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defaultThemeVersion="124226"/>
  <bookViews>
    <workbookView xWindow="240" yWindow="945" windowWidth="14805" windowHeight="7170"/>
  </bookViews>
  <sheets>
    <sheet name="网站" sheetId="1" r:id="rId1"/>
    <sheet name="飓风计划" sheetId="2" r:id="rId2"/>
    <sheet name="Sheet3" sheetId="3" r:id="rId3"/>
  </sheets>
  <definedNames>
    <definedName name="_xlnm._FilterDatabase" localSheetId="0" hidden="1">网站!$A$1:$BB$1936</definedName>
  </definedNames>
  <calcPr calcId="144525"/>
</workbook>
</file>

<file path=xl/calcChain.xml><?xml version="1.0" encoding="utf-8"?>
<calcChain xmlns="http://schemas.openxmlformats.org/spreadsheetml/2006/main">
  <c r="AG1629" i="1" l="1"/>
  <c r="AI1629" i="1" s="1"/>
  <c r="AD1629" i="1"/>
  <c r="AF1629" i="1" s="1"/>
  <c r="Q1629" i="1"/>
  <c r="S1629" i="1" s="1"/>
  <c r="AD1636" i="1" l="1"/>
  <c r="AG1636" i="1"/>
  <c r="AD1270" i="1" l="1"/>
  <c r="AG1270" i="1"/>
  <c r="Q1882" i="1" l="1"/>
  <c r="AD1857" i="1" l="1"/>
  <c r="AG1857" i="1"/>
  <c r="AI1857" i="1" s="1"/>
  <c r="AG1936" i="1" l="1"/>
  <c r="AI1936" i="1" s="1"/>
  <c r="AD1936" i="1"/>
  <c r="AF1936" i="1" s="1"/>
  <c r="Y1936" i="1"/>
  <c r="AA1936" i="1" s="1"/>
  <c r="Q1936" i="1"/>
  <c r="S1936" i="1" s="1"/>
  <c r="AG1935" i="1"/>
  <c r="AI1935" i="1" s="1"/>
  <c r="AD1935" i="1"/>
  <c r="AF1935" i="1" s="1"/>
  <c r="Y1935" i="1"/>
  <c r="AA1935" i="1" s="1"/>
  <c r="Q1935" i="1"/>
  <c r="S1935" i="1" s="1"/>
  <c r="AG1934" i="1"/>
  <c r="AI1934" i="1" s="1"/>
  <c r="AD1934" i="1"/>
  <c r="AF1934" i="1" s="1"/>
  <c r="Y1934" i="1"/>
  <c r="AA1934" i="1" s="1"/>
  <c r="Q1934" i="1"/>
  <c r="S1934" i="1" s="1"/>
  <c r="AG1932" i="1"/>
  <c r="AI1932" i="1" s="1"/>
  <c r="AD1932" i="1"/>
  <c r="AF1932" i="1" s="1"/>
  <c r="Y1932" i="1"/>
  <c r="AA1932" i="1" s="1"/>
  <c r="Q1932" i="1"/>
  <c r="S1932" i="1" s="1"/>
  <c r="AG1931" i="1"/>
  <c r="AI1931" i="1" s="1"/>
  <c r="AD1931" i="1"/>
  <c r="AF1931" i="1" s="1"/>
  <c r="Y1931" i="1"/>
  <c r="AA1931" i="1" s="1"/>
  <c r="Q1931" i="1"/>
  <c r="S1931" i="1" s="1"/>
  <c r="AG1930" i="1"/>
  <c r="AI1930" i="1" s="1"/>
  <c r="AD1930" i="1"/>
  <c r="AF1930" i="1" s="1"/>
  <c r="Y1930" i="1"/>
  <c r="AA1930" i="1" s="1"/>
  <c r="Q1930" i="1"/>
  <c r="S1930" i="1" s="1"/>
  <c r="AG1929" i="1"/>
  <c r="AI1929" i="1" s="1"/>
  <c r="AD1929" i="1"/>
  <c r="AF1929" i="1" s="1"/>
  <c r="Y1929" i="1"/>
  <c r="AA1929" i="1" s="1"/>
  <c r="Q1929" i="1"/>
  <c r="S1929" i="1" s="1"/>
  <c r="AG1928" i="1"/>
  <c r="AI1928" i="1" s="1"/>
  <c r="AD1928" i="1"/>
  <c r="AF1928" i="1" s="1"/>
  <c r="Y1928" i="1"/>
  <c r="AA1928" i="1" s="1"/>
  <c r="Q1928" i="1"/>
  <c r="S1928" i="1" s="1"/>
  <c r="AG1927" i="1"/>
  <c r="AI1927" i="1" s="1"/>
  <c r="AD1927" i="1"/>
  <c r="AF1927" i="1" s="1"/>
  <c r="Y1927" i="1"/>
  <c r="AA1927" i="1" s="1"/>
  <c r="Q1927" i="1"/>
  <c r="S1927" i="1" s="1"/>
  <c r="AG1926" i="1"/>
  <c r="AI1926" i="1" s="1"/>
  <c r="AD1926" i="1"/>
  <c r="AF1926" i="1" s="1"/>
  <c r="Y1926" i="1"/>
  <c r="AA1926" i="1" s="1"/>
  <c r="Q1926" i="1"/>
  <c r="S1926" i="1" s="1"/>
  <c r="AG1925" i="1"/>
  <c r="AI1925" i="1" s="1"/>
  <c r="AD1925" i="1"/>
  <c r="AF1925" i="1" s="1"/>
  <c r="Y1925" i="1"/>
  <c r="AA1925" i="1" s="1"/>
  <c r="Q1925" i="1"/>
  <c r="S1925" i="1" s="1"/>
  <c r="AG1924" i="1"/>
  <c r="AI1924" i="1" s="1"/>
  <c r="AD1924" i="1"/>
  <c r="AF1924" i="1" s="1"/>
  <c r="Y1924" i="1"/>
  <c r="AA1924" i="1" s="1"/>
  <c r="Q1924" i="1"/>
  <c r="S1924" i="1" s="1"/>
  <c r="AG1923" i="1"/>
  <c r="AI1923" i="1" s="1"/>
  <c r="AD1923" i="1"/>
  <c r="AF1923" i="1" s="1"/>
  <c r="Y1923" i="1"/>
  <c r="AA1923" i="1" s="1"/>
  <c r="Q1923" i="1"/>
  <c r="S1923" i="1" s="1"/>
  <c r="Q1922" i="1"/>
  <c r="AG1921" i="1"/>
  <c r="AI1921" i="1" s="1"/>
  <c r="AD1921" i="1"/>
  <c r="AF1921" i="1" s="1"/>
  <c r="Y1921" i="1"/>
  <c r="AA1921" i="1" s="1"/>
  <c r="Q1921" i="1"/>
  <c r="S1921" i="1" s="1"/>
  <c r="AG1920" i="1"/>
  <c r="AI1920" i="1" s="1"/>
  <c r="AD1920" i="1"/>
  <c r="AF1920" i="1" s="1"/>
  <c r="Y1920" i="1"/>
  <c r="AA1920" i="1" s="1"/>
  <c r="Q1920" i="1"/>
  <c r="S1920" i="1" s="1"/>
  <c r="AG1919" i="1"/>
  <c r="AI1919" i="1" s="1"/>
  <c r="AD1919" i="1"/>
  <c r="AF1919" i="1" s="1"/>
  <c r="Y1919" i="1"/>
  <c r="AA1919" i="1" s="1"/>
  <c r="Q1919" i="1"/>
  <c r="S1919" i="1" s="1"/>
  <c r="AG1918" i="1"/>
  <c r="AI1918" i="1" s="1"/>
  <c r="AD1918" i="1"/>
  <c r="AF1918" i="1" s="1"/>
  <c r="Y1918" i="1"/>
  <c r="AA1918" i="1" s="1"/>
  <c r="Q1918" i="1"/>
  <c r="S1918" i="1" s="1"/>
  <c r="AG1917" i="1"/>
  <c r="AD1917" i="1"/>
  <c r="Y1917" i="1"/>
  <c r="Q1917" i="1"/>
  <c r="AG1916" i="1"/>
  <c r="AI1916" i="1" s="1"/>
  <c r="AD1916" i="1"/>
  <c r="AF1916" i="1" s="1"/>
  <c r="Y1916" i="1"/>
  <c r="AA1916" i="1" s="1"/>
  <c r="Q1916" i="1"/>
  <c r="S1916" i="1" s="1"/>
  <c r="AG1915" i="1"/>
  <c r="AI1915" i="1" s="1"/>
  <c r="AD1915" i="1"/>
  <c r="AF1915" i="1" s="1"/>
  <c r="Y1915" i="1"/>
  <c r="AA1915" i="1" s="1"/>
  <c r="Q1915" i="1"/>
  <c r="S1915" i="1" s="1"/>
  <c r="AG1914" i="1"/>
  <c r="AI1914" i="1" s="1"/>
  <c r="AD1914" i="1"/>
  <c r="AF1914" i="1" s="1"/>
  <c r="Y1914" i="1"/>
  <c r="AA1914" i="1" s="1"/>
  <c r="Q1914" i="1"/>
  <c r="S1914" i="1" s="1"/>
  <c r="AG1913" i="1"/>
  <c r="AI1913" i="1" s="1"/>
  <c r="AD1913" i="1"/>
  <c r="AF1913" i="1" s="1"/>
  <c r="Y1913" i="1"/>
  <c r="AA1913" i="1" s="1"/>
  <c r="Q1913" i="1"/>
  <c r="S1913" i="1" s="1"/>
  <c r="AG1912" i="1"/>
  <c r="AI1912" i="1" s="1"/>
  <c r="AD1912" i="1"/>
  <c r="AF1912" i="1" s="1"/>
  <c r="Y1912" i="1"/>
  <c r="AA1912" i="1" s="1"/>
  <c r="Q1912" i="1"/>
  <c r="S1912" i="1" s="1"/>
  <c r="AG1911" i="1"/>
  <c r="AI1911" i="1" s="1"/>
  <c r="AD1911" i="1"/>
  <c r="AF1911" i="1" s="1"/>
  <c r="Y1911" i="1"/>
  <c r="AA1911" i="1" s="1"/>
  <c r="Q1911" i="1"/>
  <c r="S1911" i="1" s="1"/>
  <c r="AG1908" i="1"/>
  <c r="AI1908" i="1" s="1"/>
  <c r="AD1908" i="1"/>
  <c r="AF1908" i="1" s="1"/>
  <c r="Y1908" i="1"/>
  <c r="AA1908" i="1" s="1"/>
  <c r="Q1908" i="1"/>
  <c r="S1908" i="1" s="1"/>
  <c r="AG1907" i="1"/>
  <c r="AD1907" i="1"/>
  <c r="AG1906" i="1"/>
  <c r="AI1906" i="1" s="1"/>
  <c r="AD1906" i="1"/>
  <c r="AF1906" i="1" s="1"/>
  <c r="Y1906" i="1"/>
  <c r="AA1906" i="1" s="1"/>
  <c r="Q1906" i="1"/>
  <c r="S1906" i="1" s="1"/>
  <c r="AG1905" i="1"/>
  <c r="AI1905" i="1" s="1"/>
  <c r="AD1905" i="1"/>
  <c r="AF1905" i="1" s="1"/>
  <c r="Y1905" i="1"/>
  <c r="AA1905" i="1" s="1"/>
  <c r="Q1905" i="1"/>
  <c r="S1905" i="1" s="1"/>
  <c r="AG1904" i="1"/>
  <c r="AI1904" i="1" s="1"/>
  <c r="AD1904" i="1"/>
  <c r="AF1904" i="1" s="1"/>
  <c r="Y1904" i="1"/>
  <c r="AA1904" i="1" s="1"/>
  <c r="Q1904" i="1"/>
  <c r="S1904" i="1" s="1"/>
  <c r="AG1903" i="1"/>
  <c r="AI1903" i="1" s="1"/>
  <c r="AD1903" i="1"/>
  <c r="AF1903" i="1" s="1"/>
  <c r="Y1903" i="1"/>
  <c r="AA1903" i="1" s="1"/>
  <c r="Q1903" i="1"/>
  <c r="S1903" i="1" s="1"/>
  <c r="AG1902" i="1"/>
  <c r="AI1902" i="1" s="1"/>
  <c r="AD1902" i="1"/>
  <c r="AF1902" i="1" s="1"/>
  <c r="Y1902" i="1"/>
  <c r="AA1902" i="1" s="1"/>
  <c r="Q1902" i="1"/>
  <c r="S1902" i="1" s="1"/>
  <c r="AG1901" i="1"/>
  <c r="AI1901" i="1" s="1"/>
  <c r="AD1901" i="1"/>
  <c r="AF1901" i="1" s="1"/>
  <c r="Y1901" i="1"/>
  <c r="AA1901" i="1" s="1"/>
  <c r="Q1901" i="1"/>
  <c r="S1901" i="1" s="1"/>
  <c r="AG1900" i="1"/>
  <c r="AI1900" i="1" s="1"/>
  <c r="AD1900" i="1"/>
  <c r="AF1900" i="1" s="1"/>
  <c r="Y1900" i="1"/>
  <c r="AA1900" i="1" s="1"/>
  <c r="Q1900" i="1"/>
  <c r="S1900" i="1" s="1"/>
  <c r="AG1899" i="1"/>
  <c r="AI1899" i="1" s="1"/>
  <c r="AD1899" i="1"/>
  <c r="AF1899" i="1" s="1"/>
  <c r="Y1899" i="1"/>
  <c r="AA1899" i="1" s="1"/>
  <c r="Q1899" i="1"/>
  <c r="S1899" i="1" s="1"/>
  <c r="AG1898" i="1"/>
  <c r="AI1898" i="1" s="1"/>
  <c r="AD1898" i="1"/>
  <c r="AF1898" i="1" s="1"/>
  <c r="Y1898" i="1"/>
  <c r="AA1898" i="1" s="1"/>
  <c r="Q1898" i="1"/>
  <c r="S1898" i="1" s="1"/>
  <c r="AG1897" i="1"/>
  <c r="AI1897" i="1" s="1"/>
  <c r="AD1897" i="1"/>
  <c r="AF1897" i="1" s="1"/>
  <c r="Y1897" i="1"/>
  <c r="AA1897" i="1" s="1"/>
  <c r="Q1897" i="1"/>
  <c r="S1897" i="1" s="1"/>
  <c r="AG1896" i="1"/>
  <c r="AI1896" i="1" s="1"/>
  <c r="AD1896" i="1"/>
  <c r="AF1896" i="1" s="1"/>
  <c r="Y1896" i="1"/>
  <c r="AA1896" i="1" s="1"/>
  <c r="Q1896" i="1"/>
  <c r="S1896" i="1" s="1"/>
  <c r="AG1895" i="1"/>
  <c r="AI1895" i="1" s="1"/>
  <c r="AD1895" i="1"/>
  <c r="AF1895" i="1" s="1"/>
  <c r="Y1895" i="1"/>
  <c r="AA1895" i="1" s="1"/>
  <c r="Q1895" i="1"/>
  <c r="S1895" i="1" s="1"/>
  <c r="AG1894" i="1"/>
  <c r="AI1894" i="1" s="1"/>
  <c r="AD1894" i="1"/>
  <c r="AF1894" i="1" s="1"/>
  <c r="Y1894" i="1"/>
  <c r="AA1894" i="1" s="1"/>
  <c r="Q1894" i="1"/>
  <c r="S1894" i="1" s="1"/>
  <c r="AG1893" i="1"/>
  <c r="AI1893" i="1" s="1"/>
  <c r="AD1893" i="1"/>
  <c r="AF1893" i="1" s="1"/>
  <c r="Y1893" i="1"/>
  <c r="AA1893" i="1" s="1"/>
  <c r="Q1893" i="1"/>
  <c r="S1893" i="1" s="1"/>
  <c r="AG1892" i="1"/>
  <c r="AI1892" i="1" s="1"/>
  <c r="AD1892" i="1"/>
  <c r="AF1892" i="1" s="1"/>
  <c r="Y1892" i="1"/>
  <c r="AA1892" i="1" s="1"/>
  <c r="Q1892" i="1"/>
  <c r="S1892" i="1" s="1"/>
  <c r="AG1891" i="1"/>
  <c r="AI1891" i="1" s="1"/>
  <c r="AD1891" i="1"/>
  <c r="AF1891" i="1" s="1"/>
  <c r="Y1891" i="1"/>
  <c r="AA1891" i="1" s="1"/>
  <c r="Q1891" i="1"/>
  <c r="S1891" i="1" s="1"/>
  <c r="AG1890" i="1"/>
  <c r="AI1890" i="1" s="1"/>
  <c r="AD1890" i="1"/>
  <c r="AF1890" i="1" s="1"/>
  <c r="Y1890" i="1"/>
  <c r="AA1890" i="1" s="1"/>
  <c r="Q1890" i="1"/>
  <c r="S1890" i="1" s="1"/>
  <c r="AG1889" i="1"/>
  <c r="AI1889" i="1" s="1"/>
  <c r="AD1889" i="1"/>
  <c r="AF1889" i="1" s="1"/>
  <c r="Y1889" i="1"/>
  <c r="AA1889" i="1" s="1"/>
  <c r="Q1889" i="1"/>
  <c r="S1889" i="1" s="1"/>
  <c r="AG1888" i="1"/>
  <c r="AI1888" i="1" s="1"/>
  <c r="AD1888" i="1"/>
  <c r="AF1888" i="1" s="1"/>
  <c r="Y1888" i="1"/>
  <c r="AA1888" i="1" s="1"/>
  <c r="Q1888" i="1"/>
  <c r="S1888" i="1" s="1"/>
  <c r="AG1887" i="1"/>
  <c r="AI1887" i="1" s="1"/>
  <c r="AD1887" i="1"/>
  <c r="AF1887" i="1" s="1"/>
  <c r="Y1887" i="1"/>
  <c r="AA1887" i="1" s="1"/>
  <c r="Q1887" i="1"/>
  <c r="S1887" i="1" s="1"/>
  <c r="AG1886" i="1"/>
  <c r="AI1886" i="1" s="1"/>
  <c r="AD1886" i="1"/>
  <c r="AF1886" i="1" s="1"/>
  <c r="Y1886" i="1"/>
  <c r="AA1886" i="1" s="1"/>
  <c r="Q1886" i="1"/>
  <c r="S1886" i="1" s="1"/>
  <c r="AG1885" i="1"/>
  <c r="AI1885" i="1" s="1"/>
  <c r="AD1885" i="1"/>
  <c r="AF1885" i="1" s="1"/>
  <c r="Y1885" i="1"/>
  <c r="AA1885" i="1" s="1"/>
  <c r="Q1885" i="1"/>
  <c r="S1885" i="1" s="1"/>
  <c r="AG1884" i="1"/>
  <c r="AI1884" i="1" s="1"/>
  <c r="AD1884" i="1"/>
  <c r="AF1884" i="1" s="1"/>
  <c r="Y1884" i="1"/>
  <c r="AA1884" i="1" s="1"/>
  <c r="Q1884" i="1"/>
  <c r="S1884" i="1" s="1"/>
  <c r="AG1883" i="1"/>
  <c r="AI1883" i="1" s="1"/>
  <c r="AD1883" i="1"/>
  <c r="AF1883" i="1" s="1"/>
  <c r="Y1883" i="1"/>
  <c r="AA1883" i="1" s="1"/>
  <c r="Q1883" i="1"/>
  <c r="S1883" i="1" s="1"/>
  <c r="AG1881" i="1"/>
  <c r="AI1881" i="1" s="1"/>
  <c r="AD1881" i="1"/>
  <c r="AF1881" i="1" s="1"/>
  <c r="Y1881" i="1"/>
  <c r="AA1881" i="1" s="1"/>
  <c r="Q1881" i="1"/>
  <c r="S1881" i="1" s="1"/>
  <c r="AG1880" i="1"/>
  <c r="AI1880" i="1" s="1"/>
  <c r="AD1880" i="1"/>
  <c r="AF1880" i="1" s="1"/>
  <c r="Y1880" i="1"/>
  <c r="AA1880" i="1" s="1"/>
  <c r="Q1880" i="1"/>
  <c r="S1880" i="1" s="1"/>
  <c r="AG1879" i="1"/>
  <c r="AI1879" i="1" s="1"/>
  <c r="AD1879" i="1"/>
  <c r="AF1879" i="1" s="1"/>
  <c r="Y1879" i="1"/>
  <c r="AA1879" i="1" s="1"/>
  <c r="Q1879" i="1"/>
  <c r="S1879" i="1" s="1"/>
  <c r="AG1878" i="1"/>
  <c r="AI1878" i="1" s="1"/>
  <c r="AD1878" i="1"/>
  <c r="AF1878" i="1" s="1"/>
  <c r="Y1878" i="1"/>
  <c r="AA1878" i="1" s="1"/>
  <c r="Q1878" i="1"/>
  <c r="S1878" i="1" s="1"/>
  <c r="AG1877" i="1"/>
  <c r="AI1877" i="1" s="1"/>
  <c r="AD1877" i="1"/>
  <c r="AF1877" i="1" s="1"/>
  <c r="Y1877" i="1"/>
  <c r="AA1877" i="1" s="1"/>
  <c r="Q1877" i="1"/>
  <c r="S1877" i="1" s="1"/>
  <c r="AG1876" i="1"/>
  <c r="AI1876" i="1" s="1"/>
  <c r="AD1876" i="1"/>
  <c r="AF1876" i="1" s="1"/>
  <c r="Y1876" i="1"/>
  <c r="AA1876" i="1" s="1"/>
  <c r="Q1876" i="1"/>
  <c r="S1876" i="1" s="1"/>
  <c r="AG1875" i="1"/>
  <c r="AI1875" i="1" s="1"/>
  <c r="AD1875" i="1"/>
  <c r="AF1875" i="1" s="1"/>
  <c r="Y1875" i="1"/>
  <c r="AA1875" i="1" s="1"/>
  <c r="Q1875" i="1"/>
  <c r="S1875" i="1" s="1"/>
  <c r="AG1874" i="1"/>
  <c r="AI1874" i="1" s="1"/>
  <c r="AD1874" i="1"/>
  <c r="AF1874" i="1" s="1"/>
  <c r="Y1874" i="1"/>
  <c r="AA1874" i="1" s="1"/>
  <c r="Q1874" i="1"/>
  <c r="S1874" i="1" s="1"/>
  <c r="AG1873" i="1"/>
  <c r="AI1873" i="1" s="1"/>
  <c r="AD1873" i="1"/>
  <c r="AF1873" i="1" s="1"/>
  <c r="Y1873" i="1"/>
  <c r="AA1873" i="1" s="1"/>
  <c r="Q1873" i="1"/>
  <c r="S1873" i="1" s="1"/>
  <c r="AG1872" i="1"/>
  <c r="AI1872" i="1" s="1"/>
  <c r="AD1872" i="1"/>
  <c r="AF1872" i="1" s="1"/>
  <c r="Y1872" i="1"/>
  <c r="AA1872" i="1" s="1"/>
  <c r="Q1872" i="1"/>
  <c r="S1872" i="1" s="1"/>
  <c r="AG1871" i="1"/>
  <c r="AI1871" i="1" s="1"/>
  <c r="AD1871" i="1"/>
  <c r="AF1871" i="1" s="1"/>
  <c r="Y1871" i="1"/>
  <c r="AA1871" i="1" s="1"/>
  <c r="Q1871" i="1"/>
  <c r="S1871" i="1" s="1"/>
  <c r="AG1870" i="1"/>
  <c r="AI1870" i="1" s="1"/>
  <c r="AD1870" i="1"/>
  <c r="AF1870" i="1" s="1"/>
  <c r="Y1870" i="1"/>
  <c r="AA1870" i="1" s="1"/>
  <c r="Q1870" i="1"/>
  <c r="S1870" i="1" s="1"/>
  <c r="AG1869" i="1"/>
  <c r="AI1869" i="1" s="1"/>
  <c r="AD1869" i="1"/>
  <c r="AF1869" i="1" s="1"/>
  <c r="Y1869" i="1"/>
  <c r="AA1869" i="1" s="1"/>
  <c r="Q1869" i="1"/>
  <c r="S1869" i="1" s="1"/>
  <c r="AG1868" i="1"/>
  <c r="AI1868" i="1" s="1"/>
  <c r="AD1868" i="1"/>
  <c r="AF1868" i="1" s="1"/>
  <c r="Y1868" i="1"/>
  <c r="AA1868" i="1" s="1"/>
  <c r="Q1868" i="1"/>
  <c r="S1868" i="1" s="1"/>
  <c r="AG1867" i="1"/>
  <c r="AI1867" i="1" s="1"/>
  <c r="AD1867" i="1"/>
  <c r="AF1867" i="1" s="1"/>
  <c r="Y1867" i="1"/>
  <c r="AA1867" i="1" s="1"/>
  <c r="Q1867" i="1"/>
  <c r="S1867" i="1" s="1"/>
  <c r="AG1866" i="1"/>
  <c r="AI1866" i="1" s="1"/>
  <c r="AD1866" i="1"/>
  <c r="AF1866" i="1" s="1"/>
  <c r="Y1866" i="1"/>
  <c r="AA1866" i="1" s="1"/>
  <c r="Q1866" i="1"/>
  <c r="S1866" i="1" s="1"/>
  <c r="AG1865" i="1"/>
  <c r="AI1865" i="1" s="1"/>
  <c r="AD1865" i="1"/>
  <c r="AF1865" i="1" s="1"/>
  <c r="Y1865" i="1"/>
  <c r="AA1865" i="1" s="1"/>
  <c r="Q1865" i="1"/>
  <c r="S1865" i="1" s="1"/>
  <c r="AG1864" i="1"/>
  <c r="AI1864" i="1" s="1"/>
  <c r="AD1864" i="1"/>
  <c r="AF1864" i="1" s="1"/>
  <c r="Y1864" i="1"/>
  <c r="AA1864" i="1" s="1"/>
  <c r="Q1864" i="1"/>
  <c r="S1864" i="1" s="1"/>
  <c r="AG1863" i="1"/>
  <c r="AI1863" i="1" s="1"/>
  <c r="AD1863" i="1"/>
  <c r="AF1863" i="1" s="1"/>
  <c r="Y1863" i="1"/>
  <c r="AA1863" i="1" s="1"/>
  <c r="Q1863" i="1"/>
  <c r="S1863" i="1" s="1"/>
  <c r="AG1862" i="1"/>
  <c r="AI1862" i="1" s="1"/>
  <c r="AD1862" i="1"/>
  <c r="AF1862" i="1" s="1"/>
  <c r="Y1862" i="1"/>
  <c r="AA1862" i="1" s="1"/>
  <c r="Q1862" i="1"/>
  <c r="S1862" i="1" s="1"/>
  <c r="AG1861" i="1"/>
  <c r="AI1861" i="1" s="1"/>
  <c r="AD1861" i="1"/>
  <c r="AF1861" i="1" s="1"/>
  <c r="Y1861" i="1"/>
  <c r="AA1861" i="1" s="1"/>
  <c r="Q1861" i="1"/>
  <c r="S1861" i="1" s="1"/>
  <c r="AG1860" i="1"/>
  <c r="AI1860" i="1" s="1"/>
  <c r="AD1860" i="1"/>
  <c r="AF1860" i="1" s="1"/>
  <c r="Y1860" i="1"/>
  <c r="AA1860" i="1" s="1"/>
  <c r="Q1860" i="1"/>
  <c r="S1860" i="1" s="1"/>
  <c r="AG1859" i="1"/>
  <c r="AI1859" i="1" s="1"/>
  <c r="AD1859" i="1"/>
  <c r="AF1859" i="1" s="1"/>
  <c r="Y1859" i="1"/>
  <c r="AA1859" i="1" s="1"/>
  <c r="Q1859" i="1"/>
  <c r="S1859" i="1" s="1"/>
  <c r="AG1858" i="1"/>
  <c r="AI1858" i="1" s="1"/>
  <c r="AD1858" i="1"/>
  <c r="AF1858" i="1" s="1"/>
  <c r="Y1858" i="1"/>
  <c r="AA1858" i="1" s="1"/>
  <c r="Q1858" i="1"/>
  <c r="S1858" i="1" s="1"/>
  <c r="Y1857" i="1"/>
  <c r="Q1857" i="1"/>
  <c r="AG1856" i="1"/>
  <c r="AI1856" i="1" s="1"/>
  <c r="AD1856" i="1"/>
  <c r="AF1856" i="1" s="1"/>
  <c r="Y1856" i="1"/>
  <c r="AA1856" i="1" s="1"/>
  <c r="Q1856" i="1"/>
  <c r="S1856" i="1" s="1"/>
  <c r="AG1855" i="1"/>
  <c r="AI1855" i="1" s="1"/>
  <c r="AD1855" i="1"/>
  <c r="AF1855" i="1" s="1"/>
  <c r="Y1855" i="1"/>
  <c r="AA1855" i="1" s="1"/>
  <c r="Q1855" i="1"/>
  <c r="S1855" i="1" s="1"/>
  <c r="AG1854" i="1"/>
  <c r="AI1854" i="1" s="1"/>
  <c r="AD1854" i="1"/>
  <c r="AF1854" i="1" s="1"/>
  <c r="Y1854" i="1"/>
  <c r="AA1854" i="1" s="1"/>
  <c r="Q1854" i="1"/>
  <c r="S1854" i="1" s="1"/>
  <c r="AG1853" i="1"/>
  <c r="AI1853" i="1" s="1"/>
  <c r="AD1853" i="1"/>
  <c r="AF1853" i="1" s="1"/>
  <c r="Y1853" i="1"/>
  <c r="AA1853" i="1" s="1"/>
  <c r="Q1853" i="1"/>
  <c r="S1853" i="1" s="1"/>
  <c r="AG1852" i="1"/>
  <c r="AI1852" i="1" s="1"/>
  <c r="AD1852" i="1"/>
  <c r="AF1852" i="1" s="1"/>
  <c r="Y1852" i="1"/>
  <c r="AA1852" i="1" s="1"/>
  <c r="Q1852" i="1"/>
  <c r="S1852" i="1" s="1"/>
  <c r="AG1851" i="1"/>
  <c r="AI1851" i="1" s="1"/>
  <c r="AD1851" i="1"/>
  <c r="AF1851" i="1" s="1"/>
  <c r="Y1851" i="1"/>
  <c r="AA1851" i="1" s="1"/>
  <c r="Q1851" i="1"/>
  <c r="S1851" i="1" s="1"/>
  <c r="Y1850" i="1"/>
  <c r="Q1850" i="1"/>
  <c r="AG1849" i="1"/>
  <c r="AI1849" i="1" s="1"/>
  <c r="AD1849" i="1"/>
  <c r="AF1849" i="1" s="1"/>
  <c r="Y1849" i="1"/>
  <c r="AA1849" i="1" s="1"/>
  <c r="Q1849" i="1"/>
  <c r="S1849" i="1" s="1"/>
  <c r="AG1848" i="1"/>
  <c r="AI1848" i="1" s="1"/>
  <c r="AD1848" i="1"/>
  <c r="AF1848" i="1" s="1"/>
  <c r="Y1848" i="1"/>
  <c r="AA1848" i="1" s="1"/>
  <c r="Q1848" i="1"/>
  <c r="S1848" i="1" s="1"/>
  <c r="AG1847" i="1"/>
  <c r="AI1847" i="1" s="1"/>
  <c r="AD1847" i="1"/>
  <c r="AF1847" i="1" s="1"/>
  <c r="Y1847" i="1"/>
  <c r="AA1847" i="1" s="1"/>
  <c r="Q1847" i="1"/>
  <c r="S1847" i="1" s="1"/>
  <c r="AG1846" i="1"/>
  <c r="AD1846" i="1"/>
  <c r="Y1846" i="1"/>
  <c r="Q1846" i="1"/>
  <c r="AG1845" i="1"/>
  <c r="AI1845" i="1" s="1"/>
  <c r="AD1845" i="1"/>
  <c r="AF1845" i="1" s="1"/>
  <c r="Y1845" i="1"/>
  <c r="AA1845" i="1" s="1"/>
  <c r="Q1845" i="1"/>
  <c r="S1845" i="1" s="1"/>
  <c r="AG1844" i="1"/>
  <c r="AI1844" i="1" s="1"/>
  <c r="AD1844" i="1"/>
  <c r="AF1844" i="1" s="1"/>
  <c r="Y1844" i="1"/>
  <c r="AA1844" i="1" s="1"/>
  <c r="Q1844" i="1"/>
  <c r="S1844" i="1" s="1"/>
  <c r="AG1843" i="1"/>
  <c r="AI1843" i="1" s="1"/>
  <c r="AD1843" i="1"/>
  <c r="AF1843" i="1" s="1"/>
  <c r="Y1843" i="1"/>
  <c r="AA1843" i="1" s="1"/>
  <c r="Q1843" i="1"/>
  <c r="S1843" i="1" s="1"/>
  <c r="AG1842" i="1"/>
  <c r="AI1842" i="1" s="1"/>
  <c r="AD1842" i="1"/>
  <c r="AF1842" i="1" s="1"/>
  <c r="Y1842" i="1"/>
  <c r="AA1842" i="1" s="1"/>
  <c r="Q1842" i="1"/>
  <c r="S1842" i="1" s="1"/>
  <c r="AG1841" i="1"/>
  <c r="AI1841" i="1" s="1"/>
  <c r="AD1841" i="1"/>
  <c r="AF1841" i="1" s="1"/>
  <c r="Y1841" i="1"/>
  <c r="AA1841" i="1" s="1"/>
  <c r="Q1841" i="1"/>
  <c r="S1841" i="1" s="1"/>
  <c r="AG1840" i="1"/>
  <c r="AI1840" i="1" s="1"/>
  <c r="AD1840" i="1"/>
  <c r="AF1840" i="1" s="1"/>
  <c r="Y1840" i="1"/>
  <c r="AA1840" i="1" s="1"/>
  <c r="Q1840" i="1"/>
  <c r="S1840" i="1" s="1"/>
  <c r="AG1839" i="1"/>
  <c r="AD1839" i="1"/>
  <c r="Y1839" i="1"/>
  <c r="Q1839" i="1"/>
  <c r="AG1838" i="1"/>
  <c r="AI1838" i="1" s="1"/>
  <c r="AD1838" i="1"/>
  <c r="AF1838" i="1" s="1"/>
  <c r="Y1838" i="1"/>
  <c r="AA1838" i="1" s="1"/>
  <c r="Q1838" i="1"/>
  <c r="S1838" i="1" s="1"/>
  <c r="AG1837" i="1"/>
  <c r="AI1837" i="1" s="1"/>
  <c r="AD1837" i="1"/>
  <c r="AF1837" i="1" s="1"/>
  <c r="Y1837" i="1"/>
  <c r="AA1837" i="1" s="1"/>
  <c r="Q1837" i="1"/>
  <c r="S1837" i="1" s="1"/>
  <c r="AG1836" i="1"/>
  <c r="AI1836" i="1" s="1"/>
  <c r="AD1836" i="1"/>
  <c r="AF1836" i="1" s="1"/>
  <c r="Y1836" i="1"/>
  <c r="AA1836" i="1" s="1"/>
  <c r="Q1836" i="1"/>
  <c r="S1836" i="1" s="1"/>
  <c r="AG1835" i="1"/>
  <c r="AI1835" i="1" s="1"/>
  <c r="AD1835" i="1"/>
  <c r="AF1835" i="1" s="1"/>
  <c r="Y1835" i="1"/>
  <c r="AA1835" i="1" s="1"/>
  <c r="Q1835" i="1"/>
  <c r="S1835" i="1" s="1"/>
  <c r="AG1834" i="1"/>
  <c r="AI1834" i="1" s="1"/>
  <c r="AD1834" i="1"/>
  <c r="AF1834" i="1" s="1"/>
  <c r="Y1834" i="1"/>
  <c r="AA1834" i="1" s="1"/>
  <c r="Q1834" i="1"/>
  <c r="S1834" i="1" s="1"/>
  <c r="Q1832" i="1"/>
  <c r="AG1830" i="1"/>
  <c r="AI1830" i="1" s="1"/>
  <c r="AD1830" i="1"/>
  <c r="AF1830" i="1" s="1"/>
  <c r="Y1830" i="1"/>
  <c r="AA1830" i="1" s="1"/>
  <c r="Q1830" i="1"/>
  <c r="S1830" i="1" s="1"/>
  <c r="AG1829" i="1"/>
  <c r="AI1829" i="1" s="1"/>
  <c r="AD1829" i="1"/>
  <c r="AF1829" i="1" s="1"/>
  <c r="Y1829" i="1"/>
  <c r="AA1829" i="1" s="1"/>
  <c r="Q1829" i="1"/>
  <c r="S1829" i="1" s="1"/>
  <c r="AG1828" i="1"/>
  <c r="AI1828" i="1" s="1"/>
  <c r="AD1828" i="1"/>
  <c r="AF1828" i="1" s="1"/>
  <c r="Y1828" i="1"/>
  <c r="AA1828" i="1" s="1"/>
  <c r="Q1828" i="1"/>
  <c r="S1828" i="1" s="1"/>
  <c r="AG1827" i="1"/>
  <c r="AI1827" i="1" s="1"/>
  <c r="AD1827" i="1"/>
  <c r="AF1827" i="1" s="1"/>
  <c r="Y1827" i="1"/>
  <c r="AA1827" i="1" s="1"/>
  <c r="Q1827" i="1"/>
  <c r="S1827" i="1" s="1"/>
  <c r="AG1826" i="1"/>
  <c r="AI1826" i="1" s="1"/>
  <c r="AD1826" i="1"/>
  <c r="AF1826" i="1" s="1"/>
  <c r="Y1826" i="1"/>
  <c r="AA1826" i="1" s="1"/>
  <c r="Q1826" i="1"/>
  <c r="S1826" i="1" s="1"/>
  <c r="AG1825" i="1"/>
  <c r="AI1825" i="1" s="1"/>
  <c r="AD1825" i="1"/>
  <c r="AF1825" i="1" s="1"/>
  <c r="Y1825" i="1"/>
  <c r="AA1825" i="1" s="1"/>
  <c r="Q1825" i="1"/>
  <c r="S1825" i="1" s="1"/>
  <c r="AG1824" i="1"/>
  <c r="AI1824" i="1" s="1"/>
  <c r="AD1824" i="1"/>
  <c r="AF1824" i="1" s="1"/>
  <c r="Y1824" i="1"/>
  <c r="AA1824" i="1" s="1"/>
  <c r="Q1824" i="1"/>
  <c r="S1824" i="1" s="1"/>
  <c r="AG1823" i="1"/>
  <c r="AI1823" i="1" s="1"/>
  <c r="AD1823" i="1"/>
  <c r="AF1823" i="1" s="1"/>
  <c r="Y1823" i="1"/>
  <c r="AA1823" i="1" s="1"/>
  <c r="Q1823" i="1"/>
  <c r="S1823" i="1" s="1"/>
  <c r="AG1822" i="1"/>
  <c r="AI1822" i="1" s="1"/>
  <c r="AD1822" i="1"/>
  <c r="AF1822" i="1" s="1"/>
  <c r="Y1822" i="1"/>
  <c r="AA1822" i="1" s="1"/>
  <c r="Q1822" i="1"/>
  <c r="S1822" i="1" s="1"/>
  <c r="AG1821" i="1"/>
  <c r="AI1821" i="1" s="1"/>
  <c r="AD1821" i="1"/>
  <c r="AF1821" i="1" s="1"/>
  <c r="Y1821" i="1"/>
  <c r="AA1821" i="1" s="1"/>
  <c r="Q1821" i="1"/>
  <c r="S1821" i="1" s="1"/>
  <c r="AG1820" i="1"/>
  <c r="AI1820" i="1" s="1"/>
  <c r="AD1820" i="1"/>
  <c r="AF1820" i="1" s="1"/>
  <c r="Y1820" i="1"/>
  <c r="AA1820" i="1" s="1"/>
  <c r="Q1820" i="1"/>
  <c r="S1820" i="1" s="1"/>
  <c r="AG1819" i="1"/>
  <c r="AI1819" i="1" s="1"/>
  <c r="AD1819" i="1"/>
  <c r="AF1819" i="1" s="1"/>
  <c r="Y1819" i="1"/>
  <c r="AA1819" i="1" s="1"/>
  <c r="Q1819" i="1"/>
  <c r="S1819" i="1" s="1"/>
  <c r="AG1818" i="1"/>
  <c r="AI1818" i="1" s="1"/>
  <c r="AD1818" i="1"/>
  <c r="AF1818" i="1" s="1"/>
  <c r="Y1818" i="1"/>
  <c r="AA1818" i="1" s="1"/>
  <c r="Q1818" i="1"/>
  <c r="S1818" i="1" s="1"/>
  <c r="AG1817" i="1"/>
  <c r="AI1817" i="1" s="1"/>
  <c r="AD1817" i="1"/>
  <c r="AF1817" i="1" s="1"/>
  <c r="Y1817" i="1"/>
  <c r="AA1817" i="1" s="1"/>
  <c r="Q1817" i="1"/>
  <c r="S1817" i="1" s="1"/>
  <c r="AG1816" i="1"/>
  <c r="AI1816" i="1" s="1"/>
  <c r="AD1816" i="1"/>
  <c r="AF1816" i="1" s="1"/>
  <c r="Y1816" i="1"/>
  <c r="AA1816" i="1" s="1"/>
  <c r="Q1816" i="1"/>
  <c r="S1816" i="1" s="1"/>
  <c r="AG1815" i="1"/>
  <c r="AI1815" i="1" s="1"/>
  <c r="AD1815" i="1"/>
  <c r="AF1815" i="1" s="1"/>
  <c r="Y1815" i="1"/>
  <c r="AA1815" i="1" s="1"/>
  <c r="Q1815" i="1"/>
  <c r="S1815" i="1" s="1"/>
  <c r="AG1814" i="1"/>
  <c r="AI1814" i="1" s="1"/>
  <c r="AD1814" i="1"/>
  <c r="AF1814" i="1" s="1"/>
  <c r="Y1814" i="1"/>
  <c r="AA1814" i="1" s="1"/>
  <c r="Q1814" i="1"/>
  <c r="S1814" i="1" s="1"/>
  <c r="AG1813" i="1"/>
  <c r="AI1813" i="1" s="1"/>
  <c r="AD1813" i="1"/>
  <c r="AF1813" i="1" s="1"/>
  <c r="Y1813" i="1"/>
  <c r="AA1813" i="1" s="1"/>
  <c r="Q1813" i="1"/>
  <c r="S1813" i="1" s="1"/>
  <c r="AG1812" i="1"/>
  <c r="AI1812" i="1" s="1"/>
  <c r="AD1812" i="1"/>
  <c r="AF1812" i="1" s="1"/>
  <c r="Y1812" i="1"/>
  <c r="AA1812" i="1" s="1"/>
  <c r="Q1812" i="1"/>
  <c r="S1812" i="1" s="1"/>
  <c r="AG1811" i="1"/>
  <c r="AI1811" i="1" s="1"/>
  <c r="AD1811" i="1"/>
  <c r="AF1811" i="1" s="1"/>
  <c r="Y1811" i="1"/>
  <c r="AA1811" i="1" s="1"/>
  <c r="Q1811" i="1"/>
  <c r="S1811" i="1" s="1"/>
  <c r="AG1810" i="1"/>
  <c r="AI1810" i="1" s="1"/>
  <c r="AD1810" i="1"/>
  <c r="AF1810" i="1" s="1"/>
  <c r="Y1810" i="1"/>
  <c r="AA1810" i="1" s="1"/>
  <c r="Q1810" i="1"/>
  <c r="S1810" i="1" s="1"/>
  <c r="AG1809" i="1"/>
  <c r="AI1809" i="1" s="1"/>
  <c r="AD1809" i="1"/>
  <c r="AF1809" i="1" s="1"/>
  <c r="Y1809" i="1"/>
  <c r="AA1809" i="1" s="1"/>
  <c r="Q1809" i="1"/>
  <c r="S1809" i="1" s="1"/>
  <c r="AG1808" i="1"/>
  <c r="AI1808" i="1" s="1"/>
  <c r="AD1808" i="1"/>
  <c r="AF1808" i="1" s="1"/>
  <c r="Y1808" i="1"/>
  <c r="AA1808" i="1" s="1"/>
  <c r="Q1808" i="1"/>
  <c r="S1808" i="1" s="1"/>
  <c r="AG1807" i="1"/>
  <c r="AI1807" i="1" s="1"/>
  <c r="AD1807" i="1"/>
  <c r="AF1807" i="1" s="1"/>
  <c r="Y1807" i="1"/>
  <c r="AA1807" i="1" s="1"/>
  <c r="Q1807" i="1"/>
  <c r="S1807" i="1" s="1"/>
  <c r="AG1806" i="1"/>
  <c r="AI1806" i="1" s="1"/>
  <c r="AD1806" i="1"/>
  <c r="AF1806" i="1" s="1"/>
  <c r="Y1806" i="1"/>
  <c r="AA1806" i="1" s="1"/>
  <c r="Q1806" i="1"/>
  <c r="S1806" i="1" s="1"/>
  <c r="AG1805" i="1"/>
  <c r="AI1805" i="1" s="1"/>
  <c r="AD1805" i="1"/>
  <c r="AF1805" i="1" s="1"/>
  <c r="Y1805" i="1"/>
  <c r="AA1805" i="1" s="1"/>
  <c r="Q1805" i="1"/>
  <c r="S1805" i="1" s="1"/>
  <c r="AG1804" i="1"/>
  <c r="AI1804" i="1" s="1"/>
  <c r="AD1804" i="1"/>
  <c r="AF1804" i="1" s="1"/>
  <c r="Y1804" i="1"/>
  <c r="AA1804" i="1" s="1"/>
  <c r="Q1804" i="1"/>
  <c r="S1804" i="1" s="1"/>
  <c r="AG1803" i="1"/>
  <c r="AI1803" i="1" s="1"/>
  <c r="AD1803" i="1"/>
  <c r="AF1803" i="1" s="1"/>
  <c r="Y1803" i="1"/>
  <c r="AA1803" i="1" s="1"/>
  <c r="Q1803" i="1"/>
  <c r="S1803" i="1" s="1"/>
  <c r="AG1802" i="1"/>
  <c r="AI1802" i="1" s="1"/>
  <c r="AD1802" i="1"/>
  <c r="AF1802" i="1" s="1"/>
  <c r="Y1802" i="1"/>
  <c r="AA1802" i="1" s="1"/>
  <c r="Q1802" i="1"/>
  <c r="S1802" i="1" s="1"/>
  <c r="AG1801" i="1"/>
  <c r="AI1801" i="1" s="1"/>
  <c r="AD1801" i="1"/>
  <c r="AF1801" i="1" s="1"/>
  <c r="Y1801" i="1"/>
  <c r="AA1801" i="1" s="1"/>
  <c r="Q1801" i="1"/>
  <c r="S1801" i="1" s="1"/>
  <c r="AG1800" i="1"/>
  <c r="AD1800" i="1"/>
  <c r="Q1800" i="1"/>
  <c r="AG1799" i="1"/>
  <c r="AI1799" i="1" s="1"/>
  <c r="AD1799" i="1"/>
  <c r="AF1799" i="1" s="1"/>
  <c r="Y1799" i="1"/>
  <c r="AA1799" i="1" s="1"/>
  <c r="Q1799" i="1"/>
  <c r="S1799" i="1" s="1"/>
  <c r="AG1798" i="1"/>
  <c r="AI1798" i="1" s="1"/>
  <c r="AD1798" i="1"/>
  <c r="AF1798" i="1" s="1"/>
  <c r="Y1798" i="1"/>
  <c r="AA1798" i="1" s="1"/>
  <c r="Q1798" i="1"/>
  <c r="S1798" i="1" s="1"/>
  <c r="AG1797" i="1"/>
  <c r="AI1797" i="1" s="1"/>
  <c r="AD1797" i="1"/>
  <c r="AF1797" i="1" s="1"/>
  <c r="Y1797" i="1"/>
  <c r="AA1797" i="1" s="1"/>
  <c r="Q1797" i="1"/>
  <c r="S1797" i="1" s="1"/>
  <c r="AG1796" i="1"/>
  <c r="AI1796" i="1" s="1"/>
  <c r="AD1796" i="1"/>
  <c r="AF1796" i="1" s="1"/>
  <c r="Y1796" i="1"/>
  <c r="AA1796" i="1" s="1"/>
  <c r="Q1796" i="1"/>
  <c r="S1796" i="1" s="1"/>
  <c r="AG1795" i="1"/>
  <c r="AI1795" i="1" s="1"/>
  <c r="AD1795" i="1"/>
  <c r="AF1795" i="1" s="1"/>
  <c r="Y1795" i="1"/>
  <c r="AA1795" i="1" s="1"/>
  <c r="Q1795" i="1"/>
  <c r="S1795" i="1" s="1"/>
  <c r="AG1794" i="1"/>
  <c r="AI1794" i="1" s="1"/>
  <c r="AD1794" i="1"/>
  <c r="AF1794" i="1" s="1"/>
  <c r="Y1794" i="1"/>
  <c r="AA1794" i="1" s="1"/>
  <c r="Q1794" i="1"/>
  <c r="S1794" i="1" s="1"/>
  <c r="AG1793" i="1"/>
  <c r="AI1793" i="1" s="1"/>
  <c r="AD1793" i="1"/>
  <c r="AF1793" i="1" s="1"/>
  <c r="Y1793" i="1"/>
  <c r="AA1793" i="1" s="1"/>
  <c r="Q1793" i="1"/>
  <c r="S1793" i="1" s="1"/>
  <c r="AG1792" i="1"/>
  <c r="AI1792" i="1" s="1"/>
  <c r="AD1792" i="1"/>
  <c r="AF1792" i="1" s="1"/>
  <c r="Y1792" i="1"/>
  <c r="AA1792" i="1" s="1"/>
  <c r="Q1792" i="1"/>
  <c r="S1792" i="1" s="1"/>
  <c r="AG1791" i="1"/>
  <c r="AD1791" i="1"/>
  <c r="Y1791" i="1"/>
  <c r="Q1791" i="1"/>
  <c r="AG1790" i="1"/>
  <c r="AI1790" i="1" s="1"/>
  <c r="AD1790" i="1"/>
  <c r="AF1790" i="1" s="1"/>
  <c r="Y1790" i="1"/>
  <c r="AA1790" i="1" s="1"/>
  <c r="Q1790" i="1"/>
  <c r="S1790" i="1" s="1"/>
  <c r="AG1789" i="1"/>
  <c r="AI1789" i="1" s="1"/>
  <c r="AD1789" i="1"/>
  <c r="AF1789" i="1" s="1"/>
  <c r="Y1789" i="1"/>
  <c r="AA1789" i="1" s="1"/>
  <c r="Q1789" i="1"/>
  <c r="S1789" i="1" s="1"/>
  <c r="AG1788" i="1"/>
  <c r="AI1788" i="1" s="1"/>
  <c r="AD1788" i="1"/>
  <c r="AF1788" i="1" s="1"/>
  <c r="Y1788" i="1"/>
  <c r="AA1788" i="1" s="1"/>
  <c r="Q1788" i="1"/>
  <c r="S1788" i="1" s="1"/>
  <c r="AG1787" i="1"/>
  <c r="AI1787" i="1" s="1"/>
  <c r="AD1787" i="1"/>
  <c r="AF1787" i="1" s="1"/>
  <c r="Y1787" i="1"/>
  <c r="AA1787" i="1" s="1"/>
  <c r="Q1787" i="1"/>
  <c r="S1787" i="1" s="1"/>
  <c r="AG1786" i="1"/>
  <c r="AI1786" i="1" s="1"/>
  <c r="AD1786" i="1"/>
  <c r="AF1786" i="1" s="1"/>
  <c r="Y1786" i="1"/>
  <c r="AA1786" i="1" s="1"/>
  <c r="Q1786" i="1"/>
  <c r="S1786" i="1" s="1"/>
  <c r="AG1785" i="1"/>
  <c r="AI1785" i="1" s="1"/>
  <c r="AD1785" i="1"/>
  <c r="AF1785" i="1" s="1"/>
  <c r="Y1785" i="1"/>
  <c r="AA1785" i="1" s="1"/>
  <c r="Q1785" i="1"/>
  <c r="S1785" i="1" s="1"/>
  <c r="AG1784" i="1"/>
  <c r="AI1784" i="1" s="1"/>
  <c r="AD1784" i="1"/>
  <c r="AF1784" i="1" s="1"/>
  <c r="Y1784" i="1"/>
  <c r="AA1784" i="1" s="1"/>
  <c r="Q1784" i="1"/>
  <c r="S1784" i="1" s="1"/>
  <c r="AG1783" i="1"/>
  <c r="AI1783" i="1" s="1"/>
  <c r="AD1783" i="1"/>
  <c r="AF1783" i="1" s="1"/>
  <c r="Y1783" i="1"/>
  <c r="AA1783" i="1" s="1"/>
  <c r="Q1783" i="1"/>
  <c r="S1783" i="1" s="1"/>
  <c r="AG1782" i="1"/>
  <c r="AI1782" i="1" s="1"/>
  <c r="AD1782" i="1"/>
  <c r="AF1782" i="1" s="1"/>
  <c r="Y1782" i="1"/>
  <c r="AA1782" i="1" s="1"/>
  <c r="Q1782" i="1"/>
  <c r="S1782" i="1" s="1"/>
  <c r="AG1781" i="1"/>
  <c r="AI1781" i="1" s="1"/>
  <c r="AD1781" i="1"/>
  <c r="AF1781" i="1" s="1"/>
  <c r="Y1781" i="1"/>
  <c r="AA1781" i="1" s="1"/>
  <c r="Q1781" i="1"/>
  <c r="S1781" i="1" s="1"/>
  <c r="AG1780" i="1"/>
  <c r="AG1779" i="1"/>
  <c r="AI1779" i="1" s="1"/>
  <c r="AD1779" i="1"/>
  <c r="AF1779" i="1" s="1"/>
  <c r="Y1779" i="1"/>
  <c r="AA1779" i="1" s="1"/>
  <c r="Q1779" i="1"/>
  <c r="S1779" i="1" s="1"/>
  <c r="AG1778" i="1"/>
  <c r="AI1778" i="1" s="1"/>
  <c r="AD1778" i="1"/>
  <c r="AF1778" i="1" s="1"/>
  <c r="Y1778" i="1"/>
  <c r="AA1778" i="1" s="1"/>
  <c r="Q1778" i="1"/>
  <c r="S1778" i="1" s="1"/>
  <c r="AG1776" i="1"/>
  <c r="AI1776" i="1" s="1"/>
  <c r="AD1776" i="1"/>
  <c r="AF1776" i="1" s="1"/>
  <c r="Y1776" i="1"/>
  <c r="AA1776" i="1" s="1"/>
  <c r="Q1776" i="1"/>
  <c r="S1776" i="1" s="1"/>
  <c r="AG1775" i="1"/>
  <c r="AI1775" i="1" s="1"/>
  <c r="AD1775" i="1"/>
  <c r="AF1775" i="1" s="1"/>
  <c r="Y1775" i="1"/>
  <c r="AA1775" i="1" s="1"/>
  <c r="Q1775" i="1"/>
  <c r="S1775" i="1" s="1"/>
  <c r="AG1774" i="1"/>
  <c r="AI1774" i="1" s="1"/>
  <c r="AD1774" i="1"/>
  <c r="AF1774" i="1" s="1"/>
  <c r="Y1774" i="1"/>
  <c r="AA1774" i="1" s="1"/>
  <c r="Q1774" i="1"/>
  <c r="S1774" i="1" s="1"/>
  <c r="AG1773" i="1"/>
  <c r="AI1773" i="1" s="1"/>
  <c r="AD1773" i="1"/>
  <c r="AF1773" i="1" s="1"/>
  <c r="Y1773" i="1"/>
  <c r="AA1773" i="1" s="1"/>
  <c r="Q1773" i="1"/>
  <c r="S1773" i="1" s="1"/>
  <c r="AG1772" i="1"/>
  <c r="AI1772" i="1" s="1"/>
  <c r="AD1772" i="1"/>
  <c r="AF1772" i="1" s="1"/>
  <c r="Y1772" i="1"/>
  <c r="AA1772" i="1" s="1"/>
  <c r="Q1772" i="1"/>
  <c r="S1772" i="1" s="1"/>
  <c r="AG1771" i="1"/>
  <c r="AI1771" i="1" s="1"/>
  <c r="AD1771" i="1"/>
  <c r="AF1771" i="1" s="1"/>
  <c r="Y1771" i="1"/>
  <c r="AA1771" i="1" s="1"/>
  <c r="Q1771" i="1"/>
  <c r="S1771" i="1" s="1"/>
  <c r="AG1770" i="1"/>
  <c r="AI1770" i="1" s="1"/>
  <c r="AD1770" i="1"/>
  <c r="AF1770" i="1" s="1"/>
  <c r="Y1770" i="1"/>
  <c r="AA1770" i="1" s="1"/>
  <c r="Q1770" i="1"/>
  <c r="S1770" i="1" s="1"/>
  <c r="AG1769" i="1"/>
  <c r="AI1769" i="1" s="1"/>
  <c r="AD1769" i="1"/>
  <c r="AF1769" i="1" s="1"/>
  <c r="Y1769" i="1"/>
  <c r="AA1769" i="1" s="1"/>
  <c r="Q1769" i="1"/>
  <c r="S1769" i="1" s="1"/>
  <c r="AG1768" i="1"/>
  <c r="AI1768" i="1" s="1"/>
  <c r="AD1768" i="1"/>
  <c r="AF1768" i="1" s="1"/>
  <c r="Y1768" i="1"/>
  <c r="AA1768" i="1" s="1"/>
  <c r="Q1768" i="1"/>
  <c r="S1768" i="1" s="1"/>
  <c r="AG1767" i="1"/>
  <c r="AI1767" i="1" s="1"/>
  <c r="AD1767" i="1"/>
  <c r="AF1767" i="1" s="1"/>
  <c r="Y1767" i="1"/>
  <c r="AA1767" i="1" s="1"/>
  <c r="Q1767" i="1"/>
  <c r="S1767" i="1" s="1"/>
  <c r="AG1766" i="1"/>
  <c r="AI1766" i="1" s="1"/>
  <c r="AD1766" i="1"/>
  <c r="AF1766" i="1" s="1"/>
  <c r="Y1766" i="1"/>
  <c r="AA1766" i="1" s="1"/>
  <c r="Q1766" i="1"/>
  <c r="S1766" i="1" s="1"/>
  <c r="AG1765" i="1"/>
  <c r="AI1765" i="1" s="1"/>
  <c r="AD1765" i="1"/>
  <c r="AF1765" i="1" s="1"/>
  <c r="Y1765" i="1"/>
  <c r="AA1765" i="1" s="1"/>
  <c r="Q1765" i="1"/>
  <c r="S1765" i="1" s="1"/>
  <c r="AG1764" i="1"/>
  <c r="AI1764" i="1" s="1"/>
  <c r="AD1764" i="1"/>
  <c r="AF1764" i="1" s="1"/>
  <c r="Y1764" i="1"/>
  <c r="AA1764" i="1" s="1"/>
  <c r="Q1764" i="1"/>
  <c r="S1764" i="1" s="1"/>
  <c r="AG1763" i="1"/>
  <c r="AI1763" i="1" s="1"/>
  <c r="AD1763" i="1"/>
  <c r="AF1763" i="1" s="1"/>
  <c r="Y1763" i="1"/>
  <c r="AA1763" i="1" s="1"/>
  <c r="Q1763" i="1"/>
  <c r="S1763" i="1" s="1"/>
  <c r="AG1762" i="1"/>
  <c r="AI1762" i="1" s="1"/>
  <c r="AD1762" i="1"/>
  <c r="AF1762" i="1" s="1"/>
  <c r="Y1762" i="1"/>
  <c r="AA1762" i="1" s="1"/>
  <c r="Q1762" i="1"/>
  <c r="S1762" i="1" s="1"/>
  <c r="AG1761" i="1"/>
  <c r="AD1761" i="1"/>
  <c r="AG1760" i="1"/>
  <c r="AI1760" i="1" s="1"/>
  <c r="AD1760" i="1"/>
  <c r="AF1760" i="1" s="1"/>
  <c r="Y1760" i="1"/>
  <c r="AA1760" i="1" s="1"/>
  <c r="Q1760" i="1"/>
  <c r="S1760" i="1" s="1"/>
  <c r="AG1759" i="1"/>
  <c r="AI1759" i="1" s="1"/>
  <c r="AD1759" i="1"/>
  <c r="AF1759" i="1" s="1"/>
  <c r="Y1759" i="1"/>
  <c r="AA1759" i="1" s="1"/>
  <c r="Q1759" i="1"/>
  <c r="S1759" i="1" s="1"/>
  <c r="AG1758" i="1"/>
  <c r="AI1758" i="1" s="1"/>
  <c r="AD1758" i="1"/>
  <c r="AF1758" i="1" s="1"/>
  <c r="Y1758" i="1"/>
  <c r="AA1758" i="1" s="1"/>
  <c r="Q1758" i="1"/>
  <c r="S1758" i="1" s="1"/>
  <c r="AG1757" i="1"/>
  <c r="AI1757" i="1" s="1"/>
  <c r="AD1757" i="1"/>
  <c r="AF1757" i="1" s="1"/>
  <c r="Y1757" i="1"/>
  <c r="AA1757" i="1" s="1"/>
  <c r="Q1757" i="1"/>
  <c r="S1757" i="1" s="1"/>
  <c r="AG1756" i="1"/>
  <c r="AI1756" i="1" s="1"/>
  <c r="AD1756" i="1"/>
  <c r="AF1756" i="1" s="1"/>
  <c r="Y1756" i="1"/>
  <c r="AA1756" i="1" s="1"/>
  <c r="Q1756" i="1"/>
  <c r="S1756" i="1" s="1"/>
  <c r="AG1755" i="1"/>
  <c r="AI1755" i="1" s="1"/>
  <c r="AD1755" i="1"/>
  <c r="AF1755" i="1" s="1"/>
  <c r="Y1755" i="1"/>
  <c r="AA1755" i="1" s="1"/>
  <c r="Q1755" i="1"/>
  <c r="S1755" i="1" s="1"/>
  <c r="AG1754" i="1"/>
  <c r="AI1754" i="1" s="1"/>
  <c r="AD1754" i="1"/>
  <c r="AF1754" i="1" s="1"/>
  <c r="Y1754" i="1"/>
  <c r="AA1754" i="1" s="1"/>
  <c r="Q1754" i="1"/>
  <c r="S1754" i="1" s="1"/>
  <c r="AG1753" i="1"/>
  <c r="AI1753" i="1" s="1"/>
  <c r="AD1753" i="1"/>
  <c r="AF1753" i="1" s="1"/>
  <c r="Y1753" i="1"/>
  <c r="AA1753" i="1" s="1"/>
  <c r="Q1753" i="1"/>
  <c r="S1753" i="1" s="1"/>
  <c r="AG1752" i="1"/>
  <c r="AI1752" i="1" s="1"/>
  <c r="AD1752" i="1"/>
  <c r="AF1752" i="1" s="1"/>
  <c r="Y1752" i="1"/>
  <c r="AA1752" i="1" s="1"/>
  <c r="Q1752" i="1"/>
  <c r="S1752" i="1" s="1"/>
  <c r="AG1751" i="1"/>
  <c r="AI1751" i="1" s="1"/>
  <c r="AD1751" i="1"/>
  <c r="AF1751" i="1" s="1"/>
  <c r="Y1751" i="1"/>
  <c r="AA1751" i="1" s="1"/>
  <c r="Q1751" i="1"/>
  <c r="S1751" i="1" s="1"/>
  <c r="AG1750" i="1"/>
  <c r="AI1750" i="1" s="1"/>
  <c r="AD1750" i="1"/>
  <c r="AF1750" i="1" s="1"/>
  <c r="Y1750" i="1"/>
  <c r="AA1750" i="1" s="1"/>
  <c r="Q1750" i="1"/>
  <c r="S1750" i="1" s="1"/>
  <c r="AG1749" i="1"/>
  <c r="AI1749" i="1" s="1"/>
  <c r="AD1749" i="1"/>
  <c r="AF1749" i="1" s="1"/>
  <c r="Y1749" i="1"/>
  <c r="AA1749" i="1" s="1"/>
  <c r="Q1749" i="1"/>
  <c r="S1749" i="1" s="1"/>
  <c r="AG1748" i="1"/>
  <c r="AI1748" i="1" s="1"/>
  <c r="AD1748" i="1"/>
  <c r="AF1748" i="1" s="1"/>
  <c r="Y1748" i="1"/>
  <c r="AA1748" i="1" s="1"/>
  <c r="Q1748" i="1"/>
  <c r="S1748" i="1" s="1"/>
  <c r="AG1747" i="1"/>
  <c r="AI1747" i="1" s="1"/>
  <c r="AD1747" i="1"/>
  <c r="AF1747" i="1" s="1"/>
  <c r="Y1747" i="1"/>
  <c r="AA1747" i="1" s="1"/>
  <c r="Q1747" i="1"/>
  <c r="S1747" i="1" s="1"/>
  <c r="AG1746" i="1"/>
  <c r="AI1746" i="1" s="1"/>
  <c r="AD1746" i="1"/>
  <c r="AF1746" i="1" s="1"/>
  <c r="Y1746" i="1"/>
  <c r="AA1746" i="1" s="1"/>
  <c r="Q1746" i="1"/>
  <c r="S1746" i="1" s="1"/>
  <c r="AG1745" i="1"/>
  <c r="AI1745" i="1" s="1"/>
  <c r="AD1745" i="1"/>
  <c r="AF1745" i="1" s="1"/>
  <c r="Y1745" i="1"/>
  <c r="AA1745" i="1" s="1"/>
  <c r="Q1745" i="1"/>
  <c r="S1745" i="1" s="1"/>
  <c r="AG1744" i="1"/>
  <c r="AD1744" i="1"/>
  <c r="AG1742" i="1"/>
  <c r="AI1742" i="1" s="1"/>
  <c r="AD1742" i="1"/>
  <c r="AF1742" i="1" s="1"/>
  <c r="Y1742" i="1"/>
  <c r="AA1742" i="1" s="1"/>
  <c r="Q1742" i="1"/>
  <c r="S1742" i="1" s="1"/>
  <c r="AG1741" i="1"/>
  <c r="AI1741" i="1" s="1"/>
  <c r="AD1741" i="1"/>
  <c r="AF1741" i="1" s="1"/>
  <c r="Y1741" i="1"/>
  <c r="AA1741" i="1" s="1"/>
  <c r="Q1741" i="1"/>
  <c r="S1741" i="1" s="1"/>
  <c r="AG1740" i="1"/>
  <c r="AI1740" i="1" s="1"/>
  <c r="AD1740" i="1"/>
  <c r="AF1740" i="1" s="1"/>
  <c r="Y1740" i="1"/>
  <c r="AA1740" i="1" s="1"/>
  <c r="Q1740" i="1"/>
  <c r="S1740" i="1" s="1"/>
  <c r="AG1738" i="1"/>
  <c r="AI1738" i="1" s="1"/>
  <c r="AD1738" i="1"/>
  <c r="AF1738" i="1" s="1"/>
  <c r="Y1738" i="1"/>
  <c r="AA1738" i="1" s="1"/>
  <c r="Q1738" i="1"/>
  <c r="S1738" i="1" s="1"/>
  <c r="AG1737" i="1"/>
  <c r="AI1737" i="1" s="1"/>
  <c r="AD1737" i="1"/>
  <c r="AF1737" i="1" s="1"/>
  <c r="Y1737" i="1"/>
  <c r="AA1737" i="1" s="1"/>
  <c r="Q1737" i="1"/>
  <c r="S1737" i="1" s="1"/>
  <c r="AG1736" i="1"/>
  <c r="AI1736" i="1" s="1"/>
  <c r="AD1736" i="1"/>
  <c r="AF1736" i="1" s="1"/>
  <c r="Y1736" i="1"/>
  <c r="AA1736" i="1" s="1"/>
  <c r="Q1736" i="1"/>
  <c r="S1736" i="1" s="1"/>
  <c r="AG1735" i="1"/>
  <c r="AI1735" i="1" s="1"/>
  <c r="AD1735" i="1"/>
  <c r="AF1735" i="1" s="1"/>
  <c r="Y1735" i="1"/>
  <c r="AA1735" i="1" s="1"/>
  <c r="Q1735" i="1"/>
  <c r="S1735" i="1" s="1"/>
  <c r="AG1734" i="1"/>
  <c r="AI1734" i="1" s="1"/>
  <c r="AD1734" i="1"/>
  <c r="AF1734" i="1" s="1"/>
  <c r="Y1734" i="1"/>
  <c r="AA1734" i="1" s="1"/>
  <c r="Q1734" i="1"/>
  <c r="S1734" i="1" s="1"/>
  <c r="AG1733" i="1"/>
  <c r="AI1733" i="1" s="1"/>
  <c r="AD1733" i="1"/>
  <c r="AF1733" i="1" s="1"/>
  <c r="Y1733" i="1"/>
  <c r="AA1733" i="1" s="1"/>
  <c r="Q1733" i="1"/>
  <c r="S1733" i="1" s="1"/>
  <c r="AG1732" i="1"/>
  <c r="AI1732" i="1" s="1"/>
  <c r="AD1732" i="1"/>
  <c r="AF1732" i="1" s="1"/>
  <c r="Y1732" i="1"/>
  <c r="AA1732" i="1" s="1"/>
  <c r="Q1732" i="1"/>
  <c r="S1732" i="1" s="1"/>
  <c r="AG1731" i="1"/>
  <c r="AI1731" i="1" s="1"/>
  <c r="AD1731" i="1"/>
  <c r="AF1731" i="1" s="1"/>
  <c r="Y1731" i="1"/>
  <c r="AA1731" i="1" s="1"/>
  <c r="Q1731" i="1"/>
  <c r="S1731" i="1" s="1"/>
  <c r="AG1730" i="1"/>
  <c r="AI1730" i="1" s="1"/>
  <c r="AD1730" i="1"/>
  <c r="AF1730" i="1" s="1"/>
  <c r="Y1730" i="1"/>
  <c r="AA1730" i="1" s="1"/>
  <c r="Q1730" i="1"/>
  <c r="S1730" i="1" s="1"/>
  <c r="AG1729" i="1"/>
  <c r="AD1729" i="1"/>
  <c r="AG1728" i="1"/>
  <c r="AI1728" i="1" s="1"/>
  <c r="AD1728" i="1"/>
  <c r="AF1728" i="1" s="1"/>
  <c r="Y1728" i="1"/>
  <c r="AA1728" i="1" s="1"/>
  <c r="Q1728" i="1"/>
  <c r="S1728" i="1" s="1"/>
  <c r="AG1727" i="1"/>
  <c r="AI1727" i="1" s="1"/>
  <c r="AD1727" i="1"/>
  <c r="AF1727" i="1" s="1"/>
  <c r="Y1727" i="1"/>
  <c r="AA1727" i="1" s="1"/>
  <c r="Q1727" i="1"/>
  <c r="S1727" i="1" s="1"/>
  <c r="AG1726" i="1"/>
  <c r="AI1726" i="1" s="1"/>
  <c r="AD1726" i="1"/>
  <c r="AF1726" i="1" s="1"/>
  <c r="Y1726" i="1"/>
  <c r="AA1726" i="1" s="1"/>
  <c r="Q1726" i="1"/>
  <c r="S1726" i="1" s="1"/>
  <c r="AG1725" i="1"/>
  <c r="AI1725" i="1" s="1"/>
  <c r="AD1725" i="1"/>
  <c r="AF1725" i="1" s="1"/>
  <c r="Y1725" i="1"/>
  <c r="AA1725" i="1" s="1"/>
  <c r="Q1725" i="1"/>
  <c r="S1725" i="1" s="1"/>
  <c r="AG1724" i="1"/>
  <c r="AD1724" i="1"/>
  <c r="Q1724" i="1"/>
  <c r="AG1723" i="1"/>
  <c r="AI1723" i="1" s="1"/>
  <c r="AD1723" i="1"/>
  <c r="AF1723" i="1" s="1"/>
  <c r="Y1723" i="1"/>
  <c r="AA1723" i="1" s="1"/>
  <c r="Q1723" i="1"/>
  <c r="S1723" i="1" s="1"/>
  <c r="AG1722" i="1"/>
  <c r="AI1722" i="1" s="1"/>
  <c r="AD1722" i="1"/>
  <c r="AF1722" i="1" s="1"/>
  <c r="Y1722" i="1"/>
  <c r="AA1722" i="1" s="1"/>
  <c r="Q1722" i="1"/>
  <c r="S1722" i="1" s="1"/>
  <c r="AG1721" i="1"/>
  <c r="AI1721" i="1" s="1"/>
  <c r="AD1721" i="1"/>
  <c r="AF1721" i="1" s="1"/>
  <c r="Y1721" i="1"/>
  <c r="AA1721" i="1" s="1"/>
  <c r="Q1721" i="1"/>
  <c r="S1721" i="1" s="1"/>
  <c r="AG1720" i="1"/>
  <c r="AI1720" i="1" s="1"/>
  <c r="AD1720" i="1"/>
  <c r="AF1720" i="1" s="1"/>
  <c r="Y1720" i="1"/>
  <c r="AA1720" i="1" s="1"/>
  <c r="Q1720" i="1"/>
  <c r="S1720" i="1" s="1"/>
  <c r="AG1719" i="1"/>
  <c r="AI1719" i="1" s="1"/>
  <c r="AD1719" i="1"/>
  <c r="AF1719" i="1" s="1"/>
  <c r="Y1719" i="1"/>
  <c r="AA1719" i="1" s="1"/>
  <c r="Q1719" i="1"/>
  <c r="S1719" i="1" s="1"/>
  <c r="AG1718" i="1"/>
  <c r="AI1718" i="1" s="1"/>
  <c r="AD1718" i="1"/>
  <c r="AF1718" i="1" s="1"/>
  <c r="Y1718" i="1"/>
  <c r="AA1718" i="1" s="1"/>
  <c r="Q1718" i="1"/>
  <c r="S1718" i="1" s="1"/>
  <c r="AG1717" i="1"/>
  <c r="AI1717" i="1" s="1"/>
  <c r="AD1717" i="1"/>
  <c r="AF1717" i="1" s="1"/>
  <c r="Y1717" i="1"/>
  <c r="AA1717" i="1" s="1"/>
  <c r="Q1717" i="1"/>
  <c r="S1717" i="1" s="1"/>
  <c r="AG1716" i="1"/>
  <c r="AI1716" i="1" s="1"/>
  <c r="AD1716" i="1"/>
  <c r="AF1716" i="1" s="1"/>
  <c r="Y1716" i="1"/>
  <c r="AA1716" i="1" s="1"/>
  <c r="Q1716" i="1"/>
  <c r="S1716" i="1" s="1"/>
  <c r="AG1715" i="1"/>
  <c r="AI1715" i="1" s="1"/>
  <c r="AD1715" i="1"/>
  <c r="AF1715" i="1" s="1"/>
  <c r="Y1715" i="1"/>
  <c r="AA1715" i="1" s="1"/>
  <c r="Q1715" i="1"/>
  <c r="S1715" i="1" s="1"/>
  <c r="AG1714" i="1"/>
  <c r="AI1714" i="1" s="1"/>
  <c r="AD1714" i="1"/>
  <c r="AF1714" i="1" s="1"/>
  <c r="Y1714" i="1"/>
  <c r="AA1714" i="1" s="1"/>
  <c r="Q1714" i="1"/>
  <c r="S1714" i="1" s="1"/>
  <c r="AG1713" i="1"/>
  <c r="AI1713" i="1" s="1"/>
  <c r="AD1713" i="1"/>
  <c r="AF1713" i="1" s="1"/>
  <c r="Y1713" i="1"/>
  <c r="AA1713" i="1" s="1"/>
  <c r="Q1713" i="1"/>
  <c r="S1713" i="1" s="1"/>
  <c r="AG1712" i="1"/>
  <c r="AI1712" i="1" s="1"/>
  <c r="AD1712" i="1"/>
  <c r="AF1712" i="1" s="1"/>
  <c r="Y1712" i="1"/>
  <c r="AA1712" i="1" s="1"/>
  <c r="Q1712" i="1"/>
  <c r="S1712" i="1" s="1"/>
  <c r="AG1711" i="1"/>
  <c r="AI1711" i="1" s="1"/>
  <c r="AD1711" i="1"/>
  <c r="AF1711" i="1" s="1"/>
  <c r="Y1711" i="1"/>
  <c r="AA1711" i="1" s="1"/>
  <c r="Q1711" i="1"/>
  <c r="S1711" i="1" s="1"/>
  <c r="AG1710" i="1"/>
  <c r="AI1710" i="1" s="1"/>
  <c r="AD1710" i="1"/>
  <c r="AF1710" i="1" s="1"/>
  <c r="Y1710" i="1"/>
  <c r="AA1710" i="1" s="1"/>
  <c r="Q1710" i="1"/>
  <c r="S1710" i="1" s="1"/>
  <c r="AG1709" i="1"/>
  <c r="AI1709" i="1" s="1"/>
  <c r="AD1709" i="1"/>
  <c r="AF1709" i="1" s="1"/>
  <c r="Y1709" i="1"/>
  <c r="AA1709" i="1" s="1"/>
  <c r="Q1709" i="1"/>
  <c r="S1709" i="1" s="1"/>
  <c r="AG1707" i="1"/>
  <c r="AD1707" i="1"/>
  <c r="Q1707" i="1"/>
  <c r="AG1706" i="1"/>
  <c r="AI1706" i="1" s="1"/>
  <c r="AD1706" i="1"/>
  <c r="AF1706" i="1" s="1"/>
  <c r="Y1706" i="1"/>
  <c r="AA1706" i="1" s="1"/>
  <c r="Q1706" i="1"/>
  <c r="S1706" i="1" s="1"/>
  <c r="AG1705" i="1"/>
  <c r="AI1705" i="1" s="1"/>
  <c r="AD1705" i="1"/>
  <c r="AF1705" i="1" s="1"/>
  <c r="Y1705" i="1"/>
  <c r="AA1705" i="1" s="1"/>
  <c r="Q1705" i="1"/>
  <c r="S1705" i="1" s="1"/>
  <c r="AG1704" i="1"/>
  <c r="AI1704" i="1" s="1"/>
  <c r="AD1704" i="1"/>
  <c r="AF1704" i="1" s="1"/>
  <c r="Y1704" i="1"/>
  <c r="AA1704" i="1" s="1"/>
  <c r="Q1704" i="1"/>
  <c r="S1704" i="1" s="1"/>
  <c r="AG1703" i="1"/>
  <c r="AI1703" i="1" s="1"/>
  <c r="AD1703" i="1"/>
  <c r="AF1703" i="1" s="1"/>
  <c r="Y1703" i="1"/>
  <c r="AA1703" i="1" s="1"/>
  <c r="Q1703" i="1"/>
  <c r="S1703" i="1" s="1"/>
  <c r="AG1702" i="1"/>
  <c r="AI1702" i="1" s="1"/>
  <c r="AD1702" i="1"/>
  <c r="AF1702" i="1" s="1"/>
  <c r="Y1702" i="1"/>
  <c r="AA1702" i="1" s="1"/>
  <c r="Q1702" i="1"/>
  <c r="S1702" i="1" s="1"/>
  <c r="AG1701" i="1"/>
  <c r="AI1701" i="1" s="1"/>
  <c r="AD1701" i="1"/>
  <c r="AF1701" i="1" s="1"/>
  <c r="Y1701" i="1"/>
  <c r="AA1701" i="1" s="1"/>
  <c r="Q1701" i="1"/>
  <c r="S1701" i="1" s="1"/>
  <c r="AG1700" i="1"/>
  <c r="AI1700" i="1" s="1"/>
  <c r="AD1700" i="1"/>
  <c r="AF1700" i="1" s="1"/>
  <c r="Y1700" i="1"/>
  <c r="AA1700" i="1" s="1"/>
  <c r="Q1700" i="1"/>
  <c r="S1700" i="1" s="1"/>
  <c r="AG1699" i="1"/>
  <c r="AI1699" i="1" s="1"/>
  <c r="AD1699" i="1"/>
  <c r="AF1699" i="1" s="1"/>
  <c r="Y1699" i="1"/>
  <c r="AA1699" i="1" s="1"/>
  <c r="Q1699" i="1"/>
  <c r="S1699" i="1" s="1"/>
  <c r="AG1698" i="1"/>
  <c r="AD1698" i="1"/>
  <c r="AG1697" i="1"/>
  <c r="AI1697" i="1" s="1"/>
  <c r="AD1697" i="1"/>
  <c r="AF1697" i="1" s="1"/>
  <c r="Y1697" i="1"/>
  <c r="AA1697" i="1" s="1"/>
  <c r="Q1697" i="1"/>
  <c r="S1697" i="1" s="1"/>
  <c r="AG1696" i="1"/>
  <c r="AG1695" i="1"/>
  <c r="AD1695" i="1"/>
  <c r="AG1694" i="1"/>
  <c r="AI1694" i="1" s="1"/>
  <c r="AD1694" i="1"/>
  <c r="AF1694" i="1" s="1"/>
  <c r="Y1694" i="1"/>
  <c r="AA1694" i="1" s="1"/>
  <c r="Q1694" i="1"/>
  <c r="S1694" i="1" s="1"/>
  <c r="AG1693" i="1"/>
  <c r="AI1693" i="1" s="1"/>
  <c r="AD1693" i="1"/>
  <c r="AF1693" i="1" s="1"/>
  <c r="Y1693" i="1"/>
  <c r="AA1693" i="1" s="1"/>
  <c r="Q1693" i="1"/>
  <c r="S1693" i="1" s="1"/>
  <c r="AG1692" i="1"/>
  <c r="AI1692" i="1" s="1"/>
  <c r="AD1692" i="1"/>
  <c r="AF1692" i="1" s="1"/>
  <c r="Y1692" i="1"/>
  <c r="AA1692" i="1" s="1"/>
  <c r="Q1692" i="1"/>
  <c r="S1692" i="1" s="1"/>
  <c r="AG1691" i="1"/>
  <c r="AI1691" i="1" s="1"/>
  <c r="AD1691" i="1"/>
  <c r="AF1691" i="1" s="1"/>
  <c r="Y1691" i="1"/>
  <c r="AA1691" i="1" s="1"/>
  <c r="Q1691" i="1"/>
  <c r="S1691" i="1" s="1"/>
  <c r="AG1690" i="1"/>
  <c r="AI1690" i="1" s="1"/>
  <c r="AD1690" i="1"/>
  <c r="AF1690" i="1" s="1"/>
  <c r="Y1690" i="1"/>
  <c r="AA1690" i="1" s="1"/>
  <c r="Q1690" i="1"/>
  <c r="S1690" i="1" s="1"/>
  <c r="AG1689" i="1"/>
  <c r="AI1689" i="1" s="1"/>
  <c r="AD1689" i="1"/>
  <c r="AF1689" i="1" s="1"/>
  <c r="Y1689" i="1"/>
  <c r="AA1689" i="1" s="1"/>
  <c r="Q1689" i="1"/>
  <c r="S1689" i="1" s="1"/>
  <c r="AG1688" i="1"/>
  <c r="AI1688" i="1" s="1"/>
  <c r="AD1688" i="1"/>
  <c r="AF1688" i="1" s="1"/>
  <c r="Y1688" i="1"/>
  <c r="AA1688" i="1" s="1"/>
  <c r="Q1688" i="1"/>
  <c r="S1688" i="1" s="1"/>
  <c r="AG1687" i="1"/>
  <c r="AI1687" i="1" s="1"/>
  <c r="AD1687" i="1"/>
  <c r="AF1687" i="1" s="1"/>
  <c r="Y1687" i="1"/>
  <c r="AA1687" i="1" s="1"/>
  <c r="Q1687" i="1"/>
  <c r="S1687" i="1" s="1"/>
  <c r="AG1686" i="1"/>
  <c r="AI1686" i="1" s="1"/>
  <c r="AD1686" i="1"/>
  <c r="AF1686" i="1" s="1"/>
  <c r="Y1686" i="1"/>
  <c r="AA1686" i="1" s="1"/>
  <c r="Q1686" i="1"/>
  <c r="S1686" i="1" s="1"/>
  <c r="AG1685" i="1"/>
  <c r="AI1685" i="1" s="1"/>
  <c r="AD1685" i="1"/>
  <c r="AF1685" i="1" s="1"/>
  <c r="Y1685" i="1"/>
  <c r="AA1685" i="1" s="1"/>
  <c r="Q1685" i="1"/>
  <c r="S1685" i="1" s="1"/>
  <c r="AG1684" i="1"/>
  <c r="AI1684" i="1" s="1"/>
  <c r="AD1684" i="1"/>
  <c r="AF1684" i="1" s="1"/>
  <c r="Y1684" i="1"/>
  <c r="AA1684" i="1" s="1"/>
  <c r="Q1684" i="1"/>
  <c r="S1684" i="1" s="1"/>
  <c r="AG1683" i="1"/>
  <c r="AI1683" i="1" s="1"/>
  <c r="AD1683" i="1"/>
  <c r="AF1683" i="1" s="1"/>
  <c r="Y1683" i="1"/>
  <c r="AA1683" i="1" s="1"/>
  <c r="Q1683" i="1"/>
  <c r="S1683" i="1" s="1"/>
  <c r="AG1682" i="1"/>
  <c r="AD1682" i="1"/>
  <c r="Y1682" i="1"/>
  <c r="Q1682" i="1"/>
  <c r="AG1681" i="1"/>
  <c r="AI1681" i="1" s="1"/>
  <c r="AD1681" i="1"/>
  <c r="AF1681" i="1" s="1"/>
  <c r="Y1681" i="1"/>
  <c r="AA1681" i="1" s="1"/>
  <c r="Q1681" i="1"/>
  <c r="S1681" i="1" s="1"/>
  <c r="AG1680" i="1"/>
  <c r="AI1680" i="1" s="1"/>
  <c r="AD1680" i="1"/>
  <c r="AF1680" i="1" s="1"/>
  <c r="Y1680" i="1"/>
  <c r="AA1680" i="1" s="1"/>
  <c r="Q1680" i="1"/>
  <c r="S1680" i="1" s="1"/>
  <c r="AG1679" i="1"/>
  <c r="AI1679" i="1" s="1"/>
  <c r="AD1679" i="1"/>
  <c r="AF1679" i="1" s="1"/>
  <c r="Y1679" i="1"/>
  <c r="AA1679" i="1" s="1"/>
  <c r="Q1679" i="1"/>
  <c r="S1679" i="1" s="1"/>
  <c r="AG1678" i="1"/>
  <c r="AI1678" i="1" s="1"/>
  <c r="AD1678" i="1"/>
  <c r="AF1678" i="1" s="1"/>
  <c r="Y1678" i="1"/>
  <c r="AA1678" i="1" s="1"/>
  <c r="Q1678" i="1"/>
  <c r="S1678" i="1" s="1"/>
  <c r="AG1677" i="1"/>
  <c r="AI1677" i="1" s="1"/>
  <c r="AD1677" i="1"/>
  <c r="AF1677" i="1" s="1"/>
  <c r="Y1677" i="1"/>
  <c r="AA1677" i="1" s="1"/>
  <c r="Q1677" i="1"/>
  <c r="S1677" i="1" s="1"/>
  <c r="AG1676" i="1"/>
  <c r="AI1676" i="1" s="1"/>
  <c r="AD1676" i="1"/>
  <c r="AF1676" i="1" s="1"/>
  <c r="Y1676" i="1"/>
  <c r="AA1676" i="1" s="1"/>
  <c r="Q1676" i="1"/>
  <c r="S1676" i="1" s="1"/>
  <c r="AG1675" i="1"/>
  <c r="AI1675" i="1" s="1"/>
  <c r="AD1675" i="1"/>
  <c r="AF1675" i="1" s="1"/>
  <c r="Y1675" i="1"/>
  <c r="AA1675" i="1" s="1"/>
  <c r="Q1675" i="1"/>
  <c r="S1675" i="1" s="1"/>
  <c r="AG1674" i="1"/>
  <c r="AI1674" i="1" s="1"/>
  <c r="AD1674" i="1"/>
  <c r="AF1674" i="1" s="1"/>
  <c r="Y1674" i="1"/>
  <c r="AA1674" i="1" s="1"/>
  <c r="Q1674" i="1"/>
  <c r="S1674" i="1" s="1"/>
  <c r="AG1673" i="1"/>
  <c r="AI1673" i="1" s="1"/>
  <c r="AD1673" i="1"/>
  <c r="AF1673" i="1" s="1"/>
  <c r="Y1673" i="1"/>
  <c r="AA1673" i="1" s="1"/>
  <c r="Q1673" i="1"/>
  <c r="S1673" i="1" s="1"/>
  <c r="AG1672" i="1"/>
  <c r="AI1672" i="1" s="1"/>
  <c r="AD1672" i="1"/>
  <c r="AF1672" i="1" s="1"/>
  <c r="Y1672" i="1"/>
  <c r="AA1672" i="1" s="1"/>
  <c r="Q1672" i="1"/>
  <c r="S1672" i="1" s="1"/>
  <c r="AG1671" i="1"/>
  <c r="AI1671" i="1" s="1"/>
  <c r="AD1671" i="1"/>
  <c r="AF1671" i="1" s="1"/>
  <c r="Y1671" i="1"/>
  <c r="AA1671" i="1" s="1"/>
  <c r="Q1671" i="1"/>
  <c r="S1671" i="1" s="1"/>
  <c r="AG1670" i="1"/>
  <c r="AI1670" i="1" s="1"/>
  <c r="AD1670" i="1"/>
  <c r="AF1670" i="1" s="1"/>
  <c r="Y1670" i="1"/>
  <c r="AA1670" i="1" s="1"/>
  <c r="Q1670" i="1"/>
  <c r="S1670" i="1" s="1"/>
  <c r="AG1669" i="1"/>
  <c r="AI1669" i="1" s="1"/>
  <c r="AD1669" i="1"/>
  <c r="AF1669" i="1" s="1"/>
  <c r="Y1669" i="1"/>
  <c r="AA1669" i="1" s="1"/>
  <c r="Q1669" i="1"/>
  <c r="S1669" i="1" s="1"/>
  <c r="AG1668" i="1"/>
  <c r="AI1668" i="1" s="1"/>
  <c r="AD1668" i="1"/>
  <c r="AF1668" i="1" s="1"/>
  <c r="Y1668" i="1"/>
  <c r="AA1668" i="1" s="1"/>
  <c r="Q1668" i="1"/>
  <c r="S1668" i="1" s="1"/>
  <c r="AG1667" i="1"/>
  <c r="AI1667" i="1" s="1"/>
  <c r="AD1667" i="1"/>
  <c r="AF1667" i="1" s="1"/>
  <c r="Y1667" i="1"/>
  <c r="AA1667" i="1" s="1"/>
  <c r="Q1667" i="1"/>
  <c r="S1667" i="1" s="1"/>
  <c r="AG1666" i="1"/>
  <c r="AI1666" i="1" s="1"/>
  <c r="AD1666" i="1"/>
  <c r="AF1666" i="1" s="1"/>
  <c r="Y1666" i="1"/>
  <c r="AA1666" i="1" s="1"/>
  <c r="Q1666" i="1"/>
  <c r="S1666" i="1" s="1"/>
  <c r="AG1665" i="1"/>
  <c r="AD1665" i="1"/>
  <c r="AG1664" i="1"/>
  <c r="AI1664" i="1" s="1"/>
  <c r="AD1664" i="1"/>
  <c r="AF1664" i="1" s="1"/>
  <c r="Y1664" i="1"/>
  <c r="AA1664" i="1" s="1"/>
  <c r="Q1664" i="1"/>
  <c r="S1664" i="1" s="1"/>
  <c r="AG1663" i="1"/>
  <c r="AD1663" i="1"/>
  <c r="AG1662" i="1"/>
  <c r="AI1662" i="1" s="1"/>
  <c r="AD1662" i="1"/>
  <c r="AF1662" i="1" s="1"/>
  <c r="Y1662" i="1"/>
  <c r="AA1662" i="1" s="1"/>
  <c r="Q1662" i="1"/>
  <c r="S1662" i="1" s="1"/>
  <c r="AG1661" i="1"/>
  <c r="AI1661" i="1" s="1"/>
  <c r="AD1661" i="1"/>
  <c r="AF1661" i="1" s="1"/>
  <c r="Y1661" i="1"/>
  <c r="AA1661" i="1" s="1"/>
  <c r="Q1661" i="1"/>
  <c r="S1661" i="1" s="1"/>
  <c r="AG1660" i="1"/>
  <c r="AI1660" i="1" s="1"/>
  <c r="AD1660" i="1"/>
  <c r="AF1660" i="1" s="1"/>
  <c r="Y1660" i="1"/>
  <c r="AA1660" i="1" s="1"/>
  <c r="Q1660" i="1"/>
  <c r="S1660" i="1" s="1"/>
  <c r="AG1659" i="1"/>
  <c r="AG1658" i="1"/>
  <c r="AI1658" i="1" s="1"/>
  <c r="AD1658" i="1"/>
  <c r="AF1658" i="1" s="1"/>
  <c r="Y1658" i="1"/>
  <c r="AA1658" i="1" s="1"/>
  <c r="Q1658" i="1"/>
  <c r="S1658" i="1" s="1"/>
  <c r="AG1657" i="1"/>
  <c r="AI1657" i="1" s="1"/>
  <c r="AD1657" i="1"/>
  <c r="AF1657" i="1" s="1"/>
  <c r="Y1657" i="1"/>
  <c r="AA1657" i="1" s="1"/>
  <c r="Q1657" i="1"/>
  <c r="S1657" i="1" s="1"/>
  <c r="AG1656" i="1"/>
  <c r="AI1656" i="1" s="1"/>
  <c r="AD1656" i="1"/>
  <c r="AF1656" i="1" s="1"/>
  <c r="Y1656" i="1"/>
  <c r="AA1656" i="1" s="1"/>
  <c r="Q1656" i="1"/>
  <c r="S1656" i="1" s="1"/>
  <c r="AG1655" i="1"/>
  <c r="AI1655" i="1" s="1"/>
  <c r="AD1655" i="1"/>
  <c r="AF1655" i="1" s="1"/>
  <c r="Y1655" i="1"/>
  <c r="AA1655" i="1" s="1"/>
  <c r="Q1655" i="1"/>
  <c r="S1655" i="1" s="1"/>
  <c r="AG1654" i="1"/>
  <c r="AI1654" i="1" s="1"/>
  <c r="AD1654" i="1"/>
  <c r="AF1654" i="1" s="1"/>
  <c r="Y1654" i="1"/>
  <c r="AA1654" i="1" s="1"/>
  <c r="Q1654" i="1"/>
  <c r="S1654" i="1" s="1"/>
  <c r="AG1653" i="1"/>
  <c r="AI1653" i="1" s="1"/>
  <c r="AD1653" i="1"/>
  <c r="AF1653" i="1" s="1"/>
  <c r="Y1653" i="1"/>
  <c r="AA1653" i="1" s="1"/>
  <c r="Q1653" i="1"/>
  <c r="S1653" i="1" s="1"/>
  <c r="AG1652" i="1"/>
  <c r="AI1652" i="1" s="1"/>
  <c r="AD1652" i="1"/>
  <c r="AF1652" i="1" s="1"/>
  <c r="Y1652" i="1"/>
  <c r="AA1652" i="1" s="1"/>
  <c r="Q1652" i="1"/>
  <c r="S1652" i="1" s="1"/>
  <c r="AG1651" i="1"/>
  <c r="AI1651" i="1" s="1"/>
  <c r="AD1651" i="1"/>
  <c r="AF1651" i="1" s="1"/>
  <c r="Y1651" i="1"/>
  <c r="AA1651" i="1" s="1"/>
  <c r="Q1651" i="1"/>
  <c r="S1651" i="1" s="1"/>
  <c r="AG1650" i="1"/>
  <c r="AI1650" i="1" s="1"/>
  <c r="AD1650" i="1"/>
  <c r="AF1650" i="1" s="1"/>
  <c r="Y1650" i="1"/>
  <c r="AA1650" i="1" s="1"/>
  <c r="Q1650" i="1"/>
  <c r="S1650" i="1" s="1"/>
  <c r="AG1649" i="1"/>
  <c r="AI1649" i="1" s="1"/>
  <c r="AD1649" i="1"/>
  <c r="AF1649" i="1" s="1"/>
  <c r="Y1649" i="1"/>
  <c r="AA1649" i="1" s="1"/>
  <c r="Q1649" i="1"/>
  <c r="S1649" i="1" s="1"/>
  <c r="AG1648" i="1"/>
  <c r="AI1648" i="1" s="1"/>
  <c r="AD1648" i="1"/>
  <c r="AF1648" i="1" s="1"/>
  <c r="Y1648" i="1"/>
  <c r="AA1648" i="1" s="1"/>
  <c r="Q1648" i="1"/>
  <c r="S1648" i="1" s="1"/>
  <c r="AG1647" i="1"/>
  <c r="AI1647" i="1" s="1"/>
  <c r="AD1647" i="1"/>
  <c r="AF1647" i="1" s="1"/>
  <c r="Y1647" i="1"/>
  <c r="AA1647" i="1" s="1"/>
  <c r="Q1647" i="1"/>
  <c r="S1647" i="1" s="1"/>
  <c r="AG1646" i="1"/>
  <c r="AI1646" i="1" s="1"/>
  <c r="AD1646" i="1"/>
  <c r="AF1646" i="1" s="1"/>
  <c r="Y1646" i="1"/>
  <c r="AA1646" i="1" s="1"/>
  <c r="Q1646" i="1"/>
  <c r="S1646" i="1" s="1"/>
  <c r="AG1645" i="1"/>
  <c r="AI1645" i="1" s="1"/>
  <c r="AD1645" i="1"/>
  <c r="AF1645" i="1" s="1"/>
  <c r="Y1645" i="1"/>
  <c r="AA1645" i="1" s="1"/>
  <c r="Q1645" i="1"/>
  <c r="S1645" i="1" s="1"/>
  <c r="AG1644" i="1"/>
  <c r="AI1644" i="1" s="1"/>
  <c r="AD1644" i="1"/>
  <c r="AF1644" i="1" s="1"/>
  <c r="Y1644" i="1"/>
  <c r="AA1644" i="1" s="1"/>
  <c r="Q1644" i="1"/>
  <c r="S1644" i="1" s="1"/>
  <c r="AG1643" i="1"/>
  <c r="AI1643" i="1" s="1"/>
  <c r="AD1643" i="1"/>
  <c r="AF1643" i="1" s="1"/>
  <c r="Y1643" i="1"/>
  <c r="AA1643" i="1" s="1"/>
  <c r="Q1643" i="1"/>
  <c r="S1643" i="1" s="1"/>
  <c r="AG1642" i="1"/>
  <c r="AI1642" i="1" s="1"/>
  <c r="AD1642" i="1"/>
  <c r="AF1642" i="1" s="1"/>
  <c r="Y1642" i="1"/>
  <c r="AA1642" i="1" s="1"/>
  <c r="Q1642" i="1"/>
  <c r="S1642" i="1" s="1"/>
  <c r="AG1641" i="1"/>
  <c r="AI1641" i="1" s="1"/>
  <c r="AD1641" i="1"/>
  <c r="AF1641" i="1" s="1"/>
  <c r="Y1641" i="1"/>
  <c r="AA1641" i="1" s="1"/>
  <c r="Q1641" i="1"/>
  <c r="S1641" i="1" s="1"/>
  <c r="AG1640" i="1"/>
  <c r="AI1640" i="1" s="1"/>
  <c r="AD1640" i="1"/>
  <c r="AF1640" i="1" s="1"/>
  <c r="Y1640" i="1"/>
  <c r="AA1640" i="1" s="1"/>
  <c r="Q1640" i="1"/>
  <c r="S1640" i="1" s="1"/>
  <c r="AG1639" i="1"/>
  <c r="AI1639" i="1" s="1"/>
  <c r="AD1639" i="1"/>
  <c r="AF1639" i="1" s="1"/>
  <c r="Y1639" i="1"/>
  <c r="AA1639" i="1" s="1"/>
  <c r="Q1639" i="1"/>
  <c r="S1639" i="1" s="1"/>
  <c r="AG1638" i="1"/>
  <c r="AD1638" i="1"/>
  <c r="AG1637" i="1"/>
  <c r="AI1637" i="1" s="1"/>
  <c r="AD1637" i="1"/>
  <c r="AF1637" i="1" s="1"/>
  <c r="Y1637" i="1"/>
  <c r="AA1637" i="1" s="1"/>
  <c r="Q1637" i="1"/>
  <c r="S1637" i="1" s="1"/>
  <c r="AG1635" i="1"/>
  <c r="AI1635" i="1" s="1"/>
  <c r="AD1635" i="1"/>
  <c r="AF1635" i="1" s="1"/>
  <c r="Y1635" i="1"/>
  <c r="AA1635" i="1" s="1"/>
  <c r="Q1635" i="1"/>
  <c r="S1635" i="1" s="1"/>
  <c r="AG1634" i="1"/>
  <c r="AD1634" i="1"/>
  <c r="Y1634" i="1"/>
  <c r="Q1634" i="1"/>
  <c r="AG1633" i="1"/>
  <c r="AI1633" i="1" s="1"/>
  <c r="AD1633" i="1"/>
  <c r="AF1633" i="1" s="1"/>
  <c r="Y1633" i="1"/>
  <c r="AA1633" i="1" s="1"/>
  <c r="Q1633" i="1"/>
  <c r="S1633" i="1" s="1"/>
  <c r="AG1632" i="1"/>
  <c r="AI1632" i="1" s="1"/>
  <c r="AD1632" i="1"/>
  <c r="AF1632" i="1" s="1"/>
  <c r="Y1632" i="1"/>
  <c r="AA1632" i="1" s="1"/>
  <c r="Q1632" i="1"/>
  <c r="S1632" i="1" s="1"/>
  <c r="AG1631" i="1"/>
  <c r="AI1631" i="1" s="1"/>
  <c r="AD1631" i="1"/>
  <c r="AF1631" i="1" s="1"/>
  <c r="Y1631" i="1"/>
  <c r="AA1631" i="1" s="1"/>
  <c r="Q1631" i="1"/>
  <c r="S1631" i="1" s="1"/>
  <c r="AG1630" i="1"/>
  <c r="AI1630" i="1" s="1"/>
  <c r="AD1630" i="1"/>
  <c r="AF1630" i="1" s="1"/>
  <c r="Y1630" i="1"/>
  <c r="AA1630" i="1" s="1"/>
  <c r="Q1630" i="1"/>
  <c r="S1630" i="1" s="1"/>
  <c r="Y1629" i="1"/>
  <c r="AA1629" i="1" s="1"/>
  <c r="AG1628" i="1"/>
  <c r="AI1628" i="1" s="1"/>
  <c r="AD1628" i="1"/>
  <c r="AF1628" i="1" s="1"/>
  <c r="Y1628" i="1"/>
  <c r="AA1628" i="1" s="1"/>
  <c r="Q1628" i="1"/>
  <c r="S1628" i="1" s="1"/>
  <c r="AG1627" i="1"/>
  <c r="AI1627" i="1" s="1"/>
  <c r="AD1627" i="1"/>
  <c r="AF1627" i="1" s="1"/>
  <c r="Y1627" i="1"/>
  <c r="AA1627" i="1" s="1"/>
  <c r="Q1627" i="1"/>
  <c r="S1627" i="1" s="1"/>
  <c r="AG1626" i="1"/>
  <c r="AI1626" i="1" s="1"/>
  <c r="AD1626" i="1"/>
  <c r="AF1626" i="1" s="1"/>
  <c r="Y1626" i="1"/>
  <c r="AA1626" i="1" s="1"/>
  <c r="Q1626" i="1"/>
  <c r="S1626" i="1" s="1"/>
  <c r="AG1625" i="1"/>
  <c r="AI1625" i="1" s="1"/>
  <c r="AD1625" i="1"/>
  <c r="AF1625" i="1" s="1"/>
  <c r="Y1625" i="1"/>
  <c r="AA1625" i="1" s="1"/>
  <c r="Q1625" i="1"/>
  <c r="S1625" i="1" s="1"/>
  <c r="AG1624" i="1"/>
  <c r="AI1624" i="1" s="1"/>
  <c r="AD1624" i="1"/>
  <c r="AF1624" i="1" s="1"/>
  <c r="Y1624" i="1"/>
  <c r="AA1624" i="1" s="1"/>
  <c r="Q1624" i="1"/>
  <c r="S1624" i="1" s="1"/>
  <c r="AG1623" i="1"/>
  <c r="AI1623" i="1" s="1"/>
  <c r="AD1623" i="1"/>
  <c r="AF1623" i="1" s="1"/>
  <c r="Y1623" i="1"/>
  <c r="AA1623" i="1" s="1"/>
  <c r="Q1623" i="1"/>
  <c r="S1623" i="1" s="1"/>
  <c r="AG1622" i="1"/>
  <c r="AI1622" i="1" s="1"/>
  <c r="AD1622" i="1"/>
  <c r="AF1622" i="1" s="1"/>
  <c r="Y1622" i="1"/>
  <c r="AA1622" i="1" s="1"/>
  <c r="Q1622" i="1"/>
  <c r="S1622" i="1" s="1"/>
  <c r="AG1621" i="1"/>
  <c r="AD1621" i="1"/>
  <c r="Y1621" i="1"/>
  <c r="Q1621" i="1"/>
  <c r="AG1620" i="1"/>
  <c r="AI1620" i="1" s="1"/>
  <c r="AD1620" i="1"/>
  <c r="AF1620" i="1" s="1"/>
  <c r="Y1620" i="1"/>
  <c r="AA1620" i="1" s="1"/>
  <c r="Q1620" i="1"/>
  <c r="S1620" i="1" s="1"/>
  <c r="AG1619" i="1"/>
  <c r="AI1619" i="1" s="1"/>
  <c r="AD1619" i="1"/>
  <c r="AF1619" i="1" s="1"/>
  <c r="Y1619" i="1"/>
  <c r="AA1619" i="1" s="1"/>
  <c r="Q1619" i="1"/>
  <c r="S1619" i="1" s="1"/>
  <c r="AG1618" i="1"/>
  <c r="AD1618" i="1"/>
  <c r="Y1618" i="1"/>
  <c r="AG1617" i="1"/>
  <c r="AI1617" i="1" s="1"/>
  <c r="AD1617" i="1"/>
  <c r="AF1617" i="1" s="1"/>
  <c r="Y1617" i="1"/>
  <c r="AA1617" i="1" s="1"/>
  <c r="Q1617" i="1"/>
  <c r="S1617" i="1" s="1"/>
  <c r="AG1616" i="1"/>
  <c r="AI1616" i="1" s="1"/>
  <c r="AD1616" i="1"/>
  <c r="AF1616" i="1" s="1"/>
  <c r="Y1616" i="1"/>
  <c r="AA1616" i="1" s="1"/>
  <c r="Q1616" i="1"/>
  <c r="S1616" i="1" s="1"/>
  <c r="AG1615" i="1"/>
  <c r="AI1615" i="1" s="1"/>
  <c r="AD1615" i="1"/>
  <c r="AF1615" i="1" s="1"/>
  <c r="Y1615" i="1"/>
  <c r="AA1615" i="1" s="1"/>
  <c r="Q1615" i="1"/>
  <c r="S1615" i="1" s="1"/>
  <c r="AG1614" i="1"/>
  <c r="AI1614" i="1" s="1"/>
  <c r="AD1614" i="1"/>
  <c r="AF1614" i="1" s="1"/>
  <c r="Y1614" i="1"/>
  <c r="AA1614" i="1" s="1"/>
  <c r="Q1614" i="1"/>
  <c r="S1614" i="1" s="1"/>
  <c r="AG1613" i="1"/>
  <c r="AI1613" i="1" s="1"/>
  <c r="AD1613" i="1"/>
  <c r="AF1613" i="1" s="1"/>
  <c r="Y1613" i="1"/>
  <c r="AA1613" i="1" s="1"/>
  <c r="Q1613" i="1"/>
  <c r="S1613" i="1" s="1"/>
  <c r="AG1612" i="1"/>
  <c r="AI1612" i="1" s="1"/>
  <c r="AD1612" i="1"/>
  <c r="AF1612" i="1" s="1"/>
  <c r="Y1612" i="1"/>
  <c r="AA1612" i="1" s="1"/>
  <c r="Q1612" i="1"/>
  <c r="S1612" i="1" s="1"/>
  <c r="AG1611" i="1"/>
  <c r="AI1611" i="1" s="1"/>
  <c r="AD1611" i="1"/>
  <c r="AF1611" i="1" s="1"/>
  <c r="Y1611" i="1"/>
  <c r="AA1611" i="1" s="1"/>
  <c r="Q1611" i="1"/>
  <c r="S1611" i="1" s="1"/>
  <c r="AG1610" i="1"/>
  <c r="AI1610" i="1" s="1"/>
  <c r="AD1610" i="1"/>
  <c r="AF1610" i="1" s="1"/>
  <c r="Y1610" i="1"/>
  <c r="AA1610" i="1" s="1"/>
  <c r="Q1610" i="1"/>
  <c r="S1610" i="1" s="1"/>
  <c r="AG1609" i="1"/>
  <c r="AI1609" i="1" s="1"/>
  <c r="AD1609" i="1"/>
  <c r="AF1609" i="1" s="1"/>
  <c r="Y1609" i="1"/>
  <c r="AA1609" i="1" s="1"/>
  <c r="Q1609" i="1"/>
  <c r="S1609" i="1" s="1"/>
  <c r="AG1608" i="1"/>
  <c r="AI1608" i="1" s="1"/>
  <c r="AD1608" i="1"/>
  <c r="AF1608" i="1" s="1"/>
  <c r="Y1608" i="1"/>
  <c r="AA1608" i="1" s="1"/>
  <c r="Q1608" i="1"/>
  <c r="S1608" i="1" s="1"/>
  <c r="AG1607" i="1"/>
  <c r="AI1607" i="1" s="1"/>
  <c r="AD1607" i="1"/>
  <c r="AF1607" i="1" s="1"/>
  <c r="Y1607" i="1"/>
  <c r="AA1607" i="1" s="1"/>
  <c r="Q1607" i="1"/>
  <c r="S1607" i="1" s="1"/>
  <c r="AG1606" i="1"/>
  <c r="AI1606" i="1" s="1"/>
  <c r="AD1606" i="1"/>
  <c r="AF1606" i="1" s="1"/>
  <c r="Y1606" i="1"/>
  <c r="AA1606" i="1" s="1"/>
  <c r="Q1606" i="1"/>
  <c r="S1606" i="1" s="1"/>
  <c r="AG1605" i="1"/>
  <c r="AI1605" i="1" s="1"/>
  <c r="AD1605" i="1"/>
  <c r="AF1605" i="1" s="1"/>
  <c r="Y1605" i="1"/>
  <c r="AA1605" i="1" s="1"/>
  <c r="Q1605" i="1"/>
  <c r="S1605" i="1" s="1"/>
  <c r="AG1604" i="1"/>
  <c r="AI1604" i="1" s="1"/>
  <c r="AD1604" i="1"/>
  <c r="AF1604" i="1" s="1"/>
  <c r="Y1604" i="1"/>
  <c r="AA1604" i="1" s="1"/>
  <c r="Q1604" i="1"/>
  <c r="S1604" i="1" s="1"/>
  <c r="AG1603" i="1"/>
  <c r="AI1603" i="1" s="1"/>
  <c r="AD1603" i="1"/>
  <c r="AF1603" i="1" s="1"/>
  <c r="Y1603" i="1"/>
  <c r="AA1603" i="1" s="1"/>
  <c r="Q1603" i="1"/>
  <c r="S1603" i="1" s="1"/>
  <c r="AG1602" i="1"/>
  <c r="AI1602" i="1" s="1"/>
  <c r="AD1602" i="1"/>
  <c r="AF1602" i="1" s="1"/>
  <c r="Y1602" i="1"/>
  <c r="AA1602" i="1" s="1"/>
  <c r="Q1602" i="1"/>
  <c r="S1602" i="1" s="1"/>
  <c r="AG1601" i="1"/>
  <c r="AI1601" i="1" s="1"/>
  <c r="AD1601" i="1"/>
  <c r="AF1601" i="1" s="1"/>
  <c r="Y1601" i="1"/>
  <c r="AA1601" i="1" s="1"/>
  <c r="Q1601" i="1"/>
  <c r="S1601" i="1" s="1"/>
  <c r="AG1600" i="1"/>
  <c r="AI1600" i="1" s="1"/>
  <c r="AD1600" i="1"/>
  <c r="AF1600" i="1" s="1"/>
  <c r="Y1600" i="1"/>
  <c r="AA1600" i="1" s="1"/>
  <c r="Q1600" i="1"/>
  <c r="S1600" i="1" s="1"/>
  <c r="AG1599" i="1"/>
  <c r="AI1599" i="1" s="1"/>
  <c r="AD1599" i="1"/>
  <c r="AF1599" i="1" s="1"/>
  <c r="Y1599" i="1"/>
  <c r="AA1599" i="1" s="1"/>
  <c r="Q1599" i="1"/>
  <c r="S1599" i="1" s="1"/>
  <c r="AG1598" i="1"/>
  <c r="AI1598" i="1" s="1"/>
  <c r="AD1598" i="1"/>
  <c r="AF1598" i="1" s="1"/>
  <c r="Y1598" i="1"/>
  <c r="AA1598" i="1" s="1"/>
  <c r="Q1598" i="1"/>
  <c r="S1598" i="1" s="1"/>
  <c r="AG1597" i="1"/>
  <c r="AI1597" i="1" s="1"/>
  <c r="AD1597" i="1"/>
  <c r="AF1597" i="1" s="1"/>
  <c r="Y1597" i="1"/>
  <c r="AA1597" i="1" s="1"/>
  <c r="Q1597" i="1"/>
  <c r="S1597" i="1" s="1"/>
  <c r="AG1596" i="1"/>
  <c r="AI1596" i="1" s="1"/>
  <c r="AD1596" i="1"/>
  <c r="AF1596" i="1" s="1"/>
  <c r="Y1596" i="1"/>
  <c r="AA1596" i="1" s="1"/>
  <c r="Q1596" i="1"/>
  <c r="S1596" i="1" s="1"/>
  <c r="AG1595" i="1"/>
  <c r="AI1595" i="1" s="1"/>
  <c r="AD1595" i="1"/>
  <c r="AF1595" i="1" s="1"/>
  <c r="Y1595" i="1"/>
  <c r="AA1595" i="1" s="1"/>
  <c r="Q1595" i="1"/>
  <c r="S1595" i="1" s="1"/>
  <c r="AG1594" i="1"/>
  <c r="AD1594" i="1"/>
  <c r="Y1594" i="1"/>
  <c r="Q1594" i="1"/>
  <c r="AG1593" i="1"/>
  <c r="AI1593" i="1" s="1"/>
  <c r="AD1593" i="1"/>
  <c r="AF1593" i="1" s="1"/>
  <c r="Y1593" i="1"/>
  <c r="AA1593" i="1" s="1"/>
  <c r="Q1593" i="1"/>
  <c r="S1593" i="1" s="1"/>
  <c r="AG1592" i="1"/>
  <c r="AI1592" i="1" s="1"/>
  <c r="AD1592" i="1"/>
  <c r="AF1592" i="1" s="1"/>
  <c r="Y1592" i="1"/>
  <c r="AA1592" i="1" s="1"/>
  <c r="Q1592" i="1"/>
  <c r="S1592" i="1" s="1"/>
  <c r="AG1591" i="1"/>
  <c r="AI1591" i="1" s="1"/>
  <c r="AD1591" i="1"/>
  <c r="AF1591" i="1" s="1"/>
  <c r="Y1591" i="1"/>
  <c r="AA1591" i="1" s="1"/>
  <c r="Q1591" i="1"/>
  <c r="S1591" i="1" s="1"/>
  <c r="AG1590" i="1"/>
  <c r="AI1590" i="1" s="1"/>
  <c r="AD1590" i="1"/>
  <c r="AF1590" i="1" s="1"/>
  <c r="Y1590" i="1"/>
  <c r="AA1590" i="1" s="1"/>
  <c r="Q1590" i="1"/>
  <c r="S1590" i="1" s="1"/>
  <c r="AG1589" i="1"/>
  <c r="AI1589" i="1" s="1"/>
  <c r="AD1589" i="1"/>
  <c r="AF1589" i="1" s="1"/>
  <c r="Y1589" i="1"/>
  <c r="AA1589" i="1" s="1"/>
  <c r="Q1589" i="1"/>
  <c r="S1589" i="1" s="1"/>
  <c r="AG1588" i="1"/>
  <c r="AI1588" i="1" s="1"/>
  <c r="AD1588" i="1"/>
  <c r="AF1588" i="1" s="1"/>
  <c r="Y1588" i="1"/>
  <c r="AA1588" i="1" s="1"/>
  <c r="Q1588" i="1"/>
  <c r="S1588" i="1" s="1"/>
  <c r="AG1587" i="1"/>
  <c r="AI1587" i="1" s="1"/>
  <c r="AD1587" i="1"/>
  <c r="AF1587" i="1" s="1"/>
  <c r="Y1587" i="1"/>
  <c r="AA1587" i="1" s="1"/>
  <c r="Q1587" i="1"/>
  <c r="S1587" i="1" s="1"/>
  <c r="AG1586" i="1"/>
  <c r="AI1586" i="1" s="1"/>
  <c r="AD1586" i="1"/>
  <c r="AF1586" i="1" s="1"/>
  <c r="Y1586" i="1"/>
  <c r="AA1586" i="1" s="1"/>
  <c r="Q1586" i="1"/>
  <c r="S1586" i="1" s="1"/>
  <c r="AG1585" i="1"/>
  <c r="AI1585" i="1" s="1"/>
  <c r="AD1585" i="1"/>
  <c r="AF1585" i="1" s="1"/>
  <c r="Y1585" i="1"/>
  <c r="AA1585" i="1" s="1"/>
  <c r="Q1585" i="1"/>
  <c r="S1585" i="1" s="1"/>
  <c r="AG1584" i="1"/>
  <c r="AI1584" i="1" s="1"/>
  <c r="AD1584" i="1"/>
  <c r="AF1584" i="1" s="1"/>
  <c r="Y1584" i="1"/>
  <c r="AA1584" i="1" s="1"/>
  <c r="Q1584" i="1"/>
  <c r="S1584" i="1" s="1"/>
  <c r="AG1583" i="1"/>
  <c r="AI1583" i="1" s="1"/>
  <c r="AD1583" i="1"/>
  <c r="AF1583" i="1" s="1"/>
  <c r="Y1583" i="1"/>
  <c r="AA1583" i="1" s="1"/>
  <c r="Q1583" i="1"/>
  <c r="S1583" i="1" s="1"/>
  <c r="AG1582" i="1"/>
  <c r="AI1582" i="1" s="1"/>
  <c r="AD1582" i="1"/>
  <c r="AF1582" i="1" s="1"/>
  <c r="Y1582" i="1"/>
  <c r="AA1582" i="1" s="1"/>
  <c r="Q1582" i="1"/>
  <c r="S1582" i="1" s="1"/>
  <c r="AG1581" i="1"/>
  <c r="AI1581" i="1" s="1"/>
  <c r="AD1581" i="1"/>
  <c r="AF1581" i="1" s="1"/>
  <c r="Y1581" i="1"/>
  <c r="AA1581" i="1" s="1"/>
  <c r="Q1581" i="1"/>
  <c r="S1581" i="1" s="1"/>
  <c r="AG1580" i="1"/>
  <c r="AI1580" i="1" s="1"/>
  <c r="AD1580" i="1"/>
  <c r="AF1580" i="1" s="1"/>
  <c r="Y1580" i="1"/>
  <c r="AA1580" i="1" s="1"/>
  <c r="Q1580" i="1"/>
  <c r="S1580" i="1" s="1"/>
  <c r="AG1579" i="1"/>
  <c r="AI1579" i="1" s="1"/>
  <c r="AD1579" i="1"/>
  <c r="AF1579" i="1" s="1"/>
  <c r="Y1579" i="1"/>
  <c r="AA1579" i="1" s="1"/>
  <c r="Q1579" i="1"/>
  <c r="S1579" i="1" s="1"/>
  <c r="AG1578" i="1"/>
  <c r="AI1578" i="1" s="1"/>
  <c r="AD1578" i="1"/>
  <c r="AF1578" i="1" s="1"/>
  <c r="Y1578" i="1"/>
  <c r="AA1578" i="1" s="1"/>
  <c r="Q1578" i="1"/>
  <c r="S1578" i="1" s="1"/>
  <c r="AG1577" i="1"/>
  <c r="AD1577" i="1"/>
  <c r="AG1576" i="1"/>
  <c r="AI1576" i="1" s="1"/>
  <c r="AD1576" i="1"/>
  <c r="AF1576" i="1" s="1"/>
  <c r="Y1576" i="1"/>
  <c r="AA1576" i="1" s="1"/>
  <c r="Q1576" i="1"/>
  <c r="S1576" i="1" s="1"/>
  <c r="AG1575" i="1"/>
  <c r="AI1575" i="1" s="1"/>
  <c r="AD1575" i="1"/>
  <c r="AF1575" i="1" s="1"/>
  <c r="Y1575" i="1"/>
  <c r="AA1575" i="1" s="1"/>
  <c r="Q1575" i="1"/>
  <c r="S1575" i="1" s="1"/>
  <c r="AG1574" i="1"/>
  <c r="AI1574" i="1" s="1"/>
  <c r="AD1574" i="1"/>
  <c r="AF1574" i="1" s="1"/>
  <c r="Y1574" i="1"/>
  <c r="AA1574" i="1" s="1"/>
  <c r="Q1574" i="1"/>
  <c r="S1574" i="1" s="1"/>
  <c r="AG1573" i="1"/>
  <c r="AI1573" i="1" s="1"/>
  <c r="AD1573" i="1"/>
  <c r="AF1573" i="1" s="1"/>
  <c r="Y1573" i="1"/>
  <c r="AA1573" i="1" s="1"/>
  <c r="Q1573" i="1"/>
  <c r="S1573" i="1" s="1"/>
  <c r="AG1572" i="1"/>
  <c r="AI1572" i="1" s="1"/>
  <c r="AD1572" i="1"/>
  <c r="AF1572" i="1" s="1"/>
  <c r="Y1572" i="1"/>
  <c r="AA1572" i="1" s="1"/>
  <c r="Q1572" i="1"/>
  <c r="S1572" i="1" s="1"/>
  <c r="AG1571" i="1"/>
  <c r="AI1571" i="1" s="1"/>
  <c r="AD1571" i="1"/>
  <c r="AF1571" i="1" s="1"/>
  <c r="Y1571" i="1"/>
  <c r="AA1571" i="1" s="1"/>
  <c r="Q1571" i="1"/>
  <c r="S1571" i="1" s="1"/>
  <c r="AG1570" i="1"/>
  <c r="AI1570" i="1" s="1"/>
  <c r="AD1570" i="1"/>
  <c r="AF1570" i="1" s="1"/>
  <c r="Y1570" i="1"/>
  <c r="AA1570" i="1" s="1"/>
  <c r="Q1570" i="1"/>
  <c r="S1570" i="1" s="1"/>
  <c r="AG1569" i="1"/>
  <c r="AI1569" i="1" s="1"/>
  <c r="AD1569" i="1"/>
  <c r="AF1569" i="1" s="1"/>
  <c r="Y1569" i="1"/>
  <c r="AA1569" i="1" s="1"/>
  <c r="Q1569" i="1"/>
  <c r="S1569" i="1" s="1"/>
  <c r="AG1568" i="1"/>
  <c r="S1568" i="1"/>
  <c r="AG1567" i="1"/>
  <c r="AI1567" i="1" s="1"/>
  <c r="AD1567" i="1"/>
  <c r="AF1567" i="1" s="1"/>
  <c r="Y1567" i="1"/>
  <c r="AA1567" i="1" s="1"/>
  <c r="Q1567" i="1"/>
  <c r="S1567" i="1" s="1"/>
  <c r="AG1566" i="1"/>
  <c r="AD1566" i="1"/>
  <c r="Y1566" i="1"/>
  <c r="S1566" i="1"/>
  <c r="AG1565" i="1"/>
  <c r="AI1565" i="1" s="1"/>
  <c r="AD1565" i="1"/>
  <c r="AF1565" i="1" s="1"/>
  <c r="Y1565" i="1"/>
  <c r="AA1565" i="1" s="1"/>
  <c r="Q1565" i="1"/>
  <c r="S1565" i="1" s="1"/>
  <c r="AG1564" i="1"/>
  <c r="AI1564" i="1" s="1"/>
  <c r="AD1564" i="1"/>
  <c r="AF1564" i="1" s="1"/>
  <c r="Y1564" i="1"/>
  <c r="AA1564" i="1" s="1"/>
  <c r="Q1564" i="1"/>
  <c r="S1564" i="1" s="1"/>
  <c r="AG1563" i="1"/>
  <c r="AD1563" i="1"/>
  <c r="Y1563" i="1"/>
  <c r="S1563" i="1"/>
  <c r="AG1562" i="1"/>
  <c r="AD1562" i="1"/>
  <c r="Y1562" i="1"/>
  <c r="S1562" i="1"/>
  <c r="AG1561" i="1"/>
  <c r="AI1561" i="1" s="1"/>
  <c r="AD1561" i="1"/>
  <c r="AF1561" i="1" s="1"/>
  <c r="Y1561" i="1"/>
  <c r="AA1561" i="1" s="1"/>
  <c r="Q1561" i="1"/>
  <c r="S1561" i="1" s="1"/>
  <c r="AG1560" i="1"/>
  <c r="AD1560" i="1"/>
  <c r="Y1560" i="1"/>
  <c r="AG1559" i="1"/>
  <c r="AI1559" i="1" s="1"/>
  <c r="AD1559" i="1"/>
  <c r="AF1559" i="1" s="1"/>
  <c r="Y1559" i="1"/>
  <c r="AA1559" i="1" s="1"/>
  <c r="Q1559" i="1"/>
  <c r="S1559" i="1" s="1"/>
  <c r="AG1558" i="1"/>
  <c r="AI1558" i="1" s="1"/>
  <c r="AD1558" i="1"/>
  <c r="AF1558" i="1" s="1"/>
  <c r="Y1558" i="1"/>
  <c r="AA1558" i="1" s="1"/>
  <c r="Q1558" i="1"/>
  <c r="S1558" i="1" s="1"/>
  <c r="AG1557" i="1"/>
  <c r="AI1557" i="1" s="1"/>
  <c r="AD1557" i="1"/>
  <c r="AF1557" i="1" s="1"/>
  <c r="Y1557" i="1"/>
  <c r="AA1557" i="1" s="1"/>
  <c r="Q1557" i="1"/>
  <c r="S1557" i="1" s="1"/>
  <c r="AG1556" i="1"/>
  <c r="AI1556" i="1" s="1"/>
  <c r="AD1556" i="1"/>
  <c r="AF1556" i="1" s="1"/>
  <c r="Y1556" i="1"/>
  <c r="AA1556" i="1" s="1"/>
  <c r="Q1556" i="1"/>
  <c r="S1556" i="1" s="1"/>
  <c r="AG1555" i="1"/>
  <c r="AI1555" i="1" s="1"/>
  <c r="AD1555" i="1"/>
  <c r="AF1555" i="1" s="1"/>
  <c r="Y1555" i="1"/>
  <c r="AA1555" i="1" s="1"/>
  <c r="Q1555" i="1"/>
  <c r="S1555" i="1" s="1"/>
  <c r="AG1554" i="1"/>
  <c r="AI1554" i="1" s="1"/>
  <c r="AD1554" i="1"/>
  <c r="AF1554" i="1" s="1"/>
  <c r="Y1554" i="1"/>
  <c r="AA1554" i="1" s="1"/>
  <c r="Q1554" i="1"/>
  <c r="S1554" i="1" s="1"/>
  <c r="AG1553" i="1"/>
  <c r="AI1553" i="1" s="1"/>
  <c r="AD1553" i="1"/>
  <c r="AF1553" i="1" s="1"/>
  <c r="Y1553" i="1"/>
  <c r="AA1553" i="1" s="1"/>
  <c r="Q1553" i="1"/>
  <c r="S1553" i="1" s="1"/>
  <c r="AG1552" i="1"/>
  <c r="AI1552" i="1" s="1"/>
  <c r="AD1552" i="1"/>
  <c r="AF1552" i="1" s="1"/>
  <c r="Y1552" i="1"/>
  <c r="AA1552" i="1" s="1"/>
  <c r="Q1552" i="1"/>
  <c r="S1552" i="1" s="1"/>
  <c r="AG1551" i="1"/>
  <c r="AI1551" i="1" s="1"/>
  <c r="AD1551" i="1"/>
  <c r="AF1551" i="1" s="1"/>
  <c r="Y1551" i="1"/>
  <c r="AA1551" i="1" s="1"/>
  <c r="Q1551" i="1"/>
  <c r="S1551" i="1" s="1"/>
  <c r="AG1550" i="1"/>
  <c r="AD1550" i="1"/>
  <c r="S1550" i="1"/>
  <c r="AG1549" i="1"/>
  <c r="AI1549" i="1" s="1"/>
  <c r="AD1549" i="1"/>
  <c r="AF1549" i="1" s="1"/>
  <c r="Y1549" i="1"/>
  <c r="AA1549" i="1" s="1"/>
  <c r="Q1549" i="1"/>
  <c r="S1549" i="1" s="1"/>
  <c r="AG1548" i="1"/>
  <c r="AI1548" i="1" s="1"/>
  <c r="AD1548" i="1"/>
  <c r="AF1548" i="1" s="1"/>
  <c r="Y1548" i="1"/>
  <c r="AA1548" i="1" s="1"/>
  <c r="Q1548" i="1"/>
  <c r="S1548" i="1" s="1"/>
  <c r="AG1547" i="1"/>
  <c r="AI1547" i="1" s="1"/>
  <c r="AD1547" i="1"/>
  <c r="AF1547" i="1" s="1"/>
  <c r="Y1547" i="1"/>
  <c r="AA1547" i="1" s="1"/>
  <c r="Q1547" i="1"/>
  <c r="S1547" i="1" s="1"/>
  <c r="AG1546" i="1"/>
  <c r="AI1546" i="1" s="1"/>
  <c r="AD1546" i="1"/>
  <c r="AF1546" i="1" s="1"/>
  <c r="Y1546" i="1"/>
  <c r="AA1546" i="1" s="1"/>
  <c r="Q1546" i="1"/>
  <c r="S1546" i="1" s="1"/>
  <c r="AG1545" i="1"/>
  <c r="S1545" i="1"/>
  <c r="AG1544" i="1"/>
  <c r="AI1544" i="1" s="1"/>
  <c r="AD1544" i="1"/>
  <c r="AF1544" i="1" s="1"/>
  <c r="Y1544" i="1"/>
  <c r="AA1544" i="1" s="1"/>
  <c r="Q1544" i="1"/>
  <c r="S1544" i="1" s="1"/>
  <c r="AG1543" i="1"/>
  <c r="AI1543" i="1" s="1"/>
  <c r="AD1543" i="1"/>
  <c r="AF1543" i="1" s="1"/>
  <c r="Y1543" i="1"/>
  <c r="AA1543" i="1" s="1"/>
  <c r="Q1543" i="1"/>
  <c r="S1543" i="1" s="1"/>
  <c r="AG1542" i="1"/>
  <c r="AI1542" i="1" s="1"/>
  <c r="AD1542" i="1"/>
  <c r="AF1542" i="1" s="1"/>
  <c r="Y1542" i="1"/>
  <c r="AA1542" i="1" s="1"/>
  <c r="Q1542" i="1"/>
  <c r="S1542" i="1" s="1"/>
  <c r="AG1541" i="1"/>
  <c r="AD1541" i="1"/>
  <c r="Y1541" i="1"/>
  <c r="AG1540" i="1"/>
  <c r="AI1540" i="1" s="1"/>
  <c r="AD1540" i="1"/>
  <c r="AF1540" i="1" s="1"/>
  <c r="Y1540" i="1"/>
  <c r="AA1540" i="1" s="1"/>
  <c r="Q1540" i="1"/>
  <c r="S1540" i="1" s="1"/>
  <c r="AG1539" i="1"/>
  <c r="AI1539" i="1" s="1"/>
  <c r="AD1539" i="1"/>
  <c r="AF1539" i="1" s="1"/>
  <c r="Y1539" i="1"/>
  <c r="AA1539" i="1" s="1"/>
  <c r="Q1539" i="1"/>
  <c r="S1539" i="1" s="1"/>
  <c r="AG1538" i="1"/>
  <c r="AI1538" i="1" s="1"/>
  <c r="AD1538" i="1"/>
  <c r="AF1538" i="1" s="1"/>
  <c r="Y1538" i="1"/>
  <c r="AA1538" i="1" s="1"/>
  <c r="Q1538" i="1"/>
  <c r="S1538" i="1" s="1"/>
  <c r="AG1537" i="1"/>
  <c r="AI1537" i="1" s="1"/>
  <c r="AD1537" i="1"/>
  <c r="AF1537" i="1" s="1"/>
  <c r="Y1537" i="1"/>
  <c r="AA1537" i="1" s="1"/>
  <c r="Q1537" i="1"/>
  <c r="S1537" i="1" s="1"/>
  <c r="AG1536" i="1"/>
  <c r="AI1536" i="1" s="1"/>
  <c r="AD1536" i="1"/>
  <c r="AF1536" i="1" s="1"/>
  <c r="Y1536" i="1"/>
  <c r="AA1536" i="1" s="1"/>
  <c r="Q1536" i="1"/>
  <c r="S1536" i="1" s="1"/>
  <c r="AG1535" i="1"/>
  <c r="AI1535" i="1" s="1"/>
  <c r="AD1535" i="1"/>
  <c r="AF1535" i="1" s="1"/>
  <c r="Y1535" i="1"/>
  <c r="AA1535" i="1" s="1"/>
  <c r="Q1535" i="1"/>
  <c r="S1535" i="1" s="1"/>
  <c r="AG1533" i="1"/>
  <c r="AI1533" i="1" s="1"/>
  <c r="AD1533" i="1"/>
  <c r="AF1533" i="1" s="1"/>
  <c r="Y1533" i="1"/>
  <c r="AA1533" i="1" s="1"/>
  <c r="Q1533" i="1"/>
  <c r="S1533" i="1" s="1"/>
  <c r="AG1532" i="1"/>
  <c r="AI1532" i="1" s="1"/>
  <c r="AD1532" i="1"/>
  <c r="AF1532" i="1" s="1"/>
  <c r="Y1532" i="1"/>
  <c r="AA1532" i="1" s="1"/>
  <c r="Q1532" i="1"/>
  <c r="S1532" i="1" s="1"/>
  <c r="AG1531" i="1"/>
  <c r="AI1531" i="1" s="1"/>
  <c r="AD1531" i="1"/>
  <c r="AF1531" i="1" s="1"/>
  <c r="Y1531" i="1"/>
  <c r="AA1531" i="1" s="1"/>
  <c r="Q1531" i="1"/>
  <c r="S1531" i="1" s="1"/>
  <c r="AD1530" i="1"/>
  <c r="S1530" i="1"/>
  <c r="AD1529" i="1"/>
  <c r="AG1528" i="1"/>
  <c r="AI1528" i="1" s="1"/>
  <c r="AD1528" i="1"/>
  <c r="AF1528" i="1" s="1"/>
  <c r="Y1528" i="1"/>
  <c r="AA1528" i="1" s="1"/>
  <c r="Q1528" i="1"/>
  <c r="S1528" i="1" s="1"/>
  <c r="AG1527" i="1"/>
  <c r="AI1527" i="1" s="1"/>
  <c r="AD1527" i="1"/>
  <c r="AF1527" i="1" s="1"/>
  <c r="Y1527" i="1"/>
  <c r="AA1527" i="1" s="1"/>
  <c r="Q1527" i="1"/>
  <c r="S1527" i="1" s="1"/>
  <c r="AD1526" i="1"/>
  <c r="AD1525" i="1"/>
  <c r="AG1524" i="1"/>
  <c r="AI1524" i="1" s="1"/>
  <c r="AD1524" i="1"/>
  <c r="AF1524" i="1" s="1"/>
  <c r="Y1524" i="1"/>
  <c r="AA1524" i="1" s="1"/>
  <c r="Q1524" i="1"/>
  <c r="S1524" i="1" s="1"/>
  <c r="AD1523" i="1"/>
  <c r="AG1522" i="1"/>
  <c r="AI1522" i="1" s="1"/>
  <c r="AD1522" i="1"/>
  <c r="AF1522" i="1" s="1"/>
  <c r="Y1522" i="1"/>
  <c r="AA1522" i="1" s="1"/>
  <c r="Q1522" i="1"/>
  <c r="S1522" i="1" s="1"/>
  <c r="AG1521" i="1"/>
  <c r="AI1521" i="1" s="1"/>
  <c r="AD1521" i="1"/>
  <c r="AF1521" i="1" s="1"/>
  <c r="Y1521" i="1"/>
  <c r="AA1521" i="1" s="1"/>
  <c r="Q1521" i="1"/>
  <c r="S1521" i="1" s="1"/>
  <c r="AD1520" i="1"/>
  <c r="AD1519" i="1"/>
  <c r="AD1518" i="1"/>
  <c r="AD1517" i="1"/>
  <c r="AG1516" i="1"/>
  <c r="AI1516" i="1" s="1"/>
  <c r="AD1516" i="1"/>
  <c r="AF1516" i="1" s="1"/>
  <c r="Y1516" i="1"/>
  <c r="AA1516" i="1" s="1"/>
  <c r="Q1516" i="1"/>
  <c r="S1516" i="1" s="1"/>
  <c r="AD1515" i="1"/>
  <c r="AG1514" i="1"/>
  <c r="AI1514" i="1" s="1"/>
  <c r="AD1514" i="1"/>
  <c r="AF1514" i="1" s="1"/>
  <c r="Y1514" i="1"/>
  <c r="AA1514" i="1" s="1"/>
  <c r="Q1514" i="1"/>
  <c r="S1514" i="1" s="1"/>
  <c r="AG1513" i="1"/>
  <c r="AI1513" i="1" s="1"/>
  <c r="AD1513" i="1"/>
  <c r="AF1513" i="1" s="1"/>
  <c r="Y1513" i="1"/>
  <c r="AA1513" i="1" s="1"/>
  <c r="Q1513" i="1"/>
  <c r="S1513" i="1" s="1"/>
  <c r="AD1512" i="1"/>
  <c r="AD1511" i="1"/>
  <c r="Q1511" i="1"/>
  <c r="AG1510" i="1"/>
  <c r="AI1510" i="1" s="1"/>
  <c r="AD1510" i="1"/>
  <c r="AF1510" i="1" s="1"/>
  <c r="Y1510" i="1"/>
  <c r="AA1510" i="1" s="1"/>
  <c r="Q1510" i="1"/>
  <c r="S1510" i="1" s="1"/>
  <c r="AD1509" i="1"/>
  <c r="AD1508" i="1"/>
  <c r="AD1507" i="1"/>
  <c r="AD1506" i="1"/>
  <c r="AD1505" i="1"/>
  <c r="AD1504" i="1"/>
  <c r="S1504" i="1"/>
  <c r="AD1503" i="1"/>
  <c r="AD1502" i="1"/>
  <c r="AG1501" i="1"/>
  <c r="AI1501" i="1" s="1"/>
  <c r="AD1501" i="1"/>
  <c r="AF1501" i="1" s="1"/>
  <c r="Y1501" i="1"/>
  <c r="AA1501" i="1" s="1"/>
  <c r="Q1501" i="1"/>
  <c r="S1501" i="1" s="1"/>
  <c r="AG1500" i="1"/>
  <c r="AI1500" i="1" s="1"/>
  <c r="AD1500" i="1"/>
  <c r="AF1500" i="1" s="1"/>
  <c r="Y1500" i="1"/>
  <c r="AA1500" i="1" s="1"/>
  <c r="Q1500" i="1"/>
  <c r="S1500" i="1" s="1"/>
  <c r="AG1499" i="1"/>
  <c r="AD1499" i="1"/>
  <c r="AG1498" i="1"/>
  <c r="AI1498" i="1" s="1"/>
  <c r="AD1498" i="1"/>
  <c r="AF1498" i="1" s="1"/>
  <c r="Y1498" i="1"/>
  <c r="AA1498" i="1" s="1"/>
  <c r="Q1498" i="1"/>
  <c r="S1498" i="1" s="1"/>
  <c r="AD1497" i="1"/>
  <c r="AD1496" i="1"/>
  <c r="AD1495" i="1"/>
  <c r="AG1494" i="1"/>
  <c r="AI1494" i="1" s="1"/>
  <c r="AD1494" i="1"/>
  <c r="AF1494" i="1" s="1"/>
  <c r="Y1494" i="1"/>
  <c r="AA1494" i="1" s="1"/>
  <c r="Q1494" i="1"/>
  <c r="S1494" i="1" s="1"/>
  <c r="AG1493" i="1"/>
  <c r="AI1493" i="1" s="1"/>
  <c r="AD1493" i="1"/>
  <c r="AF1493" i="1" s="1"/>
  <c r="Y1493" i="1"/>
  <c r="AA1493" i="1" s="1"/>
  <c r="Q1493" i="1"/>
  <c r="S1493" i="1" s="1"/>
  <c r="AD1492" i="1"/>
  <c r="AD1491" i="1"/>
  <c r="AG1489" i="1"/>
  <c r="AI1489" i="1" s="1"/>
  <c r="AD1489" i="1"/>
  <c r="AF1489" i="1" s="1"/>
  <c r="Y1489" i="1"/>
  <c r="AA1489" i="1" s="1"/>
  <c r="Q1489" i="1"/>
  <c r="S1489" i="1" s="1"/>
  <c r="AG1488" i="1"/>
  <c r="AI1488" i="1" s="1"/>
  <c r="AD1488" i="1"/>
  <c r="AF1488" i="1" s="1"/>
  <c r="Y1488" i="1"/>
  <c r="AA1488" i="1" s="1"/>
  <c r="Q1488" i="1"/>
  <c r="S1488" i="1" s="1"/>
  <c r="AD1487" i="1"/>
  <c r="AD1486" i="1"/>
  <c r="AD1485" i="1"/>
  <c r="AD1484" i="1"/>
  <c r="AD1483" i="1"/>
  <c r="AD1482" i="1"/>
  <c r="AG1481" i="1"/>
  <c r="AD1481" i="1"/>
  <c r="AH1481" i="1" s="1"/>
  <c r="Y1481" i="1"/>
  <c r="AA1481" i="1" s="1"/>
  <c r="Q1481" i="1"/>
  <c r="S1481" i="1" s="1"/>
  <c r="AG1480" i="1"/>
  <c r="AI1480" i="1" s="1"/>
  <c r="AD1480" i="1"/>
  <c r="AF1480" i="1" s="1"/>
  <c r="Y1480" i="1"/>
  <c r="AA1480" i="1" s="1"/>
  <c r="Q1480" i="1"/>
  <c r="S1480" i="1" s="1"/>
  <c r="AD1479" i="1"/>
  <c r="AG1478" i="1"/>
  <c r="AI1478" i="1" s="1"/>
  <c r="AD1478" i="1"/>
  <c r="AF1478" i="1" s="1"/>
  <c r="Y1478" i="1"/>
  <c r="AA1478" i="1" s="1"/>
  <c r="Q1478" i="1"/>
  <c r="S1478" i="1" s="1"/>
  <c r="AG1477" i="1"/>
  <c r="AD1477" i="1"/>
  <c r="Y1477" i="1"/>
  <c r="AG1476" i="1"/>
  <c r="AI1476" i="1" s="1"/>
  <c r="AD1476" i="1"/>
  <c r="AF1476" i="1" s="1"/>
  <c r="Y1476" i="1"/>
  <c r="AA1476" i="1" s="1"/>
  <c r="Q1476" i="1"/>
  <c r="S1476" i="1" s="1"/>
  <c r="AG1475" i="1"/>
  <c r="AI1475" i="1" s="1"/>
  <c r="AD1475" i="1"/>
  <c r="AF1475" i="1" s="1"/>
  <c r="Y1475" i="1"/>
  <c r="AA1475" i="1" s="1"/>
  <c r="Q1475" i="1"/>
  <c r="S1475" i="1" s="1"/>
  <c r="AG1474" i="1"/>
  <c r="AI1474" i="1" s="1"/>
  <c r="AD1474" i="1"/>
  <c r="AF1474" i="1" s="1"/>
  <c r="Y1474" i="1"/>
  <c r="AA1474" i="1" s="1"/>
  <c r="Q1474" i="1"/>
  <c r="S1474" i="1" s="1"/>
  <c r="AG1473" i="1"/>
  <c r="AD1473" i="1"/>
  <c r="Y1473" i="1"/>
  <c r="S1473" i="1"/>
  <c r="AG1472" i="1"/>
  <c r="AI1472" i="1" s="1"/>
  <c r="AD1472" i="1"/>
  <c r="AF1472" i="1" s="1"/>
  <c r="Y1472" i="1"/>
  <c r="AA1472" i="1" s="1"/>
  <c r="Q1472" i="1"/>
  <c r="S1472" i="1" s="1"/>
  <c r="AG1471" i="1"/>
  <c r="AI1471" i="1" s="1"/>
  <c r="AD1471" i="1"/>
  <c r="AF1471" i="1" s="1"/>
  <c r="Y1471" i="1"/>
  <c r="AA1471" i="1" s="1"/>
  <c r="Q1471" i="1"/>
  <c r="S1471" i="1" s="1"/>
  <c r="AG1470" i="1"/>
  <c r="AI1470" i="1" s="1"/>
  <c r="AD1470" i="1"/>
  <c r="AF1470" i="1" s="1"/>
  <c r="Y1470" i="1"/>
  <c r="AA1470" i="1" s="1"/>
  <c r="Q1470" i="1"/>
  <c r="S1470" i="1" s="1"/>
  <c r="AG1469" i="1"/>
  <c r="AI1469" i="1" s="1"/>
  <c r="AD1469" i="1"/>
  <c r="AF1469" i="1" s="1"/>
  <c r="Y1469" i="1"/>
  <c r="AA1469" i="1" s="1"/>
  <c r="Q1469" i="1"/>
  <c r="S1469" i="1" s="1"/>
  <c r="AG1468" i="1"/>
  <c r="AD1468" i="1"/>
  <c r="Y1468" i="1"/>
  <c r="AG1467" i="1"/>
  <c r="AI1467" i="1" s="1"/>
  <c r="AD1467" i="1"/>
  <c r="AF1467" i="1" s="1"/>
  <c r="Y1467" i="1"/>
  <c r="AA1467" i="1" s="1"/>
  <c r="Q1467" i="1"/>
  <c r="S1467" i="1" s="1"/>
  <c r="AG1466" i="1"/>
  <c r="AD1466" i="1"/>
  <c r="Y1466" i="1"/>
  <c r="S1466" i="1"/>
  <c r="AG1465" i="1"/>
  <c r="AI1465" i="1" s="1"/>
  <c r="AD1465" i="1"/>
  <c r="AF1465" i="1" s="1"/>
  <c r="Y1465" i="1"/>
  <c r="AA1465" i="1" s="1"/>
  <c r="Q1465" i="1"/>
  <c r="S1465" i="1" s="1"/>
  <c r="AG1464" i="1"/>
  <c r="AI1464" i="1" s="1"/>
  <c r="AD1464" i="1"/>
  <c r="AF1464" i="1" s="1"/>
  <c r="Y1464" i="1"/>
  <c r="AA1464" i="1" s="1"/>
  <c r="Q1464" i="1"/>
  <c r="S1464" i="1" s="1"/>
  <c r="AG1463" i="1"/>
  <c r="AI1463" i="1" s="1"/>
  <c r="AD1463" i="1"/>
  <c r="AF1463" i="1" s="1"/>
  <c r="Y1463" i="1"/>
  <c r="AA1463" i="1" s="1"/>
  <c r="Q1463" i="1"/>
  <c r="S1463" i="1" s="1"/>
  <c r="AG1462" i="1"/>
  <c r="AI1462" i="1" s="1"/>
  <c r="AD1462" i="1"/>
  <c r="AF1462" i="1" s="1"/>
  <c r="Y1462" i="1"/>
  <c r="AA1462" i="1" s="1"/>
  <c r="Q1462" i="1"/>
  <c r="S1462" i="1" s="1"/>
  <c r="AG1461" i="1"/>
  <c r="AI1461" i="1" s="1"/>
  <c r="AD1461" i="1"/>
  <c r="AF1461" i="1" s="1"/>
  <c r="Y1461" i="1"/>
  <c r="AA1461" i="1" s="1"/>
  <c r="Q1461" i="1"/>
  <c r="S1461" i="1" s="1"/>
  <c r="AG1460" i="1"/>
  <c r="AD1460" i="1"/>
  <c r="AG1459" i="1"/>
  <c r="AI1459" i="1" s="1"/>
  <c r="AD1459" i="1"/>
  <c r="AF1459" i="1" s="1"/>
  <c r="Y1459" i="1"/>
  <c r="AA1459" i="1" s="1"/>
  <c r="Q1459" i="1"/>
  <c r="S1459" i="1" s="1"/>
  <c r="AG1458" i="1"/>
  <c r="AI1458" i="1" s="1"/>
  <c r="AD1458" i="1"/>
  <c r="AF1458" i="1" s="1"/>
  <c r="Y1458" i="1"/>
  <c r="AA1458" i="1" s="1"/>
  <c r="Q1458" i="1"/>
  <c r="S1458" i="1" s="1"/>
  <c r="AG1457" i="1"/>
  <c r="AI1457" i="1" s="1"/>
  <c r="AD1457" i="1"/>
  <c r="AF1457" i="1" s="1"/>
  <c r="Y1457" i="1"/>
  <c r="AA1457" i="1" s="1"/>
  <c r="Q1457" i="1"/>
  <c r="S1457" i="1" s="1"/>
  <c r="AG1456" i="1"/>
  <c r="AI1456" i="1" s="1"/>
  <c r="AD1456" i="1"/>
  <c r="AF1456" i="1" s="1"/>
  <c r="Y1456" i="1"/>
  <c r="AA1456" i="1" s="1"/>
  <c r="Q1456" i="1"/>
  <c r="S1456" i="1" s="1"/>
  <c r="AG1455" i="1"/>
  <c r="AI1455" i="1" s="1"/>
  <c r="AD1455" i="1"/>
  <c r="AF1455" i="1" s="1"/>
  <c r="Y1455" i="1"/>
  <c r="AA1455" i="1" s="1"/>
  <c r="Q1455" i="1"/>
  <c r="S1455" i="1" s="1"/>
  <c r="AG1454" i="1"/>
  <c r="AI1454" i="1" s="1"/>
  <c r="AD1454" i="1"/>
  <c r="AF1454" i="1" s="1"/>
  <c r="Y1454" i="1"/>
  <c r="AA1454" i="1" s="1"/>
  <c r="Q1454" i="1"/>
  <c r="S1454" i="1" s="1"/>
  <c r="AG1453" i="1"/>
  <c r="AI1453" i="1" s="1"/>
  <c r="AD1453" i="1"/>
  <c r="AF1453" i="1" s="1"/>
  <c r="Y1453" i="1"/>
  <c r="AA1453" i="1" s="1"/>
  <c r="Q1453" i="1"/>
  <c r="S1453" i="1" s="1"/>
  <c r="AG1452" i="1"/>
  <c r="AD1452" i="1"/>
  <c r="Y1452" i="1"/>
  <c r="AG1451" i="1"/>
  <c r="AI1451" i="1" s="1"/>
  <c r="AD1451" i="1"/>
  <c r="AF1451" i="1" s="1"/>
  <c r="Y1451" i="1"/>
  <c r="AA1451" i="1" s="1"/>
  <c r="Q1451" i="1"/>
  <c r="S1451" i="1" s="1"/>
  <c r="AG1450" i="1"/>
  <c r="AI1450" i="1" s="1"/>
  <c r="AD1450" i="1"/>
  <c r="AF1450" i="1" s="1"/>
  <c r="Y1450" i="1"/>
  <c r="AA1450" i="1" s="1"/>
  <c r="Q1450" i="1"/>
  <c r="S1450" i="1" s="1"/>
  <c r="AG1449" i="1"/>
  <c r="AI1449" i="1" s="1"/>
  <c r="AD1449" i="1"/>
  <c r="AF1449" i="1" s="1"/>
  <c r="Y1449" i="1"/>
  <c r="AA1449" i="1" s="1"/>
  <c r="Q1449" i="1"/>
  <c r="S1449" i="1" s="1"/>
  <c r="AG1448" i="1"/>
  <c r="AI1448" i="1" s="1"/>
  <c r="AD1448" i="1"/>
  <c r="AF1448" i="1" s="1"/>
  <c r="Y1448" i="1"/>
  <c r="AA1448" i="1" s="1"/>
  <c r="Q1448" i="1"/>
  <c r="S1448" i="1" s="1"/>
  <c r="AG1447" i="1"/>
  <c r="AI1447" i="1" s="1"/>
  <c r="AD1447" i="1"/>
  <c r="AF1447" i="1" s="1"/>
  <c r="Y1447" i="1"/>
  <c r="AA1447" i="1" s="1"/>
  <c r="Q1447" i="1"/>
  <c r="S1447" i="1" s="1"/>
  <c r="AG1446" i="1"/>
  <c r="AI1446" i="1" s="1"/>
  <c r="AD1446" i="1"/>
  <c r="AF1446" i="1" s="1"/>
  <c r="Y1446" i="1"/>
  <c r="AA1446" i="1" s="1"/>
  <c r="Q1446" i="1"/>
  <c r="S1446" i="1" s="1"/>
  <c r="AG1445" i="1"/>
  <c r="AI1445" i="1" s="1"/>
  <c r="AD1445" i="1"/>
  <c r="AF1445" i="1" s="1"/>
  <c r="Y1445" i="1"/>
  <c r="AA1445" i="1" s="1"/>
  <c r="Q1445" i="1"/>
  <c r="S1445" i="1" s="1"/>
  <c r="AG1444" i="1"/>
  <c r="AI1444" i="1" s="1"/>
  <c r="AD1444" i="1"/>
  <c r="AF1444" i="1" s="1"/>
  <c r="Y1444" i="1"/>
  <c r="AA1444" i="1" s="1"/>
  <c r="Q1444" i="1"/>
  <c r="S1444" i="1" s="1"/>
  <c r="AG1443" i="1"/>
  <c r="AI1443" i="1" s="1"/>
  <c r="AD1443" i="1"/>
  <c r="AF1443" i="1" s="1"/>
  <c r="Y1443" i="1"/>
  <c r="AA1443" i="1" s="1"/>
  <c r="Q1443" i="1"/>
  <c r="S1443" i="1" s="1"/>
  <c r="AG1442" i="1"/>
  <c r="AI1442" i="1" s="1"/>
  <c r="AD1442" i="1"/>
  <c r="AF1442" i="1" s="1"/>
  <c r="Y1442" i="1"/>
  <c r="AA1442" i="1" s="1"/>
  <c r="Q1442" i="1"/>
  <c r="S1442" i="1" s="1"/>
  <c r="AG1441" i="1"/>
  <c r="AI1441" i="1" s="1"/>
  <c r="AD1441" i="1"/>
  <c r="AF1441" i="1" s="1"/>
  <c r="Y1441" i="1"/>
  <c r="AA1441" i="1" s="1"/>
  <c r="Q1441" i="1"/>
  <c r="S1441" i="1" s="1"/>
  <c r="AG1440" i="1"/>
  <c r="AI1440" i="1" s="1"/>
  <c r="AD1440" i="1"/>
  <c r="AF1440" i="1" s="1"/>
  <c r="Y1440" i="1"/>
  <c r="AA1440" i="1" s="1"/>
  <c r="Q1440" i="1"/>
  <c r="S1440" i="1" s="1"/>
  <c r="AG1439" i="1"/>
  <c r="AI1439" i="1" s="1"/>
  <c r="AD1439" i="1"/>
  <c r="AF1439" i="1" s="1"/>
  <c r="Y1439" i="1"/>
  <c r="AA1439" i="1" s="1"/>
  <c r="Q1439" i="1"/>
  <c r="S1439" i="1" s="1"/>
  <c r="AG1438" i="1"/>
  <c r="AI1438" i="1" s="1"/>
  <c r="AD1438" i="1"/>
  <c r="AF1438" i="1" s="1"/>
  <c r="Y1438" i="1"/>
  <c r="AA1438" i="1" s="1"/>
  <c r="Q1438" i="1"/>
  <c r="S1438" i="1" s="1"/>
  <c r="AG1437" i="1"/>
  <c r="AD1437" i="1"/>
  <c r="AG1436" i="1"/>
  <c r="AD1436" i="1"/>
  <c r="AG1435" i="1"/>
  <c r="AI1435" i="1" s="1"/>
  <c r="AD1435" i="1"/>
  <c r="AF1435" i="1" s="1"/>
  <c r="Y1435" i="1"/>
  <c r="AA1435" i="1" s="1"/>
  <c r="Q1435" i="1"/>
  <c r="S1435" i="1" s="1"/>
  <c r="AG1434" i="1"/>
  <c r="AI1434" i="1" s="1"/>
  <c r="AD1434" i="1"/>
  <c r="AF1434" i="1" s="1"/>
  <c r="Y1434" i="1"/>
  <c r="AA1434" i="1" s="1"/>
  <c r="Q1434" i="1"/>
  <c r="S1434" i="1" s="1"/>
  <c r="AG1433" i="1"/>
  <c r="AI1433" i="1" s="1"/>
  <c r="AD1433" i="1"/>
  <c r="AF1433" i="1" s="1"/>
  <c r="Y1433" i="1"/>
  <c r="AA1433" i="1" s="1"/>
  <c r="Q1433" i="1"/>
  <c r="S1433" i="1" s="1"/>
  <c r="AG1432" i="1"/>
  <c r="AI1432" i="1" s="1"/>
  <c r="AD1432" i="1"/>
  <c r="AF1432" i="1" s="1"/>
  <c r="Y1432" i="1"/>
  <c r="AA1432" i="1" s="1"/>
  <c r="Q1432" i="1"/>
  <c r="S1432" i="1" s="1"/>
  <c r="AG1431" i="1"/>
  <c r="AI1431" i="1" s="1"/>
  <c r="AD1431" i="1"/>
  <c r="AF1431" i="1" s="1"/>
  <c r="Y1431" i="1"/>
  <c r="AA1431" i="1" s="1"/>
  <c r="Q1431" i="1"/>
  <c r="S1431" i="1" s="1"/>
  <c r="AG1430" i="1"/>
  <c r="AI1430" i="1" s="1"/>
  <c r="AD1430" i="1"/>
  <c r="AF1430" i="1" s="1"/>
  <c r="Y1430" i="1"/>
  <c r="AA1430" i="1" s="1"/>
  <c r="Q1430" i="1"/>
  <c r="S1430" i="1" s="1"/>
  <c r="AG1429" i="1"/>
  <c r="AI1429" i="1" s="1"/>
  <c r="AD1429" i="1"/>
  <c r="AF1429" i="1" s="1"/>
  <c r="Y1429" i="1"/>
  <c r="AA1429" i="1" s="1"/>
  <c r="Q1429" i="1"/>
  <c r="S1429" i="1" s="1"/>
  <c r="AG1428" i="1"/>
  <c r="AI1428" i="1" s="1"/>
  <c r="AD1428" i="1"/>
  <c r="AF1428" i="1" s="1"/>
  <c r="Y1428" i="1"/>
  <c r="AA1428" i="1" s="1"/>
  <c r="Q1428" i="1"/>
  <c r="S1428" i="1" s="1"/>
  <c r="AG1427" i="1"/>
  <c r="AI1427" i="1" s="1"/>
  <c r="AD1427" i="1"/>
  <c r="AF1427" i="1" s="1"/>
  <c r="Y1427" i="1"/>
  <c r="AA1427" i="1" s="1"/>
  <c r="Q1427" i="1"/>
  <c r="S1427" i="1" s="1"/>
  <c r="AG1426" i="1"/>
  <c r="AI1426" i="1" s="1"/>
  <c r="AD1426" i="1"/>
  <c r="AF1426" i="1" s="1"/>
  <c r="Y1426" i="1"/>
  <c r="AA1426" i="1" s="1"/>
  <c r="Q1426" i="1"/>
  <c r="S1426" i="1" s="1"/>
  <c r="AG1425" i="1"/>
  <c r="AI1425" i="1" s="1"/>
  <c r="AD1425" i="1"/>
  <c r="AF1425" i="1" s="1"/>
  <c r="Y1425" i="1"/>
  <c r="AA1425" i="1" s="1"/>
  <c r="Q1425" i="1"/>
  <c r="S1425" i="1" s="1"/>
  <c r="AG1424" i="1"/>
  <c r="AI1424" i="1" s="1"/>
  <c r="AD1424" i="1"/>
  <c r="AF1424" i="1" s="1"/>
  <c r="Y1424" i="1"/>
  <c r="AA1424" i="1" s="1"/>
  <c r="Q1424" i="1"/>
  <c r="S1424" i="1" s="1"/>
  <c r="AG1421" i="1"/>
  <c r="AI1421" i="1" s="1"/>
  <c r="AD1421" i="1"/>
  <c r="AF1421" i="1" s="1"/>
  <c r="Y1421" i="1"/>
  <c r="AA1421" i="1" s="1"/>
  <c r="Q1421" i="1"/>
  <c r="S1421" i="1" s="1"/>
  <c r="AG1420" i="1"/>
  <c r="AI1420" i="1" s="1"/>
  <c r="AD1420" i="1"/>
  <c r="AF1420" i="1" s="1"/>
  <c r="Y1420" i="1"/>
  <c r="AA1420" i="1" s="1"/>
  <c r="Q1420" i="1"/>
  <c r="S1420" i="1" s="1"/>
  <c r="AG1419" i="1"/>
  <c r="AI1419" i="1" s="1"/>
  <c r="AD1419" i="1"/>
  <c r="AF1419" i="1" s="1"/>
  <c r="Y1419" i="1"/>
  <c r="AA1419" i="1" s="1"/>
  <c r="Q1419" i="1"/>
  <c r="S1419" i="1" s="1"/>
  <c r="AD1418" i="1"/>
  <c r="AD1417" i="1"/>
  <c r="AG1416" i="1"/>
  <c r="AI1416" i="1" s="1"/>
  <c r="AD1416" i="1"/>
  <c r="AF1416" i="1" s="1"/>
  <c r="Y1416" i="1"/>
  <c r="AA1416" i="1" s="1"/>
  <c r="Q1416" i="1"/>
  <c r="S1416" i="1" s="1"/>
  <c r="AG1415" i="1"/>
  <c r="AI1415" i="1" s="1"/>
  <c r="AD1415" i="1"/>
  <c r="AF1415" i="1" s="1"/>
  <c r="Y1415" i="1"/>
  <c r="AA1415" i="1" s="1"/>
  <c r="Q1415" i="1"/>
  <c r="S1415" i="1" s="1"/>
  <c r="AG1414" i="1"/>
  <c r="AI1414" i="1" s="1"/>
  <c r="AD1414" i="1"/>
  <c r="AF1414" i="1" s="1"/>
  <c r="Y1414" i="1"/>
  <c r="AA1414" i="1" s="1"/>
  <c r="Q1414" i="1"/>
  <c r="S1414" i="1" s="1"/>
  <c r="AG1413" i="1"/>
  <c r="AI1413" i="1" s="1"/>
  <c r="AD1413" i="1"/>
  <c r="AF1413" i="1" s="1"/>
  <c r="Y1413" i="1"/>
  <c r="AA1413" i="1" s="1"/>
  <c r="Q1413" i="1"/>
  <c r="S1413" i="1" s="1"/>
  <c r="AG1412" i="1"/>
  <c r="AI1412" i="1" s="1"/>
  <c r="AD1412" i="1"/>
  <c r="AF1412" i="1" s="1"/>
  <c r="Y1412" i="1"/>
  <c r="AA1412" i="1" s="1"/>
  <c r="Q1412" i="1"/>
  <c r="S1412" i="1" s="1"/>
  <c r="AG1411" i="1"/>
  <c r="AI1411" i="1" s="1"/>
  <c r="AD1411" i="1"/>
  <c r="AF1411" i="1" s="1"/>
  <c r="Y1411" i="1"/>
  <c r="AA1411" i="1" s="1"/>
  <c r="Q1411" i="1"/>
  <c r="S1411" i="1" s="1"/>
  <c r="AG1410" i="1"/>
  <c r="AI1410" i="1" s="1"/>
  <c r="AD1410" i="1"/>
  <c r="AF1410" i="1" s="1"/>
  <c r="Y1410" i="1"/>
  <c r="AA1410" i="1" s="1"/>
  <c r="Q1410" i="1"/>
  <c r="S1410" i="1" s="1"/>
  <c r="AG1409" i="1"/>
  <c r="AI1409" i="1" s="1"/>
  <c r="AD1409" i="1"/>
  <c r="AF1409" i="1" s="1"/>
  <c r="Y1409" i="1"/>
  <c r="AA1409" i="1" s="1"/>
  <c r="Q1409" i="1"/>
  <c r="S1409" i="1" s="1"/>
  <c r="AG1408" i="1"/>
  <c r="AI1408" i="1" s="1"/>
  <c r="AD1408" i="1"/>
  <c r="AF1408" i="1" s="1"/>
  <c r="Y1408" i="1"/>
  <c r="AA1408" i="1" s="1"/>
  <c r="Q1408" i="1"/>
  <c r="S1408" i="1" s="1"/>
  <c r="AG1407" i="1"/>
  <c r="AI1407" i="1" s="1"/>
  <c r="AD1407" i="1"/>
  <c r="AF1407" i="1" s="1"/>
  <c r="Y1407" i="1"/>
  <c r="AA1407" i="1" s="1"/>
  <c r="Q1407" i="1"/>
  <c r="S1407" i="1" s="1"/>
  <c r="AG1406" i="1"/>
  <c r="AI1406" i="1" s="1"/>
  <c r="AD1406" i="1"/>
  <c r="AF1406" i="1" s="1"/>
  <c r="Y1406" i="1"/>
  <c r="AA1406" i="1" s="1"/>
  <c r="Q1406" i="1"/>
  <c r="S1406" i="1" s="1"/>
  <c r="AG1405" i="1"/>
  <c r="AI1405" i="1" s="1"/>
  <c r="AD1405" i="1"/>
  <c r="AF1405" i="1" s="1"/>
  <c r="Y1405" i="1"/>
  <c r="AA1405" i="1" s="1"/>
  <c r="Q1405" i="1"/>
  <c r="S1405" i="1" s="1"/>
  <c r="AG1404" i="1"/>
  <c r="AI1404" i="1" s="1"/>
  <c r="AD1404" i="1"/>
  <c r="AF1404" i="1" s="1"/>
  <c r="Y1404" i="1"/>
  <c r="AA1404" i="1" s="1"/>
  <c r="Q1404" i="1"/>
  <c r="S1404" i="1" s="1"/>
  <c r="AG1403" i="1"/>
  <c r="AI1403" i="1" s="1"/>
  <c r="AD1403" i="1"/>
  <c r="AF1403" i="1" s="1"/>
  <c r="Y1403" i="1"/>
  <c r="AA1403" i="1" s="1"/>
  <c r="Q1403" i="1"/>
  <c r="S1403" i="1" s="1"/>
  <c r="AG1402" i="1"/>
  <c r="AI1402" i="1" s="1"/>
  <c r="AD1402" i="1"/>
  <c r="AF1402" i="1" s="1"/>
  <c r="Y1402" i="1"/>
  <c r="AA1402" i="1" s="1"/>
  <c r="Q1402" i="1"/>
  <c r="S1402" i="1" s="1"/>
  <c r="AG1401" i="1"/>
  <c r="AI1401" i="1" s="1"/>
  <c r="AD1401" i="1"/>
  <c r="AF1401" i="1" s="1"/>
  <c r="Y1401" i="1"/>
  <c r="AA1401" i="1" s="1"/>
  <c r="Q1401" i="1"/>
  <c r="S1401" i="1" s="1"/>
  <c r="AG1400" i="1"/>
  <c r="AI1400" i="1" s="1"/>
  <c r="AD1400" i="1"/>
  <c r="AF1400" i="1" s="1"/>
  <c r="Y1400" i="1"/>
  <c r="AA1400" i="1" s="1"/>
  <c r="Q1400" i="1"/>
  <c r="S1400" i="1" s="1"/>
  <c r="AG1399" i="1"/>
  <c r="AI1399" i="1" s="1"/>
  <c r="AD1399" i="1"/>
  <c r="AF1399" i="1" s="1"/>
  <c r="Y1399" i="1"/>
  <c r="AA1399" i="1" s="1"/>
  <c r="Q1399" i="1"/>
  <c r="S1399" i="1" s="1"/>
  <c r="AG1398" i="1"/>
  <c r="AI1398" i="1" s="1"/>
  <c r="AD1398" i="1"/>
  <c r="AF1398" i="1" s="1"/>
  <c r="Y1398" i="1"/>
  <c r="AA1398" i="1" s="1"/>
  <c r="Q1398" i="1"/>
  <c r="S1398" i="1" s="1"/>
  <c r="AG1397" i="1"/>
  <c r="AI1397" i="1" s="1"/>
  <c r="AD1397" i="1"/>
  <c r="AF1397" i="1" s="1"/>
  <c r="Y1397" i="1"/>
  <c r="AA1397" i="1" s="1"/>
  <c r="Q1397" i="1"/>
  <c r="S1397" i="1" s="1"/>
  <c r="AG1396" i="1"/>
  <c r="AI1396" i="1" s="1"/>
  <c r="AD1396" i="1"/>
  <c r="AF1396" i="1" s="1"/>
  <c r="Y1396" i="1"/>
  <c r="AA1396" i="1" s="1"/>
  <c r="Q1396" i="1"/>
  <c r="S1396" i="1" s="1"/>
  <c r="AG1395" i="1"/>
  <c r="AI1395" i="1" s="1"/>
  <c r="AD1395" i="1"/>
  <c r="AF1395" i="1" s="1"/>
  <c r="Y1395" i="1"/>
  <c r="AA1395" i="1" s="1"/>
  <c r="Q1395" i="1"/>
  <c r="S1395" i="1" s="1"/>
  <c r="AG1394" i="1"/>
  <c r="AI1394" i="1" s="1"/>
  <c r="AD1394" i="1"/>
  <c r="AF1394" i="1" s="1"/>
  <c r="Y1394" i="1"/>
  <c r="AA1394" i="1" s="1"/>
  <c r="Q1394" i="1"/>
  <c r="S1394" i="1" s="1"/>
  <c r="AG1393" i="1"/>
  <c r="AI1393" i="1" s="1"/>
  <c r="AD1393" i="1"/>
  <c r="AF1393" i="1" s="1"/>
  <c r="Y1393" i="1"/>
  <c r="AA1393" i="1" s="1"/>
  <c r="Q1393" i="1"/>
  <c r="S1393" i="1" s="1"/>
  <c r="AG1392" i="1"/>
  <c r="AI1392" i="1" s="1"/>
  <c r="AD1392" i="1"/>
  <c r="AF1392" i="1" s="1"/>
  <c r="Y1392" i="1"/>
  <c r="AA1392" i="1" s="1"/>
  <c r="Q1392" i="1"/>
  <c r="S1392" i="1" s="1"/>
  <c r="AG1391" i="1"/>
  <c r="AI1391" i="1" s="1"/>
  <c r="AD1391" i="1"/>
  <c r="AF1391" i="1" s="1"/>
  <c r="Y1391" i="1"/>
  <c r="AA1391" i="1" s="1"/>
  <c r="Q1391" i="1"/>
  <c r="S1391" i="1" s="1"/>
  <c r="AG1390" i="1"/>
  <c r="AI1390" i="1" s="1"/>
  <c r="AD1390" i="1"/>
  <c r="AF1390" i="1" s="1"/>
  <c r="Y1390" i="1"/>
  <c r="AA1390" i="1" s="1"/>
  <c r="Q1390" i="1"/>
  <c r="S1390" i="1" s="1"/>
  <c r="AG1389" i="1"/>
  <c r="AI1389" i="1" s="1"/>
  <c r="AD1389" i="1"/>
  <c r="AF1389" i="1" s="1"/>
  <c r="Y1389" i="1"/>
  <c r="AA1389" i="1" s="1"/>
  <c r="Q1389" i="1"/>
  <c r="S1389" i="1" s="1"/>
  <c r="AG1388" i="1"/>
  <c r="AI1388" i="1" s="1"/>
  <c r="AD1388" i="1"/>
  <c r="AF1388" i="1" s="1"/>
  <c r="Y1388" i="1"/>
  <c r="AA1388" i="1" s="1"/>
  <c r="Q1388" i="1"/>
  <c r="S1388" i="1" s="1"/>
  <c r="AD1387" i="1"/>
  <c r="Q1387" i="1"/>
  <c r="AG1386" i="1"/>
  <c r="AI1386" i="1" s="1"/>
  <c r="AD1386" i="1"/>
  <c r="AF1386" i="1" s="1"/>
  <c r="Y1386" i="1"/>
  <c r="AA1386" i="1" s="1"/>
  <c r="Q1386" i="1"/>
  <c r="S1386" i="1" s="1"/>
  <c r="AG1385" i="1"/>
  <c r="AI1385" i="1" s="1"/>
  <c r="AD1385" i="1"/>
  <c r="AF1385" i="1" s="1"/>
  <c r="Y1385" i="1"/>
  <c r="AA1385" i="1" s="1"/>
  <c r="Q1385" i="1"/>
  <c r="S1385" i="1" s="1"/>
  <c r="AG1384" i="1"/>
  <c r="AD1384" i="1"/>
  <c r="Q1384" i="1"/>
  <c r="AG1383" i="1"/>
  <c r="AI1383" i="1" s="1"/>
  <c r="AD1383" i="1"/>
  <c r="AF1383" i="1" s="1"/>
  <c r="Y1383" i="1"/>
  <c r="AA1383" i="1" s="1"/>
  <c r="Q1383" i="1"/>
  <c r="S1383" i="1" s="1"/>
  <c r="AG1382" i="1"/>
  <c r="AI1382" i="1" s="1"/>
  <c r="AD1382" i="1"/>
  <c r="AF1382" i="1" s="1"/>
  <c r="Y1382" i="1"/>
  <c r="AA1382" i="1" s="1"/>
  <c r="Q1382" i="1"/>
  <c r="S1382" i="1" s="1"/>
  <c r="AG1381" i="1"/>
  <c r="AI1381" i="1" s="1"/>
  <c r="AD1381" i="1"/>
  <c r="AF1381" i="1" s="1"/>
  <c r="Y1381" i="1"/>
  <c r="AA1381" i="1" s="1"/>
  <c r="Q1381" i="1"/>
  <c r="S1381" i="1" s="1"/>
  <c r="AG1380" i="1"/>
  <c r="AI1380" i="1" s="1"/>
  <c r="AD1380" i="1"/>
  <c r="AF1380" i="1" s="1"/>
  <c r="Y1380" i="1"/>
  <c r="AA1380" i="1" s="1"/>
  <c r="Q1380" i="1"/>
  <c r="S1380" i="1" s="1"/>
  <c r="AG1379" i="1"/>
  <c r="AI1379" i="1" s="1"/>
  <c r="AD1379" i="1"/>
  <c r="AF1379" i="1" s="1"/>
  <c r="Y1379" i="1"/>
  <c r="AA1379" i="1" s="1"/>
  <c r="Q1379" i="1"/>
  <c r="S1379" i="1" s="1"/>
  <c r="AG1378" i="1"/>
  <c r="AI1378" i="1" s="1"/>
  <c r="AD1378" i="1"/>
  <c r="AF1378" i="1" s="1"/>
  <c r="Y1378" i="1"/>
  <c r="AA1378" i="1" s="1"/>
  <c r="Q1378" i="1"/>
  <c r="S1378" i="1" s="1"/>
  <c r="AG1377" i="1"/>
  <c r="AI1377" i="1" s="1"/>
  <c r="AD1377" i="1"/>
  <c r="AF1377" i="1" s="1"/>
  <c r="Y1377" i="1"/>
  <c r="AA1377" i="1" s="1"/>
  <c r="Q1377" i="1"/>
  <c r="S1377" i="1" s="1"/>
  <c r="Q1376" i="1"/>
  <c r="AG1375" i="1"/>
  <c r="AI1375" i="1" s="1"/>
  <c r="AD1375" i="1"/>
  <c r="AF1375" i="1" s="1"/>
  <c r="Y1375" i="1"/>
  <c r="AA1375" i="1" s="1"/>
  <c r="Q1375" i="1"/>
  <c r="S1375" i="1" s="1"/>
  <c r="AG1374" i="1"/>
  <c r="AI1374" i="1" s="1"/>
  <c r="AD1374" i="1"/>
  <c r="AF1374" i="1" s="1"/>
  <c r="Y1374" i="1"/>
  <c r="AA1374" i="1" s="1"/>
  <c r="Q1374" i="1"/>
  <c r="S1374" i="1" s="1"/>
  <c r="AG1373" i="1"/>
  <c r="AI1373" i="1" s="1"/>
  <c r="AD1373" i="1"/>
  <c r="AF1373" i="1" s="1"/>
  <c r="Y1373" i="1"/>
  <c r="AA1373" i="1" s="1"/>
  <c r="Q1373" i="1"/>
  <c r="S1373" i="1" s="1"/>
  <c r="Q1372" i="1"/>
  <c r="AG1371" i="1"/>
  <c r="S1371" i="1"/>
  <c r="AG1370" i="1"/>
  <c r="AI1370" i="1" s="1"/>
  <c r="AD1370" i="1"/>
  <c r="AF1370" i="1" s="1"/>
  <c r="Y1370" i="1"/>
  <c r="AA1370" i="1" s="1"/>
  <c r="Q1370" i="1"/>
  <c r="S1370" i="1" s="1"/>
  <c r="AD1369" i="1"/>
  <c r="Q1368" i="1"/>
  <c r="Q1367" i="1"/>
  <c r="AD1366" i="1"/>
  <c r="Q1365" i="1"/>
  <c r="AG1364" i="1"/>
  <c r="Y1364" i="1"/>
  <c r="Q1364" i="1"/>
  <c r="AG1363" i="1"/>
  <c r="Y1363" i="1"/>
  <c r="Q1363" i="1"/>
  <c r="AG1362" i="1"/>
  <c r="Y1362" i="1"/>
  <c r="Q1362" i="1"/>
  <c r="Q1361" i="1"/>
  <c r="Q1360" i="1"/>
  <c r="AG1359" i="1"/>
  <c r="AI1359" i="1" s="1"/>
  <c r="AD1359" i="1"/>
  <c r="AF1359" i="1" s="1"/>
  <c r="Y1359" i="1"/>
  <c r="AA1359" i="1" s="1"/>
  <c r="Q1359" i="1"/>
  <c r="S1359" i="1" s="1"/>
  <c r="AG1358" i="1"/>
  <c r="AD1358" i="1"/>
  <c r="AH1358" i="1" s="1"/>
  <c r="Y1358" i="1"/>
  <c r="AA1358" i="1" s="1"/>
  <c r="Q1358" i="1"/>
  <c r="S1358" i="1" s="1"/>
  <c r="AG1357" i="1"/>
  <c r="AD1357" i="1"/>
  <c r="Y1357" i="1"/>
  <c r="Q1357" i="1"/>
  <c r="AG1356" i="1"/>
  <c r="AD1356" i="1"/>
  <c r="Y1356" i="1"/>
  <c r="Q1356" i="1"/>
  <c r="AG1355" i="1"/>
  <c r="Y1355" i="1"/>
  <c r="Q1355" i="1"/>
  <c r="AG1354" i="1"/>
  <c r="Y1354" i="1"/>
  <c r="Q1354" i="1"/>
  <c r="AG1353" i="1"/>
  <c r="AD1353" i="1"/>
  <c r="Y1353" i="1"/>
  <c r="Q1353" i="1"/>
  <c r="AG1352" i="1"/>
  <c r="Y1352" i="1"/>
  <c r="Q1352" i="1"/>
  <c r="AG1351" i="1"/>
  <c r="AD1351" i="1"/>
  <c r="Y1351" i="1"/>
  <c r="Q1351" i="1"/>
  <c r="AG1350" i="1"/>
  <c r="AD1350" i="1"/>
  <c r="Y1350" i="1"/>
  <c r="Q1350" i="1"/>
  <c r="AG1349" i="1"/>
  <c r="AD1349" i="1"/>
  <c r="Y1349" i="1"/>
  <c r="Q1349" i="1"/>
  <c r="AG1348" i="1"/>
  <c r="AI1348" i="1" s="1"/>
  <c r="AD1348" i="1"/>
  <c r="AF1348" i="1" s="1"/>
  <c r="Y1348" i="1"/>
  <c r="AA1348" i="1" s="1"/>
  <c r="Q1348" i="1"/>
  <c r="S1348" i="1" s="1"/>
  <c r="AG1347" i="1"/>
  <c r="AD1347" i="1"/>
  <c r="Y1347" i="1"/>
  <c r="Q1347" i="1"/>
  <c r="AG1346" i="1"/>
  <c r="AD1346" i="1"/>
  <c r="Y1346" i="1"/>
  <c r="Q1346" i="1"/>
  <c r="AG1345" i="1"/>
  <c r="Q1345" i="1"/>
  <c r="AG1344" i="1"/>
  <c r="AD1344" i="1"/>
  <c r="Y1344" i="1"/>
  <c r="Q1344" i="1"/>
  <c r="AG1343" i="1"/>
  <c r="Y1343" i="1"/>
  <c r="Q1343" i="1"/>
  <c r="AG1342" i="1"/>
  <c r="AD1342" i="1"/>
  <c r="Y1342" i="1"/>
  <c r="Q1342" i="1"/>
  <c r="AG1341" i="1"/>
  <c r="Y1341" i="1"/>
  <c r="Q1341" i="1"/>
  <c r="AG1340" i="1"/>
  <c r="AI1340" i="1" s="1"/>
  <c r="AD1340" i="1"/>
  <c r="AF1340" i="1" s="1"/>
  <c r="Y1340" i="1"/>
  <c r="AA1340" i="1" s="1"/>
  <c r="Q1340" i="1"/>
  <c r="S1340" i="1" s="1"/>
  <c r="AG1339" i="1"/>
  <c r="AI1339" i="1" s="1"/>
  <c r="AD1339" i="1"/>
  <c r="AF1339" i="1" s="1"/>
  <c r="Y1339" i="1"/>
  <c r="AA1339" i="1" s="1"/>
  <c r="Q1339" i="1"/>
  <c r="S1339" i="1" s="1"/>
  <c r="AG1338" i="1"/>
  <c r="AD1338" i="1"/>
  <c r="Y1338" i="1"/>
  <c r="Q1338" i="1"/>
  <c r="AG1337" i="1"/>
  <c r="AD1337" i="1"/>
  <c r="Y1337" i="1"/>
  <c r="Q1337" i="1"/>
  <c r="AG1336" i="1"/>
  <c r="AG1335" i="1"/>
  <c r="AI1335" i="1" s="1"/>
  <c r="AD1335" i="1"/>
  <c r="AF1335" i="1" s="1"/>
  <c r="Y1335" i="1"/>
  <c r="AA1335" i="1" s="1"/>
  <c r="Q1335" i="1"/>
  <c r="S1335" i="1" s="1"/>
  <c r="AG1334" i="1"/>
  <c r="Y1334" i="1"/>
  <c r="Q1334" i="1"/>
  <c r="AG1333" i="1"/>
  <c r="Y1333" i="1"/>
  <c r="Q1333" i="1"/>
  <c r="AG1332" i="1"/>
  <c r="AD1332" i="1"/>
  <c r="Y1332" i="1"/>
  <c r="Q1332" i="1"/>
  <c r="AG1331" i="1"/>
  <c r="AD1331" i="1"/>
  <c r="Y1331" i="1"/>
  <c r="Q1331" i="1"/>
  <c r="AG1329" i="1"/>
  <c r="AI1329" i="1" s="1"/>
  <c r="AD1329" i="1"/>
  <c r="AF1329" i="1" s="1"/>
  <c r="Y1329" i="1"/>
  <c r="AA1329" i="1" s="1"/>
  <c r="Q1329" i="1"/>
  <c r="S1329" i="1" s="1"/>
  <c r="Q1328" i="1"/>
  <c r="AG1327" i="1"/>
  <c r="AG1326" i="1"/>
  <c r="AI1326" i="1" s="1"/>
  <c r="AD1326" i="1"/>
  <c r="AF1326" i="1" s="1"/>
  <c r="Y1326" i="1"/>
  <c r="AA1326" i="1" s="1"/>
  <c r="Q1326" i="1"/>
  <c r="S1326" i="1" s="1"/>
  <c r="AG1325" i="1"/>
  <c r="AD1325" i="1"/>
  <c r="Y1325" i="1"/>
  <c r="Q1325" i="1"/>
  <c r="AG1324" i="1"/>
  <c r="Y1324" i="1"/>
  <c r="Q1324" i="1"/>
  <c r="Q1323" i="1"/>
  <c r="AG1322" i="1"/>
  <c r="AD1322" i="1"/>
  <c r="Y1322" i="1"/>
  <c r="Q1322" i="1"/>
  <c r="AG1321" i="1"/>
  <c r="AD1321" i="1"/>
  <c r="Y1321" i="1"/>
  <c r="Q1321" i="1"/>
  <c r="AG1320" i="1"/>
  <c r="AD1320" i="1"/>
  <c r="Y1320" i="1"/>
  <c r="Q1320" i="1"/>
  <c r="Q1319" i="1"/>
  <c r="Q1318" i="1"/>
  <c r="AG1317" i="1"/>
  <c r="AD1317" i="1"/>
  <c r="Y1317" i="1"/>
  <c r="Q1317" i="1"/>
  <c r="S1317" i="1" s="1"/>
  <c r="AG1316" i="1"/>
  <c r="Y1316" i="1"/>
  <c r="Q1316" i="1"/>
  <c r="AG1315" i="1"/>
  <c r="AD1315" i="1"/>
  <c r="Y1315" i="1"/>
  <c r="Q1315" i="1"/>
  <c r="AG1314" i="1"/>
  <c r="AD1314" i="1"/>
  <c r="Y1314" i="1"/>
  <c r="Q1314" i="1"/>
  <c r="Q1313" i="1"/>
  <c r="AG1312" i="1"/>
  <c r="Y1312" i="1"/>
  <c r="Q1312" i="1"/>
  <c r="AG1311" i="1"/>
  <c r="AI1311" i="1" s="1"/>
  <c r="AD1311" i="1"/>
  <c r="AF1311" i="1" s="1"/>
  <c r="Y1311" i="1"/>
  <c r="AA1311" i="1" s="1"/>
  <c r="Q1311" i="1"/>
  <c r="S1311" i="1" s="1"/>
  <c r="AG1309" i="1"/>
  <c r="Y1309" i="1"/>
  <c r="Q1309" i="1"/>
  <c r="Q1308" i="1"/>
  <c r="AG1307" i="1"/>
  <c r="AD1307" i="1"/>
  <c r="Q1307" i="1"/>
  <c r="AG1306" i="1"/>
  <c r="Y1306" i="1"/>
  <c r="Q1306" i="1"/>
  <c r="AG1305" i="1"/>
  <c r="AI1305" i="1" s="1"/>
  <c r="AD1305" i="1"/>
  <c r="AF1305" i="1" s="1"/>
  <c r="Y1305" i="1"/>
  <c r="AA1305" i="1" s="1"/>
  <c r="Q1305" i="1"/>
  <c r="S1305" i="1" s="1"/>
  <c r="AG1304" i="1"/>
  <c r="AD1304" i="1"/>
  <c r="Y1304" i="1"/>
  <c r="Q1304" i="1"/>
  <c r="AG1303" i="1"/>
  <c r="AD1303" i="1"/>
  <c r="Y1303" i="1"/>
  <c r="Q1303" i="1"/>
  <c r="AG1301" i="1"/>
  <c r="AD1301" i="1"/>
  <c r="Y1301" i="1"/>
  <c r="Q1301" i="1"/>
  <c r="AG1300" i="1"/>
  <c r="AD1300" i="1"/>
  <c r="Y1300" i="1"/>
  <c r="Q1300" i="1"/>
  <c r="AG1299" i="1"/>
  <c r="AD1299" i="1"/>
  <c r="Y1299" i="1"/>
  <c r="Q1299" i="1"/>
  <c r="AG1298" i="1"/>
  <c r="AD1298" i="1"/>
  <c r="Y1298" i="1"/>
  <c r="Q1298" i="1"/>
  <c r="AG1297" i="1"/>
  <c r="AD1297" i="1"/>
  <c r="Y1297" i="1"/>
  <c r="Q1297" i="1"/>
  <c r="AG1296" i="1"/>
  <c r="AD1296" i="1"/>
  <c r="Y1296" i="1"/>
  <c r="Q1296" i="1"/>
  <c r="AG1295" i="1"/>
  <c r="AD1295" i="1"/>
  <c r="Y1295" i="1"/>
  <c r="Q1295" i="1"/>
  <c r="AG1294" i="1"/>
  <c r="Q1294" i="1"/>
  <c r="AG1293" i="1"/>
  <c r="AD1293" i="1"/>
  <c r="Y1293" i="1"/>
  <c r="Q1293" i="1"/>
  <c r="AG1292" i="1"/>
  <c r="AD1292" i="1"/>
  <c r="Y1292" i="1"/>
  <c r="Q1292" i="1"/>
  <c r="AG1291" i="1"/>
  <c r="Q1291" i="1"/>
  <c r="Q1290" i="1"/>
  <c r="AG1289" i="1"/>
  <c r="AD1289" i="1"/>
  <c r="Y1289" i="1"/>
  <c r="Q1289" i="1"/>
  <c r="AG1288" i="1"/>
  <c r="AD1288" i="1"/>
  <c r="Y1288" i="1"/>
  <c r="Q1288" i="1"/>
  <c r="AG1287" i="1"/>
  <c r="AD1287" i="1"/>
  <c r="Y1287" i="1"/>
  <c r="Q1287" i="1"/>
  <c r="AG1286" i="1"/>
  <c r="AD1286" i="1"/>
  <c r="Y1286" i="1"/>
  <c r="Q1286" i="1"/>
  <c r="AG1285" i="1"/>
  <c r="AD1285" i="1"/>
  <c r="Y1285" i="1"/>
  <c r="Q1285" i="1"/>
  <c r="AG1284" i="1"/>
  <c r="Y1284" i="1"/>
  <c r="Q1284" i="1"/>
  <c r="AG1283" i="1"/>
  <c r="Y1283" i="1"/>
  <c r="Q1283" i="1"/>
  <c r="AG1282" i="1"/>
  <c r="AI1282" i="1" s="1"/>
  <c r="AD1282" i="1"/>
  <c r="AF1282" i="1" s="1"/>
  <c r="Y1282" i="1"/>
  <c r="AA1282" i="1" s="1"/>
  <c r="Q1282" i="1"/>
  <c r="S1282" i="1" s="1"/>
  <c r="AG1281" i="1"/>
  <c r="AD1281" i="1"/>
  <c r="Y1281" i="1"/>
  <c r="Q1281" i="1"/>
  <c r="AG1280" i="1"/>
  <c r="AI1280" i="1" s="1"/>
  <c r="AD1280" i="1"/>
  <c r="AF1280" i="1" s="1"/>
  <c r="Y1280" i="1"/>
  <c r="AA1280" i="1" s="1"/>
  <c r="Q1280" i="1"/>
  <c r="S1280" i="1" s="1"/>
  <c r="AG1278" i="1"/>
  <c r="AD1278" i="1"/>
  <c r="Y1278" i="1"/>
  <c r="Q1278" i="1"/>
  <c r="AG1277" i="1"/>
  <c r="AD1277" i="1"/>
  <c r="Y1277" i="1"/>
  <c r="Q1277" i="1"/>
  <c r="S1277" i="1" s="1"/>
  <c r="AG1276" i="1"/>
  <c r="AD1276" i="1"/>
  <c r="Y1276" i="1"/>
  <c r="Q1276" i="1"/>
  <c r="AG1275" i="1"/>
  <c r="AD1275" i="1"/>
  <c r="Y1275" i="1"/>
  <c r="Q1275" i="1"/>
  <c r="AG1274" i="1"/>
  <c r="AD1274" i="1"/>
  <c r="Y1274" i="1"/>
  <c r="Q1274" i="1"/>
  <c r="AG1273" i="1"/>
  <c r="AD1273" i="1"/>
  <c r="Y1273" i="1"/>
  <c r="Q1273" i="1"/>
  <c r="AG1271" i="1"/>
  <c r="AD1271" i="1"/>
  <c r="Y1271" i="1"/>
  <c r="Q1271" i="1"/>
  <c r="Q1270" i="1"/>
  <c r="AG1269" i="1"/>
  <c r="AD1269" i="1"/>
  <c r="Y1269" i="1"/>
  <c r="Q1269" i="1"/>
  <c r="AG1268" i="1"/>
  <c r="AD1268" i="1"/>
  <c r="Y1268" i="1"/>
  <c r="Q1268" i="1"/>
  <c r="AG1267" i="1"/>
  <c r="AD1267" i="1"/>
  <c r="Y1267" i="1"/>
  <c r="Q1267" i="1"/>
  <c r="AG1266" i="1"/>
  <c r="AD1266" i="1"/>
  <c r="Y1266" i="1"/>
  <c r="Q1266" i="1"/>
  <c r="AG1265" i="1"/>
  <c r="AD1265" i="1"/>
  <c r="Y1265" i="1"/>
  <c r="Q1265" i="1"/>
  <c r="AG1264" i="1"/>
  <c r="AD1264" i="1"/>
  <c r="Y1264" i="1"/>
  <c r="Q1264" i="1"/>
  <c r="AG1263" i="1"/>
  <c r="AD1263" i="1"/>
  <c r="Q1263" i="1"/>
  <c r="AG1262" i="1"/>
  <c r="AD1262" i="1"/>
  <c r="Y1262" i="1"/>
  <c r="Q1262" i="1"/>
  <c r="AG1261" i="1"/>
  <c r="AD1261" i="1"/>
  <c r="Y1261" i="1"/>
  <c r="Q1261" i="1"/>
  <c r="AG1260" i="1"/>
  <c r="AD1260" i="1"/>
  <c r="Y1260" i="1"/>
  <c r="Q1260" i="1"/>
  <c r="AG1259" i="1"/>
  <c r="AD1259" i="1"/>
  <c r="Y1259" i="1"/>
  <c r="Q1259" i="1"/>
  <c r="AG1258" i="1"/>
  <c r="AD1258" i="1"/>
  <c r="Q1258" i="1"/>
  <c r="AG1257" i="1"/>
  <c r="AD1257" i="1"/>
  <c r="Y1257" i="1"/>
  <c r="Q1257" i="1"/>
  <c r="AG1256" i="1"/>
  <c r="AD1256" i="1"/>
  <c r="Y1256" i="1"/>
  <c r="Q1256" i="1"/>
  <c r="AG1255" i="1"/>
  <c r="Y1255" i="1"/>
  <c r="Q1255" i="1"/>
  <c r="Q1254" i="1"/>
  <c r="AG1253" i="1"/>
  <c r="AD1253" i="1"/>
  <c r="Y1253" i="1"/>
  <c r="Q1253" i="1"/>
  <c r="AG1252" i="1"/>
  <c r="Y1252" i="1"/>
  <c r="Q1252" i="1"/>
  <c r="AG1251" i="1"/>
  <c r="AD1251" i="1"/>
  <c r="Y1251" i="1"/>
  <c r="Q1251" i="1"/>
  <c r="Q1250" i="1"/>
  <c r="AG1249" i="1"/>
  <c r="AD1249" i="1"/>
  <c r="Y1249" i="1"/>
  <c r="Q1249" i="1"/>
  <c r="AG1248" i="1"/>
  <c r="AD1248" i="1"/>
  <c r="Q1248" i="1"/>
  <c r="AG1247" i="1"/>
  <c r="AD1247" i="1"/>
  <c r="Y1247" i="1"/>
  <c r="Q1247" i="1"/>
  <c r="AG1246" i="1"/>
  <c r="AD1246" i="1"/>
  <c r="Y1246" i="1"/>
  <c r="Q1246" i="1"/>
  <c r="AG1245" i="1"/>
  <c r="Y1245" i="1"/>
  <c r="Q1245" i="1"/>
  <c r="AG1244" i="1"/>
  <c r="AD1244" i="1"/>
  <c r="Y1244" i="1"/>
  <c r="Q1244" i="1"/>
  <c r="AG1243" i="1"/>
  <c r="AI1243" i="1" s="1"/>
  <c r="AD1243" i="1"/>
  <c r="AF1243" i="1" s="1"/>
  <c r="Y1243" i="1"/>
  <c r="AA1243" i="1" s="1"/>
  <c r="Q1243" i="1"/>
  <c r="S1243" i="1" s="1"/>
  <c r="AG1242" i="1"/>
  <c r="AI1242" i="1" s="1"/>
  <c r="AD1242" i="1"/>
  <c r="AF1242" i="1" s="1"/>
  <c r="Y1242" i="1"/>
  <c r="AA1242" i="1" s="1"/>
  <c r="Q1242" i="1"/>
  <c r="S1242" i="1" s="1"/>
  <c r="AG1241" i="1"/>
  <c r="AD1241" i="1"/>
  <c r="Y1241" i="1"/>
  <c r="Q1241" i="1"/>
  <c r="AG1240" i="1"/>
  <c r="AD1240" i="1"/>
  <c r="Y1240" i="1"/>
  <c r="Q1240" i="1"/>
  <c r="AG1239" i="1"/>
  <c r="AD1239" i="1"/>
  <c r="AG1238" i="1"/>
  <c r="AD1238" i="1"/>
  <c r="Y1238" i="1"/>
  <c r="Q1238" i="1"/>
  <c r="AG1237" i="1"/>
  <c r="AD1237" i="1"/>
  <c r="Y1237" i="1"/>
  <c r="Q1237" i="1"/>
  <c r="AG1236" i="1"/>
  <c r="AD1236" i="1"/>
  <c r="Y1236" i="1"/>
  <c r="Q1236" i="1"/>
  <c r="AG1235" i="1"/>
  <c r="AD1235" i="1"/>
  <c r="Y1235" i="1"/>
  <c r="Q1235" i="1"/>
  <c r="AG1234" i="1"/>
  <c r="AD1234" i="1"/>
  <c r="Y1234" i="1"/>
  <c r="Q1234" i="1"/>
  <c r="AG1233" i="1"/>
  <c r="AD1233" i="1"/>
  <c r="Y1233" i="1"/>
  <c r="Q1233" i="1"/>
  <c r="AG1232" i="1"/>
  <c r="AD1232" i="1"/>
  <c r="AG1231" i="1"/>
  <c r="AD1231" i="1"/>
  <c r="AG1230" i="1"/>
  <c r="AD1230" i="1"/>
  <c r="Y1230" i="1"/>
  <c r="Q1230" i="1"/>
  <c r="AG1229" i="1"/>
  <c r="AD1229" i="1"/>
  <c r="Y1229" i="1"/>
  <c r="Q1229" i="1"/>
  <c r="AG1228" i="1"/>
  <c r="AD1228" i="1"/>
  <c r="Y1228" i="1"/>
  <c r="Q1228" i="1"/>
  <c r="AG1227" i="1"/>
  <c r="Y1227" i="1"/>
  <c r="Q1227" i="1"/>
  <c r="AG1226" i="1"/>
  <c r="AD1226" i="1"/>
  <c r="Y1226" i="1"/>
  <c r="Q1226" i="1"/>
  <c r="AG1225" i="1"/>
  <c r="AD1225" i="1"/>
  <c r="Y1225" i="1"/>
  <c r="Q1225" i="1"/>
  <c r="AG1224" i="1"/>
  <c r="AD1224" i="1"/>
  <c r="Y1224" i="1"/>
  <c r="Q1224" i="1"/>
  <c r="AG1223" i="1"/>
  <c r="AD1223" i="1"/>
  <c r="Y1223" i="1"/>
  <c r="Q1223" i="1"/>
  <c r="AG1222" i="1"/>
  <c r="AD1222" i="1"/>
  <c r="AG1221" i="1"/>
  <c r="AD1221" i="1"/>
  <c r="AG1220" i="1"/>
  <c r="AD1220" i="1"/>
  <c r="Y1220" i="1"/>
  <c r="Q1220" i="1"/>
  <c r="AG1219" i="1"/>
  <c r="AD1219" i="1"/>
  <c r="Y1219" i="1"/>
  <c r="Q1219" i="1"/>
  <c r="AG1218" i="1"/>
  <c r="AD1218" i="1"/>
  <c r="Y1218" i="1"/>
  <c r="Q1218" i="1"/>
  <c r="AG1217" i="1"/>
  <c r="AD1217" i="1"/>
  <c r="Y1217" i="1"/>
  <c r="Q1217" i="1"/>
  <c r="AG1216" i="1"/>
  <c r="AD1216" i="1"/>
  <c r="Y1216" i="1"/>
  <c r="Q1216" i="1"/>
  <c r="AG1214" i="1"/>
  <c r="AD1214" i="1"/>
  <c r="Y1214" i="1"/>
  <c r="Q1214" i="1"/>
  <c r="AG1213" i="1"/>
  <c r="AD1213" i="1"/>
  <c r="Y1213" i="1"/>
  <c r="Q1213" i="1"/>
  <c r="AG1212" i="1"/>
  <c r="AD1212" i="1"/>
  <c r="Y1212" i="1"/>
  <c r="Q1212" i="1"/>
  <c r="AG1211" i="1"/>
  <c r="AI1211" i="1" s="1"/>
  <c r="AD1211" i="1"/>
  <c r="AF1211" i="1" s="1"/>
  <c r="Y1211" i="1"/>
  <c r="AA1211" i="1" s="1"/>
  <c r="Q1211" i="1"/>
  <c r="S1211" i="1" s="1"/>
  <c r="AG1210" i="1"/>
  <c r="AD1210" i="1"/>
  <c r="Y1210" i="1"/>
  <c r="Q1210" i="1"/>
  <c r="AG1209" i="1"/>
  <c r="AI1209" i="1" s="1"/>
  <c r="AD1209" i="1"/>
  <c r="AF1209" i="1" s="1"/>
  <c r="Y1209" i="1"/>
  <c r="AA1209" i="1" s="1"/>
  <c r="Q1209" i="1"/>
  <c r="S1209" i="1" s="1"/>
  <c r="AG1208" i="1"/>
  <c r="AD1208" i="1"/>
  <c r="Y1208" i="1"/>
  <c r="Q1208" i="1"/>
  <c r="AG1207" i="1"/>
  <c r="AD1207" i="1"/>
  <c r="Y1207" i="1"/>
  <c r="Q1207" i="1"/>
  <c r="AG1206" i="1"/>
  <c r="AD1206" i="1"/>
  <c r="Y1206" i="1"/>
  <c r="Q1206" i="1"/>
  <c r="AG1205" i="1"/>
  <c r="AD1205" i="1"/>
  <c r="Y1205" i="1"/>
  <c r="Q1205" i="1"/>
  <c r="AG1203" i="1"/>
  <c r="AD1203" i="1"/>
  <c r="Y1203" i="1"/>
  <c r="Q1203" i="1"/>
  <c r="AG1202" i="1"/>
  <c r="AD1202" i="1"/>
  <c r="Y1202" i="1"/>
  <c r="Q1202" i="1"/>
  <c r="AG1201" i="1"/>
  <c r="AD1201" i="1"/>
  <c r="Y1201" i="1"/>
  <c r="Q1201" i="1"/>
  <c r="AG1200" i="1"/>
  <c r="AD1200" i="1"/>
  <c r="Y1200" i="1"/>
  <c r="Q1200" i="1"/>
  <c r="AG1199" i="1"/>
  <c r="AD1199" i="1"/>
  <c r="Y1199" i="1"/>
  <c r="Q1199" i="1"/>
  <c r="AG1198" i="1"/>
  <c r="AD1198" i="1"/>
  <c r="Y1198" i="1"/>
  <c r="Q1198" i="1"/>
  <c r="AG1197" i="1"/>
  <c r="AD1197" i="1"/>
  <c r="Y1197" i="1"/>
  <c r="Q1197" i="1"/>
  <c r="AG1195" i="1"/>
  <c r="AD1195" i="1"/>
  <c r="Y1195" i="1"/>
  <c r="Q1195" i="1"/>
  <c r="AG1193" i="1"/>
  <c r="AG1191" i="1"/>
  <c r="AG1189" i="1"/>
  <c r="AG1188" i="1"/>
  <c r="AD1188" i="1"/>
  <c r="Y1188" i="1"/>
  <c r="Q1188" i="1"/>
  <c r="AG1187" i="1"/>
  <c r="AD1187" i="1"/>
  <c r="Y1187" i="1"/>
  <c r="Q1187" i="1"/>
  <c r="AG1186" i="1"/>
  <c r="AD1186" i="1"/>
  <c r="Y1186" i="1"/>
  <c r="Q1186" i="1"/>
  <c r="AG1185" i="1"/>
  <c r="AD1185" i="1"/>
  <c r="AG1184" i="1"/>
  <c r="AD1184" i="1"/>
  <c r="Y1184" i="1"/>
  <c r="Q1184" i="1"/>
  <c r="AG1183" i="1"/>
  <c r="Q1183" i="1"/>
  <c r="AG1182" i="1"/>
  <c r="AD1182" i="1"/>
  <c r="Y1182" i="1"/>
  <c r="Q1182" i="1"/>
  <c r="AG1181" i="1"/>
  <c r="Q1181" i="1"/>
  <c r="AG1180" i="1"/>
  <c r="AD1180" i="1"/>
  <c r="Y1180" i="1"/>
  <c r="Q1180" i="1"/>
  <c r="AG1179" i="1"/>
  <c r="Q1179" i="1"/>
  <c r="AG1178" i="1"/>
  <c r="Q1178" i="1"/>
  <c r="AG1177" i="1"/>
  <c r="AD1177" i="1"/>
  <c r="Y1177" i="1"/>
  <c r="Q1177" i="1"/>
  <c r="AG1176" i="1"/>
  <c r="Q1176" i="1"/>
  <c r="AG1175" i="1"/>
  <c r="Q1175" i="1"/>
  <c r="AD1174" i="1"/>
  <c r="S1174" i="1"/>
  <c r="AG1173" i="1"/>
  <c r="Q1173" i="1"/>
  <c r="Q1172" i="1"/>
  <c r="AG1170" i="1"/>
  <c r="AD1170" i="1"/>
  <c r="Y1170" i="1"/>
  <c r="Q1170" i="1"/>
  <c r="AG1169" i="1"/>
  <c r="AG1168" i="1"/>
  <c r="AD1168" i="1"/>
  <c r="Y1168" i="1"/>
  <c r="Q1168" i="1"/>
  <c r="AG1167" i="1"/>
  <c r="AD1167" i="1"/>
  <c r="Y1167" i="1"/>
  <c r="Q1167" i="1"/>
  <c r="AG1166" i="1"/>
  <c r="Q1166" i="1"/>
  <c r="AG1165" i="1"/>
  <c r="Q1165" i="1"/>
  <c r="AG1164" i="1"/>
  <c r="AI1164" i="1" s="1"/>
  <c r="AD1164" i="1"/>
  <c r="AF1164" i="1" s="1"/>
  <c r="Y1164" i="1"/>
  <c r="AA1164" i="1" s="1"/>
  <c r="Q1164" i="1"/>
  <c r="S1164" i="1" s="1"/>
  <c r="AG1163" i="1"/>
  <c r="AI1163" i="1" s="1"/>
  <c r="AD1163" i="1"/>
  <c r="AF1163" i="1" s="1"/>
  <c r="Y1163" i="1"/>
  <c r="AA1163" i="1" s="1"/>
  <c r="Q1163" i="1"/>
  <c r="S1163" i="1" s="1"/>
  <c r="AG1162" i="1"/>
  <c r="Q1162" i="1"/>
  <c r="AG1161" i="1"/>
  <c r="AG1160" i="1"/>
  <c r="AD1160" i="1"/>
  <c r="Y1160" i="1"/>
  <c r="Q1160" i="1"/>
  <c r="AG1159" i="1"/>
  <c r="Q1159" i="1"/>
  <c r="AG1158" i="1"/>
  <c r="Q1158" i="1"/>
  <c r="AG1157" i="1"/>
  <c r="Q1157" i="1"/>
  <c r="AG1156" i="1"/>
  <c r="AD1156" i="1"/>
  <c r="Y1156" i="1"/>
  <c r="Q1156" i="1"/>
  <c r="AG1155" i="1"/>
  <c r="Q1155" i="1"/>
  <c r="AG1154" i="1"/>
  <c r="Q1154" i="1"/>
  <c r="AG1153" i="1"/>
  <c r="Q1153" i="1"/>
  <c r="AG1152" i="1"/>
  <c r="Q1152" i="1"/>
  <c r="AG1151" i="1"/>
  <c r="Q1151" i="1"/>
  <c r="AG1150" i="1"/>
  <c r="AD1150" i="1"/>
  <c r="S1150" i="1"/>
  <c r="AG1149" i="1"/>
  <c r="AD1149" i="1"/>
  <c r="Y1149" i="1"/>
  <c r="Q1149" i="1"/>
  <c r="AG1148" i="1"/>
  <c r="Q1148" i="1"/>
  <c r="AG1147" i="1"/>
  <c r="AD1147" i="1"/>
  <c r="Y1147" i="1"/>
  <c r="Q1147" i="1"/>
  <c r="AG1146" i="1"/>
  <c r="AD1146" i="1"/>
  <c r="Y1146" i="1"/>
  <c r="Q1146" i="1"/>
  <c r="AG1145" i="1"/>
  <c r="AD1145" i="1"/>
  <c r="Y1145" i="1"/>
  <c r="Q1145" i="1"/>
  <c r="AG1144" i="1"/>
  <c r="Q1144" i="1"/>
  <c r="AG1143" i="1"/>
  <c r="Q1143" i="1"/>
  <c r="AG1142" i="1"/>
  <c r="AD1142" i="1"/>
  <c r="Y1142" i="1"/>
  <c r="Q1142" i="1"/>
  <c r="AG1141" i="1"/>
  <c r="AD1141" i="1"/>
  <c r="Y1141" i="1"/>
  <c r="Q1141" i="1"/>
  <c r="AG1140" i="1"/>
  <c r="Z1140" i="1"/>
  <c r="Q1140" i="1"/>
  <c r="AG1139" i="1"/>
  <c r="Q1139" i="1"/>
  <c r="AG1138" i="1"/>
  <c r="Q1138" i="1"/>
  <c r="AG1137" i="1"/>
  <c r="AI1137" i="1" s="1"/>
  <c r="AD1137" i="1"/>
  <c r="AF1137" i="1" s="1"/>
  <c r="Y1137" i="1"/>
  <c r="AA1137" i="1" s="1"/>
  <c r="Q1137" i="1"/>
  <c r="S1137" i="1" s="1"/>
  <c r="AG1136" i="1"/>
  <c r="AD1136" i="1"/>
  <c r="Z1136" i="1"/>
  <c r="Q1136" i="1"/>
  <c r="AG1135" i="1"/>
  <c r="Z1135" i="1"/>
  <c r="Q1135" i="1"/>
  <c r="AG1134" i="1"/>
  <c r="AD1134" i="1"/>
  <c r="Y1134" i="1"/>
  <c r="Q1134" i="1"/>
  <c r="AG1133" i="1"/>
  <c r="Z1133" i="1"/>
  <c r="Q1133" i="1"/>
  <c r="AG1132" i="1"/>
  <c r="Q1132" i="1"/>
  <c r="AG1131" i="1"/>
  <c r="AD1131" i="1"/>
  <c r="Y1131" i="1"/>
  <c r="Q1131" i="1"/>
  <c r="AG1130" i="1"/>
  <c r="AD1130" i="1"/>
  <c r="Z1130" i="1"/>
  <c r="Q1130" i="1"/>
  <c r="AG1129" i="1"/>
  <c r="AD1129" i="1"/>
  <c r="Y1129" i="1"/>
  <c r="Q1129" i="1"/>
  <c r="AG1128" i="1"/>
  <c r="Z1128" i="1"/>
  <c r="Q1128" i="1"/>
  <c r="AG1127" i="1"/>
  <c r="AD1127" i="1"/>
  <c r="Z1127" i="1"/>
  <c r="Q1127" i="1"/>
  <c r="AG1126" i="1"/>
  <c r="Q1126" i="1"/>
  <c r="AG1125" i="1"/>
  <c r="Q1125" i="1"/>
  <c r="AG1124" i="1"/>
  <c r="Q1124" i="1"/>
  <c r="AG1123" i="1"/>
  <c r="Z1123" i="1"/>
  <c r="Q1123" i="1"/>
  <c r="AG1122" i="1"/>
  <c r="AG1121" i="1"/>
  <c r="AD1121" i="1"/>
  <c r="Z1121" i="1"/>
  <c r="Q1121" i="1"/>
  <c r="AG1120" i="1"/>
  <c r="Z1120" i="1"/>
  <c r="Q1120" i="1"/>
  <c r="AG1119" i="1"/>
  <c r="Q1119" i="1"/>
  <c r="AG1118" i="1"/>
  <c r="Q1118" i="1"/>
  <c r="AG1116" i="1"/>
  <c r="AD1116" i="1"/>
  <c r="Z1116" i="1"/>
  <c r="Q1116" i="1"/>
  <c r="AG1115" i="1"/>
  <c r="AD1115" i="1"/>
  <c r="Z1115" i="1"/>
  <c r="Q1115" i="1"/>
  <c r="AG1114" i="1"/>
  <c r="AD1114" i="1"/>
  <c r="Z1114" i="1"/>
  <c r="Q1114" i="1"/>
  <c r="AG1113" i="1"/>
  <c r="AD1113" i="1"/>
  <c r="Z1113" i="1"/>
  <c r="Q1113" i="1"/>
  <c r="AG1112" i="1"/>
  <c r="AD1112" i="1"/>
  <c r="Z1112" i="1"/>
  <c r="Q1112" i="1"/>
  <c r="AG1111" i="1"/>
  <c r="AD1111" i="1"/>
  <c r="Z1111" i="1"/>
  <c r="Q1111" i="1"/>
  <c r="AG1110" i="1"/>
  <c r="Z1110" i="1"/>
  <c r="Q1110" i="1"/>
  <c r="AG1109" i="1"/>
  <c r="AD1109" i="1"/>
  <c r="Z1109" i="1"/>
  <c r="Q1109" i="1"/>
  <c r="AG1108" i="1"/>
  <c r="AD1108" i="1"/>
  <c r="Y1108" i="1"/>
  <c r="Q1108" i="1"/>
  <c r="AG1107" i="1"/>
  <c r="AD1107" i="1"/>
  <c r="Z1107" i="1"/>
  <c r="Q1107" i="1"/>
  <c r="AG1106" i="1"/>
  <c r="AI1106" i="1" s="1"/>
  <c r="AD1106" i="1"/>
  <c r="AF1106" i="1" s="1"/>
  <c r="Y1106" i="1"/>
  <c r="AA1106" i="1" s="1"/>
  <c r="Q1106" i="1"/>
  <c r="S1106" i="1" s="1"/>
  <c r="AG1105" i="1"/>
  <c r="AD1105" i="1"/>
  <c r="Z1105" i="1"/>
  <c r="Q1105" i="1"/>
  <c r="AG1104" i="1"/>
  <c r="AD1104" i="1"/>
  <c r="Z1104" i="1"/>
  <c r="Q1104" i="1"/>
  <c r="AG1103" i="1"/>
  <c r="AD1103" i="1"/>
  <c r="Z1103" i="1"/>
  <c r="Q1103" i="1"/>
  <c r="AG1102" i="1"/>
  <c r="AD1102" i="1"/>
  <c r="Y1102" i="1"/>
  <c r="Q1102" i="1"/>
  <c r="AG1101" i="1"/>
  <c r="AD1101" i="1"/>
  <c r="Y1101" i="1"/>
  <c r="Q1101" i="1"/>
  <c r="AG1100" i="1"/>
  <c r="AD1100" i="1"/>
  <c r="Z1100" i="1"/>
  <c r="Q1100" i="1"/>
  <c r="AG1099" i="1"/>
  <c r="AD1099" i="1"/>
  <c r="Z1099" i="1"/>
  <c r="Q1099" i="1"/>
  <c r="AG1098" i="1"/>
  <c r="AD1098" i="1"/>
  <c r="Z1098" i="1"/>
  <c r="Q1098" i="1"/>
  <c r="AG1097" i="1"/>
  <c r="AD1097" i="1"/>
  <c r="Y1097" i="1"/>
  <c r="Q1097" i="1"/>
  <c r="AG1096" i="1"/>
  <c r="AD1096" i="1"/>
  <c r="Y1096" i="1"/>
  <c r="Q1096" i="1"/>
  <c r="Z1095" i="1"/>
  <c r="Q1095" i="1"/>
  <c r="AG1094" i="1"/>
  <c r="AD1094" i="1"/>
  <c r="Z1094" i="1"/>
  <c r="Q1094" i="1"/>
  <c r="AG1092" i="1"/>
  <c r="AD1092" i="1"/>
  <c r="Z1092" i="1"/>
  <c r="Q1092" i="1"/>
  <c r="AG1091" i="1"/>
  <c r="AD1091" i="1"/>
  <c r="Z1091" i="1"/>
  <c r="Q1091" i="1"/>
  <c r="AG1090" i="1"/>
  <c r="AD1090" i="1"/>
  <c r="Z1090" i="1"/>
  <c r="Q1090" i="1"/>
  <c r="AG1089" i="1"/>
  <c r="AD1089" i="1"/>
  <c r="Y1089" i="1"/>
  <c r="Q1089" i="1"/>
  <c r="AG1088" i="1"/>
  <c r="AD1088" i="1"/>
  <c r="Z1088" i="1"/>
  <c r="Q1088" i="1"/>
  <c r="AG1087" i="1"/>
  <c r="AD1087" i="1"/>
  <c r="Z1087" i="1"/>
  <c r="Q1087" i="1"/>
  <c r="AG1086" i="1"/>
  <c r="AD1086" i="1"/>
  <c r="Z1086" i="1"/>
  <c r="Q1086" i="1"/>
  <c r="AG1085" i="1"/>
  <c r="AD1085" i="1"/>
  <c r="Z1085" i="1"/>
  <c r="Q1085" i="1"/>
  <c r="AD1084" i="1"/>
  <c r="AD1083" i="1"/>
  <c r="AG1082" i="1"/>
  <c r="AD1082" i="1"/>
  <c r="Q1082" i="1"/>
  <c r="AG1081" i="1"/>
  <c r="Z1081" i="1"/>
  <c r="Q1081" i="1"/>
  <c r="AG1080" i="1"/>
  <c r="Q1080" i="1"/>
  <c r="AG1079" i="1"/>
  <c r="Q1079" i="1"/>
  <c r="AG1078" i="1"/>
  <c r="AD1078" i="1"/>
  <c r="Y1078" i="1"/>
  <c r="Q1078" i="1"/>
  <c r="AG1077" i="1"/>
  <c r="AI1077" i="1" s="1"/>
  <c r="AD1077" i="1"/>
  <c r="AF1077" i="1" s="1"/>
  <c r="Y1077" i="1"/>
  <c r="AA1077" i="1" s="1"/>
  <c r="Q1077" i="1"/>
  <c r="S1077" i="1" s="1"/>
  <c r="AG1076" i="1"/>
  <c r="AG1074" i="1"/>
  <c r="AG1073" i="1"/>
  <c r="AG1072" i="1"/>
  <c r="AD1072" i="1"/>
  <c r="AG1071" i="1"/>
  <c r="Q1071" i="1"/>
  <c r="AG1070" i="1"/>
  <c r="Q1070" i="1"/>
  <c r="AG1069" i="1"/>
  <c r="AD1069" i="1"/>
  <c r="Y1069" i="1"/>
  <c r="Q1069" i="1"/>
  <c r="AG1068" i="1"/>
  <c r="Z1068" i="1"/>
  <c r="Q1068" i="1"/>
  <c r="AD1067" i="1"/>
  <c r="Z1067" i="1"/>
  <c r="AG1066" i="1"/>
  <c r="AD1066" i="1"/>
  <c r="Y1066" i="1"/>
  <c r="Q1066" i="1"/>
  <c r="Z1065" i="1"/>
  <c r="AG1064" i="1"/>
  <c r="AD1064" i="1"/>
  <c r="Y1064" i="1"/>
  <c r="Q1064" i="1"/>
  <c r="AG1063" i="1"/>
  <c r="AD1063" i="1"/>
  <c r="Y1063" i="1"/>
  <c r="Q1063" i="1"/>
  <c r="AG1060" i="1"/>
  <c r="Z1060" i="1"/>
  <c r="AG1059" i="1"/>
  <c r="AD1059" i="1"/>
  <c r="Y1059" i="1"/>
  <c r="Q1059" i="1"/>
  <c r="AG1058" i="1"/>
  <c r="Z1058" i="1"/>
  <c r="Q1058" i="1"/>
  <c r="AD1056" i="1"/>
  <c r="Z1056" i="1"/>
  <c r="AG1055" i="1"/>
  <c r="AD1055" i="1"/>
  <c r="Y1055" i="1"/>
  <c r="Q1055" i="1"/>
  <c r="Z1054" i="1"/>
  <c r="AD1052" i="1"/>
  <c r="Z1052" i="1"/>
  <c r="AG1051" i="1"/>
  <c r="Z1051" i="1"/>
  <c r="Q1051" i="1"/>
  <c r="AD1048" i="1"/>
  <c r="Z1048" i="1"/>
  <c r="AD1047" i="1"/>
  <c r="Z1047" i="1"/>
  <c r="AG1046" i="1"/>
  <c r="AD1046" i="1"/>
  <c r="Y1046" i="1"/>
  <c r="Q1046" i="1"/>
  <c r="AG1045" i="1"/>
  <c r="AD1045" i="1"/>
  <c r="Y1045" i="1"/>
  <c r="Q1045" i="1"/>
  <c r="AD1043" i="1"/>
  <c r="Z1043" i="1"/>
  <c r="AG1042" i="1"/>
  <c r="Z1042" i="1"/>
  <c r="AG1041" i="1"/>
  <c r="AD1041" i="1"/>
  <c r="Y1041" i="1"/>
  <c r="Q1041" i="1"/>
  <c r="AD1040" i="1"/>
  <c r="Z1040" i="1"/>
  <c r="AD1039" i="1"/>
  <c r="Z1039" i="1"/>
  <c r="AD1038" i="1"/>
  <c r="Z1038" i="1"/>
  <c r="Z1037" i="1"/>
  <c r="AD1036" i="1"/>
  <c r="Z1036" i="1"/>
  <c r="AD1035" i="1"/>
  <c r="Z1035" i="1"/>
  <c r="AG1034" i="1"/>
  <c r="AG1033" i="1"/>
  <c r="AD1033" i="1"/>
  <c r="Y1033" i="1"/>
  <c r="Q1033" i="1"/>
  <c r="AG1032" i="1"/>
  <c r="Z1032" i="1"/>
  <c r="Q1032" i="1"/>
  <c r="AG1031" i="1"/>
  <c r="Z1031" i="1"/>
  <c r="Q1031" i="1"/>
  <c r="AG1030" i="1"/>
  <c r="AD1030" i="1"/>
  <c r="Y1030" i="1"/>
  <c r="Q1030" i="1"/>
  <c r="AG1029" i="1"/>
  <c r="AD1029" i="1"/>
  <c r="Y1029" i="1"/>
  <c r="Q1029" i="1"/>
  <c r="AD1028" i="1"/>
  <c r="Z1028" i="1"/>
  <c r="Z1027" i="1"/>
  <c r="AD1026" i="1"/>
  <c r="Z1026" i="1"/>
  <c r="AG1025" i="1"/>
  <c r="Z1025" i="1"/>
  <c r="AG1024" i="1"/>
  <c r="AD1024" i="1"/>
  <c r="Y1024" i="1"/>
  <c r="Q1024" i="1"/>
  <c r="AG1023" i="1"/>
  <c r="AD1023" i="1"/>
  <c r="Y1023" i="1"/>
  <c r="Q1023" i="1"/>
  <c r="AD1022" i="1"/>
  <c r="Z1022" i="1"/>
  <c r="AG1021" i="1"/>
  <c r="AD1021" i="1"/>
  <c r="Y1021" i="1"/>
  <c r="Q1021" i="1"/>
  <c r="AG1020" i="1"/>
  <c r="AD1020" i="1"/>
  <c r="Y1020" i="1"/>
  <c r="Q1020" i="1"/>
  <c r="AG1019" i="1"/>
  <c r="AD1018" i="1"/>
  <c r="Z1018" i="1"/>
  <c r="AD1017" i="1"/>
  <c r="Z1017" i="1"/>
  <c r="AD1016" i="1"/>
  <c r="Z1016" i="1"/>
  <c r="AD1015" i="1"/>
  <c r="Z1015" i="1"/>
  <c r="AD1014" i="1"/>
  <c r="Z1014" i="1"/>
  <c r="AD1013" i="1"/>
  <c r="Z1013" i="1"/>
  <c r="AG1012" i="1"/>
  <c r="AD1012" i="1"/>
  <c r="Y1012" i="1"/>
  <c r="Q1012" i="1"/>
  <c r="AG1011" i="1"/>
  <c r="AD1011" i="1"/>
  <c r="Y1011" i="1"/>
  <c r="Q1011" i="1"/>
  <c r="AG1010" i="1"/>
  <c r="AD1010" i="1"/>
  <c r="Y1010" i="1"/>
  <c r="Q1010" i="1"/>
  <c r="AD1009" i="1"/>
  <c r="Z1009" i="1"/>
  <c r="AG1007" i="1"/>
  <c r="AD1007" i="1"/>
  <c r="Y1007" i="1"/>
  <c r="Q1007" i="1"/>
  <c r="AG1006" i="1"/>
  <c r="AD1006" i="1"/>
  <c r="Y1006" i="1"/>
  <c r="Q1006" i="1"/>
  <c r="AD1005" i="1"/>
  <c r="Z1005" i="1"/>
  <c r="AD1003" i="1"/>
  <c r="Z1003" i="1"/>
  <c r="AD1002" i="1"/>
  <c r="Z1002" i="1"/>
  <c r="AG1001" i="1"/>
  <c r="AD1001" i="1"/>
  <c r="Y1001" i="1"/>
  <c r="Q1001" i="1"/>
  <c r="AD1000" i="1"/>
  <c r="Z1000" i="1"/>
  <c r="AD999" i="1"/>
  <c r="Z999" i="1"/>
  <c r="AD998" i="1"/>
  <c r="Z998" i="1"/>
  <c r="AD997" i="1"/>
  <c r="Z997" i="1"/>
  <c r="AG994" i="1"/>
  <c r="AD993" i="1"/>
  <c r="Z993" i="1"/>
  <c r="AG991" i="1"/>
  <c r="AD991" i="1"/>
  <c r="Y991" i="1"/>
  <c r="Q991" i="1"/>
  <c r="AD989" i="1"/>
  <c r="Z989" i="1"/>
  <c r="Z988" i="1"/>
  <c r="AD985" i="1"/>
  <c r="Z985" i="1"/>
  <c r="AD984" i="1"/>
  <c r="Z984" i="1"/>
  <c r="AG983" i="1"/>
  <c r="AD980" i="1"/>
  <c r="Z980" i="1"/>
  <c r="AD979" i="1"/>
  <c r="Z979" i="1"/>
  <c r="AG977" i="1"/>
  <c r="AD977" i="1"/>
  <c r="Y977" i="1"/>
  <c r="Q977" i="1"/>
  <c r="AD976" i="1"/>
  <c r="Z976" i="1"/>
  <c r="AD974" i="1"/>
  <c r="Z974" i="1"/>
  <c r="AD973" i="1"/>
  <c r="Z973" i="1"/>
  <c r="AD972" i="1"/>
  <c r="Z972" i="1"/>
  <c r="AD971" i="1"/>
  <c r="Z971" i="1"/>
  <c r="AD970" i="1"/>
  <c r="Z970" i="1"/>
  <c r="AD969" i="1"/>
  <c r="Z969" i="1"/>
  <c r="AD968" i="1"/>
  <c r="Z968" i="1"/>
  <c r="AD965" i="1"/>
  <c r="AD964" i="1"/>
  <c r="AG963" i="1"/>
  <c r="AD963" i="1"/>
  <c r="Y963" i="1"/>
  <c r="Q963" i="1"/>
  <c r="AG962" i="1"/>
  <c r="AD962" i="1"/>
  <c r="Y962" i="1"/>
  <c r="Q962" i="1"/>
  <c r="AD961" i="1"/>
  <c r="Z961" i="1"/>
  <c r="AD960" i="1"/>
  <c r="Z960" i="1"/>
  <c r="AG959" i="1"/>
  <c r="AD959" i="1"/>
  <c r="Y959" i="1"/>
  <c r="Q959" i="1"/>
  <c r="AD958" i="1"/>
  <c r="Z958" i="1"/>
  <c r="AD957" i="1"/>
  <c r="Z957" i="1"/>
  <c r="AD956" i="1"/>
  <c r="Z956" i="1"/>
  <c r="AD955" i="1"/>
  <c r="AD954" i="1"/>
  <c r="AD953" i="1"/>
  <c r="Z953" i="1"/>
  <c r="AG952" i="1"/>
  <c r="AD952" i="1"/>
  <c r="Y952" i="1"/>
  <c r="Q952" i="1"/>
  <c r="AD951" i="1"/>
  <c r="Z951" i="1"/>
  <c r="AD949" i="1"/>
  <c r="Z949" i="1"/>
  <c r="AD946" i="1"/>
  <c r="Z946" i="1"/>
  <c r="AG945" i="1"/>
  <c r="AD945" i="1"/>
  <c r="Y945" i="1"/>
  <c r="Q945" i="1"/>
  <c r="AD944" i="1"/>
  <c r="Z944" i="1"/>
  <c r="AD943" i="1"/>
  <c r="Z943" i="1"/>
  <c r="AD942" i="1"/>
  <c r="Z942" i="1"/>
  <c r="AD938" i="1"/>
  <c r="Z938" i="1"/>
  <c r="AD937" i="1"/>
  <c r="Z937" i="1"/>
  <c r="AD935" i="1"/>
  <c r="Z935" i="1"/>
  <c r="AG933" i="1"/>
  <c r="AD932" i="1"/>
  <c r="Z932" i="1"/>
  <c r="AD931" i="1"/>
  <c r="Z931" i="1"/>
  <c r="AD930" i="1"/>
  <c r="Z930" i="1"/>
  <c r="AD929" i="1"/>
  <c r="Z929" i="1"/>
  <c r="AD928" i="1"/>
  <c r="Z928" i="1"/>
  <c r="AG927" i="1"/>
  <c r="AD927" i="1"/>
  <c r="Y927" i="1"/>
  <c r="Q927" i="1"/>
  <c r="AD925" i="1"/>
  <c r="Z925" i="1"/>
  <c r="AD924" i="1"/>
  <c r="Z924" i="1"/>
  <c r="Z923" i="1"/>
  <c r="AD922" i="1"/>
  <c r="Z922" i="1"/>
  <c r="AD921" i="1"/>
  <c r="Z921" i="1"/>
  <c r="AD920" i="1"/>
  <c r="Z920" i="1"/>
  <c r="AD917" i="1"/>
  <c r="Z917" i="1"/>
  <c r="AD916" i="1"/>
  <c r="Z916" i="1"/>
  <c r="AK914" i="1"/>
  <c r="AD914" i="1"/>
  <c r="Z914" i="1"/>
  <c r="AK913" i="1"/>
  <c r="AD913" i="1"/>
  <c r="Z913" i="1"/>
  <c r="AK912" i="1"/>
  <c r="AD912" i="1"/>
  <c r="Z912" i="1"/>
  <c r="AK909" i="1"/>
  <c r="AD909" i="1"/>
  <c r="Z909" i="1"/>
  <c r="AK908" i="1"/>
  <c r="AD908" i="1"/>
  <c r="Z908" i="1"/>
  <c r="AK907" i="1"/>
  <c r="AD907" i="1"/>
  <c r="Z907" i="1"/>
  <c r="AD906" i="1"/>
  <c r="Z906" i="1"/>
  <c r="AK905" i="1"/>
  <c r="AD905" i="1"/>
  <c r="Z905" i="1"/>
  <c r="AK904" i="1"/>
  <c r="AD904" i="1"/>
  <c r="Z904" i="1"/>
  <c r="AK903" i="1"/>
  <c r="AD903" i="1"/>
  <c r="Z903" i="1"/>
  <c r="AK902" i="1"/>
  <c r="AD902" i="1"/>
  <c r="Z902" i="1"/>
  <c r="AK900" i="1"/>
  <c r="AD900" i="1"/>
  <c r="Z900" i="1"/>
  <c r="AK899" i="1"/>
  <c r="AD899" i="1"/>
  <c r="Z899" i="1"/>
  <c r="AK898" i="1"/>
  <c r="AG898" i="1"/>
  <c r="AD898" i="1"/>
  <c r="Y898" i="1"/>
  <c r="Q898" i="1"/>
  <c r="AK897" i="1"/>
  <c r="AD897" i="1"/>
  <c r="Z897" i="1"/>
  <c r="AG896" i="1"/>
  <c r="AI896" i="1" s="1"/>
  <c r="AD896" i="1"/>
  <c r="AF896" i="1" s="1"/>
  <c r="Y896" i="1"/>
  <c r="AA896" i="1" s="1"/>
  <c r="Q896" i="1"/>
  <c r="S896" i="1" s="1"/>
  <c r="AK895" i="1"/>
  <c r="Z895" i="1"/>
  <c r="AK893" i="1"/>
  <c r="AD893" i="1"/>
  <c r="Z893" i="1"/>
  <c r="AK892" i="1"/>
  <c r="AD892" i="1"/>
  <c r="Z892" i="1"/>
  <c r="AK891" i="1"/>
  <c r="AD891" i="1"/>
  <c r="Z891" i="1"/>
  <c r="AK890" i="1"/>
  <c r="AD890" i="1"/>
  <c r="Z890" i="1"/>
  <c r="AK889" i="1"/>
  <c r="AD889" i="1"/>
  <c r="Z889" i="1"/>
  <c r="AK888" i="1"/>
  <c r="AD888" i="1"/>
  <c r="Z888" i="1"/>
  <c r="AK887" i="1"/>
  <c r="AD887" i="1"/>
  <c r="Z887" i="1"/>
  <c r="AK886" i="1"/>
  <c r="AD886" i="1"/>
  <c r="Z886" i="1"/>
  <c r="AK883" i="1"/>
  <c r="AD883" i="1"/>
  <c r="Z883" i="1"/>
  <c r="AK882" i="1"/>
  <c r="AD882" i="1"/>
  <c r="Z882" i="1"/>
  <c r="AK881" i="1"/>
  <c r="AD881" i="1"/>
  <c r="Z881" i="1"/>
  <c r="AK879" i="1"/>
  <c r="AD879" i="1"/>
  <c r="Z879" i="1"/>
  <c r="AK878" i="1"/>
  <c r="AD878" i="1"/>
  <c r="Z878" i="1"/>
  <c r="AK877" i="1"/>
  <c r="AG877" i="1"/>
  <c r="AD877" i="1"/>
  <c r="Y877" i="1"/>
  <c r="Q877" i="1"/>
  <c r="AK876" i="1"/>
  <c r="AD876" i="1"/>
  <c r="Z876" i="1"/>
  <c r="AK874" i="1"/>
  <c r="AD874" i="1"/>
  <c r="Z874" i="1"/>
  <c r="AK873" i="1"/>
  <c r="Z873" i="1"/>
  <c r="AK872" i="1"/>
  <c r="Z872" i="1"/>
  <c r="AK870" i="1"/>
  <c r="Z870" i="1"/>
  <c r="AK869" i="1"/>
  <c r="AD869" i="1"/>
  <c r="Z869" i="1"/>
  <c r="AK868" i="1"/>
  <c r="AD868" i="1"/>
  <c r="Z868" i="1"/>
  <c r="AK867" i="1"/>
  <c r="AD867" i="1"/>
  <c r="Z867" i="1"/>
  <c r="AK866" i="1"/>
  <c r="AD866" i="1"/>
  <c r="Z866" i="1"/>
  <c r="AK864" i="1"/>
  <c r="AD864" i="1"/>
  <c r="Z864" i="1"/>
  <c r="AK863" i="1"/>
  <c r="AD863" i="1"/>
  <c r="Z863" i="1"/>
  <c r="AK862" i="1"/>
  <c r="AD862" i="1"/>
  <c r="Z862" i="1"/>
  <c r="AK861" i="1"/>
  <c r="AD861" i="1"/>
  <c r="Z861" i="1"/>
  <c r="AK860" i="1"/>
  <c r="AD860" i="1"/>
  <c r="Z860" i="1"/>
  <c r="AK859" i="1"/>
  <c r="AD859" i="1"/>
  <c r="Z859" i="1"/>
  <c r="AK858" i="1"/>
  <c r="AD858" i="1"/>
  <c r="Z858" i="1"/>
  <c r="AK857" i="1"/>
  <c r="AD857" i="1"/>
  <c r="Z857" i="1"/>
  <c r="AK856" i="1"/>
  <c r="AD856" i="1"/>
  <c r="Z856" i="1"/>
  <c r="AD855" i="1"/>
  <c r="Z855" i="1"/>
  <c r="AK854" i="1"/>
  <c r="AD854" i="1"/>
  <c r="Z854" i="1"/>
  <c r="AG853" i="1"/>
  <c r="AK852" i="1"/>
  <c r="Z852" i="1"/>
  <c r="AK850" i="1"/>
  <c r="AD850" i="1"/>
  <c r="Z850" i="1"/>
  <c r="AK849" i="1"/>
  <c r="AD849" i="1"/>
  <c r="Z849" i="1"/>
  <c r="AK848" i="1"/>
  <c r="AD848" i="1"/>
  <c r="Z848" i="1"/>
  <c r="AK847" i="1"/>
  <c r="AD847" i="1"/>
  <c r="Z847" i="1"/>
  <c r="AK846" i="1"/>
  <c r="AD846" i="1"/>
  <c r="Z846" i="1"/>
  <c r="AK844" i="1"/>
  <c r="AD844" i="1"/>
  <c r="Z844" i="1"/>
  <c r="AK841" i="1"/>
  <c r="AD841" i="1"/>
  <c r="Z841" i="1"/>
  <c r="AK840" i="1"/>
  <c r="AD840" i="1"/>
  <c r="Z840" i="1"/>
  <c r="AK838" i="1"/>
  <c r="AD838" i="1"/>
  <c r="Z838" i="1"/>
  <c r="AK837" i="1"/>
  <c r="AD837" i="1"/>
  <c r="Z837" i="1"/>
  <c r="AK835" i="1"/>
  <c r="AD835" i="1"/>
  <c r="Z835" i="1"/>
  <c r="AK833" i="1"/>
  <c r="AD833" i="1"/>
  <c r="Z833" i="1"/>
  <c r="AK831" i="1"/>
  <c r="AD831" i="1"/>
  <c r="Z831" i="1"/>
  <c r="AK828" i="1"/>
  <c r="AD828" i="1"/>
  <c r="Z828" i="1"/>
  <c r="AK827" i="1"/>
  <c r="AD827" i="1"/>
  <c r="Z827" i="1"/>
  <c r="AK826" i="1"/>
  <c r="AD826" i="1"/>
  <c r="Z826" i="1"/>
  <c r="AK824" i="1"/>
  <c r="AD824" i="1"/>
  <c r="Z824" i="1"/>
  <c r="AK822" i="1"/>
  <c r="AD822" i="1"/>
  <c r="Z822" i="1"/>
  <c r="AK820" i="1"/>
  <c r="AD820" i="1"/>
  <c r="Z820" i="1"/>
  <c r="AK818" i="1"/>
  <c r="AD818" i="1"/>
  <c r="Z818" i="1"/>
  <c r="AK816" i="1"/>
  <c r="AD816" i="1"/>
  <c r="Z816" i="1"/>
  <c r="AK815" i="1"/>
  <c r="AD815" i="1"/>
  <c r="Z815" i="1"/>
  <c r="AK814" i="1"/>
  <c r="AD814" i="1"/>
  <c r="Z814" i="1"/>
  <c r="AK813" i="1"/>
  <c r="AD813" i="1"/>
  <c r="Z813" i="1"/>
  <c r="AK811" i="1"/>
  <c r="AD811" i="1"/>
  <c r="Z811" i="1"/>
  <c r="AK810" i="1"/>
  <c r="AD810" i="1"/>
  <c r="Z810" i="1"/>
  <c r="AK809" i="1"/>
  <c r="AD809" i="1"/>
  <c r="Z809" i="1"/>
  <c r="AD800" i="1"/>
  <c r="Z800" i="1"/>
  <c r="AD798" i="1"/>
  <c r="Z798" i="1"/>
  <c r="AK797" i="1"/>
  <c r="AD797" i="1"/>
  <c r="Z797" i="1"/>
  <c r="AD795" i="1"/>
  <c r="Z795" i="1"/>
  <c r="AK793" i="1"/>
  <c r="AD793" i="1"/>
  <c r="Z793" i="1"/>
  <c r="AK792" i="1"/>
  <c r="AD792" i="1"/>
  <c r="Z792" i="1"/>
  <c r="AK790" i="1"/>
  <c r="AD790" i="1"/>
  <c r="Z790" i="1"/>
  <c r="AK789" i="1"/>
  <c r="AD789" i="1"/>
  <c r="Z789" i="1"/>
  <c r="AK788" i="1"/>
  <c r="AD788" i="1"/>
  <c r="Z788" i="1"/>
  <c r="AK787" i="1"/>
  <c r="AD787" i="1"/>
  <c r="Z787" i="1"/>
  <c r="AD785" i="1"/>
  <c r="Z785" i="1"/>
  <c r="Z783" i="1"/>
  <c r="AG779" i="1"/>
  <c r="AD779" i="1"/>
  <c r="Y779" i="1"/>
  <c r="Q779" i="1"/>
  <c r="AD777" i="1"/>
  <c r="Z777" i="1"/>
  <c r="AK775" i="1"/>
  <c r="AD775" i="1"/>
  <c r="Z775" i="1"/>
  <c r="AK774" i="1"/>
  <c r="AD774" i="1"/>
  <c r="Z774" i="1"/>
  <c r="AG745" i="1"/>
  <c r="AD743" i="1"/>
  <c r="J743" i="1"/>
  <c r="AG721" i="1"/>
  <c r="AG714" i="1"/>
  <c r="AD714" i="1"/>
  <c r="Y714" i="1"/>
  <c r="Q714" i="1"/>
  <c r="AG705" i="1"/>
  <c r="AD705" i="1"/>
  <c r="Y705" i="1"/>
  <c r="Q705" i="1"/>
  <c r="AD684" i="1"/>
  <c r="J635" i="1"/>
  <c r="AG622" i="1"/>
  <c r="AD622" i="1"/>
  <c r="J620" i="1"/>
  <c r="AG600" i="1"/>
  <c r="AD600" i="1"/>
  <c r="Y600" i="1"/>
  <c r="Q600" i="1"/>
  <c r="AG554" i="1"/>
  <c r="AD554" i="1"/>
  <c r="Y554" i="1"/>
  <c r="Q554" i="1"/>
  <c r="J536" i="1"/>
  <c r="AD386" i="1"/>
  <c r="AD132" i="1"/>
  <c r="J60" i="1"/>
  <c r="AG13" i="1"/>
  <c r="J7" i="1"/>
  <c r="AI1358" i="1" l="1"/>
  <c r="AF1358" i="1"/>
  <c r="AI1481" i="1"/>
  <c r="AF1481" i="1"/>
</calcChain>
</file>

<file path=xl/comments1.xml><?xml version="1.0" encoding="utf-8"?>
<comments xmlns="http://schemas.openxmlformats.org/spreadsheetml/2006/main">
  <authors>
    <author>作者</author>
  </authors>
  <commentList>
    <comment ref="E15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2014/4/28首页效果图确认，核算30%业绩11258.1</t>
        </r>
      </text>
    </comment>
    <comment ref="E16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2014-2-26 11:50:23 首页效果图确认，核算30%业绩
2014-3-21质检完成，核算50%业绩11148
2014/4/30上线，核算20%业绩 4459.2</t>
        </r>
      </text>
    </comment>
    <comment ref="E17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20140329效果图确认，核算百分之三十业绩：6981</t>
        </r>
      </text>
    </comment>
    <comment ref="E18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2014-2-26 11:14:21 效果图确认，核算30%业绩6135.3
20140329质检完成，核算百分之五十业绩。10225.5元</t>
        </r>
      </text>
    </comment>
  </commentList>
</comments>
</file>

<file path=xl/sharedStrings.xml><?xml version="1.0" encoding="utf-8"?>
<sst xmlns="http://schemas.openxmlformats.org/spreadsheetml/2006/main" count="28155" uniqueCount="10567">
  <si>
    <t>订单编号</t>
    <phoneticPr fontId="4" type="noConversion"/>
  </si>
  <si>
    <t>业绩归属</t>
    <phoneticPr fontId="4" type="noConversion"/>
  </si>
  <si>
    <t>下单部门</t>
    <phoneticPr fontId="3" type="noConversion"/>
  </si>
  <si>
    <t>下单人员</t>
    <phoneticPr fontId="3" type="noConversion"/>
  </si>
  <si>
    <t>客户名称</t>
    <phoneticPr fontId="4" type="noConversion"/>
  </si>
  <si>
    <t>网站域名</t>
    <phoneticPr fontId="4" type="noConversion"/>
  </si>
  <si>
    <t>产品分类</t>
    <phoneticPr fontId="4" type="noConversion"/>
  </si>
  <si>
    <t>网站类型</t>
    <phoneticPr fontId="4" type="noConversion"/>
  </si>
  <si>
    <t>网站选
版编号</t>
    <phoneticPr fontId="4" type="noConversion"/>
  </si>
  <si>
    <t>网站业
绩金额</t>
    <phoneticPr fontId="4" type="noConversion"/>
  </si>
  <si>
    <t>是否
特批</t>
    <phoneticPr fontId="4" type="noConversion"/>
  </si>
  <si>
    <t>特批
类型</t>
    <phoneticPr fontId="4" type="noConversion"/>
  </si>
  <si>
    <t>网站接
单时间</t>
    <phoneticPr fontId="4" type="noConversion"/>
  </si>
  <si>
    <t>审核
频次</t>
    <phoneticPr fontId="4" type="noConversion"/>
  </si>
  <si>
    <t>网站审
核日期</t>
    <phoneticPr fontId="4" type="noConversion"/>
  </si>
  <si>
    <t>网站审核
通过时间</t>
    <phoneticPr fontId="4" type="noConversion"/>
  </si>
  <si>
    <t>审核周期</t>
    <phoneticPr fontId="4" type="noConversion"/>
  </si>
  <si>
    <t>标准审核</t>
    <phoneticPr fontId="4" type="noConversion"/>
  </si>
  <si>
    <t>合格率</t>
    <phoneticPr fontId="4" type="noConversion"/>
  </si>
  <si>
    <t>网站资料审核
未通过原因</t>
    <phoneticPr fontId="4" type="noConversion"/>
  </si>
  <si>
    <t>具体原因说明</t>
    <phoneticPr fontId="4" type="noConversion"/>
  </si>
  <si>
    <t>网站资料
审核人</t>
    <phoneticPr fontId="4" type="noConversion"/>
  </si>
  <si>
    <t>网站派
单时间</t>
    <phoneticPr fontId="4" type="noConversion"/>
  </si>
  <si>
    <t>最终质检
完成时间</t>
    <phoneticPr fontId="4" type="noConversion"/>
  </si>
  <si>
    <t>制作周期</t>
    <phoneticPr fontId="4" type="noConversion"/>
  </si>
  <si>
    <t>标准制作</t>
    <phoneticPr fontId="4" type="noConversion"/>
  </si>
  <si>
    <t>测试地址</t>
    <phoneticPr fontId="4" type="noConversion"/>
  </si>
  <si>
    <t>网站验
收时间</t>
    <phoneticPr fontId="4" type="noConversion"/>
  </si>
  <si>
    <t>验收
周期</t>
    <phoneticPr fontId="4" type="noConversion"/>
  </si>
  <si>
    <t>标准验收</t>
    <phoneticPr fontId="4" type="noConversion"/>
  </si>
  <si>
    <t>验收周期</t>
    <phoneticPr fontId="4" type="noConversion"/>
  </si>
  <si>
    <t>标准周期</t>
    <phoneticPr fontId="4" type="noConversion"/>
  </si>
  <si>
    <t>网站上
线时间</t>
    <phoneticPr fontId="4" type="noConversion"/>
  </si>
  <si>
    <t>上线
周期</t>
    <phoneticPr fontId="4" type="noConversion"/>
  </si>
  <si>
    <t>客户用户名</t>
    <phoneticPr fontId="4" type="noConversion"/>
  </si>
  <si>
    <t>设计</t>
    <phoneticPr fontId="4" type="noConversion"/>
  </si>
  <si>
    <t>前端</t>
    <phoneticPr fontId="4" type="noConversion"/>
  </si>
  <si>
    <t>程序</t>
    <phoneticPr fontId="4" type="noConversion"/>
  </si>
  <si>
    <t>客户行业</t>
    <phoneticPr fontId="4" type="noConversion"/>
  </si>
  <si>
    <t>客户
联系人</t>
    <phoneticPr fontId="4" type="noConversion"/>
  </si>
  <si>
    <t>客户联
系方式</t>
    <phoneticPr fontId="4" type="noConversion"/>
  </si>
  <si>
    <t>ERP批注
是否规范</t>
    <phoneticPr fontId="4" type="noConversion"/>
  </si>
  <si>
    <t>ERP批注具体问题</t>
    <phoneticPr fontId="4" type="noConversion"/>
  </si>
  <si>
    <t>批注时间</t>
    <phoneticPr fontId="4" type="noConversion"/>
  </si>
  <si>
    <t>批注内容</t>
    <phoneticPr fontId="4" type="noConversion"/>
  </si>
  <si>
    <t>网站后台
发送结果</t>
    <phoneticPr fontId="4" type="noConversion"/>
  </si>
  <si>
    <t>提交时间</t>
    <phoneticPr fontId="4" type="noConversion"/>
  </si>
  <si>
    <t>修改情况</t>
    <phoneticPr fontId="4" type="noConversion"/>
  </si>
  <si>
    <t>修改
人员</t>
    <phoneticPr fontId="4" type="noConversion"/>
  </si>
  <si>
    <t>修改次数</t>
    <phoneticPr fontId="4" type="noConversion"/>
  </si>
  <si>
    <t>修改完成时间</t>
    <phoneticPr fontId="4" type="noConversion"/>
  </si>
  <si>
    <t>销售三区</t>
    <phoneticPr fontId="4" type="noConversion"/>
  </si>
  <si>
    <t>衡阳</t>
    <phoneticPr fontId="4" type="noConversion"/>
  </si>
  <si>
    <t>罗耕</t>
    <phoneticPr fontId="4" type="noConversion"/>
  </si>
  <si>
    <t>衡阳市雁峰建文保温材料厂</t>
    <phoneticPr fontId="4" type="noConversion"/>
  </si>
  <si>
    <t>hyjwbwcl.com</t>
    <phoneticPr fontId="4" type="noConversion"/>
  </si>
  <si>
    <t>C+营销网站</t>
    <phoneticPr fontId="4" type="noConversion"/>
  </si>
  <si>
    <t>C1基础版</t>
    <phoneticPr fontId="4" type="noConversion"/>
  </si>
  <si>
    <t>C1-0159</t>
    <phoneticPr fontId="4" type="noConversion"/>
  </si>
  <si>
    <t>重复工单</t>
    <phoneticPr fontId="4" type="noConversion"/>
  </si>
  <si>
    <t>欧霖丽</t>
    <phoneticPr fontId="4" type="noConversion"/>
  </si>
  <si>
    <t>化工及材料</t>
    <phoneticPr fontId="4" type="noConversion"/>
  </si>
  <si>
    <t>常总</t>
    <phoneticPr fontId="4" type="noConversion"/>
  </si>
  <si>
    <t>542257105@qq.com</t>
    <phoneticPr fontId="4" type="noConversion"/>
  </si>
  <si>
    <t>电话二部</t>
    <phoneticPr fontId="4" type="noConversion"/>
  </si>
  <si>
    <t>许国梅</t>
    <phoneticPr fontId="4" type="noConversion"/>
  </si>
  <si>
    <t>V+定制网站</t>
    <phoneticPr fontId="4" type="noConversion"/>
  </si>
  <si>
    <t>定制</t>
    <phoneticPr fontId="4" type="noConversion"/>
  </si>
  <si>
    <t>销售中心</t>
    <phoneticPr fontId="4" type="noConversion"/>
  </si>
  <si>
    <t>增值客服部</t>
    <phoneticPr fontId="4" type="noConversion"/>
  </si>
  <si>
    <t>旅游及票务</t>
    <phoneticPr fontId="4" type="noConversion"/>
  </si>
  <si>
    <t>医疗健康</t>
    <phoneticPr fontId="4" type="noConversion"/>
  </si>
  <si>
    <t>其他</t>
    <phoneticPr fontId="4" type="noConversion"/>
  </si>
  <si>
    <t>彭总</t>
    <phoneticPr fontId="4" type="noConversion"/>
  </si>
  <si>
    <t>销售二区</t>
    <phoneticPr fontId="4" type="noConversion"/>
  </si>
  <si>
    <t>销售八部</t>
    <phoneticPr fontId="4" type="noConversion"/>
  </si>
  <si>
    <t>销售一区</t>
    <phoneticPr fontId="4" type="noConversion"/>
  </si>
  <si>
    <t>销售一部</t>
    <phoneticPr fontId="4" type="noConversion"/>
  </si>
  <si>
    <t>农林牧渔</t>
    <phoneticPr fontId="4" type="noConversion"/>
  </si>
  <si>
    <t>食品餐饮</t>
    <phoneticPr fontId="4" type="noConversion"/>
  </si>
  <si>
    <t>1月完成，未修改完成</t>
    <phoneticPr fontId="4" type="noConversion"/>
  </si>
  <si>
    <t>建筑及装修</t>
    <phoneticPr fontId="4" type="noConversion"/>
  </si>
  <si>
    <t>商务服务</t>
    <phoneticPr fontId="4" type="noConversion"/>
  </si>
  <si>
    <t>常德</t>
    <phoneticPr fontId="4" type="noConversion"/>
  </si>
  <si>
    <t>杨敏</t>
    <phoneticPr fontId="4" type="noConversion"/>
  </si>
  <si>
    <t>伍玲玲</t>
    <phoneticPr fontId="4" type="noConversion"/>
  </si>
  <si>
    <t>生活服务</t>
    <phoneticPr fontId="4" type="noConversion"/>
  </si>
  <si>
    <t>销售四部</t>
    <phoneticPr fontId="4" type="noConversion"/>
  </si>
  <si>
    <t>机械设备</t>
    <phoneticPr fontId="4" type="noConversion"/>
  </si>
  <si>
    <t>无</t>
    <phoneticPr fontId="4" type="noConversion"/>
  </si>
  <si>
    <t>广告及包装</t>
    <phoneticPr fontId="4" type="noConversion"/>
  </si>
  <si>
    <t>电话三部</t>
    <phoneticPr fontId="4" type="noConversion"/>
  </si>
  <si>
    <t>梁乐</t>
    <phoneticPr fontId="4" type="noConversion"/>
  </si>
  <si>
    <t>生活用品</t>
    <phoneticPr fontId="4" type="noConversion"/>
  </si>
  <si>
    <t>罗强</t>
    <phoneticPr fontId="4" type="noConversion"/>
  </si>
  <si>
    <t>C1-0072</t>
    <phoneticPr fontId="4" type="noConversion"/>
  </si>
  <si>
    <t>唐梦强</t>
    <phoneticPr fontId="4" type="noConversion"/>
  </si>
  <si>
    <t>易明明</t>
    <phoneticPr fontId="4" type="noConversion"/>
  </si>
  <si>
    <t>黄朝华</t>
    <phoneticPr fontId="4" type="noConversion"/>
  </si>
  <si>
    <t>刘总</t>
    <phoneticPr fontId="4" type="noConversion"/>
  </si>
  <si>
    <t>孙策</t>
    <phoneticPr fontId="4" type="noConversion"/>
  </si>
  <si>
    <t>王经理</t>
    <phoneticPr fontId="4" type="noConversion"/>
  </si>
  <si>
    <t>电话一部</t>
    <phoneticPr fontId="4" type="noConversion"/>
  </si>
  <si>
    <t>王翩</t>
    <phoneticPr fontId="4" type="noConversion"/>
  </si>
  <si>
    <t>陈达</t>
    <phoneticPr fontId="4" type="noConversion"/>
  </si>
  <si>
    <t>DD201210231412172249</t>
    <phoneticPr fontId="4" type="noConversion"/>
  </si>
  <si>
    <t>IS一区</t>
    <phoneticPr fontId="4" type="noConversion"/>
  </si>
  <si>
    <t>销售六部</t>
    <phoneticPr fontId="4" type="noConversion"/>
  </si>
  <si>
    <t>刘明安</t>
    <phoneticPr fontId="4" type="noConversion"/>
  </si>
  <si>
    <t>C1基础版</t>
  </si>
  <si>
    <t>教育培训</t>
    <phoneticPr fontId="4" type="noConversion"/>
  </si>
  <si>
    <t>安全安保</t>
    <phoneticPr fontId="4" type="noConversion"/>
  </si>
  <si>
    <t>销售七部</t>
    <phoneticPr fontId="4" type="noConversion"/>
  </si>
  <si>
    <t>江超</t>
    <phoneticPr fontId="4" type="noConversion"/>
  </si>
  <si>
    <t>C2成长版中文网站</t>
    <phoneticPr fontId="4" type="noConversion"/>
  </si>
  <si>
    <t>怀化地区</t>
    <phoneticPr fontId="4" type="noConversion"/>
  </si>
  <si>
    <t>怀化</t>
    <phoneticPr fontId="4" type="noConversion"/>
  </si>
  <si>
    <t>C1-0007</t>
    <phoneticPr fontId="4" type="noConversion"/>
  </si>
  <si>
    <t>杨苗</t>
    <phoneticPr fontId="4" type="noConversion"/>
  </si>
  <si>
    <t>C+专业版网站</t>
    <phoneticPr fontId="4" type="noConversion"/>
  </si>
  <si>
    <t>销售五部</t>
    <phoneticPr fontId="4" type="noConversion"/>
  </si>
  <si>
    <t>刘力</t>
    <phoneticPr fontId="4" type="noConversion"/>
  </si>
  <si>
    <t>朱总</t>
    <phoneticPr fontId="4" type="noConversion"/>
  </si>
  <si>
    <t>房地产</t>
    <phoneticPr fontId="4" type="noConversion"/>
  </si>
  <si>
    <t>罗总</t>
    <phoneticPr fontId="4" type="noConversion"/>
  </si>
  <si>
    <t>销售九部</t>
    <phoneticPr fontId="4" type="noConversion"/>
  </si>
  <si>
    <t>苏小玲</t>
    <phoneticPr fontId="4" type="noConversion"/>
  </si>
  <si>
    <t>C1-0043</t>
    <phoneticPr fontId="4" type="noConversion"/>
  </si>
  <si>
    <t>电子电工</t>
    <phoneticPr fontId="4" type="noConversion"/>
  </si>
  <si>
    <t>郭强</t>
    <phoneticPr fontId="4" type="noConversion"/>
  </si>
  <si>
    <t>C1-0048</t>
    <phoneticPr fontId="4" type="noConversion"/>
  </si>
  <si>
    <t>办公文教</t>
    <phoneticPr fontId="4" type="noConversion"/>
  </si>
  <si>
    <t>王总</t>
    <phoneticPr fontId="4" type="noConversion"/>
  </si>
  <si>
    <t>电话四部</t>
    <phoneticPr fontId="4" type="noConversion"/>
  </si>
  <si>
    <t>涂杰</t>
    <phoneticPr fontId="4" type="noConversion"/>
  </si>
  <si>
    <t>2月完成，未完成修改</t>
    <phoneticPr fontId="4" type="noConversion"/>
  </si>
  <si>
    <t>吴秋月</t>
    <phoneticPr fontId="4" type="noConversion"/>
  </si>
  <si>
    <t>刘小姐</t>
    <phoneticPr fontId="4" type="noConversion"/>
  </si>
  <si>
    <t>范助洲</t>
    <phoneticPr fontId="4" type="noConversion"/>
  </si>
  <si>
    <t>未填写</t>
    <phoneticPr fontId="4" type="noConversion"/>
  </si>
  <si>
    <t>节能环保</t>
    <phoneticPr fontId="4" type="noConversion"/>
  </si>
  <si>
    <t>株洲</t>
    <phoneticPr fontId="4" type="noConversion"/>
  </si>
  <si>
    <t>罗作</t>
    <phoneticPr fontId="4" type="noConversion"/>
  </si>
  <si>
    <t>熊总</t>
    <phoneticPr fontId="4" type="noConversion"/>
  </si>
  <si>
    <t>陈玉翠</t>
    <phoneticPr fontId="4" type="noConversion"/>
  </si>
  <si>
    <t>尹冬艳</t>
    <phoneticPr fontId="4" type="noConversion"/>
  </si>
  <si>
    <t>杨婵娟</t>
    <phoneticPr fontId="4" type="noConversion"/>
  </si>
  <si>
    <t>C1-0141</t>
    <phoneticPr fontId="4" type="noConversion"/>
  </si>
  <si>
    <t>曾超</t>
    <phoneticPr fontId="4" type="noConversion"/>
  </si>
  <si>
    <t>刘海滔</t>
    <phoneticPr fontId="4" type="noConversion"/>
  </si>
  <si>
    <t>廖思湘</t>
    <phoneticPr fontId="4" type="noConversion"/>
  </si>
  <si>
    <t>易敏</t>
    <phoneticPr fontId="4" type="noConversion"/>
  </si>
  <si>
    <t>销售二部</t>
    <phoneticPr fontId="4" type="noConversion"/>
  </si>
  <si>
    <t>张翠平</t>
  </si>
  <si>
    <t>招商加盟</t>
    <phoneticPr fontId="4" type="noConversion"/>
  </si>
  <si>
    <t>C3标准版中文网站</t>
    <phoneticPr fontId="4" type="noConversion"/>
  </si>
  <si>
    <t>C1-0161</t>
    <phoneticPr fontId="4" type="noConversion"/>
  </si>
  <si>
    <t>黄金华</t>
    <phoneticPr fontId="4" type="noConversion"/>
  </si>
  <si>
    <t>胡辉芳</t>
    <phoneticPr fontId="4" type="noConversion"/>
  </si>
  <si>
    <t>范磊</t>
    <phoneticPr fontId="4" type="noConversion"/>
  </si>
  <si>
    <t>C1-0158</t>
    <phoneticPr fontId="4" type="noConversion"/>
  </si>
  <si>
    <t>曾凯</t>
    <phoneticPr fontId="4" type="noConversion"/>
  </si>
  <si>
    <t>陈兆佳</t>
    <phoneticPr fontId="4" type="noConversion"/>
  </si>
  <si>
    <t>颜敏</t>
    <phoneticPr fontId="4" type="noConversion"/>
  </si>
  <si>
    <t>黄洋</t>
    <phoneticPr fontId="4" type="noConversion"/>
  </si>
  <si>
    <t>刘珍</t>
    <phoneticPr fontId="4" type="noConversion"/>
  </si>
  <si>
    <t>C1-0138</t>
    <phoneticPr fontId="4" type="noConversion"/>
  </si>
  <si>
    <t>何安</t>
    <phoneticPr fontId="4" type="noConversion"/>
  </si>
  <si>
    <t>退单</t>
    <phoneticPr fontId="4" type="noConversion"/>
  </si>
  <si>
    <t>全兰香</t>
    <phoneticPr fontId="4" type="noConversion"/>
  </si>
  <si>
    <t>吕姣</t>
    <phoneticPr fontId="4" type="noConversion"/>
  </si>
  <si>
    <t>陶总</t>
    <phoneticPr fontId="4" type="noConversion"/>
  </si>
  <si>
    <t>邹惠婷</t>
    <phoneticPr fontId="4" type="noConversion"/>
  </si>
  <si>
    <t>潘婷</t>
    <phoneticPr fontId="4" type="noConversion"/>
  </si>
  <si>
    <t>谢兰兰</t>
    <phoneticPr fontId="4" type="noConversion"/>
  </si>
  <si>
    <t>袁杰</t>
    <phoneticPr fontId="4" type="noConversion"/>
  </si>
  <si>
    <t>家用电器</t>
    <phoneticPr fontId="4" type="noConversion"/>
  </si>
  <si>
    <t>礼品饰品</t>
    <phoneticPr fontId="4" type="noConversion"/>
  </si>
  <si>
    <t>杨坤梅</t>
    <phoneticPr fontId="4" type="noConversion"/>
  </si>
  <si>
    <t>赵娟娟</t>
    <phoneticPr fontId="4" type="noConversion"/>
  </si>
  <si>
    <t>张铁亮</t>
    <phoneticPr fontId="4" type="noConversion"/>
  </si>
  <si>
    <t>张瑶瑶</t>
    <phoneticPr fontId="4" type="noConversion"/>
  </si>
  <si>
    <t>C1-0139</t>
    <phoneticPr fontId="4" type="noConversion"/>
  </si>
  <si>
    <t>刘利民</t>
    <phoneticPr fontId="4" type="noConversion"/>
  </si>
  <si>
    <t>李里</t>
    <phoneticPr fontId="4" type="noConversion"/>
  </si>
  <si>
    <t>田付姐</t>
    <phoneticPr fontId="4" type="noConversion"/>
  </si>
  <si>
    <t>向希</t>
    <phoneticPr fontId="4" type="noConversion"/>
  </si>
  <si>
    <t>C1-0125</t>
    <phoneticPr fontId="4" type="noConversion"/>
  </si>
  <si>
    <t>陈丽</t>
    <phoneticPr fontId="4" type="noConversion"/>
  </si>
  <si>
    <t>C1-0017</t>
    <phoneticPr fontId="4" type="noConversion"/>
  </si>
  <si>
    <t>交通运输</t>
    <phoneticPr fontId="4" type="noConversion"/>
  </si>
  <si>
    <t>李总</t>
    <phoneticPr fontId="4" type="noConversion"/>
  </si>
  <si>
    <t>刘军</t>
    <phoneticPr fontId="4" type="noConversion"/>
  </si>
  <si>
    <t>曾右聪</t>
    <phoneticPr fontId="4" type="noConversion"/>
  </si>
  <si>
    <t>长沙市开福区华强粘胶涂料厂</t>
    <phoneticPr fontId="4" type="noConversion"/>
  </si>
  <si>
    <t>cshqzj.com</t>
    <phoneticPr fontId="4" type="noConversion"/>
  </si>
  <si>
    <t>李雯</t>
    <phoneticPr fontId="4" type="noConversion"/>
  </si>
  <si>
    <t>宾干</t>
    <phoneticPr fontId="4" type="noConversion"/>
  </si>
  <si>
    <t>C1-0132</t>
    <phoneticPr fontId="4" type="noConversion"/>
  </si>
  <si>
    <t>蒋姗</t>
    <phoneticPr fontId="4" type="noConversion"/>
  </si>
  <si>
    <t>C1-0155</t>
    <phoneticPr fontId="4" type="noConversion"/>
  </si>
  <si>
    <t>法律服务</t>
    <phoneticPr fontId="4" type="noConversion"/>
  </si>
  <si>
    <t>郭红涛</t>
    <phoneticPr fontId="4" type="noConversion"/>
  </si>
  <si>
    <t>朱亚川</t>
    <phoneticPr fontId="4" type="noConversion"/>
  </si>
  <si>
    <t>张总</t>
    <phoneticPr fontId="4" type="noConversion"/>
  </si>
  <si>
    <t>李秀琼</t>
    <phoneticPr fontId="4" type="noConversion"/>
  </si>
  <si>
    <t>王清城</t>
    <phoneticPr fontId="4" type="noConversion"/>
  </si>
  <si>
    <t>刘园</t>
    <phoneticPr fontId="4" type="noConversion"/>
  </si>
  <si>
    <t>杨倩芳</t>
    <phoneticPr fontId="4" type="noConversion"/>
  </si>
  <si>
    <t xml:space="preserve">电话三部 </t>
    <phoneticPr fontId="4" type="noConversion"/>
  </si>
  <si>
    <t>服装鞋帽</t>
    <phoneticPr fontId="4" type="noConversion"/>
  </si>
  <si>
    <t>黄先生</t>
    <phoneticPr fontId="4" type="noConversion"/>
  </si>
  <si>
    <t xml:space="preserve">销售四部 </t>
    <phoneticPr fontId="4" type="noConversion"/>
  </si>
  <si>
    <t>C1-0151</t>
    <phoneticPr fontId="4" type="noConversion"/>
  </si>
  <si>
    <t>杨礼治</t>
    <phoneticPr fontId="4" type="noConversion"/>
  </si>
  <si>
    <t>冯昌斌</t>
    <phoneticPr fontId="4" type="noConversion"/>
  </si>
  <si>
    <t>吴总</t>
    <phoneticPr fontId="4" type="noConversion"/>
  </si>
  <si>
    <t xml:space="preserve">销售六部 </t>
    <phoneticPr fontId="4" type="noConversion"/>
  </si>
  <si>
    <t>王莹莹</t>
    <phoneticPr fontId="4" type="noConversion"/>
  </si>
  <si>
    <t>C1-0130</t>
    <phoneticPr fontId="4" type="noConversion"/>
  </si>
  <si>
    <t>徐娟</t>
    <phoneticPr fontId="4" type="noConversion"/>
  </si>
  <si>
    <t>销售四区</t>
    <phoneticPr fontId="4" type="noConversion"/>
  </si>
  <si>
    <t>张家界</t>
    <phoneticPr fontId="4" type="noConversion"/>
  </si>
  <si>
    <t>陈秋红</t>
    <phoneticPr fontId="4" type="noConversion"/>
  </si>
  <si>
    <t>3月未修改完成</t>
    <phoneticPr fontId="4" type="noConversion"/>
  </si>
  <si>
    <t>C1-0142</t>
    <phoneticPr fontId="4" type="noConversion"/>
  </si>
  <si>
    <t>王先生</t>
    <phoneticPr fontId="4" type="noConversion"/>
  </si>
  <si>
    <t>C1-0083</t>
    <phoneticPr fontId="4" type="noConversion"/>
  </si>
  <si>
    <t>软件游戏</t>
    <phoneticPr fontId="4" type="noConversion"/>
  </si>
  <si>
    <t>向理建</t>
    <phoneticPr fontId="4" type="noConversion"/>
  </si>
  <si>
    <t>C1-0035</t>
    <phoneticPr fontId="4" type="noConversion"/>
  </si>
  <si>
    <t>c1-0142</t>
    <phoneticPr fontId="4" type="noConversion"/>
  </si>
  <si>
    <t>C1-0126</t>
    <phoneticPr fontId="4" type="noConversion"/>
  </si>
  <si>
    <t xml:space="preserve">陈玉翠 </t>
    <phoneticPr fontId="4" type="noConversion"/>
  </si>
  <si>
    <t>C1-0052</t>
    <phoneticPr fontId="4" type="noConversion"/>
  </si>
  <si>
    <t>向泽浩</t>
    <phoneticPr fontId="4" type="noConversion"/>
  </si>
  <si>
    <t>C1-0150</t>
    <phoneticPr fontId="4" type="noConversion"/>
  </si>
  <si>
    <t>c1-0104</t>
    <phoneticPr fontId="4" type="noConversion"/>
  </si>
  <si>
    <t>尹慧芳</t>
    <phoneticPr fontId="4" type="noConversion"/>
  </si>
  <si>
    <t>C1-0004</t>
    <phoneticPr fontId="4" type="noConversion"/>
  </si>
  <si>
    <t>董建伟</t>
    <phoneticPr fontId="4" type="noConversion"/>
  </si>
  <si>
    <t xml:space="preserve">销售二部 </t>
    <phoneticPr fontId="4" type="noConversion"/>
  </si>
  <si>
    <t>C1-0162</t>
    <phoneticPr fontId="4" type="noConversion"/>
  </si>
  <si>
    <t>刘宏宇</t>
    <phoneticPr fontId="4" type="noConversion"/>
  </si>
  <si>
    <t>吴慧敏</t>
    <phoneticPr fontId="4" type="noConversion"/>
  </si>
  <si>
    <t>DD201301171602312252</t>
    <phoneticPr fontId="4" type="noConversion"/>
  </si>
  <si>
    <t>c1-0148</t>
    <phoneticPr fontId="4" type="noConversion"/>
  </si>
  <si>
    <t>C1-0148</t>
    <phoneticPr fontId="4" type="noConversion"/>
  </si>
  <si>
    <t>C1-0093</t>
    <phoneticPr fontId="4" type="noConversion"/>
  </si>
  <si>
    <t>袁林</t>
    <phoneticPr fontId="4" type="noConversion"/>
  </si>
  <si>
    <t>C1-0103</t>
    <phoneticPr fontId="4" type="noConversion"/>
  </si>
  <si>
    <t>C1-0136</t>
    <phoneticPr fontId="4" type="noConversion"/>
  </si>
  <si>
    <t xml:space="preserve">刘宏宇 </t>
    <phoneticPr fontId="4" type="noConversion"/>
  </si>
  <si>
    <t>赵宏玻</t>
    <phoneticPr fontId="4" type="noConversion"/>
  </si>
  <si>
    <t>尹金星</t>
    <phoneticPr fontId="4" type="noConversion"/>
  </si>
  <si>
    <t>C1-0145</t>
    <phoneticPr fontId="4" type="noConversion"/>
  </si>
  <si>
    <t>长沙市神华汽车租赁有限公司</t>
    <phoneticPr fontId="4" type="noConversion"/>
  </si>
  <si>
    <t>csshzc.com</t>
    <phoneticPr fontId="4" type="noConversion"/>
  </si>
  <si>
    <t>张翠平</t>
    <phoneticPr fontId="4" type="noConversion"/>
  </si>
  <si>
    <t>销售三部</t>
    <phoneticPr fontId="4" type="noConversion"/>
  </si>
  <si>
    <t>长沙市天心区立军钢材加工部</t>
    <phoneticPr fontId="4" type="noConversion"/>
  </si>
  <si>
    <t>csljgc.com</t>
    <phoneticPr fontId="4" type="noConversion"/>
  </si>
  <si>
    <t>彭显硕</t>
    <phoneticPr fontId="4" type="noConversion"/>
  </si>
  <si>
    <t>c1-0043</t>
    <phoneticPr fontId="4" type="noConversion"/>
  </si>
  <si>
    <t>刘丰</t>
    <phoneticPr fontId="4" type="noConversion"/>
  </si>
  <si>
    <t>C1-0087</t>
    <phoneticPr fontId="4" type="noConversion"/>
  </si>
  <si>
    <t>黄颖</t>
    <phoneticPr fontId="4" type="noConversion"/>
  </si>
  <si>
    <t>周金秋</t>
    <phoneticPr fontId="4" type="noConversion"/>
  </si>
  <si>
    <t>金融服务</t>
    <phoneticPr fontId="4" type="noConversion"/>
  </si>
  <si>
    <t>谷凡</t>
    <phoneticPr fontId="4" type="noConversion"/>
  </si>
  <si>
    <t>周静</t>
    <phoneticPr fontId="4" type="noConversion"/>
  </si>
  <si>
    <t>李小姐</t>
    <phoneticPr fontId="4" type="noConversion"/>
  </si>
  <si>
    <t>C1-0137</t>
    <phoneticPr fontId="4" type="noConversion"/>
  </si>
  <si>
    <t>C1-0143</t>
    <phoneticPr fontId="4" type="noConversion"/>
  </si>
  <si>
    <t>陈先生</t>
    <phoneticPr fontId="4" type="noConversion"/>
  </si>
  <si>
    <t>万伟</t>
    <phoneticPr fontId="4" type="noConversion"/>
  </si>
  <si>
    <t xml:space="preserve">王理逸风 </t>
    <phoneticPr fontId="4" type="noConversion"/>
  </si>
  <si>
    <t>C1-0018</t>
    <phoneticPr fontId="4" type="noConversion"/>
  </si>
  <si>
    <t>0735-3236666</t>
    <phoneticPr fontId="4" type="noConversion"/>
  </si>
  <si>
    <t>C1-0153</t>
    <phoneticPr fontId="4" type="noConversion"/>
  </si>
  <si>
    <t>4月完成，未修改完成</t>
    <phoneticPr fontId="10" type="noConversion"/>
  </si>
  <si>
    <t>休闲娱乐</t>
    <phoneticPr fontId="4" type="noConversion"/>
  </si>
  <si>
    <t>邓经理</t>
    <phoneticPr fontId="4" type="noConversion"/>
  </si>
  <si>
    <t>C1-0084</t>
    <phoneticPr fontId="4" type="noConversion"/>
  </si>
  <si>
    <t>谷小山</t>
    <phoneticPr fontId="4" type="noConversion"/>
  </si>
  <si>
    <t>刘亚</t>
    <phoneticPr fontId="4" type="noConversion"/>
  </si>
  <si>
    <t>邓总</t>
    <phoneticPr fontId="4" type="noConversion"/>
  </si>
  <si>
    <t xml:space="preserve">罗强 </t>
    <phoneticPr fontId="4" type="noConversion"/>
  </si>
  <si>
    <t>C1-0128</t>
    <phoneticPr fontId="4" type="noConversion"/>
  </si>
  <si>
    <t xml:space="preserve">黄颖 </t>
    <phoneticPr fontId="4" type="noConversion"/>
  </si>
  <si>
    <t>C1-0133</t>
    <phoneticPr fontId="4" type="noConversion"/>
  </si>
  <si>
    <t>王静</t>
    <phoneticPr fontId="4" type="noConversion"/>
  </si>
  <si>
    <t>C1-0146</t>
    <phoneticPr fontId="4" type="noConversion"/>
  </si>
  <si>
    <t>C2-0053</t>
    <phoneticPr fontId="4" type="noConversion"/>
  </si>
  <si>
    <t>C1-0163</t>
    <phoneticPr fontId="4" type="noConversion"/>
  </si>
  <si>
    <t>王理逸风</t>
    <phoneticPr fontId="4" type="noConversion"/>
  </si>
  <si>
    <t>张毅</t>
    <phoneticPr fontId="4" type="noConversion"/>
  </si>
  <si>
    <t>C1-0077</t>
    <phoneticPr fontId="4" type="noConversion"/>
  </si>
  <si>
    <t>宋总</t>
    <phoneticPr fontId="4" type="noConversion"/>
  </si>
  <si>
    <t>张伟</t>
    <phoneticPr fontId="4" type="noConversion"/>
  </si>
  <si>
    <t>陈林</t>
    <phoneticPr fontId="4" type="noConversion"/>
  </si>
  <si>
    <t>左总</t>
    <phoneticPr fontId="4" type="noConversion"/>
  </si>
  <si>
    <t>罗劲威</t>
    <phoneticPr fontId="4" type="noConversion"/>
  </si>
  <si>
    <t>旧版</t>
    <phoneticPr fontId="4" type="noConversion"/>
  </si>
  <si>
    <t>刘霞林</t>
    <phoneticPr fontId="4" type="noConversion"/>
  </si>
  <si>
    <t>郝风雨</t>
    <phoneticPr fontId="4" type="noConversion"/>
  </si>
  <si>
    <t>罗佳</t>
    <phoneticPr fontId="4" type="noConversion"/>
  </si>
  <si>
    <t>王建华</t>
    <phoneticPr fontId="4" type="noConversion"/>
  </si>
  <si>
    <t>谢总</t>
    <phoneticPr fontId="4" type="noConversion"/>
  </si>
  <si>
    <t>卜茂会</t>
    <phoneticPr fontId="4" type="noConversion"/>
  </si>
  <si>
    <t>5月完成，未修改完成</t>
    <phoneticPr fontId="4" type="noConversion"/>
  </si>
  <si>
    <t>彭君</t>
    <phoneticPr fontId="4" type="noConversion"/>
  </si>
  <si>
    <t>龚佳</t>
    <phoneticPr fontId="4" type="noConversion"/>
  </si>
  <si>
    <t>陈总</t>
    <phoneticPr fontId="4" type="noConversion"/>
  </si>
  <si>
    <t>彭碧玉</t>
    <phoneticPr fontId="4" type="noConversion"/>
  </si>
  <si>
    <t>曾鹏军</t>
    <phoneticPr fontId="4" type="noConversion"/>
  </si>
  <si>
    <t>增值一组（直销）</t>
    <phoneticPr fontId="4" type="noConversion"/>
  </si>
  <si>
    <t>图书音像</t>
    <phoneticPr fontId="4" type="noConversion"/>
  </si>
  <si>
    <t>杨杰</t>
    <phoneticPr fontId="4" type="noConversion"/>
  </si>
  <si>
    <t>c1-0143</t>
    <phoneticPr fontId="4" type="noConversion"/>
  </si>
  <si>
    <t>0736-7231287</t>
    <phoneticPr fontId="4" type="noConversion"/>
  </si>
  <si>
    <t>张吉武</t>
    <phoneticPr fontId="4" type="noConversion"/>
  </si>
  <si>
    <t>刘超</t>
    <phoneticPr fontId="4" type="noConversion"/>
  </si>
  <si>
    <t>何恋</t>
    <phoneticPr fontId="4" type="noConversion"/>
  </si>
  <si>
    <t>网络服务</t>
    <phoneticPr fontId="4" type="noConversion"/>
  </si>
  <si>
    <t>张淑芬</t>
    <phoneticPr fontId="4" type="noConversion"/>
  </si>
  <si>
    <t>李铭维</t>
    <phoneticPr fontId="4" type="noConversion"/>
  </si>
  <si>
    <t xml:space="preserve">销售一部 </t>
    <phoneticPr fontId="4" type="noConversion"/>
  </si>
  <si>
    <t xml:space="preserve">张铁亮 </t>
    <phoneticPr fontId="4" type="noConversion"/>
  </si>
  <si>
    <t>陈伟</t>
    <phoneticPr fontId="4" type="noConversion"/>
  </si>
  <si>
    <t>C1-0042</t>
    <phoneticPr fontId="4" type="noConversion"/>
  </si>
  <si>
    <t>0745-2124860</t>
    <phoneticPr fontId="4" type="noConversion"/>
  </si>
  <si>
    <t>广播通信</t>
    <phoneticPr fontId="4" type="noConversion"/>
  </si>
  <si>
    <t xml:space="preserve">苏小玲 </t>
    <phoneticPr fontId="4" type="noConversion"/>
  </si>
  <si>
    <t>廖薇</t>
    <phoneticPr fontId="4" type="noConversion"/>
  </si>
  <si>
    <t>文期斌</t>
    <phoneticPr fontId="4" type="noConversion"/>
  </si>
  <si>
    <t>C1-0134</t>
    <phoneticPr fontId="4" type="noConversion"/>
  </si>
  <si>
    <t>C1-0068</t>
    <phoneticPr fontId="4" type="noConversion"/>
  </si>
  <si>
    <t>C1-0117</t>
    <phoneticPr fontId="4" type="noConversion"/>
  </si>
  <si>
    <t>DD201309251438261190</t>
    <phoneticPr fontId="4" type="noConversion"/>
  </si>
  <si>
    <t>V+定制型网站2.0</t>
    <phoneticPr fontId="4" type="noConversion"/>
  </si>
  <si>
    <t>罗冲</t>
    <phoneticPr fontId="4" type="noConversion"/>
  </si>
  <si>
    <t>李淑君</t>
    <phoneticPr fontId="4" type="noConversion"/>
  </si>
  <si>
    <t>C1-0101</t>
    <phoneticPr fontId="4" type="noConversion"/>
  </si>
  <si>
    <t>陈嫔</t>
    <phoneticPr fontId="4" type="noConversion"/>
  </si>
  <si>
    <t>DD201303301327352651</t>
    <phoneticPr fontId="4" type="noConversion"/>
  </si>
  <si>
    <t>欧先生</t>
    <phoneticPr fontId="4" type="noConversion"/>
  </si>
  <si>
    <t xml:space="preserve">张瑶瑶 </t>
    <phoneticPr fontId="4" type="noConversion"/>
  </si>
  <si>
    <t>徐总</t>
    <phoneticPr fontId="4" type="noConversion"/>
  </si>
  <si>
    <t>C1-0123</t>
    <phoneticPr fontId="4" type="noConversion"/>
  </si>
  <si>
    <t xml:space="preserve">电话二部 </t>
    <phoneticPr fontId="4" type="noConversion"/>
  </si>
  <si>
    <t>吴经理</t>
    <phoneticPr fontId="4" type="noConversion"/>
  </si>
  <si>
    <t xml:space="preserve">杨敏 </t>
    <phoneticPr fontId="4" type="noConversion"/>
  </si>
  <si>
    <t>DD201304011113512499</t>
    <phoneticPr fontId="4" type="noConversion"/>
  </si>
  <si>
    <t>否</t>
    <phoneticPr fontId="4" type="noConversion"/>
  </si>
  <si>
    <t>资料、资质</t>
    <phoneticPr fontId="4" type="noConversion"/>
  </si>
  <si>
    <t>洪丹</t>
    <phoneticPr fontId="4" type="noConversion"/>
  </si>
  <si>
    <t>短信验收</t>
    <phoneticPr fontId="4" type="noConversion"/>
  </si>
  <si>
    <t xml:space="preserve">梁乐 </t>
    <phoneticPr fontId="4" type="noConversion"/>
  </si>
  <si>
    <t xml:space="preserve">销售七部 </t>
    <phoneticPr fontId="4" type="noConversion"/>
  </si>
  <si>
    <t xml:space="preserve">资料已与客户确认无误。客户希望尽快完成。与客户确认资料无误。域名为：www.hndxds.com  页面主色调为：红色 网站风格为：C1-0161 </t>
    <phoneticPr fontId="4" type="noConversion"/>
  </si>
  <si>
    <t>谭莹</t>
    <phoneticPr fontId="4" type="noConversion"/>
  </si>
  <si>
    <t>无与客户沟通批注</t>
    <phoneticPr fontId="4" type="noConversion"/>
  </si>
  <si>
    <t xml:space="preserve">2013-5-3  11:25:54，工单已联系销售销售反馈资料已客户确认，客户对于网站没有太多要求，只要首页做好看点就可以了。 </t>
    <phoneticPr fontId="4" type="noConversion"/>
  </si>
  <si>
    <t xml:space="preserve">增值部刘宁反馈资质和备案通过。 </t>
    <phoneticPr fontId="4" type="noConversion"/>
  </si>
  <si>
    <t>是</t>
    <phoneticPr fontId="4" type="noConversion"/>
  </si>
  <si>
    <t xml:space="preserve">2013-5-3  15:49:48，已跟销售客户联系，确认网站明日完成，banner方面主要以突出桂花为主，放电话号码。销售要求修改一下产品列表的小图标，C1网站不能修改，是个超标的要求，拒绝此修改要求。 </t>
    <phoneticPr fontId="4" type="noConversion"/>
  </si>
  <si>
    <t>刘欢</t>
    <phoneticPr fontId="4" type="noConversion"/>
  </si>
  <si>
    <t>刘宁反馈资质和备案通过</t>
    <phoneticPr fontId="4" type="noConversion"/>
  </si>
  <si>
    <t xml:space="preserve">2013-5-3  14:37:26，销售请假，于其经理联系，后于参与者周静联系，提供了一个参考网站http://sscnmj.com/ ；2013-5-3  14:43:52，与客户联系，说一些要求都已经给了销售，先把网站制作出来。后期于又与周静沟通，先仿照参考的网站制作，说客户已经投诉，须尽快把网站制作出来。 </t>
    <phoneticPr fontId="4" type="noConversion"/>
  </si>
  <si>
    <t xml:space="preserve">2013-5-8  8:52:55，联系销售人员相关资料确认无误。2013-5-8  8:54:46，联系客户确认相关资料无误，网站banner设计暂时没有要求，网站会在2-3个工作日内完成。 </t>
    <phoneticPr fontId="4" type="noConversion"/>
  </si>
  <si>
    <t xml:space="preserve">2013-5-3  15:41:59，已经跟销售确认版式，以及资料，新闻内容少，首页版面撑不起，销售说是客户会后期自己添加 </t>
    <phoneticPr fontId="4" type="noConversion"/>
  </si>
  <si>
    <t>无设计师批注内容</t>
    <phoneticPr fontId="4" type="noConversion"/>
  </si>
  <si>
    <t xml:space="preserve">增值服务部刘宁反馈，资质和备案通过 </t>
    <phoneticPr fontId="4" type="noConversion"/>
  </si>
  <si>
    <t>0731-22578158</t>
    <phoneticPr fontId="4" type="noConversion"/>
  </si>
  <si>
    <t>洪江市安全薯业开发有限责任公司</t>
    <phoneticPr fontId="4" type="noConversion"/>
  </si>
  <si>
    <t>hnaqsy.com</t>
    <phoneticPr fontId="4" type="noConversion"/>
  </si>
  <si>
    <t>无与销售客户联系说明</t>
    <phoneticPr fontId="4" type="noConversion"/>
  </si>
  <si>
    <t>2013-5-4  14:49:24，检查资料，产品图片个别没有名称，用栏目名称依次排序</t>
    <phoneticPr fontId="4" type="noConversion"/>
  </si>
  <si>
    <t xml:space="preserve">2013-5-4  11:57:19，网站信息资料与客户确认，网站会在2-3个工作日内完成。客户对网站要求不高，希望产品图片能得到清晰展示就行。2013-5-4  11:58:07，网站信息资料跟销售确认无误，网站部分产品图片有水印，无需处理。 
</t>
    <phoneticPr fontId="4" type="noConversion"/>
  </si>
  <si>
    <t xml:space="preserve">2013-5-4  17:16:36，已经跟销售确认版式以及资料，去电话跟客户沟通。他说banner上面要放他们的联系方式，手机跟座机。后期他们会自己编辑banner上面的图片以及文字。 </t>
    <phoneticPr fontId="4" type="noConversion"/>
  </si>
  <si>
    <t>DD201304280907291972</t>
    <phoneticPr fontId="4" type="noConversion"/>
  </si>
  <si>
    <t>增值业务部</t>
    <phoneticPr fontId="4" type="noConversion"/>
  </si>
  <si>
    <t>M+移动网站</t>
    <phoneticPr fontId="4" type="noConversion"/>
  </si>
  <si>
    <t>移动建站服务包II</t>
    <phoneticPr fontId="4" type="noConversion"/>
  </si>
  <si>
    <t>黄琼</t>
    <phoneticPr fontId="4" type="noConversion"/>
  </si>
  <si>
    <t>csjbjzcn.host10.hnjing.cn/index.html</t>
  </si>
  <si>
    <t xml:space="preserve">竞网CS德诚精博110421 </t>
    <phoneticPr fontId="4" type="noConversion"/>
  </si>
  <si>
    <t>彭慧燕</t>
    <phoneticPr fontId="4" type="noConversion"/>
  </si>
  <si>
    <t>1,荣誉证书：除了温家宝签字的那张，其他两张换掉，详情图片  ,荣誉资质3和4麻烦将图片整成一张，因为是一个文件，栏目里面只能添加3张图片，所以麻烦处理。
2，动态新闻改成新闻动态。按照现在的新闻排列顺序换成3241
3，产品中心：首页的四个顺序换一下。，1用碳纤多功能小腿的。2，用大腿的。3，用BE机电手的4，添加一个夹克式背架，详情图片,文字</t>
  </si>
  <si>
    <t>彭慧燕</t>
  </si>
  <si>
    <t>2013-5-10  15:11:00；2013-5-17 10:04</t>
  </si>
  <si>
    <t>2013-5-7  14:23:07，已经跟销售确认版式以及资料</t>
    <phoneticPr fontId="4" type="noConversion"/>
  </si>
  <si>
    <t xml:space="preserve">信息已与客户确认无误，域名;hnkyqzj.com选版：C1-0068蓝色版式，资料客户已给销售廖薇 </t>
    <phoneticPr fontId="4" type="noConversion"/>
  </si>
  <si>
    <t xml:space="preserve">2013-5-6  15:06:45，早上已跟销售联系确认了网站资料，并告知网站大概明天（5月7日）下班前可以完成。与客户联系，告知网站明天（5月7日）下班前可以完成。 </t>
    <phoneticPr fontId="4" type="noConversion"/>
  </si>
  <si>
    <t xml:space="preserve">2013-5-6  16:37:05，产品里面的所有图片有点问题，已经和销售沟通了，销售说客户确认了。
</t>
    <phoneticPr fontId="4" type="noConversion"/>
  </si>
  <si>
    <t>长沙旭丰机电设备有限公司</t>
    <phoneticPr fontId="4" type="noConversion"/>
  </si>
  <si>
    <t>xftzjd.com</t>
    <phoneticPr fontId="4" type="noConversion"/>
  </si>
  <si>
    <t>丁翠红</t>
    <phoneticPr fontId="4" type="noConversion"/>
  </si>
  <si>
    <t>C2-0083</t>
    <phoneticPr fontId="4" type="noConversion"/>
  </si>
  <si>
    <t xml:space="preserve">已与客户联系，确认资料无误。
域名为：yuesengl.com    网站风格为：C2-0083  绿色
栏目为：1，网站首页， 2，企业简介，3，苗木展示 ，4，工程案例 ，5，招贤纳士， 6，资质荣誉 ，7基地展示 ，8，联系我们 </t>
    <phoneticPr fontId="4" type="noConversion"/>
  </si>
  <si>
    <t>2013-5-15  14:51:53，已与客户联系，确认资料信息无误，网站在2-3个工作日内完成，banner设计的素材就是1.大气点的背景图片，2.放客户产品图片的话，排版的好看一点。 2013-5-15  14:52:28，已联系销售，确认信息无误。</t>
    <phoneticPr fontId="4" type="noConversion"/>
  </si>
  <si>
    <t xml:space="preserve">域名：csjjf.com选版：C1-0006黑色和红色的版式，客户说与周静确认即可 </t>
    <phoneticPr fontId="4" type="noConversion"/>
  </si>
  <si>
    <t xml:space="preserve">2013-5-7  9:55:06，与销售客户联系，希望网站可以做精致漂亮点，提供了banner广告语（先搬后付款、  专业 安全 放心 快捷 、
诚信至上 价格最低） </t>
    <phoneticPr fontId="4" type="noConversion"/>
  </si>
  <si>
    <t xml:space="preserve">信息已与客户确认无误，域名：0731xiangpai.com选版：C1-0004灰黑色版式，资料客户已给销售刘军 </t>
    <phoneticPr fontId="4" type="noConversion"/>
  </si>
  <si>
    <t xml:space="preserve">2013-5-7  10:03:53，跟销售确认网站资料且告知大概明天（5月8日）下班前可以完成，跟客户联系告知网站大概明天（5月8日）下班前可以完成。 </t>
    <phoneticPr fontId="4" type="noConversion"/>
  </si>
  <si>
    <t>吕总</t>
    <phoneticPr fontId="4" type="noConversion"/>
  </si>
  <si>
    <t>与客户电话确认域名为：hnlmtl.com，选版为：C1-0011，蓝色版式，资料已确认，可以制作网站。
客户logo想使用“湖南利民轻质陶粒经营部”，已告之与资质不符，客户表示认可，先用全称，后期再修改。</t>
    <phoneticPr fontId="4" type="noConversion"/>
  </si>
  <si>
    <t xml:space="preserve">2013-5-7  14:36:30，查看了资料，和销售已经确认无误， </t>
    <phoneticPr fontId="4" type="noConversion"/>
  </si>
  <si>
    <t xml:space="preserve">2013-5-9  13:33:35，已经跟销售确认资料。版式。 </t>
    <phoneticPr fontId="4" type="noConversion"/>
  </si>
  <si>
    <t xml:space="preserve">备案专员刘宁反馈，资质和备案通过。 </t>
    <phoneticPr fontId="4" type="noConversion"/>
  </si>
  <si>
    <t xml:space="preserve">2013-5-10  14:02:03，与销售客户联系，网站要突出原生态绿色健康的主题，网站上放上电话号码。 </t>
    <phoneticPr fontId="4" type="noConversion"/>
  </si>
  <si>
    <t xml:space="preserve">与客户电话确认域名为：stfjty.com，模板编号客户不记得，只记得是绿色，已跟销售确认为：C1-0055，绿色版式，资料客户已经确认，可以制作网站。 </t>
    <phoneticPr fontId="4" type="noConversion"/>
  </si>
  <si>
    <t xml:space="preserve">2013-5-9 10:00 打电话给客户 发现个问题：客户说还没有看过效果图 ； 10:04 要销售把效果图跟客户确认下 把相关资料也确认下 ；2013-5-9 10:55 销售反馈：效果图与相关资料已经跟客户确认好了
2013-5-9 11:05 打电话跟客户 客户说：效果图和相关资料已经确认好了 对于banner的要求只要是推他们的特色产品黑猪 再稍微附带他们的副业——羊跟金银花
2013-5-9 09:53 跟销售取得联系确认效果图与相关资料 logo放公司全称 营销网络放全国销售地图（贵州）
banner——绿色健康为主
</t>
    <phoneticPr fontId="4" type="noConversion"/>
  </si>
  <si>
    <t>资料、资质、ERP信息填写问题</t>
    <phoneticPr fontId="4" type="noConversion"/>
  </si>
  <si>
    <t xml:space="preserve">2013-5-14  11:52:56，与销售沟通，客户希望网站可以快点出来，以前制作过一个网站，但是现在打不开了。 2013-5-14  15:17:49，erp上电话错误，客户电话：15111126280 </t>
    <phoneticPr fontId="4" type="noConversion"/>
  </si>
  <si>
    <t>DD201305041111531660</t>
    <phoneticPr fontId="4" type="noConversion"/>
  </si>
  <si>
    <t>移动建站服务包I</t>
    <phoneticPr fontId="4" type="noConversion"/>
  </si>
  <si>
    <t>page.baidu.com/www.huitangwenquan.cn/1qbg2_257g_i.html</t>
  </si>
  <si>
    <t xml:space="preserve">竞网CS灰汤温泉110330  </t>
    <phoneticPr fontId="4" type="noConversion"/>
  </si>
  <si>
    <t>无</t>
  </si>
  <si>
    <t>资料问题</t>
    <phoneticPr fontId="4" type="noConversion"/>
  </si>
  <si>
    <t xml:space="preserve">已与客户确认信息无误。域名为：csddms.com  网站风格为： C1-0142  金属黄。 栏目为：1.首页 2.大地美术简介 3.教学优势。4.教学成绩 5.招生简介  6.作品欣赏   7.联系我们 </t>
    <phoneticPr fontId="4" type="noConversion"/>
  </si>
  <si>
    <t xml:space="preserve">2013-5-10  10:53:12，检查资料，老师的图片都为黑白照。
作品欣赏的图片均没有名称。 2013-5-10  11:01:47，已跟销售核对资料的信息，并且确认教学优势栏目用新闻系统去做 </t>
    <phoneticPr fontId="4" type="noConversion"/>
  </si>
  <si>
    <t xml:space="preserve">已与客户联系，客户要求与销售黄朝华确认信息。 确认信息无误，域名为：bybzw.com  网站风格为：C1-0124  栏目为：网站首页、关于我们、产品展示、新闻动态、服务承若、在线留言、联系我们
</t>
    <phoneticPr fontId="4" type="noConversion"/>
  </si>
  <si>
    <t xml:space="preserve">2013-5-9  15:08:28，与销售客户联系，客户对网站没有特殊要求，希望网站漂亮点。banner条里面放公司的电话号码及产品。 </t>
    <phoneticPr fontId="4" type="noConversion"/>
  </si>
  <si>
    <t>资料、资质问题</t>
    <phoneticPr fontId="4" type="noConversion"/>
  </si>
  <si>
    <t xml:space="preserve">已与客户确认资料无误。域名为：sijiqingmm.com    网站风格为：编号：C1-0132 绿色  
栏目为：01网站首页02关于我们03产品展示04苗木报价05联系我们 </t>
    <phoneticPr fontId="4" type="noConversion"/>
  </si>
  <si>
    <t xml:space="preserve">2013-5-9  14:36:43，苗木报价栏目，销售说做一张有图片上面加他苗木网名字，还有电话。
另外询问了现有资料内的图片是客户自己的，还是他自己网上找的，销售说是他网上找的，客户的图片他也有，但是在资料超出产品标准，故没有发过来，后期自己添加。我找销售要了客户的原始图片，用于banner素材取材。2013-5-9  16:08:00，客户那边确认banner主要以香樟桂花去做，添加电话号码信息，图片要清晰。  </t>
    <phoneticPr fontId="4" type="noConversion"/>
  </si>
  <si>
    <t>资质问题</t>
    <phoneticPr fontId="4" type="noConversion"/>
  </si>
  <si>
    <t xml:space="preserve">备案专员反馈资质和备案通过。 </t>
    <phoneticPr fontId="4" type="noConversion"/>
  </si>
  <si>
    <t>2013-5-9  16:11:40，查看了资料，并和销售沟通，说肯定无误</t>
    <phoneticPr fontId="4" type="noConversion"/>
  </si>
  <si>
    <t>资质、ERP信息填写、客户确认问题</t>
    <phoneticPr fontId="4" type="noConversion"/>
  </si>
  <si>
    <t xml:space="preserve">2013-5-13  8:40:54，2次电话联系销售，未接通。2013-5-13  8:59:23，电话联系客户，确认网站资料无误，网站选版为红色版，但客户描述的版号是0234，而ERP批注版号是C1-0154，客户说已跟销售完全确认选版。因此，我需跟销售确认清晰。网站会在两到三个工作日内完成，banner制作需跟客户之前的网站一样，要加上联系方式和中心名称。 2013-5-13  9:11:34，电话联系销售，选版为C1-0154确认没错，网站资料确认无误。 </t>
    <phoneticPr fontId="4" type="noConversion"/>
  </si>
  <si>
    <t>备案专员刘宁反馈，资质和备案通过</t>
    <phoneticPr fontId="4" type="noConversion"/>
  </si>
  <si>
    <t>2013-5-14  16:12:57，已跟销售联系确认网站资料，并告知网站后天下班前完成！</t>
    <phoneticPr fontId="4" type="noConversion"/>
  </si>
  <si>
    <t xml:space="preserve">刘宁反馈资质和备案通过。 </t>
    <phoneticPr fontId="4" type="noConversion"/>
  </si>
  <si>
    <t xml:space="preserve">2013-5-10  13:39:34，已跟销售联系确认网站资料且告知网站最迟下周二下班前完成，联系客户告知网站下周二下班前完成！ </t>
    <phoneticPr fontId="4" type="noConversion"/>
  </si>
  <si>
    <t xml:space="preserve">已与客户联系，客户说已将资料全部交与销售欧丽。同意与销售确认资料。目前此单肖梦诗在接手，已与肖梦诗确认资料无误。域名为：hnyeji.com
网站风格：C1-0141  绿色
栏目为：1、网站首页、2养殖场介绍、3养殖基地、4产品展示、5养殖技术、6在线留言、7致富热线 </t>
    <phoneticPr fontId="4" type="noConversion"/>
  </si>
  <si>
    <t>2013-5-14  8:44:12，查看了，发现了多一个栏目资质，找销售欧丽咨询一下，她说那就没有资质，不需要。</t>
    <phoneticPr fontId="4" type="noConversion"/>
  </si>
  <si>
    <t>增值部刘宁反馈，资质和备案通过</t>
    <phoneticPr fontId="4" type="noConversion"/>
  </si>
  <si>
    <t>曾先生</t>
    <phoneticPr fontId="4" type="noConversion"/>
  </si>
  <si>
    <t xml:space="preserve">2013-5-14  14:58:48，客户在云南出差，网站资料这边第一个栏目，跟销售确认他说里面2张图片是他自己在网上找的，暂时先放着。
</t>
    <phoneticPr fontId="4" type="noConversion"/>
  </si>
  <si>
    <t xml:space="preserve">信息已与客户确认无误，域名:cshfyy.com选版：C1-0137蓝色版式，资料客户已给销售尹金星。销售在资料中说明，客户朋友的网站是设计师唐梦强做的，所以客户希望是唐梦强来制作他的网站 </t>
    <phoneticPr fontId="4" type="noConversion"/>
  </si>
  <si>
    <t>2013-5-20  11:55:52，与销售客户联系。客户希望网站能制作漂亮一些，提供了banner图片，banner图和网站banner的尺寸不相符合，需要重新制作。客户有自己的logo，不过没有源文件，需要抠图。</t>
    <phoneticPr fontId="4" type="noConversion"/>
  </si>
  <si>
    <t>已与客户联系，确认信息无误。 域名为：lshhmmu.com  网站风格为：C1-0052 栏目为：1.网站首页 2.关于我们3.产品中心4.新闻资讯5.荣誉资质6.在线留言 7.联系我们</t>
    <phoneticPr fontId="4" type="noConversion"/>
  </si>
  <si>
    <t>2013-5-13  8:53:11，已跟销售联系确认网站资料且告知网站最迟周二下班前完成，联系客户告知网站周二下班前完成！</t>
    <phoneticPr fontId="4" type="noConversion"/>
  </si>
  <si>
    <t>资料、资质、ERP信息填写、客户确认问题</t>
    <phoneticPr fontId="4" type="noConversion"/>
  </si>
  <si>
    <t xml:space="preserve">邮箱信息已修改，派单。 </t>
    <phoneticPr fontId="4" type="noConversion"/>
  </si>
  <si>
    <t xml:space="preserve">2013-5-20  13:55:36，已经跟销售确认版式以及资料，提供的banner图片太模糊，需要重新提供。 </t>
    <phoneticPr fontId="4" type="noConversion"/>
  </si>
  <si>
    <t>邮箱信息已修改，派单</t>
    <phoneticPr fontId="4" type="noConversion"/>
  </si>
  <si>
    <t xml:space="preserve">2013-5-17  15:07:34，与销售客户联系，因图片超标，销售只发了一个栏目的产品，觉得这样版面可能不怎么好设置，建议销售把所有栏目先发我，资料后期再处理。客户参考网站www.gudmy.com </t>
    <phoneticPr fontId="4" type="noConversion"/>
  </si>
  <si>
    <t>资质、ERP信息填写问题</t>
    <phoneticPr fontId="4" type="noConversion"/>
  </si>
  <si>
    <t>2013-5-13  8:44:57，网站中栏目“行业新闻”，“食用价值”2个栏目内有多篇文章，超出C1制作标准。2013-5-13  8:49:58，已跟销售和客户确认网站完成时间会在15号前，banner图放百合的图片和联系方式。</t>
    <phoneticPr fontId="4" type="noConversion"/>
  </si>
  <si>
    <t>资料、客户确认问题</t>
    <phoneticPr fontId="4" type="noConversion"/>
  </si>
  <si>
    <t xml:space="preserve">已与客户联系，确认信息无误。
域名为：bjtzymp.com  网站风格为：C1-0093  栏目为：1网站首页2关于我们3产品展示4新闻动态5成功案例6服务承诺7联系我们 </t>
    <phoneticPr fontId="4" type="noConversion"/>
  </si>
  <si>
    <t xml:space="preserve">2013-5-13  08:42 与销售取得联系 确认效果图与相关资料 logo放——天泽园苗木 banner——漂亮点
2013-5-13  09:06 与客户取得联系 效果图与资料销售已跟其确认 工程案例全部图片过于简单 要销售处理下再发给我  banner图片——第一张：放基地； 第二张放：罗汉松；第三张：丹桂。 </t>
    <phoneticPr fontId="4" type="noConversion"/>
  </si>
  <si>
    <t xml:space="preserve">信息已与客户确认无误，域名：csaichehang.com选版：c1-0018蓝色版式，资料客户已给销售周金秋 </t>
    <phoneticPr fontId="4" type="noConversion"/>
  </si>
  <si>
    <t xml:space="preserve">2013-5-13  9:22:29，已经跟销售确认资料以及版式，资质没有那么多，首页的资质版块改放其他的内容 </t>
    <phoneticPr fontId="4" type="noConversion"/>
  </si>
  <si>
    <t xml:space="preserve">备案专员刘宁反馈,资质和备案通过. </t>
    <phoneticPr fontId="4" type="noConversion"/>
  </si>
  <si>
    <t xml:space="preserve">2013-5-14  11:07:04，1、产品的二级栏目没有排序，已跟销售确认好排序问题
2、销售反馈客户对于banner的要求：放张施工的车子，现场施工的照片。
跟销售和客户已确认网站将于明天制作完成。 </t>
    <phoneticPr fontId="4" type="noConversion"/>
  </si>
  <si>
    <t>资料、资质、客户确认问题</t>
    <phoneticPr fontId="4" type="noConversion"/>
  </si>
  <si>
    <t xml:space="preserve">已与谢兰兰确认资料,信息无误.域名为:hnldsp.com
网站风格为:c1-0016  绿色
共7个栏目，1网站首页  2企业简介  3产品展示  4企业荣誉  5新闻动态   6人才招聘  7联系我们
</t>
    <phoneticPr fontId="4" type="noConversion"/>
  </si>
  <si>
    <t>2013-5-14  10:30:22，已与销售联系确认网站资料并告知网站最迟明天下班前可以完成，已跟客户联系告知网站明天下班前可以完成</t>
    <phoneticPr fontId="4" type="noConversion"/>
  </si>
  <si>
    <t xml:space="preserve">增值部刘宁反馈，资质和备案通过。 </t>
    <phoneticPr fontId="4" type="noConversion"/>
  </si>
  <si>
    <t xml:space="preserve">2013-5-16 09:21 与销售取得联系 确认效果图和相关资料 logo——放公司全称  banner：简单舒服。不要太复杂了。但是要体现行业的特性，做商务服务的。
销售说：那个产品图片 有很多同行业的都重复 想换一个 美女图片 跟客户
2013-5-16 09:30 与客户取得联系 告知工期 客户说效果图与资料 销售已经跟她确认好了 banner需求：体现行业特征 突出主营业务  加上两个联系方式  把之前15874949173 改为 18670769580 </t>
    <phoneticPr fontId="4" type="noConversion"/>
  </si>
  <si>
    <t>常德市科农农业物资有限公司</t>
    <phoneticPr fontId="4" type="noConversion"/>
  </si>
  <si>
    <t>hnknny.com</t>
    <phoneticPr fontId="4" type="noConversion"/>
  </si>
  <si>
    <t>已与客户联系，确认资料无误。
域名为：hnknny.com  网站风格：C3-0029    绿色
栏目：1、返回首页、2、走进科农、3、科农农庄、4、产品展示、5、视频播放6、公司新闻、7、成功案例、8、招贤纳士、9、致富热线</t>
    <phoneticPr fontId="4" type="noConversion"/>
  </si>
  <si>
    <t>2013-5-16  9:10:48，已与销售联系确认网站资料，告知网站最迟周六下班前完成。与客户联系告知网站周六下班前完成。</t>
    <phoneticPr fontId="4" type="noConversion"/>
  </si>
  <si>
    <t xml:space="preserve">已与客户联系，确认资料无误。 域名为：dszssj88.com 栏目为：1网站首页  2关于我们   3设计资讯  4案例欣赏  5团队风采  6在线留言   7联系我们 </t>
    <phoneticPr fontId="4" type="noConversion"/>
  </si>
  <si>
    <t>2013-5-13  15:45:30，跟客户去电话，他说网站的风格是黑色的，对于banner的设计，要求放产品图片，然后放文字点石装饰，电话号码。</t>
    <phoneticPr fontId="4" type="noConversion"/>
  </si>
  <si>
    <t xml:space="preserve">域名为：cszybm.com
网站风格为：C1-0159
栏目为：1.网站首页  2.关于我们  3.产品图片   4.诚信档案  5.人才招聘  6.服务宗旨  7.联系我们
</t>
    <phoneticPr fontId="4" type="noConversion"/>
  </si>
  <si>
    <t>2013-5-14  11:07:25，已联系销售确认资料信息无误。2013-5-14  11:08:50，跟客户确认资料信息无误，网站会在2-3个工作日内完成，客户希望网站做的漂亮点。网站开始制作</t>
    <phoneticPr fontId="4" type="noConversion"/>
  </si>
  <si>
    <t xml:space="preserve">2013-5-14 11:10 与销售取得联系 确认相关资料与效果图 logo——永青苗木  banner——可以找园林方面的图片  结构是广告词+联系方式+背景图  客户主推产品是香樟跟桂花
2013-5-14 11:19 与客户取得联系  资料跟效果图销售已经跟客户确认好了  banner——接受产品+广告词+联系方式 （可以适当多展示香樟跟桂花）
</t>
    <phoneticPr fontId="4" type="noConversion"/>
  </si>
  <si>
    <t xml:space="preserve">已与客户联系，确认资料无误。
域名为：hhdmjx.com     网站风格为：C1-0035  黄色
0栏目为：1网站首页02公司简介03新闻动态04产品展示05产品承诺06在线留言07联系我们 </t>
    <phoneticPr fontId="4" type="noConversion"/>
  </si>
  <si>
    <t xml:space="preserve">2013-5-15  15:07:44，已经跟销售确认资料以及版式。客户有点纠结，banner只需我们这边设计一张，其他的有他提供 </t>
    <phoneticPr fontId="4" type="noConversion"/>
  </si>
  <si>
    <t>2013-5-15  15:53:36，跟销售和客户确认了产品分类的排序1电缆桥架，2母线槽，3配电柜，网站banner主要凸显图片，放产品在banner上面。</t>
    <phoneticPr fontId="4" type="noConversion"/>
  </si>
  <si>
    <t>易博文</t>
    <phoneticPr fontId="4" type="noConversion"/>
  </si>
  <si>
    <t>资料、ERP信息填写问题</t>
    <phoneticPr fontId="4" type="noConversion"/>
  </si>
  <si>
    <t xml:space="preserve">已与客户联系，客户将资料已全部交与易博文。同意与销售易博文确认。
确认资料无误。
域名为：csssjg.com
网站风格为：C1-0126  浅蓝色
栏目为：首页 2 公司简介  3产品展示  4公司案例 5行业新闻 6在线留言 7联系我们
</t>
    <phoneticPr fontId="4" type="noConversion"/>
  </si>
  <si>
    <t>2013-5-17  14:21:30，网站资料信息跟客户确认无误，资料都由销售整理，网站在2-3个工作日内完成，banner要等网站制作出来再看要求。2013-5-17  14:22:03，网站信息资料跟销售确认无误</t>
    <phoneticPr fontId="4" type="noConversion"/>
  </si>
  <si>
    <t xml:space="preserve">刘宁反馈,资质和备案通过. </t>
    <phoneticPr fontId="4" type="noConversion"/>
  </si>
  <si>
    <t xml:space="preserve">2013-5-21  17:05:36，与销售客户联系，1、客户以前做过一个988网站（www.hngfyz.com），还可以打开。2、提供了banner图片。3.网站首页视频位置先放斑头雁视频。4.网站首页产品展示图片多放几张石蛙的照片。 2013-5-21  17:06:49，因为域名的问题压单一个多星期了，客户对网站工期要求比较急。 </t>
    <phoneticPr fontId="4" type="noConversion"/>
  </si>
  <si>
    <t xml:space="preserve">已与客户联系,确认信息无误.
域名为:cschengpeng.com  网站风格为:c1-0047  蓝色
栏目为:1网站首页2走进程鹏3产品展示4新闻动态5业务合作6在线留言7联系我们 </t>
    <phoneticPr fontId="4" type="noConversion"/>
  </si>
  <si>
    <t xml:space="preserve">2013-5-15  11:53:12，客户选的版为红色，客户在58做了付费的推广(http://cpwx.58.com.cn/photos/2c5/745917253800283.shtml) </t>
    <phoneticPr fontId="4" type="noConversion"/>
  </si>
  <si>
    <t>增值部刘宁反馈资质和备案通过。</t>
    <phoneticPr fontId="4" type="noConversion"/>
  </si>
  <si>
    <t>2013-5-16  14:39:51，联系客户，电话未接通；2013-5-16  14:44:06，联系销售，网站资料信息确认无误。销售说客户希望加一个优酷视频。2013-5-16  18:16:39，联系客户，确认资料信息无误，网站2-3个工作日内完成。网站banner制作要求，希望放钻机的产品图片进去。</t>
    <phoneticPr fontId="4" type="noConversion"/>
  </si>
  <si>
    <t xml:space="preserve">已与客户联系，确认资料无误。域名为：renben-jc.com  网站风格为：C1-0004  灰色
栏目为：网站首页1     关于我们2   产品展示3   行业资讯4  在线留言5   联系我们6
客户已将资料交与吴慧敏。 </t>
    <phoneticPr fontId="4" type="noConversion"/>
  </si>
  <si>
    <t>DD201305081631491190</t>
    <phoneticPr fontId="4" type="noConversion"/>
  </si>
  <si>
    <t>备案专员刘宁反馈备案资质通过</t>
    <phoneticPr fontId="4" type="noConversion"/>
  </si>
  <si>
    <t>2013-7-1  9:50:30，已跟销售联系确认网站资料，告知网站最迟明天下班前可以完成！跟客户联系告知网站明天下班前可以完成！</t>
    <phoneticPr fontId="4" type="noConversion"/>
  </si>
  <si>
    <t>资质、客户确认问题</t>
    <phoneticPr fontId="4" type="noConversion"/>
  </si>
  <si>
    <t xml:space="preserve">增值服务部刘宁反馈资质备案通过 </t>
    <phoneticPr fontId="4" type="noConversion"/>
  </si>
  <si>
    <t xml:space="preserve">2013-5-23  16:54:41，已跟客户和销售确认，网站需要突出电话号码，banner选用自己的产品图片去设计 </t>
    <phoneticPr fontId="4" type="noConversion"/>
  </si>
  <si>
    <t>资质和备案特批通过。</t>
    <phoneticPr fontId="4" type="noConversion"/>
  </si>
  <si>
    <t>谭颖</t>
    <phoneticPr fontId="4" type="noConversion"/>
  </si>
  <si>
    <t xml:space="preserve">2013-5-22  11:07:28，联系销售，沟通网站资料问题，文件里提供的文件资料较混乱，产品系统和新闻系统不明确（产品系统里面有新闻，图片和介绍资料不吻合。）学校简介具体子栏目分类不清晰。已告知销售，等待重新归纳整理。2013-5-22  11:08:31，客户电话未接通。 </t>
    <phoneticPr fontId="4" type="noConversion"/>
  </si>
  <si>
    <t xml:space="preserve">已与客户联系，确认资料无误。
域名为：csmina.com  网站风格为：C1-0133 蓝白
栏目为：01网站首页 02公司简介03产品展示04新闻中心05销售网络06在线留言07联系我们
客户已将资料交与销售古小山 </t>
    <phoneticPr fontId="4" type="noConversion"/>
  </si>
  <si>
    <t xml:space="preserve">已与客户联系，确认资料无误。域名为：zzguandao.com  网站风格为：C1-0136  黑色，绿色
栏目为：1.公司简介 2.服务项目 3.服务案例 4.服务承诺 5.咨询留言 6.联系我们 </t>
    <phoneticPr fontId="4" type="noConversion"/>
  </si>
  <si>
    <t xml:space="preserve">2013-5-17  10:34:11，跟销售联系后销售反馈客户对网站没有其他要求，按工期完成即可。
跟客户那边沟通后，建议客户banner上就放一些现场施工的照片，突出服务项目的种类，电话号码放上面要醒目。 </t>
    <phoneticPr fontId="4" type="noConversion"/>
  </si>
  <si>
    <t>蒋小姐</t>
    <phoneticPr fontId="4" type="noConversion"/>
  </si>
  <si>
    <t xml:space="preserve">2013-5-17 10:37 与销售取得联系 确认效果图与相关资料  据销售反馈资料与效果图都已跟客户确认过了 logo——放公司全称 banner 没有什么具体要求 美观 大方 体现行业特征就好
2013-5-17 10：45 打电话给客户 无人接听 </t>
    <phoneticPr fontId="4" type="noConversion"/>
  </si>
  <si>
    <t>备案专员刘宁反馈，资质和备案通过。</t>
    <phoneticPr fontId="4" type="noConversion"/>
  </si>
  <si>
    <t xml:space="preserve">2013-5-16  14:35:59，于销售客户联系，客户对网站的要求已用文本形式提供过来，1，请设计师嵌入百度API完整代码到联系我们栏目里面编辑器里面，形成动态地图。
2，网站logo区域公司名称下方需要加入公司名称对应的英文公司名称。（Changde Qihangtong - Car Rental Co. Ltd.）
3，公司简介中的三个办公室一角可以采用拼图方式合成，排放顺序设计师来设计。
4，提供了一张banner图. </t>
    <phoneticPr fontId="4" type="noConversion"/>
  </si>
  <si>
    <t>DD201305131542452442</t>
    <phoneticPr fontId="4" type="noConversion"/>
  </si>
  <si>
    <t>shanglaiyacom.host10.hnjing.cn</t>
  </si>
  <si>
    <t>2013-5-21 开通空间</t>
  </si>
  <si>
    <t>尚莱雅</t>
    <phoneticPr fontId="4" type="noConversion"/>
  </si>
  <si>
    <t>李思凤</t>
    <phoneticPr fontId="4" type="noConversion"/>
  </si>
  <si>
    <t>公司简介图片更换，常见问题修改一条信息</t>
  </si>
  <si>
    <t xml:space="preserve">空间信息已完善 </t>
    <phoneticPr fontId="4" type="noConversion"/>
  </si>
  <si>
    <t xml:space="preserve">2013-5-17  13:57:29，客户提供了banner上需要放的产品图片，1和2图片有别人公司的水印，并且全部覆盖在banner上，不适合处理做成精致的banner产品图片。销售重新找了2张产品图片要求放在banner上。 </t>
    <phoneticPr fontId="4" type="noConversion"/>
  </si>
  <si>
    <t>DD201305101600502517</t>
    <phoneticPr fontId="4" type="noConversion"/>
  </si>
  <si>
    <t>mcskjycom.host10.hnjing.cn/index.html</t>
  </si>
  <si>
    <t>2013-5-18 开通空间</t>
  </si>
  <si>
    <t xml:space="preserve">已与客户联系,确认资料无误.域名为:csxhcw.com  网站风格为:c1-0071  蓝色
栏目为:1首页 2公司简介 3服务项目 4公司注册 5服务流程 6常见知识 7联系我们 </t>
    <phoneticPr fontId="4" type="noConversion"/>
  </si>
  <si>
    <t>DD201305161132130113</t>
    <phoneticPr fontId="4" type="noConversion"/>
  </si>
  <si>
    <t>myidueducom.host10.hnjing.cn/</t>
  </si>
  <si>
    <t>一度教育</t>
    <phoneticPr fontId="4" type="noConversion"/>
  </si>
  <si>
    <t xml:space="preserve">网站栏目以导航的形式展现就可以了
把一度有你更精彩改成：在线报名热线：0731-88223456   在线咨询QQ：862997103
优惠政策里面 把：   在线报名热线：0731-88223456   在线咨询QQ：862997103  添加到第一行 作为第一段
培训效果： 底部添加  在线报名热线：0731-88223456   在线咨询QQ：862997103
</t>
  </si>
  <si>
    <t>不能修改，客户的要求是定制型的</t>
  </si>
  <si>
    <t>信息已与客户确认无误，域名：csyouda.com选版：C1-0148绿色版式，资料客户已给销售张宇希。
客户反馈网站制作周期3——5天太长，并且可以以为网站昨天便已开始制作</t>
    <phoneticPr fontId="4" type="noConversion"/>
  </si>
  <si>
    <t xml:space="preserve">2013-5-18  17:35:34，和销售已经沟通了，无误。开始制作于5.18上午10：26，完成制作于下午17：27 </t>
    <phoneticPr fontId="4" type="noConversion"/>
  </si>
  <si>
    <t>DD201305131544090249</t>
    <phoneticPr fontId="4" type="noConversion"/>
  </si>
  <si>
    <t>naixiongcom.host10.hnjing.cn</t>
  </si>
  <si>
    <t>2013-5-22 开通空间</t>
  </si>
  <si>
    <t>沃德福</t>
    <phoneticPr fontId="4" type="noConversion"/>
  </si>
  <si>
    <t xml:space="preserve">一、 logo处的电话号码 修改为：40066-25066
二、 产品展示首屏4张图片排序调整三.产品图片名称更改1修改为：金桔红梅    2修改为：奥利奥原叶奶脆
3修改为：趣多多四：常见问题的更改1条内容；五.案例展示更改如下：换成提供的4张，删除其他图片再上传5张图片六、请删除网站上“荣誉证书”栏目
</t>
  </si>
  <si>
    <t>刘宁反馈，资质和备案通过</t>
    <phoneticPr fontId="4" type="noConversion"/>
  </si>
  <si>
    <t>2013-5-18 10：38 与销售取得联系 确认效果图与相关资料 logo客户有提供  banner要求
1、设计根据客户的产品智能电子开关、物联网为主
2、整体显示大气，颜色协调
3、把400-018-3308 电话放到banner条上
4、banner条上可以写：会思考的开关、可移动的开关
5、banner条上也还可以写：艺典智能开关，科技典靓生活
2013-5-18 10:41 与客户取得联系 告知工期 客户反馈 资料与效果图销售已跟其确认好了 banner就按照那个文档上面制作</t>
    <phoneticPr fontId="4" type="noConversion"/>
  </si>
  <si>
    <t xml:space="preserve">2013-5-21  8:45:36，联系销售确认资料信息无误，公司简介内容做了更改，已提交给我。2013-5-21  8:49:39，联系客户确认资料信息无误（网站资料由销售整理），网站会在2—3个工作日内完成，banner制作无特别需求。 </t>
    <phoneticPr fontId="4" type="noConversion"/>
  </si>
  <si>
    <t>2013-5-18  14:04:53，这个单由销售向理建负责，客户对网络不是特别了解。希望网站制作快些和漂亮点。客户提供了banner的资料图</t>
    <phoneticPr fontId="4" type="noConversion"/>
  </si>
  <si>
    <t>DD201305131643252128</t>
    <phoneticPr fontId="4" type="noConversion"/>
  </si>
  <si>
    <t>heishanyang88com.host10.hnjing.cn</t>
  </si>
  <si>
    <t>朱阳辉</t>
    <phoneticPr fontId="4" type="noConversion"/>
  </si>
  <si>
    <t xml:space="preserve">域名:tbjzx.com选版：C2-0087蓝色版式，资料客户已给销售 </t>
    <phoneticPr fontId="4" type="noConversion"/>
  </si>
  <si>
    <t xml:space="preserve">2013-5-18  16:28:53，已经销售联系确认网站资料，并告知网站最迟下周二下班前可以完成。跟客户联系告知网站大概下周三可以完成。 </t>
    <phoneticPr fontId="4" type="noConversion"/>
  </si>
  <si>
    <t>DD201305131559082072</t>
    <phoneticPr fontId="4" type="noConversion"/>
  </si>
  <si>
    <t>csct168com.host10.hnjing.cn</t>
  </si>
  <si>
    <t>2013-5-23 开通空间</t>
  </si>
  <si>
    <t>竞网CS春天121010</t>
    <phoneticPr fontId="4" type="noConversion"/>
  </si>
  <si>
    <t>DD201305131543312072</t>
    <phoneticPr fontId="4" type="noConversion"/>
  </si>
  <si>
    <t>cshx168com.host10.hnjing.cn</t>
  </si>
  <si>
    <t xml:space="preserve">竞网CS欢行111229 </t>
    <phoneticPr fontId="4" type="noConversion"/>
  </si>
  <si>
    <t>cshlhy.com</t>
    <phoneticPr fontId="4" type="noConversion"/>
  </si>
  <si>
    <t>信息已与客户确认无误，域名：cshlhy.com选版：C1-0159蓝色版式，资料客户已给销售刘小倩</t>
    <phoneticPr fontId="4" type="noConversion"/>
  </si>
  <si>
    <t xml:space="preserve">2013-5-18  11:40:23，联系销售确认资料信息无误。 2013-5-18  11:42:01，联系客户确认网站资料信息无误。网站资料图片量少，后期客户自行添加。网站在2-3个工作日内完成，网站banner制作无特殊要求。 </t>
    <phoneticPr fontId="4" type="noConversion"/>
  </si>
  <si>
    <t>DD201305131607012256</t>
    <phoneticPr fontId="4" type="noConversion"/>
  </si>
  <si>
    <t xml:space="preserve">增值客服部 </t>
    <phoneticPr fontId="4" type="noConversion"/>
  </si>
  <si>
    <t>蒋赞文</t>
    <phoneticPr fontId="4" type="noConversion"/>
  </si>
  <si>
    <t>missbigcomcn.host10.hnjing.cn</t>
  </si>
  <si>
    <t>竞网missbig110111</t>
    <phoneticPr fontId="4" type="noConversion"/>
  </si>
  <si>
    <t>化妆品</t>
    <phoneticPr fontId="4" type="noConversion"/>
  </si>
  <si>
    <t>c1-0158</t>
    <phoneticPr fontId="4" type="noConversion"/>
  </si>
  <si>
    <t>收到特批邮件</t>
    <phoneticPr fontId="4" type="noConversion"/>
  </si>
  <si>
    <t xml:space="preserve">2013-5-21  8:44:31，已和吴慧敏沟通，域名：taixing-jx.com，不是hunanliangjucom </t>
    <phoneticPr fontId="4" type="noConversion"/>
  </si>
  <si>
    <t>DD201305171712551877</t>
    <phoneticPr fontId="4" type="noConversion"/>
  </si>
  <si>
    <t>csqtzccom.host11.hnjing.cn</t>
  </si>
  <si>
    <t>竞网CS七天121105</t>
    <phoneticPr fontId="4" type="noConversion"/>
  </si>
  <si>
    <t xml:space="preserve">2013-5-21 09:33 与销售取得联系 确认效果图与相关资料 logo可以提供 banner 第一张广告语  学篮球  找腾龙进名校  找腾龙6月30日我们等待你的加入曾教练：18932198987   申教练    13974522788 其他木有什么要求
2013-5-21 09:53 与客户取得联系 资料跟效果图已确认 banner没有什么要求 </t>
    <phoneticPr fontId="4" type="noConversion"/>
  </si>
  <si>
    <t>DD201305131737322137</t>
    <phoneticPr fontId="4" type="noConversion"/>
  </si>
  <si>
    <t>hnsfzccom.host10.hnjing.cn</t>
  </si>
  <si>
    <t>2013-5-24 开通空间</t>
  </si>
  <si>
    <t xml:space="preserve">竞网CS顺风111020 </t>
    <phoneticPr fontId="4" type="noConversion"/>
  </si>
  <si>
    <t>DD201305131601022072</t>
    <phoneticPr fontId="4" type="noConversion"/>
  </si>
  <si>
    <t>ffmjschoolcom.host10.hnjing.cn</t>
  </si>
  <si>
    <t>竞网CS非凡美甲120217</t>
    <phoneticPr fontId="4" type="noConversion"/>
  </si>
  <si>
    <t>logo修改，课程排列顺序3、新增课程内容</t>
  </si>
  <si>
    <t>朱阳辉
彭慧燕
彭慧燕</t>
  </si>
  <si>
    <t>DD201305171713491877</t>
    <phoneticPr fontId="4" type="noConversion"/>
  </si>
  <si>
    <t>youliannongmucom.host10.hnjing.cn</t>
  </si>
  <si>
    <t>桃江县友联农牧</t>
    <phoneticPr fontId="4" type="noConversion"/>
  </si>
  <si>
    <t>刘文杰</t>
    <phoneticPr fontId="4" type="noConversion"/>
  </si>
  <si>
    <t>ERP信息填写问题</t>
    <phoneticPr fontId="4" type="noConversion"/>
  </si>
  <si>
    <t>空间信息已完善，派单</t>
    <phoneticPr fontId="4" type="noConversion"/>
  </si>
  <si>
    <t xml:space="preserve">2013-5-21  16:01:59，已跟销售和客户确认网站完成时间会在22号下班前，banner上主要凸显产品，需有醒目的联系方式 </t>
    <phoneticPr fontId="4" type="noConversion"/>
  </si>
  <si>
    <t>DD201305131813132336</t>
    <phoneticPr fontId="4" type="noConversion"/>
  </si>
  <si>
    <t>cdmrmfcom.host15.hnjing.cn/</t>
  </si>
  <si>
    <t>常德美容美发</t>
    <phoneticPr fontId="4" type="noConversion"/>
  </si>
  <si>
    <t>1/这个地图标错了,2、作品中没有美发的图片，新增美发和美甲的作品，各6个作品，化妆8个3、开设的课程内容修改4、名师风采修改两条信息5、关于我们内容修改</t>
  </si>
  <si>
    <t>朱阳辉</t>
  </si>
  <si>
    <t>DD201305131639421660</t>
    <phoneticPr fontId="4" type="noConversion"/>
  </si>
  <si>
    <t>mtz988com.host10.hnjing.cn</t>
  </si>
  <si>
    <t>鸿翔文化</t>
    <phoneticPr fontId="4" type="noConversion"/>
  </si>
  <si>
    <t>已与客户联系，确认资料无误。
域名为：hnytwj.com
网站风格为：C1-0125  淡蓝色
栏目为：01 网站首页 02关于我们  03 产品展示 04 新闻动态05 技术保障 06 在线留言  07 联系我们</t>
    <phoneticPr fontId="4" type="noConversion"/>
  </si>
  <si>
    <t>增值服务部刘宁反馈，资质备案通过</t>
    <phoneticPr fontId="4" type="noConversion"/>
  </si>
  <si>
    <t xml:space="preserve">2013-5-23  11:49:09，与销售客户联系，客户对网站没有什么要求，提供了参考网站http://www.hnfh88.com/ </t>
    <phoneticPr fontId="4" type="noConversion"/>
  </si>
  <si>
    <t xml:space="preserve">2013-5-22 10 9:57 与销售取得联系 确认相关资料和 效果图 logo放公司全称 banner （客户提供了图片和文字 也弄了参考网站 想按照上面的动画效果图制作 但是c1版不支持 销售说这一块他去跟客户沟通）
2013-5-22 10:22 与客户取得联系 告知工期 由于客户提供的制作banner的图片有点小 建议客户再重新弄 。2013-5-23 11:06 暂停工单 网站资料全部已经弄完 只是在等待客户重新发过来两张banner条图片 </t>
    <phoneticPr fontId="4" type="noConversion"/>
  </si>
  <si>
    <t>DD201305130845501895</t>
    <phoneticPr fontId="4" type="noConversion"/>
  </si>
  <si>
    <t xml:space="preserve">销售八部 </t>
    <phoneticPr fontId="4" type="noConversion"/>
  </si>
  <si>
    <t>空间问题已处理，派单</t>
    <phoneticPr fontId="4" type="noConversion"/>
  </si>
  <si>
    <t>64guanet.host10.hnjing.cn</t>
    <phoneticPr fontId="4" type="noConversion"/>
  </si>
  <si>
    <t>竞网CS名运堂130528</t>
    <phoneticPr fontId="4" type="noConversion"/>
  </si>
  <si>
    <t xml:space="preserve">已与客户联系，确认资料无误。
域名为：hnxiangzhuo.com
网站风格为：C1-0086  白色
栏目为：首页1 公司简介2 产品中心3 新闻中心4 人才招聘5 服务流程6 联系我们7 </t>
    <phoneticPr fontId="4" type="noConversion"/>
  </si>
  <si>
    <t xml:space="preserve">2013-5-22  14:54:26，已经跟销售确认版式以及资料。资料的文档里面有重复的图片。已经跟销售确认不用添加 </t>
    <phoneticPr fontId="4" type="noConversion"/>
  </si>
  <si>
    <t xml:space="preserve">2013-5-22  11:05:35，查看了资料，和销售江超沟通了，肯定无误。
开始制作于5.22上午11：02 </t>
    <phoneticPr fontId="4" type="noConversion"/>
  </si>
  <si>
    <t>2013-5-22  17:10:03，荣誉资质3和荣誉资质4图片一样，已跟销售确认删掉一张。
客户对设计有要求，对文字排版需要细致，文章的量比较多。</t>
    <phoneticPr fontId="4" type="noConversion"/>
  </si>
  <si>
    <t>DD201305131546350249</t>
    <phoneticPr fontId="4" type="noConversion"/>
  </si>
  <si>
    <t>mt88com.host10.hnjing.cn</t>
  </si>
  <si>
    <t>竞网CS美特展览120322</t>
    <phoneticPr fontId="4" type="noConversion"/>
  </si>
  <si>
    <t>DD201305061404252336</t>
    <phoneticPr fontId="4" type="noConversion"/>
  </si>
  <si>
    <t>cszygjgnet.host10.hnjing.cn</t>
  </si>
  <si>
    <t>竞网CS中扬120319</t>
    <phoneticPr fontId="4" type="noConversion"/>
  </si>
  <si>
    <t>DD201305151102342532</t>
    <phoneticPr fontId="4" type="noConversion"/>
  </si>
  <si>
    <t>cswxnet.host10.hnjing.cn</t>
  </si>
  <si>
    <t>竞网CS炜轩120710</t>
    <phoneticPr fontId="4" type="noConversion"/>
  </si>
  <si>
    <t>黄总</t>
    <phoneticPr fontId="4" type="noConversion"/>
  </si>
  <si>
    <t>资质、资料问题</t>
    <phoneticPr fontId="4" type="noConversion"/>
  </si>
  <si>
    <t>2013-5-23  11:42:21，已跟销售联系确认网站资料，沟通了网站banner做一张杨梅的图片另外两张绿化苗木和杨梅树，告知网站明天中午可以完成。跟客户联系告知网站明天下班前可以完成。</t>
    <phoneticPr fontId="4" type="noConversion"/>
  </si>
  <si>
    <t>2013-5-23  9:19:27，已跟销售联系确认网站资料，沟通了banner的设计，用一张门面图片，下午会发过来，还有两张需要放上摩托车的配件以及客户的座机号码，并告知网站最迟明天下班前可以完成，我尽量争取今天下班前完成。跟客户联系告知网站明天下班前可以完成。</t>
    <phoneticPr fontId="4" type="noConversion"/>
  </si>
  <si>
    <t xml:space="preserve">信息已与客户确认无误，域名：hnkstz.com选版：c2-0041橙色版式，资料客户已给销售周金秋。客户是老板好像很多东西是小谢（音同）负责的。资料和版式都是小谢与我确认的 </t>
    <phoneticPr fontId="4" type="noConversion"/>
  </si>
  <si>
    <t>2013-5-23  13:53:06，与销售客户联系，对网站要求美观不呆板。提供了banner图，客户选的版面没有滚动。希望在网站首页，头部适当的位置加400号码。核心业务做6个栏目。</t>
    <phoneticPr fontId="4" type="noConversion"/>
  </si>
  <si>
    <t>DD201305100946401895</t>
    <phoneticPr fontId="4" type="noConversion"/>
  </si>
  <si>
    <t>jcbg168com.host10.hnjing.cn</t>
  </si>
  <si>
    <t xml:space="preserve">竞网CS嘉驰120528 </t>
    <phoneticPr fontId="4" type="noConversion"/>
  </si>
  <si>
    <t xml:space="preserve">信息已与客户确认无误，域名;sywygyp.com选版：C1-0161红色版式，资料客户已给销售黄朝华 </t>
    <phoneticPr fontId="4" type="noConversion"/>
  </si>
  <si>
    <t xml:space="preserve">2013-5-23 11:10 与销售取得联系 确认资料与相关效果图 logo刚公司全称  banner 要体现公司特色（该公主要从事旅游纪念品）
2013-5-23 11:23 与客户取得联系 资料与效果图 销售已跟其确认好  告知公司搬家  其他的客户要我主要跟销售联系即可 </t>
    <phoneticPr fontId="4" type="noConversion"/>
  </si>
  <si>
    <t>客户确认问题</t>
    <phoneticPr fontId="4" type="noConversion"/>
  </si>
  <si>
    <t xml:space="preserve">信息已与客户确认无误，域名：zhanghuamr.com选版：C1-0141绿色版式，资料客户已给张吉武 </t>
    <phoneticPr fontId="4" type="noConversion"/>
  </si>
  <si>
    <t>2013-5-23  11:30:48，已经跟销售确认资料以及版式，去电话跟客户沟通，她说banner要放他们店的店招图片，以及联系方式。已经跟她说明让她后期提供给销售。
备注：已经通知她因为搬家，网站制作可能要推迟一些，她说不急，没关系。</t>
    <phoneticPr fontId="4" type="noConversion"/>
  </si>
  <si>
    <t>增值服务部刘宁反馈，资质和备案通过</t>
    <phoneticPr fontId="4" type="noConversion"/>
  </si>
  <si>
    <t>2013-5-23  10:00:03，网站已跟客户和销售沟通，确认网站时间会在5-24号12点之前，网站banner需要着重体现产品</t>
    <phoneticPr fontId="4" type="noConversion"/>
  </si>
  <si>
    <t xml:space="preserve">信息已与客户确认无误，域名：cskdqj.com选版：C1-0104蓝色版式，资料客户已给尹金星 </t>
    <phoneticPr fontId="4" type="noConversion"/>
  </si>
  <si>
    <t>2013-5-23  16:12:46，已经跟销售确认资料以及版式。打电话跟客户说明了网站制作工期。他说尽量快点、banner放他们车做工的图片。</t>
    <phoneticPr fontId="4" type="noConversion"/>
  </si>
  <si>
    <t xml:space="preserve">2013-5-24 9:58 与销售取得联系 确认效果图与相关资料 设备展示本身没有资料 后来销售发给我了 logo跟banner条  客户提供要等些时间发过来
2013-5-24 10:15 与客户取得联系 告知搬家日期 banner设计大气美观 。2013-5-24 10:40  销售打电话反馈 客户不提供banner图片了 要我找城市建筑背景+他们产品图片 三张banner风格都是这样的 </t>
    <phoneticPr fontId="4" type="noConversion"/>
  </si>
  <si>
    <t>刘芬芳</t>
    <phoneticPr fontId="4" type="noConversion"/>
  </si>
  <si>
    <t xml:space="preserve">增值服务部刘宁反馈，资质备案通过 </t>
    <phoneticPr fontId="4" type="noConversion"/>
  </si>
  <si>
    <t>2013-5-28  13:33:05，联系销售，电话未接通；2013-5-28  14:21:14，联系客户确认资料无误，网站会在2-3工作日内完成，banner设计已提供设计要求。2013-5-28  14:22:18，联系销售，网站产品中心栏目分类过于繁杂。相同系列的产品分了多类，建议合并。销售联系客户确认中。</t>
    <phoneticPr fontId="4" type="noConversion"/>
  </si>
  <si>
    <t>资料、资质、客户确认问题、ERP信息填写问题</t>
    <phoneticPr fontId="4" type="noConversion"/>
  </si>
  <si>
    <t xml:space="preserve">已与客户确认无误.选版:C1-0071天蓝色版式，资料客户已给周若愚 </t>
    <phoneticPr fontId="4" type="noConversion"/>
  </si>
  <si>
    <t>2013-5-30  10:54:11，与销售客户联系，服务承诺用新闻系统，产品分为监控器和防盗门俩大类。销售说，每和客户确认下资料就换了一个版，要我不要和他确认资料了，先把网站制作出来看成品。</t>
    <phoneticPr fontId="4" type="noConversion"/>
  </si>
  <si>
    <t>舒婷</t>
    <phoneticPr fontId="4" type="noConversion"/>
  </si>
  <si>
    <t>2013-5-24  11:05:29，已跟销售沟通结果，通知客户网站会在29号才能出来，网站资料还有一些栏目销售已经重新反馈到资料端，需要加入。</t>
    <phoneticPr fontId="4" type="noConversion"/>
  </si>
  <si>
    <t>DD201305210957142609</t>
    <phoneticPr fontId="4" type="noConversion"/>
  </si>
  <si>
    <t xml:space="preserve">网站已做好，只需上传到空间 </t>
    <phoneticPr fontId="4" type="noConversion"/>
  </si>
  <si>
    <t>beiqincrcom.host10.hnjing.cn</t>
  </si>
  <si>
    <t>2013-5-31  12:27:10，工单于2013-5-23  14:30:00完成 并通知客服；2013/5/31 12:27:42 ，工单于2013-5-23  14:30:00完成 并通知客服  已添加智能切换代码，已做二维码图片并上传</t>
  </si>
  <si>
    <t xml:space="preserve">增值服务部刘宁反馈,备案资质通过 </t>
    <phoneticPr fontId="4" type="noConversion"/>
  </si>
  <si>
    <t xml:space="preserve">2013-5-29  10:19:34，联系客户确认网站资料信息无误，资料都已经给销售。网站在2-3个工作日内完成，网站希望做的美观大方一些。2013-5-29  10:20:37，联系销售确认网站资料信息无误，产品内页客户提要求希望产品多放几排。 </t>
    <phoneticPr fontId="4" type="noConversion"/>
  </si>
  <si>
    <t>信息已与客户确认无误，域名xgncar.com选版：C2-0030蓝色版式。</t>
    <phoneticPr fontId="4" type="noConversion"/>
  </si>
  <si>
    <t xml:space="preserve">2013-5-30  10:05:56，联系客户确认网站资料信息无误，网站会在2-3个工作日内完成，网站banner图片上希望做一张店庆的广告图——店庆——热烈新概念店庆9周年，优惠活动正在中。2013-5-30  10:07:11，联系销售确认资料信息无误，销售这两天请假不在公司。网站制作完毕后，销售说会联系我。 
</t>
    <phoneticPr fontId="4" type="noConversion"/>
  </si>
  <si>
    <t>DD201305101045442532</t>
    <phoneticPr fontId="4" type="noConversion"/>
  </si>
  <si>
    <t>资料、ERP</t>
    <phoneticPr fontId="4" type="noConversion"/>
  </si>
  <si>
    <t>资料审核通过，共四个栏目，公司介绍  课程管理  名师与教辅  会计常识，公司介绍下文档1篇，课程管理下图片3张文档1篇，名师与教辅下图片6张文档1篇，会计常识下文档1篇，共计图片9张，文档4篇</t>
    <phoneticPr fontId="4" type="noConversion"/>
  </si>
  <si>
    <t>21caizhicom.host15.hnjing.cn</t>
  </si>
  <si>
    <t>6-8日开通空间</t>
  </si>
  <si>
    <t xml:space="preserve">竞网CZ财智120920 </t>
    <phoneticPr fontId="4" type="noConversion"/>
  </si>
  <si>
    <t xml:space="preserve">2013-6-4  13:11:17，2013-6-3  14:25:00完成，但是空间信息未完善，财务未做收款处理，无法开空间，已告知客服 </t>
  </si>
  <si>
    <t xml:space="preserve">增值服务部刘宁反馈，备案资质通过 </t>
    <phoneticPr fontId="4" type="noConversion"/>
  </si>
  <si>
    <t>资料、资质、ERP、客户确认问题</t>
    <phoneticPr fontId="4" type="noConversion"/>
  </si>
  <si>
    <t xml:space="preserve">信息与曾明慧确认无误 </t>
    <phoneticPr fontId="4" type="noConversion"/>
  </si>
  <si>
    <t xml:space="preserve">2013-5-29 10:41 与销售取得联系 确认资料与效果图  其中销售反馈 客户的关于我们和联系我们的地址需要修改 换了资料  又提供了几张图片  logo 为日红花卉 banner有自己的产品图片
留联系方式 
该单是昨天下午16：00派的 但是由于手上有个网站出了些问题 一直在解决中 今天早上电脑没电 到10:00才能工作 所以才到这个时间处理这个单 </t>
    <phoneticPr fontId="4" type="noConversion"/>
  </si>
  <si>
    <t>信息已与客户确认无误，域名：hngongfu.com选版：C1-0043绿色版式，资料客户已给销售</t>
    <phoneticPr fontId="4" type="noConversion"/>
  </si>
  <si>
    <t>钟总</t>
    <phoneticPr fontId="4" type="noConversion"/>
  </si>
  <si>
    <t xml:space="preserve">2013-5-30  13:25:56，客户电话无人接听，销售希望网站制作时间尽量加快；2013-5-30  13:35:56，网站资料无误，banner上突出电话号码和豪猪就可以了
</t>
    <phoneticPr fontId="4" type="noConversion"/>
  </si>
  <si>
    <t xml:space="preserve">2013-5-28  14:20:45，已经跟销售确认版式以及资料。去电话跟客户联系问他banner有什么样的要求没。他说现在外面忙。到时候有什么需要的会直接跟销售联系。 </t>
    <phoneticPr fontId="4" type="noConversion"/>
  </si>
  <si>
    <t>c1-0039</t>
    <phoneticPr fontId="4" type="noConversion"/>
  </si>
  <si>
    <t>资料</t>
    <phoneticPr fontId="4" type="noConversion"/>
  </si>
  <si>
    <t>增值服务部刘宁反馈,备案资质通过</t>
    <phoneticPr fontId="4" type="noConversion"/>
  </si>
  <si>
    <t xml:space="preserve">2013-5-28  17:40:28，页面需要重新切版，工期会比较长一点。已经跟销售确认版式以及资料、 </t>
    <phoneticPr fontId="4" type="noConversion"/>
  </si>
  <si>
    <t xml:space="preserve">邮箱已修改，派单 </t>
    <phoneticPr fontId="4" type="noConversion"/>
  </si>
  <si>
    <t xml:space="preserve">备案专员刘宁反馈，备案资质通过 </t>
    <phoneticPr fontId="4" type="noConversion"/>
  </si>
  <si>
    <t xml:space="preserve">2013-5-29  11:49:12，跟销售确认了网站是否只有葱一个产品，销售说后期可能还有其他产品，banner上做一些好看的图片就可以了。
跟客户那边重新确认了一次产品，客户反馈现在是只有葱这一个产品，所以跟客户确认了一下banner图片主要就突出“葱”这一块。 </t>
    <phoneticPr fontId="4" type="noConversion"/>
  </si>
  <si>
    <t>资质</t>
    <phoneticPr fontId="4" type="noConversion"/>
  </si>
  <si>
    <t xml:space="preserve">2013-5-30  16:56:47，查看了资料，其中有一个栏目课程设置和ERP工单的课程设计不同，然后和销售黄朝华沟通了，另外，产品图片有水印，他说没关系，直接上传就是。
开始制作于5.30上午11：06，完成制作于下午16：53 </t>
    <phoneticPr fontId="4" type="noConversion"/>
  </si>
  <si>
    <t>无邮箱</t>
    <phoneticPr fontId="4" type="noConversion"/>
  </si>
  <si>
    <t>DD201305231206022532</t>
    <phoneticPr fontId="4" type="noConversion"/>
  </si>
  <si>
    <t>ERP</t>
    <phoneticPr fontId="4" type="noConversion"/>
  </si>
  <si>
    <t>问题已处理，工单全款已到，空间信息也完善。</t>
    <phoneticPr fontId="4" type="noConversion"/>
  </si>
  <si>
    <t>mcsjsjzlcom.host10.hnjing.cn</t>
  </si>
  <si>
    <t>竞网CS祥利120531</t>
    <phoneticPr fontId="4" type="noConversion"/>
  </si>
  <si>
    <t>湖南乐购文化传媒有限公司</t>
    <phoneticPr fontId="4" type="noConversion"/>
  </si>
  <si>
    <t>logocm.com</t>
    <phoneticPr fontId="4" type="noConversion"/>
  </si>
  <si>
    <t>陈小姐</t>
    <phoneticPr fontId="4" type="noConversion"/>
  </si>
  <si>
    <t>DD201305101113520249</t>
    <phoneticPr fontId="4" type="noConversion"/>
  </si>
  <si>
    <t xml:space="preserve">空间问题已处理。 </t>
    <phoneticPr fontId="4" type="noConversion"/>
  </si>
  <si>
    <t>ongyunqinyecom.host10.hnjing.cn</t>
  </si>
  <si>
    <t>嵩云禽业</t>
    <phoneticPr fontId="4" type="noConversion"/>
  </si>
  <si>
    <t>C2-0013</t>
    <phoneticPr fontId="4" type="noConversion"/>
  </si>
  <si>
    <t>备案专员刘宁反馈，备案资质通过</t>
    <phoneticPr fontId="4" type="noConversion"/>
  </si>
  <si>
    <t xml:space="preserve">2013-5-30 10:14 与销售取得联系 确认相关资料与效果图  据销售反馈 效果图与资料也跟客户确认好了的 
logo放公司全称  banner放广告词 其他没有什么需求 </t>
    <phoneticPr fontId="4" type="noConversion"/>
  </si>
  <si>
    <t>DD201305131602171772</t>
    <phoneticPr fontId="4" type="noConversion"/>
  </si>
  <si>
    <t xml:space="preserve">空间问题已处理，派单。 </t>
    <phoneticPr fontId="4" type="noConversion"/>
  </si>
  <si>
    <t>0731kdscom.host10.hnjing.cn</t>
  </si>
  <si>
    <t>竞网CS凯德顺租车101222</t>
    <phoneticPr fontId="4" type="noConversion"/>
  </si>
  <si>
    <t>无批注</t>
    <phoneticPr fontId="4" type="noConversion"/>
  </si>
  <si>
    <t>DD201305291151252134</t>
    <phoneticPr fontId="4" type="noConversion"/>
  </si>
  <si>
    <t xml:space="preserve">资料审核通过，共五个栏目，1、公司简介2、品牌优势（常见问题）3、产品展示4、加盟我们（客户评论）5、店面形象（案例展示），公司简介下文档2篇图片1张，品牌优势下文档1篇，产品展示下图片20张，加盟我们下文档1篇，店面形象下图片5张，共计图片26张，文档4篇 </t>
    <phoneticPr fontId="4" type="noConversion"/>
  </si>
  <si>
    <t>dominosunnet.host10.hnjing.cn</t>
  </si>
  <si>
    <t>域名弄错了，客服16:00确认</t>
  </si>
  <si>
    <t xml:space="preserve">竞网CS的美诺甜品120627 </t>
    <phoneticPr fontId="4" type="noConversion"/>
  </si>
  <si>
    <t>DD201305291416462134</t>
    <phoneticPr fontId="4" type="noConversion"/>
  </si>
  <si>
    <t xml:space="preserve">资料审核通过，共五个栏目，1、公司简介2、品牌优势（常见问题）3、产品展示4、加盟我们（客户评论）5、店面形象（案例展示），公司简介下文档1篇图片1张，品牌优势下文档1篇，加盟我们下文档1篇，产品展示下图片11张，店面形象下图片8张，共计图片20张，文档3篇 </t>
    <phoneticPr fontId="4" type="noConversion"/>
  </si>
  <si>
    <t>malazhuticom.host10.hnjing.cn</t>
  </si>
  <si>
    <t>多米诺</t>
    <phoneticPr fontId="4" type="noConversion"/>
  </si>
  <si>
    <t xml:space="preserve">2013-5-31  17:09:54，制作时提示域名与注册的不一致与客服确认正确的为www.dominosun.com
2013-5-30 16:30
已经完成 </t>
  </si>
  <si>
    <t>DD201305091120192680</t>
    <phoneticPr fontId="4" type="noConversion"/>
  </si>
  <si>
    <t xml:space="preserve">资料审核通过，共六个栏目，01关于中青旅 02旅游路线 03旅游指南 04景区景点 05酒店宾馆 06商务会展，关于中青旅下文档1篇，旅游路线下文档10篇，旅游指南下文档1篇，景区景点下图片10张文档10篇，酒店宾馆下图片6张，商务宾馆下图片2张文档1篇，共计图片18张文档23篇 </t>
    <phoneticPr fontId="4" type="noConversion"/>
  </si>
  <si>
    <t>滕瑶廷</t>
    <phoneticPr fontId="4" type="noConversion"/>
  </si>
  <si>
    <t>潘华峰</t>
    <phoneticPr fontId="4" type="noConversion"/>
  </si>
  <si>
    <t>资料、资质、ERP</t>
    <phoneticPr fontId="4" type="noConversion"/>
  </si>
  <si>
    <t xml:space="preserve">2013-6-4  9:38:11，已经跟销售确认好版式以及资料、可能banner后期有修改 </t>
    <phoneticPr fontId="4" type="noConversion"/>
  </si>
  <si>
    <t>长沙德银信息技术有限公司</t>
    <phoneticPr fontId="4" type="noConversion"/>
  </si>
  <si>
    <t>cslujing.com</t>
    <phoneticPr fontId="4" type="noConversion"/>
  </si>
  <si>
    <t>DD201305291057421660</t>
    <phoneticPr fontId="4" type="noConversion"/>
  </si>
  <si>
    <t>mzcjfcom.host10.hnjing.cn</t>
    <phoneticPr fontId="4" type="noConversion"/>
  </si>
  <si>
    <t>娄玉方中医诊所</t>
  </si>
  <si>
    <t xml:space="preserve">2013-5-31  12:25:40，工单改派设计师：朱阳辉，2013-5-30   17:00 ；2013/6/1 15:04:16 ，客服把代码发往客户 </t>
    <phoneticPr fontId="4" type="noConversion"/>
  </si>
  <si>
    <t>DD201305211103462532</t>
    <phoneticPr fontId="4" type="noConversion"/>
  </si>
  <si>
    <t xml:space="preserve">资料审核通过，共四个栏目，公司介绍、产品中心、案例展示、采暖知识，公司简介文档1篇，产品中心下图片19张，案例展示下图片10张，采暖知识下文档1篇，共计图片29张，文档2篇 </t>
    <phoneticPr fontId="4" type="noConversion"/>
  </si>
  <si>
    <t>mcsdnwcom.host10.hnjing.cn</t>
    <phoneticPr fontId="4" type="noConversion"/>
  </si>
  <si>
    <t>竞网CS健坤121122</t>
  </si>
  <si>
    <t xml:space="preserve">2013-5-30  17:10:33，色调为3 </t>
    <phoneticPr fontId="4" type="noConversion"/>
  </si>
  <si>
    <t>增值服务部刘宁反馈，备案资质通过</t>
    <phoneticPr fontId="4" type="noConversion"/>
  </si>
  <si>
    <t>DD201305171716101877</t>
    <phoneticPr fontId="4" type="noConversion"/>
  </si>
  <si>
    <t>qzlznet.host10.hnjing.cn</t>
    <phoneticPr fontId="4" type="noConversion"/>
  </si>
  <si>
    <t>屈子龙舟制造中心</t>
  </si>
  <si>
    <t>2013-5-31  17:22:15，已完成，客户PC网站空间不在我司，不能上传二维码图片和智能切换代码，与客服沟通，客户晚点提供过来。</t>
    <phoneticPr fontId="4" type="noConversion"/>
  </si>
  <si>
    <t>DD201305241134412680</t>
    <phoneticPr fontId="4" type="noConversion"/>
  </si>
  <si>
    <t>yznankecom.host10.hnjing.cn</t>
    <phoneticPr fontId="4" type="noConversion"/>
  </si>
  <si>
    <t>竞网YZ阿波罗120815</t>
  </si>
  <si>
    <t>否</t>
  </si>
  <si>
    <t>无批注</t>
  </si>
  <si>
    <t>益阳白石塘苗木网(文予)</t>
    <phoneticPr fontId="4" type="noConversion"/>
  </si>
  <si>
    <t>9577mm.com</t>
    <phoneticPr fontId="4" type="noConversion"/>
  </si>
  <si>
    <t xml:space="preserve">销售反馈客户公司名称不能修改，不修改了 </t>
    <phoneticPr fontId="4" type="noConversion"/>
  </si>
  <si>
    <t>文予</t>
    <phoneticPr fontId="4" type="noConversion"/>
  </si>
  <si>
    <t>刘宁反馈备案资质通过</t>
    <phoneticPr fontId="4" type="noConversion"/>
  </si>
  <si>
    <t>2013-6-1  13:20:40，与销售联系首页要放产品中心，工程案例，新闻动态；2013-6-1  14:17:00，销售说产品拍摄的效果好，希望可以给抠图，只是有些产品抠出来的效果也不是很理想，后面只是做了简单的调亮处理，后期产品可能会有修改。</t>
    <phoneticPr fontId="4" type="noConversion"/>
  </si>
  <si>
    <t>资料审核通过，共五个栏目，1、网站首页2、关于我们3、产品展示4、售后保障5、联系方式，产品展示下有二级分类，图片41张。域名：hn168bgjj.com选版：C1-0123红色版式，已与客户确认无误。资料客户已给销售</t>
    <phoneticPr fontId="4" type="noConversion"/>
  </si>
  <si>
    <t xml:space="preserve">2013-5-31  17:22:09，检查关于我们文字时发现较多句子不通顺已跟销售核对并修改，banner上客户要求多放些产品上去。客户电话忙中··· ；2013/6/3 9:52:14 ，这个网站，关于我们的内容，产品保障的内容中出现非常多的语句不通顺，错别字等问题，希望销售以后认真将资料整理好再提供过来，这样会加快网站的制作进度。 </t>
    <phoneticPr fontId="4" type="noConversion"/>
  </si>
  <si>
    <t>DD201305081413592609</t>
    <phoneticPr fontId="4" type="noConversion"/>
  </si>
  <si>
    <t>资料审核通过，共六个栏目，1、国旅简介、2、旅游景点、3、旅游线路、4、案例展示、5、荣誉资质、6、常见问题，国旅简介下文档1篇，旅游景点下图片5张文档5篇，旅游线路下文档5篇，案例展示下图片5张，常见问题下文档1篇，荣誉证书下图片2张，共计图片12张，文档7篇</t>
    <phoneticPr fontId="4" type="noConversion"/>
  </si>
  <si>
    <t>citscccom.host10.hnjing.cn</t>
    <phoneticPr fontId="4" type="noConversion"/>
  </si>
  <si>
    <t>竞网ZJJ田秀英120328</t>
    <phoneticPr fontId="4" type="noConversion"/>
  </si>
  <si>
    <t>DD201305301315042672</t>
    <phoneticPr fontId="4" type="noConversion"/>
  </si>
  <si>
    <t xml:space="preserve">备案专员刘宁反馈备案资质通过 </t>
    <phoneticPr fontId="4" type="noConversion"/>
  </si>
  <si>
    <t xml:space="preserve">2013/8/9 11:23:01，与销售沟通客户希望BANNER图大气些，客户本身有一个网站www.hhlsyjc.com/，不过对网站的效果不是很满意，希望banner图片和原先这个网站上面不一样。2013/8/12 10:02:40 ，空间未绑定，不能发布审核。 </t>
    <phoneticPr fontId="4" type="noConversion"/>
  </si>
  <si>
    <t>DD201305291058401660</t>
    <phoneticPr fontId="4" type="noConversion"/>
  </si>
  <si>
    <t xml:space="preserve">资料审核通过，共六个栏目，01本诊所特色     02针灸养生  03特色治疗  04常见问题  05专家介绍  06荣誉资质  ，本诊所特色下文档1篇，针灸养生下文档1篇，特色治疗下图片19张文档19篇，常见问题下文档9篇，专家介绍下文档3篇图片1张，每篇文档对应的图片都是那张，荣誉资质下图片3张，共计图片20张，文档33篇 </t>
    <phoneticPr fontId="4" type="noConversion"/>
  </si>
  <si>
    <t>mlouyufangcom.host10.hnjing.cn</t>
    <phoneticPr fontId="4" type="noConversion"/>
  </si>
  <si>
    <t>竞网CS娄玉方111101</t>
    <phoneticPr fontId="4" type="noConversion"/>
  </si>
  <si>
    <t>模板特批</t>
    <phoneticPr fontId="4" type="noConversion"/>
  </si>
  <si>
    <t>备案专员刘宁反馈备案资质通过。
销售反馈客户不是要修改域名，而是要将公司名称改为 中国·湖南交通事故与婚姻家庭维权网(陈俊男)。公司名称已修改</t>
    <phoneticPr fontId="4" type="noConversion"/>
  </si>
  <si>
    <t xml:space="preserve">2013-6-4  15:36:49，于销售沟通，客户本身要做一个红色的网站，因喜欢C2-0013（绿色）这个模板的板块布局，而选择了这个绿色版，但是又增加了费用把背景换成红色，网站成红色配绿色的搭配。这样的色彩搭配很难看。故建议销售与客户沟通看是否换一个版。工单暂停。 2013-6-14  13:00:00，6月6日 再次与销售沟通，客户表示就是要先前那个绿色模板的板块，意思是要给他重新设计一个红色的，问题还未能解决。工单还是暂停中。2013-6-14  11:01:04，销售、TSR经理曹珂昕咨询网站背景色修改，通过廖超凡、刘得操、钟志康审核，报价200元，下单制作；设计师制作环节通过沟通了解到需要更换整站颜色，需求严重超标，暂停工单；销售、TSR经理曹珂昕均以为：“更换背景就整个网页颜色都改了”。 2013-6-14  11:45:01，已与曹珂昕沟通，请销售与客户沟通换红色版，如客户不认可，请曹珂昕咨询产品部张经理。 【廖超凡】；2013-6-15  11:32:39，与销售沟通，客户重新选版C1-0161，将C1的改为C2的，制作下拉。首页板块1 关于我们 2 维权动态 3律师团队4维权指南 5联系我们。维权动态 放到右侧，维权指南 放到左侧，其余的位置不变！
提供了参考网站http://www.hnpil.org/ </t>
    <phoneticPr fontId="4" type="noConversion"/>
  </si>
  <si>
    <t>DD201305211039342745</t>
    <phoneticPr fontId="4" type="noConversion"/>
  </si>
  <si>
    <t xml:space="preserve">资料审核通过，共四个栏目，1.公司简介 2.产品展示 3.荣誉资质 4.诚邀加盟，公司简介下文档1篇，产品展示下图片14张，招商加盟下文档1篇，荣誉资质下图片2张 </t>
    <phoneticPr fontId="4" type="noConversion"/>
  </si>
  <si>
    <t>xsdhjcn.host10.hnjing.cn</t>
    <phoneticPr fontId="4" type="noConversion"/>
  </si>
  <si>
    <t>新时代货架</t>
    <phoneticPr fontId="4" type="noConversion"/>
  </si>
  <si>
    <t>DD201305201541072502</t>
    <phoneticPr fontId="4" type="noConversion"/>
  </si>
  <si>
    <t>蒋卫芳</t>
    <phoneticPr fontId="4" type="noConversion"/>
  </si>
  <si>
    <t>信息已与客户确认无误，域名：ysgw168.com选版：C1-0155绿色版式，资料客户已给销售</t>
    <phoneticPr fontId="4" type="noConversion"/>
  </si>
  <si>
    <t>2013-6-1  16:19:16，网站信息资料跟客户确认无误。网站会尽快完成，banner制作大气一点。2013-6-1  16:20:48，跟销售确认资料信息无误，销售说——中间因客户资质有点问题处理了很久，客户现在急着要看网站，还约了镇里的领导一起看网站的，因中间资质问题客户现在感受度很不好，想尽快看到网站。商量会尽快完成网站。</t>
    <phoneticPr fontId="4" type="noConversion"/>
  </si>
  <si>
    <t>DD201305131545122442</t>
    <phoneticPr fontId="4" type="noConversion"/>
  </si>
  <si>
    <t xml:space="preserve">资料审核通过，共六个栏目，1. 关于我们 2.旅游线路 3.景点介绍 4.团队介绍 5.荣誉证书 6.常见问题，旅游线路下有图片10张文档10篇，关于我们下文档1篇，景点介绍下图片10张，团队介绍下图片6张文档6篇，荣誉证书下图片3张，常见问题下文档1篇（内有十条问题） </t>
    <phoneticPr fontId="4" type="noConversion"/>
  </si>
  <si>
    <t>产品图片需要重新整理，17:00才发过来</t>
  </si>
  <si>
    <t xml:space="preserve">竞网ZJJ汪婷120627 </t>
    <phoneticPr fontId="4" type="noConversion"/>
  </si>
  <si>
    <t>DD201305281129451829</t>
    <phoneticPr fontId="4" type="noConversion"/>
  </si>
  <si>
    <t xml:space="preserve">备案专员刘宁反馈,备案资质通过 </t>
    <phoneticPr fontId="4" type="noConversion"/>
  </si>
  <si>
    <t xml:space="preserve">2013-6-1  14:36:20，已跟销售联系，确认网站资料，但是销售说客户要求换版，由于网站还没有生成，所以同意了客户重新选版，选版为C1-0035黄色板式。已跟客户联系，告知网站开始受理，到下周二下班前可以完成。 </t>
    <phoneticPr fontId="4" type="noConversion"/>
  </si>
  <si>
    <t>DD201305281529040515</t>
    <phoneticPr fontId="4" type="noConversion"/>
  </si>
  <si>
    <t>资质、ERP</t>
    <phoneticPr fontId="4" type="noConversion"/>
  </si>
  <si>
    <t>备案专员刘宁反馈,备案资质通过</t>
    <phoneticPr fontId="4" type="noConversion"/>
  </si>
  <si>
    <t>批注不及时、无与客户沟通批注</t>
    <phoneticPr fontId="4" type="noConversion"/>
  </si>
  <si>
    <t xml:space="preserve">2013-6-4  9:04:49，2013-6-3  13:13 与销售取得联系 确认相关资料和效果图  logo客户有提供 banner希望能把包装和机子放一起 荣誉资质换了四张图片 </t>
    <phoneticPr fontId="4" type="noConversion"/>
  </si>
  <si>
    <t>DD201305291105570491</t>
    <phoneticPr fontId="4" type="noConversion"/>
  </si>
  <si>
    <t>资质特批</t>
    <phoneticPr fontId="4" type="noConversion"/>
  </si>
  <si>
    <t>备案专员刘宁反馈该单特批通过，本月15日之前提交备案资质。已收到特批邮件</t>
    <phoneticPr fontId="4" type="noConversion"/>
  </si>
  <si>
    <t>DD201305281804450550</t>
    <phoneticPr fontId="4" type="noConversion"/>
  </si>
  <si>
    <t xml:space="preserve">域名：yanli998.com选版：C1-0148绿色版式，资料客户已给销售张吉武 </t>
    <phoneticPr fontId="4" type="noConversion"/>
  </si>
  <si>
    <t xml:space="preserve">2013-6-3  14:36:29，检查资料无误，已跟销售核对网站信息，客户对于网站不懂，所以需要引导。2013-6-3  15:25:54，跟客户沟通告知网站在6-4号就可以完成给他看整体效果，banner上主要放他的袋子产品，另外客户要求还要放一些联系方式，由于杂音比较大，没听清楚。已联系销售让其帮忙去再次沟通下。 </t>
    <phoneticPr fontId="4" type="noConversion"/>
  </si>
  <si>
    <t>DD201305131605332259</t>
    <phoneticPr fontId="4" type="noConversion"/>
  </si>
  <si>
    <t xml:space="preserve">资料审核通过，共六个栏目，公司简介、服务项目、案例展示、收费标准、荣誉资质、搬家常识，公司简介下文档1篇，服务项目下图片5张文档5篇，案例展示下图片4张，收费标准下文档1篇，荣誉资质内图片2张，搬家常识下文档3篇，共计图片11张文档10篇 </t>
    <phoneticPr fontId="4" type="noConversion"/>
  </si>
  <si>
    <t>mcsyfbjcom.host10.hnjing.cn</t>
    <phoneticPr fontId="4" type="noConversion"/>
  </si>
  <si>
    <t>竞网CS永发110118</t>
    <phoneticPr fontId="4" type="noConversion"/>
  </si>
  <si>
    <t>DD201305241045577989</t>
    <phoneticPr fontId="4" type="noConversion"/>
  </si>
  <si>
    <t>2013-6-3  15:59:51，与销售沟通，网站前期耽误了一段时间，希望可以尽快做出来。banner条希望可以制作精细点，放些公司产品。</t>
    <phoneticPr fontId="4" type="noConversion"/>
  </si>
  <si>
    <t>DD201305280925442281</t>
    <phoneticPr fontId="4" type="noConversion"/>
  </si>
  <si>
    <t>曹巧娥</t>
    <phoneticPr fontId="4" type="noConversion"/>
  </si>
  <si>
    <t xml:space="preserve">2013-6-4  10:45:46，跟销售联系确认网站资料，告知网站最迟明天下班前可以完成！与客户联系告知网站在周四可以完成。 </t>
    <phoneticPr fontId="4" type="noConversion"/>
  </si>
  <si>
    <t>DD201305200929062680</t>
    <phoneticPr fontId="4" type="noConversion"/>
  </si>
  <si>
    <t xml:space="preserve">资料审核通过，共五个栏目，01酒店介绍 02客房展示（武广高铁店）03客房展示（附二医院店）04优惠与促销  05客户评论，酒店介绍下文档1篇，客房展示下图片20张，客户展示下图片7张，优惠与促销下文档1篇，客户评论下文档1篇，共计图片27张文档3篇 </t>
    <phoneticPr fontId="4" type="noConversion"/>
  </si>
  <si>
    <t>najiainnscom.host15.hnjing.cn</t>
    <phoneticPr fontId="4" type="noConversion"/>
  </si>
  <si>
    <t>竞网CS哪家121031</t>
    <phoneticPr fontId="4" type="noConversion"/>
  </si>
  <si>
    <t xml:space="preserve">2013-6-4  17:26:02，17点20制作完成
由于没有空间，暂时没有上传
未制作和加入js ；2013/6/6 16:37:15，还未收到空间单 ；2013/6/7 17:47:31 ，已上传js和二维码 </t>
    <phoneticPr fontId="4" type="noConversion"/>
  </si>
  <si>
    <t>酒店图片添加11张，客服图片产品内容修改</t>
    <phoneticPr fontId="4" type="noConversion"/>
  </si>
  <si>
    <t>DD201305301454071773</t>
    <phoneticPr fontId="4" type="noConversion"/>
  </si>
  <si>
    <t xml:space="preserve">信息已与客户确认无误，域名：tianyedesign.com选版：C1-0094蓝色版式，资料客户已给销售申玉红 </t>
    <phoneticPr fontId="4" type="noConversion"/>
  </si>
  <si>
    <t xml:space="preserve">2013-6-4  17:02:08，已跟销售联系，确认网站资料，但是设计案例中的命名，销售说还需要重新整理，所以我这边先添加完了其他资料，等销售吧设计案例这一块处理完了才能继续受理网站。 </t>
    <phoneticPr fontId="4" type="noConversion"/>
  </si>
  <si>
    <t>DD201305131641312128</t>
    <phoneticPr fontId="4" type="noConversion"/>
  </si>
  <si>
    <t xml:space="preserve">资料审核通过，共五个栏目，01走进华成02产品展示03荣誉资质04成功案例05新闻动态，走进华成下文档1篇，产品展示下图片8张文档8篇，荣誉资质下图片3张，成功案例下文档1篇，新闻动态下文档4篇，共计图片11张，文档14篇 </t>
    <phoneticPr fontId="4" type="noConversion"/>
  </si>
  <si>
    <t>竞网CS华成换热120614</t>
    <phoneticPr fontId="4" type="noConversion"/>
  </si>
  <si>
    <t xml:space="preserve">2013-6-6  16:37:52,制作完成，还未上传js。 2013/6/6 17:37:46 ,未上传二维码，js已上传 ;2013/6/7 17:35:13,二维码已经上传，但有个地方需要修改，但百度客服迟迟未把账号转过来  </t>
    <phoneticPr fontId="4" type="noConversion"/>
  </si>
  <si>
    <t>DD201305280839232165</t>
    <phoneticPr fontId="4" type="noConversion"/>
  </si>
  <si>
    <t xml:space="preserve">信息已与客户确认无误，域名：zgybcg.com选版：C1-0077白色版式，资料客户已给销售李里 </t>
    <phoneticPr fontId="4" type="noConversion"/>
  </si>
  <si>
    <t>2013-6-4  13:33:53，已跟客户销售确认网站制作问题，产品按这个顺序排列“电话三区-李里Plum 10:27:44
材料和加工现场 放最后面
电话三区-李里Plum 10:28:12
1铝合金   2.整体橱柜 3.整体衣柜 4浴室柜”
banner上放一些厨柜的大图片即可</t>
    <phoneticPr fontId="4" type="noConversion"/>
  </si>
  <si>
    <t>DD201306031647518002</t>
    <phoneticPr fontId="4" type="noConversion"/>
  </si>
  <si>
    <t xml:space="preserve">销售九部 </t>
    <phoneticPr fontId="4" type="noConversion"/>
  </si>
  <si>
    <t>批注不及时</t>
    <phoneticPr fontId="4" type="noConversion"/>
  </si>
  <si>
    <t>2013-6-5  9:30:51，查看了资料，找销售刘宏宇确认一下，他说肯定是无误</t>
    <phoneticPr fontId="4" type="noConversion"/>
  </si>
  <si>
    <t>DD201306011342572072</t>
    <phoneticPr fontId="4" type="noConversion"/>
  </si>
  <si>
    <t xml:space="preserve">资料审核通过，共三个栏目，1.公司介绍2.产品展示3.常见问题，公司介绍下图片1张，文档1篇，产品展示下图片11张文档11篇，常见问题下文档3篇，共计图片12张文档13篇 </t>
    <phoneticPr fontId="4" type="noConversion"/>
  </si>
  <si>
    <t>csjyartcom.host15.hnjing.cn</t>
    <phoneticPr fontId="4" type="noConversion"/>
  </si>
  <si>
    <t xml:space="preserve">竞网CS荣宇130515 </t>
    <phoneticPr fontId="4" type="noConversion"/>
  </si>
  <si>
    <t>2013-6-5  10:44:52，空间未开通，空间信息未完善，财务未做收款处理；2013/6/8 13:50:03 ，今天开通空间，上传。 2013/6/15 17:06:53 ，二维码图片制作好并上传到PC网站，智能切换代码已安装。</t>
    <phoneticPr fontId="4" type="noConversion"/>
  </si>
  <si>
    <t>DD201306040951552529</t>
    <phoneticPr fontId="4" type="noConversion"/>
  </si>
  <si>
    <t>2013-6-4  17:19:48，跟销售联系确认网站的banner图片选择范围，等待销售回复。2013-6-5  10:54:36，销售发了一个参考网站说，可以借鉴下图片www.hhtdznz.com，客户要求LOGO需要有企业标志，但是提供的图片里面标志是歪的，所以我找销售重新要了新的图片，重新处理并添加。</t>
    <phoneticPr fontId="4" type="noConversion"/>
  </si>
  <si>
    <t>DD201305231713562256</t>
    <phoneticPr fontId="4" type="noConversion"/>
  </si>
  <si>
    <t xml:space="preserve">资料审核通过，共五个栏目，公司介绍下文档1篇图片1张，服务项目下图片8张文档8篇，荣誉资质下图片2张，服务承诺下文档7篇，搬家常识下文档7篇。共计图片11张，文档23篇  </t>
    <phoneticPr fontId="4" type="noConversion"/>
  </si>
  <si>
    <t>csmayibjcom2.host15.hnjing.cn</t>
    <phoneticPr fontId="4" type="noConversion"/>
  </si>
  <si>
    <t>竞网CS马乙121123</t>
    <phoneticPr fontId="4" type="noConversion"/>
  </si>
  <si>
    <t>DD201305161500491660</t>
    <phoneticPr fontId="4" type="noConversion"/>
  </si>
  <si>
    <t xml:space="preserve">资料审核通过，共六个栏目，01  企业简介 02  美滋美味  03   品牌介绍  04  门店展示   05  荣誉资质 06  合作加盟常见问题，企业简介下文档1篇，美滋美味下图片十张，品牌介绍下图片6张文档6篇，门店展示下图片6张，荣誉资质下图片十张，合作加盟常见问题下文档10篇 </t>
    <phoneticPr fontId="4" type="noConversion"/>
  </si>
  <si>
    <t>http://page.baidu.com/www.7878918.com/15q4h_32ky_i.html</t>
    <phoneticPr fontId="4" type="noConversion"/>
  </si>
  <si>
    <t>长沙风行天下管理</t>
    <phoneticPr fontId="4" type="noConversion"/>
  </si>
  <si>
    <t>V+专业版网站2.0</t>
    <phoneticPr fontId="4" type="noConversion"/>
  </si>
  <si>
    <t>DD201305301458232128</t>
    <phoneticPr fontId="4" type="noConversion"/>
  </si>
  <si>
    <t xml:space="preserve">资料审核通过，共六个栏目，01关于我们02服务项目03产品展示04工程案例05荣誉资质06常见问题，关于我们下文档1篇，服务项目下文档4篇，产品展示下图片11张文档11篇，工程案例下图片十张，荣誉资质下图片3张，常见问题下文档1篇，共计图片24张文档17篇 </t>
    <phoneticPr fontId="4" type="noConversion"/>
  </si>
  <si>
    <t>cszkzhcom.host10.hnjing.cn</t>
    <phoneticPr fontId="4" type="noConversion"/>
  </si>
  <si>
    <t>竞网CS中科120616</t>
    <phoneticPr fontId="4" type="noConversion"/>
  </si>
  <si>
    <t>杨小姐</t>
    <phoneticPr fontId="4" type="noConversion"/>
  </si>
  <si>
    <t>客户要新增1个团队信息的版块，但是所属的行业没有，要用教育行业新建一个名片，特批申请</t>
    <phoneticPr fontId="4" type="noConversion"/>
  </si>
  <si>
    <t>DD201305131559452134</t>
    <phoneticPr fontId="4" type="noConversion"/>
  </si>
  <si>
    <t>feichabukecom.host10.hnjing.cn</t>
    <phoneticPr fontId="4" type="noConversion"/>
  </si>
  <si>
    <t>竞网CS非茶不可130130</t>
    <phoneticPr fontId="4" type="noConversion"/>
  </si>
  <si>
    <t>20张产品图片需要全部更换</t>
    <phoneticPr fontId="4" type="noConversion"/>
  </si>
  <si>
    <t>DD201305311311371660</t>
    <phoneticPr fontId="4" type="noConversion"/>
  </si>
  <si>
    <t>资料审核通过，共五个栏目，01 公司简介 02 产品展示   03 成功案例 04 新闻中心  05 常见问题解答，公司简介下文档1篇，产品展示下图片8张文档8篇，成功案例下一篇文档截图，以图片的形式展示在手机网站上，新闻中心下文档1篇，常见问题解答下文档4篇，共计图片8张，文档14篇</t>
    <phoneticPr fontId="4" type="noConversion"/>
  </si>
  <si>
    <t>csfengchangcom.host15.hnjing.cn</t>
    <phoneticPr fontId="4" type="noConversion"/>
  </si>
  <si>
    <t>竞网CS峰畅建材110408</t>
    <phoneticPr fontId="4" type="noConversion"/>
  </si>
  <si>
    <t>2013-6-6  16:36:47，制作完毕，未下空间单 ；2013/6/7 12:03:00 ，已上传ftp，未提供pc的ftp权限 ；2013/6/8 10:39:15 ，客服表示，客户出差了无法提供ftp，客户说明下周再弄。</t>
    <phoneticPr fontId="4" type="noConversion"/>
  </si>
  <si>
    <t>在首页添加联系我们</t>
    <phoneticPr fontId="4" type="noConversion"/>
  </si>
  <si>
    <t>DD201305311121211660</t>
    <phoneticPr fontId="4" type="noConversion"/>
  </si>
  <si>
    <t xml:space="preserve">资料审核通过，共五个栏目，01  公司简介 02  搬家服务  03  服务案例 04  服务价格 05 荣誉资质，公司简介下文档1篇，搬家服务下图片8张文档8篇，服务案例下图片6张，服务价格下文档10篇，荣誉资质下图片3张。共计图片17张文档19篇 </t>
    <phoneticPr fontId="4" type="noConversion"/>
  </si>
  <si>
    <t>myinfo5com.host15.hnjing.cn</t>
    <phoneticPr fontId="4" type="noConversion"/>
  </si>
  <si>
    <t>竞网CS如意搬家110524</t>
    <phoneticPr fontId="4" type="noConversion"/>
  </si>
  <si>
    <t>杨总</t>
    <phoneticPr fontId="4" type="noConversion"/>
  </si>
  <si>
    <t>2013-6-6  16:36:58，制作完毕 未下空间单 ；2013/6/7 12:02:43 ，已上传ftp，未提供pc的ftp权限</t>
    <phoneticPr fontId="4" type="noConversion"/>
  </si>
  <si>
    <t>DD201305291426312778</t>
    <phoneticPr fontId="4" type="noConversion"/>
  </si>
  <si>
    <t>黄强</t>
    <phoneticPr fontId="4" type="noConversion"/>
  </si>
  <si>
    <t xml:space="preserve">资料审核通过，共七个栏目，01网站首页 02关于我们 03产品展示 04新闻动态 05工程案例 06品质服务 07联系我们，产品展示下有二级分类，图片22张 </t>
    <phoneticPr fontId="4" type="noConversion"/>
  </si>
  <si>
    <t>2013-6-6  14:45:25，已跟销售联系，确认了网站资料，告知网站下班前可以完成！跟客户联系，告知网站明天下班前可以完成。</t>
    <phoneticPr fontId="4" type="noConversion"/>
  </si>
  <si>
    <t>DD201305291152222060</t>
    <phoneticPr fontId="4" type="noConversion"/>
  </si>
  <si>
    <t>2013-6-6  10:57:05，新闻内出现了别人的公司名称，销售资料提供里面要求客户服务栏目里面再加一个留言系统，超出C1标准，无法实现，已经告知。
跟客户打电话，她说自己现在在外面，然后我简单的说了一下网站今天可以完成，网站banner会结合她公司的行业和产品去做3张精致的图片，客户说可以参考下某某品牌的图片，没听清楚，最后决定先我这边设计3张图片。</t>
    <phoneticPr fontId="4" type="noConversion"/>
  </si>
  <si>
    <t>DD201305291027232528</t>
    <phoneticPr fontId="4" type="noConversion"/>
  </si>
  <si>
    <t>资料审核通过，共七个栏目，1、网站首页2、公司简介3、服务项目4、新闻动态5、营销网络6、在线留言7、联系我们，服务项目下有二级分类，图片46张</t>
    <phoneticPr fontId="4" type="noConversion"/>
  </si>
  <si>
    <t>DD201305301030501972</t>
    <phoneticPr fontId="4" type="noConversion"/>
  </si>
  <si>
    <t xml:space="preserve">资料审核通过，共七个栏目，01公司介绍02产品展示03新闻动态04工程案例05荣誉资质06驻外办事处07联系我们，公司介绍下文档2篇图片1单，产品展示下有图片20张文档20篇，新闻动态下文档3篇，工程案例下图片十张，荣誉资质下图片5张，驻外办事处下文档10篇，联系我们下图片1张文档1篇，共计图片37张，文档35篇 </t>
    <phoneticPr fontId="4" type="noConversion"/>
  </si>
  <si>
    <t>hnhjnet.host15.hnjing.cn</t>
    <phoneticPr fontId="4" type="noConversion"/>
  </si>
  <si>
    <t>湖南汇杰机械</t>
    <phoneticPr fontId="4" type="noConversion"/>
  </si>
  <si>
    <t>唐美奇</t>
    <phoneticPr fontId="4" type="noConversion"/>
  </si>
  <si>
    <t>产品图片排序；更换4张产品图片</t>
  </si>
  <si>
    <t>唐美奇</t>
  </si>
  <si>
    <t>DD201305071051271895</t>
    <phoneticPr fontId="4" type="noConversion"/>
  </si>
  <si>
    <t xml:space="preserve">已收到特批邮件 </t>
    <phoneticPr fontId="4" type="noConversion"/>
  </si>
  <si>
    <t>2013-6-8  15:54:28，已经跟销售确认版式以及资料。banner风格要求跟效果图上面的一致</t>
    <phoneticPr fontId="4" type="noConversion"/>
  </si>
  <si>
    <t>DD201306031112230053</t>
    <phoneticPr fontId="4" type="noConversion"/>
  </si>
  <si>
    <t xml:space="preserve">资料审核通过，共七个栏目，1首页 2公司简介 3产品展示 4成功案例 5新闻动态 6在线咨询 7联系我们，产品展示下有二级分类，图片51张 </t>
    <phoneticPr fontId="4" type="noConversion"/>
  </si>
  <si>
    <t xml:space="preserve">2013-6-6  14:13:41，已经跟销售确认版式以及资料。修改一个栏目名称   在线咨询修改为在线留言。 </t>
    <phoneticPr fontId="4" type="noConversion"/>
  </si>
  <si>
    <t>DD201305041145582495</t>
    <phoneticPr fontId="4" type="noConversion"/>
  </si>
  <si>
    <t xml:space="preserve">资料审核通过，共七个栏目，1首页2.酒店简历3.酒店新闻4.酒店服务5.周边旅游6.人才招聘7.联系我们，酒店服务下有二级分类，图片47张 </t>
    <phoneticPr fontId="4" type="noConversion"/>
  </si>
  <si>
    <t>2013-6-13  10:04:06，查看了这个资料，于是找销售人员张宇希确认一下，他说已无误啊，只是那个周边旅游的，尽量排版一下就好。</t>
    <phoneticPr fontId="4" type="noConversion"/>
  </si>
  <si>
    <t>DD201306061009112422</t>
    <phoneticPr fontId="4" type="noConversion"/>
  </si>
  <si>
    <t>资料审核通过，共八个栏目，1网站首页 2关于扶民 3产品展示 4养殖动态 5荣誉资质 6供求信息 7在线留言 8联系我们，产品展示下有二级分类，图片共51张，文档7篇</t>
    <phoneticPr fontId="4" type="noConversion"/>
  </si>
  <si>
    <t>2013-6-9  16:51:27，联系客户，确认资料信息无误。客户对三张banner图片要求较高，希望根据客户豪猪以及果子狸图片找banner图片，图片看上去要比较清新舒服。网站会在2-3个工作日内完成。2013-6-9  16:52:32，销售电话未接听。2013-6-13  9:37:37，联系销售，确认网站资料信息无误，网站的banner上客户再提要求，要加上电话号码和一些宣导性的词语。</t>
    <phoneticPr fontId="4" type="noConversion"/>
  </si>
  <si>
    <t>DD201305241017261847</t>
    <phoneticPr fontId="4" type="noConversion"/>
  </si>
  <si>
    <t>2013-6-7  11:22:51，已跟销售联系确认网站资料，告知网站最迟明天下班前可以完成！联系客户，告知网站大概后天可以完成。</t>
    <phoneticPr fontId="4" type="noConversion"/>
  </si>
  <si>
    <t>DD201305291717061972</t>
    <phoneticPr fontId="4" type="noConversion"/>
  </si>
  <si>
    <t xml:space="preserve">资料审核通过，共六个栏目，01公司介绍02服务项目03成功案例04新闻动态05收费价格06联系我们，公司介绍下文档1篇，服务项目下图片9张文档9篇，成功案例下图片9张，新闻动态下文档3篇，收费价格下文档2篇，联系我们下图片1张文档1篇，共计图片19张文档16篇 </t>
    <phoneticPr fontId="4" type="noConversion"/>
  </si>
  <si>
    <t>csmthcom.host15.hnjing.cn</t>
    <phoneticPr fontId="4" type="noConversion"/>
  </si>
  <si>
    <t>竞网CS满堂红110808</t>
    <phoneticPr fontId="4" type="noConversion"/>
  </si>
  <si>
    <t xml:space="preserve">2013-6-7  17:48:12，已上传二维码和js </t>
    <phoneticPr fontId="4" type="noConversion"/>
  </si>
  <si>
    <t>客户要换主题色</t>
  </si>
  <si>
    <t>李思凤</t>
  </si>
  <si>
    <t>DD201305240939081796</t>
    <phoneticPr fontId="4" type="noConversion"/>
  </si>
  <si>
    <t>备案专员刘宁反馈，资质特批通过；左霞收到特批邮件</t>
    <phoneticPr fontId="4" type="noConversion"/>
  </si>
  <si>
    <t xml:space="preserve">2013-6-8  10:16:39，已跟销售联系确认网站资料，并告知网站最迟明天下班前可以完成 </t>
    <phoneticPr fontId="4" type="noConversion"/>
  </si>
  <si>
    <t>DD201306051520431642</t>
    <phoneticPr fontId="4" type="noConversion"/>
  </si>
  <si>
    <t>2013-6-7  16:37:01，已跟销售、客户核对网站信息和资料问题，banner上用资料中的图片去设计即可</t>
    <phoneticPr fontId="4" type="noConversion"/>
  </si>
  <si>
    <t>DD201305291448191972</t>
    <phoneticPr fontId="4" type="noConversion"/>
  </si>
  <si>
    <t>湘潭市铁哥们机械制造有限公司</t>
    <phoneticPr fontId="4" type="noConversion"/>
  </si>
  <si>
    <t xml:space="preserve">资料审核通过，共四个栏目，01公司介绍02产品中心03营销网络04联系我们，公司介绍下文档1篇，产品中心下图片20张，营销网络下文档6篇，联系我们下文档1篇，共计图片20张文档8篇 </t>
    <phoneticPr fontId="4" type="noConversion"/>
  </si>
  <si>
    <t>tiegemenjxcom2.host15.hnjing.cn</t>
    <phoneticPr fontId="4" type="noConversion"/>
  </si>
  <si>
    <t>湘潭铁哥们</t>
    <phoneticPr fontId="4" type="noConversion"/>
  </si>
  <si>
    <t>DD201306031854562712</t>
    <phoneticPr fontId="4" type="noConversion"/>
  </si>
  <si>
    <t>王天福</t>
    <phoneticPr fontId="4" type="noConversion"/>
  </si>
  <si>
    <t xml:space="preserve">2013-6-9  13:55:55，查看了资料，衡阳销售人员说这个网站资料是无误的。
开始制作于6.9上午9：04，完成制作于下午13：53 </t>
    <phoneticPr fontId="4" type="noConversion"/>
  </si>
  <si>
    <t>DD201305291009072443</t>
    <phoneticPr fontId="4" type="noConversion"/>
  </si>
  <si>
    <t xml:space="preserve">资料审核通过，共五个栏目，1，公司简介 2，产品展示 3，设备展示 4，资质荣誉 5，联系方式，公司简介下文档1篇，产品展示下图片8张，设备展示下图片8张，资质荣誉下图片3张，联系方式下文档1篇 </t>
    <phoneticPr fontId="4" type="noConversion"/>
  </si>
  <si>
    <t>hnxrlcom.host15.hnjing.cn</t>
    <phoneticPr fontId="4" type="noConversion"/>
  </si>
  <si>
    <t>hnxrl</t>
    <phoneticPr fontId="4" type="noConversion"/>
  </si>
  <si>
    <t xml:space="preserve">2013-6-8  17:45:35，已制作完毕，但是由于客户提供的ftp权限有限无法进行上传js和二维码。客服正在沟通 </t>
    <phoneticPr fontId="4" type="noConversion"/>
  </si>
  <si>
    <t>DD201306031139597890</t>
    <phoneticPr fontId="4" type="noConversion"/>
  </si>
  <si>
    <t xml:space="preserve">2013-6-8  11:42:34，已跟销售联系，确认网站资料，业务范围栏目用新闻系统，工程案例栏目用产品系统，告知网站明天下班前完成。与客户联系告知明天下班前完成。 </t>
    <phoneticPr fontId="4" type="noConversion"/>
  </si>
  <si>
    <t>DD201305301648462814</t>
    <phoneticPr fontId="4" type="noConversion"/>
  </si>
  <si>
    <t xml:space="preserve">2013-6-8  11:49:15，联系拨打销售电话，号码不存在。 2013-6-8  13:07:55，联系客户确认资料信息无误，网站会在2-3个昨日内完成，网站希望做的大气些。2013-6-8  13:08:47，联系销售，网站资料信息无误。 这个网站是销售的第一个网站，希望做的有纪念意义些。 </t>
    <phoneticPr fontId="4" type="noConversion"/>
  </si>
  <si>
    <t>DD201306051732471829</t>
    <phoneticPr fontId="4" type="noConversion"/>
  </si>
  <si>
    <t xml:space="preserve">资料审核通过，共八个栏目，1.首页2.公司简介3.产品中心4.工程案例5.技术支持6.资质荣誉7.新闻中心8.联系我们，产品中心、技术支持和资质荣誉下有二级分类，图片共25张，文档6篇 </t>
    <phoneticPr fontId="4" type="noConversion"/>
  </si>
  <si>
    <t>DD201306011340251972</t>
    <phoneticPr fontId="4" type="noConversion"/>
  </si>
  <si>
    <t xml:space="preserve">资料审核通过，共五个栏目，01公司介绍02车型价格03婚车租赁04租车问答05新闻中心，公司介绍下文档1篇图片1张，车型价格下图片20张文档20篇，婚车租赁下图片7张，租车问答下文档5篇，新闻中心下文档5篇 </t>
    <phoneticPr fontId="4" type="noConversion"/>
  </si>
  <si>
    <t xml:space="preserve">http://page.baidu.com/www.yuchizc.com/164d0_37hr_i.html </t>
    <phoneticPr fontId="4" type="noConversion"/>
  </si>
  <si>
    <t>长沙宇驰</t>
    <phoneticPr fontId="4" type="noConversion"/>
  </si>
  <si>
    <t>DD201306080853290783</t>
    <phoneticPr fontId="4" type="noConversion"/>
  </si>
  <si>
    <t>2013-6-13  9:58:04，已经跟销售确认版式以及资料。确认添加一个新的栏目  在线留言。</t>
    <phoneticPr fontId="4" type="noConversion"/>
  </si>
  <si>
    <t>DD201305141628552256</t>
    <phoneticPr fontId="4" type="noConversion"/>
  </si>
  <si>
    <t xml:space="preserve">资料审核通过，共七个栏目，00品牌故事 01婚纱作品  02写真作品  03客片展示 04团队信息   05服务流程  06常见问题解答，品牌故事下文档1篇，婚纱作品下图片10张，写真作品下图片6张，客片展示下图片8张，团队信息下图片8张文档8篇，服务流程下文档8篇，常见问题解答下文档8篇。共计图片32张文档25篇 </t>
    <phoneticPr fontId="4" type="noConversion"/>
  </si>
  <si>
    <t xml:space="preserve">cschunsecom.host15.hnjing.cn
</t>
    <phoneticPr fontId="4" type="noConversion"/>
  </si>
  <si>
    <t>长沙纯色婚纱</t>
    <phoneticPr fontId="4" type="noConversion"/>
  </si>
  <si>
    <t>谭总</t>
    <phoneticPr fontId="4" type="noConversion"/>
  </si>
  <si>
    <t>2013-6-15  16:36:43,客户自己上传js和二维码，操作步骤和所用js和二维码图片都已经发给客服。</t>
    <phoneticPr fontId="4" type="noConversion"/>
  </si>
  <si>
    <t>DD201305221126370890</t>
    <phoneticPr fontId="4" type="noConversion"/>
  </si>
  <si>
    <t>张经理</t>
    <phoneticPr fontId="4" type="noConversion"/>
  </si>
  <si>
    <t>2013-6-8  17:13:49，与销售联系，（1）客户需要在banner条上放一个地图，并标注分公司。（2）C2标准规定为80张图片，30篇文章，因客户图片比较少，文档较多，故调换了一下，文档有110篇，图片14张。（3）图片展示 为产品系统，设置滚动。</t>
    <phoneticPr fontId="4" type="noConversion"/>
  </si>
  <si>
    <t>DD201305240808282165</t>
    <phoneticPr fontId="4" type="noConversion"/>
  </si>
  <si>
    <t>资料审核通过，共七个栏目，1.网站首页2.公司简介3.产品展示4.新闻中心5.在线留言6.联系我们，产品展示下有二级分类，图片53张文档53篇，产品展示下一张图片上有文字且不是很清晰，销售反馈是客户要求的，且客户总公司网站也是如此。</t>
    <phoneticPr fontId="4" type="noConversion"/>
  </si>
  <si>
    <t>2013-6-17  14:33:25，工单已联系销售，销售反馈资料是客户自己提供的，客户已经确认过资料，资料里面展品展示中“便携式导航仪”里面的图片太小，已经和销售确认，客户是在“ 深圳市赛格导航科技股份有限公司”www.chinagps.cc这个网站上搞下来的，目前图片只有那么大，暂时先放那些图片，其他无特殊要求。</t>
    <phoneticPr fontId="4" type="noConversion"/>
  </si>
  <si>
    <t>DD201306041101200078</t>
    <phoneticPr fontId="4" type="noConversion"/>
  </si>
  <si>
    <t>资料审核通过，共七个栏目，企业概括0 产品展示1 招商加盟2 英才招聘3 公司动态4 客户留言5 联系我们6，产品展示下有二级分类，图片44张。
资料中需要放俊师傅的logo在网站logo处，已咨询运营管理部戴容容，可以放置，戴容容说客户暂时不做百度推广</t>
    <phoneticPr fontId="4" type="noConversion"/>
  </si>
  <si>
    <t>2013-6-14  10:59:07，查看了这个资料，文期斌说网站设计上主题就是要突出面包蛋糕和奶茶，俊师傅 是他的商标</t>
    <phoneticPr fontId="4" type="noConversion"/>
  </si>
  <si>
    <t>DD201305210857102710</t>
    <phoneticPr fontId="4" type="noConversion"/>
  </si>
  <si>
    <t>2013-6-13  11:52:14，网站因端午假期影响，工单延时至今天开始制作，工单已联系销售 销售反馈资料已和客户确认，banner图片为客户提供，上面有明星。已经和销售确认，客户有相关方面品牌授权，其他无特殊问题 ；2013-6-13  14:09:21，工单已联系客户 客户反馈网站资料已和他们确认，banner图片就用所提供三做为banner，其他无特殊要求。</t>
    <phoneticPr fontId="4" type="noConversion"/>
  </si>
  <si>
    <t>DD201306051409130256</t>
    <phoneticPr fontId="4" type="noConversion"/>
  </si>
  <si>
    <t xml:space="preserve">资料审核通过，共七个栏目，首页 公司简介 产品展示 荣誉资质  案例展示 新闻动态  联系我们，产品展示下有二级分类，图片共计22张 </t>
    <phoneticPr fontId="4" type="noConversion"/>
  </si>
  <si>
    <t xml:space="preserve">2013-6-13 11:11 电话和hi都联系不上销售  有些资料需要确认好在开始制作网站；2013-6-13 13:50 一直联系不上销售 暂时先处理好所有资料；2013-6-13 15:42 与销售取得联系 确认相关资料和效果图 logo放公司全称 banner 放产品+广告词+联系人+联系方式  之前客户提供的资料想让公司简介加个下拉菜单 但是c1是不支持下拉菜单 跟销售反映 就把企业文化删了 总经理致辞文章有所删减 公司简介里面的图片也只保留四张  全部放在一个栏目里面 </t>
    <phoneticPr fontId="4" type="noConversion"/>
  </si>
  <si>
    <t>DD201306081429220530</t>
    <phoneticPr fontId="4" type="noConversion"/>
  </si>
  <si>
    <t>2013-6-14  13:53:09，已跟销售联系，确认选版以及资料，告知网站最迟明天下班前可以完成。跟客户联系告知网站明天下班前可以完成。</t>
    <phoneticPr fontId="4" type="noConversion"/>
  </si>
  <si>
    <t>DD201304190901372173</t>
    <phoneticPr fontId="4" type="noConversion"/>
  </si>
  <si>
    <t>长沙恒业投资有限公司马王堆恒业布艺精品城</t>
    <phoneticPr fontId="4" type="noConversion"/>
  </si>
  <si>
    <t>hnbyc.com</t>
    <phoneticPr fontId="4" type="noConversion"/>
  </si>
  <si>
    <t>黄琼、庞绪</t>
    <phoneticPr fontId="4" type="noConversion"/>
  </si>
  <si>
    <t>肖静</t>
    <phoneticPr fontId="4" type="noConversion"/>
  </si>
  <si>
    <t>DD201306051348541955</t>
    <phoneticPr fontId="4" type="noConversion"/>
  </si>
  <si>
    <t>2013-6-14  9:09:01，已经跟销售确认版式以及资料</t>
    <phoneticPr fontId="4" type="noConversion"/>
  </si>
  <si>
    <t>朱姐</t>
    <phoneticPr fontId="4" type="noConversion"/>
  </si>
  <si>
    <t>DD201306081555151837</t>
    <phoneticPr fontId="4" type="noConversion"/>
  </si>
  <si>
    <t>2013-6-14  10:13:34，联系销售，网站资料信息确认无误。2013-6-14  10:14:45，客户希望网站banner都要放上电话号码，网站在2-3个工作日内完成，网站资料信息确认无误。</t>
    <phoneticPr fontId="4" type="noConversion"/>
  </si>
  <si>
    <t xml:space="preserve">资料审核通过，共七个栏目，1、网站首页2、关于华欣3、服务项目4、长途搬家5、大件运输6、服务网络7、联系我们，服务项目下有二级分类，图片34张 </t>
    <phoneticPr fontId="4" type="noConversion"/>
  </si>
  <si>
    <t>2013-6-14  13:14:51，与销售客户沟通，（1）LOGO 用华欣物流 （2）BANNER用 货运汽车 为主体加上华欣物流 和 电话号码</t>
    <phoneticPr fontId="4" type="noConversion"/>
  </si>
  <si>
    <t>DD201306080953021791</t>
    <phoneticPr fontId="4" type="noConversion"/>
  </si>
  <si>
    <t xml:space="preserve">资料审核通过，共七个栏目，1.网站首页2.公司简介3.产品中心4.荣誉资质5.新闻动态6.售后服务7.联系方式，产品中心下有二级分类，图片57张 </t>
    <phoneticPr fontId="4" type="noConversion"/>
  </si>
  <si>
    <t xml:space="preserve">2013-6-14  14:55:36，网站资料中，产品图片无名称；2013-6-14  14:57:13，跟销售和客户沟通完，确认网站会在6-15号制作完，并且提供了一个参考网站，按那个网站的制作风格去做就可以了http://www.huitong0739.com/ </t>
    <phoneticPr fontId="4" type="noConversion"/>
  </si>
  <si>
    <t>DD201306070950170113</t>
    <phoneticPr fontId="4" type="noConversion"/>
  </si>
  <si>
    <t>资料审核通过，共七个栏目，01.首页   02 公司简介  03 产品展示  04 成功案例  05 售后服务   06 人才招聘  07 联系我们，产品展示下有二级分类，图片50张</t>
    <phoneticPr fontId="4" type="noConversion"/>
  </si>
  <si>
    <t>2013-6-14  11:40:33，工单已联系销售，销售反馈资料已和客户当面确认。</t>
    <phoneticPr fontId="4" type="noConversion"/>
  </si>
  <si>
    <t>DD201306191511152612</t>
    <phoneticPr fontId="4" type="noConversion"/>
  </si>
  <si>
    <t xml:space="preserve">2013-6-15  13:45:01，已经跟销售确认版式以及资料、对于点击链接、去电话跟客户沟通了。直接放在联系我们里面。banner风格要跟行业匹配。 2013-6-19  14:46:03，网站发给客户确认以后，客户要求改网站名称为  湖南云天知识产权律师网。 </t>
    <phoneticPr fontId="4" type="noConversion"/>
  </si>
  <si>
    <t>DD201305310939511972</t>
    <phoneticPr fontId="4" type="noConversion"/>
  </si>
  <si>
    <t xml:space="preserve">资料审核通过，共五个栏目，01学校简介02课程介绍03学员作品04师资力量05留言专区，学校简介下文档1篇，课程介绍下图片9张文档9篇，学员作品下图片10张，师资力量下图片7张文档7篇，留言专区下文档5篇，共计图片26张文档22篇 </t>
    <phoneticPr fontId="4" type="noConversion"/>
  </si>
  <si>
    <t xml:space="preserve">edusmnet2.host15.hnjing.cn
</t>
    <phoneticPr fontId="4" type="noConversion"/>
  </si>
  <si>
    <t>竞网CS吉米形象120731</t>
  </si>
  <si>
    <t xml:space="preserve">2013-6-15  16:37:29，客服提供的ftp有误，无法连接，现在需要客服再次和客户沟通 </t>
    <phoneticPr fontId="4" type="noConversion"/>
  </si>
  <si>
    <t>DD201306081022482220</t>
    <phoneticPr fontId="4" type="noConversion"/>
  </si>
  <si>
    <t>2013-6-15  13:19:45，网站在2-3个工作日内完成，客户的工程项目栏目作为产品栏目，希望做得大气一点。2013-6-15  13:20:38，网站资料信息跟销售确认无误，后期客户需添加工程案例图片，可自己添加。</t>
    <phoneticPr fontId="4" type="noConversion"/>
  </si>
  <si>
    <t>DD201305171104322608</t>
    <phoneticPr fontId="4" type="noConversion"/>
  </si>
  <si>
    <t xml:space="preserve">资料审核通过， 共三个栏目，1.公司介绍 2.产品中心  3.案例展示，公司介绍下文档1篇，产品中心下图片7张，案例展示下图片6张，共计文档1篇，图片13张 </t>
    <phoneticPr fontId="4" type="noConversion"/>
  </si>
  <si>
    <t xml:space="preserve">zhonghefscom.host15.hnjing.cn
</t>
    <phoneticPr fontId="4" type="noConversion"/>
  </si>
  <si>
    <t>竞网CS成中和130528</t>
  </si>
  <si>
    <t>DD201306150938512696</t>
    <phoneticPr fontId="4" type="noConversion"/>
  </si>
  <si>
    <t>2013-6-17  11:42:25，网站在2-3个工作日内完成，客户希望网站简单明了，绿色环保。2013-6-17  11:43:12，网站资料信息跟销售确认无误，销售通知说产品图片需加水印（手机号和网址）。2013-6-17  11:43:38，网站水印风格已确认，网站开始制作。</t>
    <phoneticPr fontId="4" type="noConversion"/>
  </si>
  <si>
    <t>DD201306051548337989</t>
    <phoneticPr fontId="4" type="noConversion"/>
  </si>
  <si>
    <t>c1-0145</t>
    <phoneticPr fontId="4" type="noConversion"/>
  </si>
  <si>
    <t xml:space="preserve">资料审核通过，共七个栏目，01首页  02关于我们  03特色动态  04湖畔介绍  05荣誉资质 06在线留言   07联系我们，湖畔介绍下有二级分类，图片42张 </t>
    <phoneticPr fontId="4" type="noConversion"/>
  </si>
  <si>
    <t>2013-6-15  16:08:54，2013-6-15 15:30 确认相关资料和效果图
banner从客户提供的那几张素材里面挑选 美观，大气，能够体现农庄的特色，让人感觉大自然的味道！
销售反馈资料与效果图图都已经跟客户确认好了的 
logo用松雅湖畔</t>
    <phoneticPr fontId="4" type="noConversion"/>
  </si>
  <si>
    <t>DD201305160824060053</t>
    <phoneticPr fontId="4" type="noConversion"/>
  </si>
  <si>
    <t xml:space="preserve">资料审核通过，共七个栏目，1首页 2公司简介 3产品展示 4售后服务 5新闻动态 6联系我们 7在线咨询，产品展示下有二级分类，图片26张。
备案专员刘宁反馈，备案资质通过 </t>
    <phoneticPr fontId="4" type="noConversion"/>
  </si>
  <si>
    <t xml:space="preserve">2013-6-15  15:57:20，于销售联系，客户对网站没有特别要求，希望banner设计得大方 贴近行业点 </t>
    <phoneticPr fontId="4" type="noConversion"/>
  </si>
  <si>
    <t>DD201306141206401539</t>
    <phoneticPr fontId="4" type="noConversion"/>
  </si>
  <si>
    <t xml:space="preserve">2013-6-17  17:20:39，产品展示里有出现反复了几张，和销售人员刘珍沟通了，她说没关系，主要是产品图片太少了。
开始制作于6.17下午13：07，完成网站于17：13 </t>
    <phoneticPr fontId="4" type="noConversion"/>
  </si>
  <si>
    <t>DD201305231338222096</t>
    <phoneticPr fontId="4" type="noConversion"/>
  </si>
  <si>
    <t xml:space="preserve">资料审核通过，共七个栏目，1网站首页 2关于百度 3工程案例 4新闻动态 5服务流程 6在线留言 7联系我们，工程案例下有二级分类，图片47张 </t>
    <phoneticPr fontId="4" type="noConversion"/>
  </si>
  <si>
    <t xml:space="preserve">2013-6-18  11:44:48，已跟销售联系确认了网站资料，告知网站最迟今天下班前可以完成，与客户联系告知网站明天可以完成。 </t>
    <phoneticPr fontId="4" type="noConversion"/>
  </si>
  <si>
    <t>DD201306151526291791</t>
    <phoneticPr fontId="4" type="noConversion"/>
  </si>
  <si>
    <t xml:space="preserve">资料审核通过，共七个栏目，1.网站首页2.关于我们3.产品中心4.新闻动态5.荣誉资质6.服务承诺7.联系方式，产品中心下有二级分类，图片41张，文档6篇 </t>
    <phoneticPr fontId="4" type="noConversion"/>
  </si>
  <si>
    <t>DD201306091046272696</t>
    <phoneticPr fontId="4" type="noConversion"/>
  </si>
  <si>
    <t xml:space="preserve">产品部钟志康确认C1-0076版式可行 </t>
    <phoneticPr fontId="4" type="noConversion"/>
  </si>
  <si>
    <t xml:space="preserve">2013-6-18 10:30 与销售取得联系 跟销售确认相关资料时 销售要我跟客户去个电话 直接跟客户确认相关问题 2013-6-18 10:40 跟客户取得联系 确认应用案例用新闻模块展现  
logo用公司全称 
产品滚动图片每个子栏目都有2张展现  
设备主要体现是公路 铁路 汽车站 火车站    
banner图——1、机场鸟瞰图 2、商务中心 3、海关、铁路 安检
客户提供了两个网站的地址 是他们总部的 banner设计可以根据那个来设计 </t>
    <phoneticPr fontId="4" type="noConversion"/>
  </si>
  <si>
    <t>DD201306170953090037</t>
    <phoneticPr fontId="4" type="noConversion"/>
  </si>
  <si>
    <t xml:space="preserve">资料审核通过，共七个栏目，网站首页  公司简介  产品展示   新闻动态   工程案例  荣誉资质 联系我们，产品展示下有二级分类，图片51张 </t>
    <phoneticPr fontId="4" type="noConversion"/>
  </si>
  <si>
    <t xml:space="preserve">2013-6-18  10:54:47，已跟销售确认网站开始制作，并咨询客户对于网站制作的基本要求，等待销售回复；2013-6-18  11:15:45，销售反馈：第一张放香樟和桂花   第二张放这个   第三张放园林工程； 2013-6-18  11:49:04，跟客户那边去电话，banner上需要放，香樟，桂花，柏树，红叶石楠，红桎木球，无刺构骨。
另外客户要求把所有图片加上去，我理解为网站还有部分图片超标，在销售那边卡着的。
所以建议销售跟客户确认好这个问题，或者自己处理超标的图片。 </t>
    <phoneticPr fontId="4" type="noConversion"/>
  </si>
  <si>
    <t>DD201306071045402633</t>
    <phoneticPr fontId="4" type="noConversion"/>
  </si>
  <si>
    <t>资料审核通过，共七个栏目，1.首页 2.公司简介 3工程案例 4设备展示 5.工程案例 6咨询我们 7联系我们，无二级分类，图片24张</t>
    <phoneticPr fontId="4" type="noConversion"/>
  </si>
  <si>
    <t xml:space="preserve">2013-6-19  9:36:36，已跟销售联系确认网站资料，告知网站今天可以完成，已跟客户联系告知网站明天可以完成。 </t>
    <phoneticPr fontId="4" type="noConversion"/>
  </si>
  <si>
    <t>DD201306151148231895</t>
    <phoneticPr fontId="4" type="noConversion"/>
  </si>
  <si>
    <t>2013-6-18  13:25:42，网站资料信息都跟客户确认好了，网站在2-3个工作日内完成。 2013-6-18  13:26:32，网站资料信息都跟跟销售确认无误，生产车间的图，客户有要求希望做的好看点，跟流程图一样。</t>
    <phoneticPr fontId="4" type="noConversion"/>
  </si>
  <si>
    <t>DD201306071016322165</t>
    <phoneticPr fontId="4" type="noConversion"/>
  </si>
  <si>
    <t xml:space="preserve">该单备案资质特批通过，已收到屈乐娜主管回复同意特批的邮件 </t>
    <phoneticPr fontId="4" type="noConversion"/>
  </si>
  <si>
    <t>2013-6-18  14:09:38，查看了资料，销售李里说宣传图中可以利用到banner上去的，其他的无误啊。</t>
    <phoneticPr fontId="4" type="noConversion"/>
  </si>
  <si>
    <t xml:space="preserve">资料审核通过，关于多灵下文档1篇，产品展示下文档6篇，图片21张，新闻资讯下图片5张文档5篇，联系多灵下文档1篇，共计图片26张，文档13篇 </t>
    <phoneticPr fontId="4" type="noConversion"/>
  </si>
  <si>
    <t xml:space="preserve">资料审核通过，共四个栏目，1公司介绍 2设计团队 3案例赏析 4联系我们，公司介绍下文档1篇图片2张，设计团队下文档12篇图片12张，案例赏析下文档8篇图片8张，联系我们下文档1篇图片1张，共计图片23张文档22篇 </t>
    <phoneticPr fontId="4" type="noConversion"/>
  </si>
  <si>
    <t>DD201306071512357888</t>
    <phoneticPr fontId="4" type="noConversion"/>
  </si>
  <si>
    <t>资料审核通过，共九个栏目，1首页,2关于我们,3旅游线路,4景区介绍,5旅游攻略,6酒店宾馆,7旅游交通,8在线留言,9联系我们，3旅游线路,4景区介绍,5旅游攻略,6酒店宾馆下有二级分类，图片20张，文档28篇</t>
    <phoneticPr fontId="4" type="noConversion"/>
  </si>
  <si>
    <t xml:space="preserve">2013-6-19  13:30:37，网站已联系销售，销售反馈资料已经和客户确认，客户对于网站无特殊要求，希望能复合行业特色即可。C3-0001此版CMS系统里面没有模版需要重新切版套标签。 </t>
    <phoneticPr fontId="4" type="noConversion"/>
  </si>
  <si>
    <t>DD201306071734151773</t>
    <phoneticPr fontId="4" type="noConversion"/>
  </si>
  <si>
    <t>2013-6-21  14:56:07，网站在2-3个工作日内完成，网资料确认无误。banner设计客户已提供素材图片。专业大气！2013-6-21  14:56:54，联系销售，无回复。网站先开始制作。</t>
    <phoneticPr fontId="4" type="noConversion"/>
  </si>
  <si>
    <t>DD201306191015141645</t>
    <phoneticPr fontId="4" type="noConversion"/>
  </si>
  <si>
    <t xml:space="preserve">2013-6-21  16:13:21，已经跟销售确认资料以及版式 </t>
    <phoneticPr fontId="4" type="noConversion"/>
  </si>
  <si>
    <t>DD201306190924492466</t>
    <phoneticPr fontId="4" type="noConversion"/>
  </si>
  <si>
    <t xml:space="preserve">2013-6-24  11:56:24，与销售沟通，客户网站要求不是很高，之前没做过网站，希望网站美观大方！ </t>
    <phoneticPr fontId="4" type="noConversion"/>
  </si>
  <si>
    <t>DD201306141642391007</t>
    <phoneticPr fontId="4" type="noConversion"/>
  </si>
  <si>
    <t xml:space="preserve">2013-6-21  11:48:29，已跟销售联系，确认网站资料，并告知网站最迟下周一下班前可以完成，尽量争取下周一中午12点前完成！已跟客户联系告知网站最迟下周二可以完成。 </t>
    <phoneticPr fontId="4" type="noConversion"/>
  </si>
  <si>
    <t>DD201305141554072134</t>
    <phoneticPr fontId="4" type="noConversion"/>
  </si>
  <si>
    <t xml:space="preserve">资料审核通过，共四个栏目，1、公司介绍2、产品展示3、加盟优势4、开店方案，公司介绍下文档1篇，产品展示下图片20张，加盟优势下文档10篇开店方案下文档五篇 </t>
    <phoneticPr fontId="4" type="noConversion"/>
  </si>
  <si>
    <t>http://page.baidu.com/www.fcbk888.com/3johw_3h9d_i.html</t>
    <phoneticPr fontId="4" type="noConversion"/>
  </si>
  <si>
    <t xml:space="preserve">2013-6-21  16:13:34，由于客服下午需要开会，百度账号暂时没有转过来。2013-6-24  15:08:16，2013/6/21 下午5点制作完毕，但是由于页面下载需要等待百度那边邮件过来给我们；2013-6-25  17:41:20，js二维码已上传，空间单未下来 </t>
    <phoneticPr fontId="4" type="noConversion"/>
  </si>
  <si>
    <t>DD201306201027052696</t>
    <phoneticPr fontId="4" type="noConversion"/>
  </si>
  <si>
    <t>资料审核通过，共七个栏目，1公司介绍 2产品展示 3诚信档案 4技术支持 5在线留言 6联系我们，产品展示、诚信档案下有二级分类，图片41张文档4篇</t>
    <phoneticPr fontId="4" type="noConversion"/>
  </si>
  <si>
    <t xml:space="preserve">2013-6-21  17:05:43，已跟销售联系确认网站资料，告知网站最迟下周二下班前可以完成，已跟客户联系告知网站下周三可以完成！ </t>
    <phoneticPr fontId="4" type="noConversion"/>
  </si>
  <si>
    <t>DD201306170917142710</t>
    <phoneticPr fontId="4" type="noConversion"/>
  </si>
  <si>
    <t xml:space="preserve">资料审核通过，共八个栏目，1.首页2公司简介3办公环境4技术力量5报务范围6新闻动态7在线留言8联系我们，无二级分类，办公环境作为产品栏目，图片十张 </t>
    <phoneticPr fontId="4" type="noConversion"/>
  </si>
  <si>
    <t xml:space="preserve">2013-6-21  15:32:48，已联系销售，了解了一下公司主要是做“安全生产评价、技术咨询服务”。 2013-6-21  16:14:53,已跟客户沟通，确认了网站会在6-24号完成，banner条参考同行业的去设计及可 </t>
    <phoneticPr fontId="4" type="noConversion"/>
  </si>
  <si>
    <t>DD201306201542251847</t>
    <phoneticPr fontId="4" type="noConversion"/>
  </si>
  <si>
    <t xml:space="preserve">资料审核通过，共七个栏目，1网站首页   2公司简介  3成功案例   4新闻动态  5公司文化  6在线留言   7联系我们，成功案例下有二级分类，图片15张 </t>
    <phoneticPr fontId="4" type="noConversion"/>
  </si>
  <si>
    <t xml:space="preserve">2013-6-21  16:20:00，已经跟销售确认版式以及资料。去电话跟客户沟通banner、要求设计的一目了然，电话号码要明显。然后资质荣誉需要处理模糊 </t>
    <phoneticPr fontId="4" type="noConversion"/>
  </si>
  <si>
    <t>DD201305221132172390</t>
    <phoneticPr fontId="4" type="noConversion"/>
  </si>
  <si>
    <t>2013-6-24  10:32:56，特批需求：Banner使用Flash制作，暂未经过产品部审批，工单暂停（廖超凡）；2013-6-24  13:58:58，网站资料信息确认无误，banner制作flash等待审批（董文秀）2013-6-24  17:24:31，销售说 网站审批预计到22号审核通过，先处理网站资料，制作网站。2013-6-25  9:44:26，梵天机电的flash BANNER通过审批，网站正式开始制作</t>
    <phoneticPr fontId="4" type="noConversion"/>
  </si>
  <si>
    <t>DD201306201125070530</t>
    <phoneticPr fontId="4" type="noConversion"/>
  </si>
  <si>
    <t xml:space="preserve">资料审核通过，共七个栏目，网站首页 公司简介 产品展示 荣誉资质 新闻动态 在线留言 联系我们，产品展示下有二级分类，图片14张 </t>
    <phoneticPr fontId="4" type="noConversion"/>
  </si>
  <si>
    <t xml:space="preserve">2013-6-25  10:06:37，工单已联系销售，销售反馈资料已和客户确认，产品是客户自己拍摄的，需要抠图换下背景颜色，图片量不是很大，具了解销售反馈，客户要求网站在制作的时候，除内容区域外，左右两边的空白区域要求不要留太多（见下图）此建议无法满足，已和销售沟通，左右两边的距离是更具屏幕分辨率大小决定的，销售在进一部和客户沟通当中，其他方面无特殊要求。 </t>
    <phoneticPr fontId="4" type="noConversion"/>
  </si>
  <si>
    <t>DD201306041734581857</t>
    <phoneticPr fontId="4" type="noConversion"/>
  </si>
  <si>
    <t xml:space="preserve">2013-6-24  17:26:46，跟销售HI上联系，确认了网站会在6-25号下班前出来，给他拿去给客户确认。销售反馈客户对网站无其他要求，把提供的资料加上去就可以了。2013/6/24 17:28:19 ，客户电话无人接听，明天再联系 ；2013/6/25 10:33:33 ，客户电话一直在忙，转达销售，确认banner图片选取一些现场施工的图片 </t>
    <phoneticPr fontId="4" type="noConversion"/>
  </si>
  <si>
    <t>DD201306181001072106</t>
    <phoneticPr fontId="4" type="noConversion"/>
  </si>
  <si>
    <t>2013-6-24  10:42:57，2013-6-24 10:19 与销售取得联系 确认相关资料跟效果图  
销售反馈 资料跟效果图都已经跟客户确认好了的
logo放辰溪开拓者汽车贸易有限公司怀化分公司 
三张banner 
第一张：基本要求是店面门面做背景+广告词全新车 全保
第二张：放个奔驰5600+设计师设计广告词
第三张： 主要体现广告词 VIP尊贵性 优惠性
所有产品中车子的车牌号隐藏 P掉</t>
    <phoneticPr fontId="4" type="noConversion"/>
  </si>
  <si>
    <t>DD201306201426301660</t>
    <phoneticPr fontId="4" type="noConversion"/>
  </si>
  <si>
    <t>M+标准版</t>
    <phoneticPr fontId="4" type="noConversion"/>
  </si>
  <si>
    <t>myltcc.host15.hnjing.cn</t>
    <phoneticPr fontId="4" type="noConversion"/>
  </si>
  <si>
    <t>2013-6-25  14:31:56，检查资料，产品二级栏目无排序，已询问销售，销售反馈跟客户再去确认一下。 2013-6-26  16:12:02，补充批注：客户表示不分顺序都可以，网站制作的素材都已整理打包，使用即可。2013-6-26  17:14:06，标签嵌套中 ；2013-7-1  13:04:14，网站制作完，剩余几个小问题正在处理 ；2013-7-3  10:04:52，网站搜索还不能实现，生成桌面图标制作不明确，正在处理 ；2013-7-5  13:12:57，7-4号下午开始HOST15服务器有问题，导致无法发布，无法更新网站。2013-7-8  9:42:28，网站资料不符合标准，已告知销售修改内容</t>
    <phoneticPr fontId="4" type="noConversion"/>
  </si>
  <si>
    <t>DD201306211530171837</t>
    <phoneticPr fontId="4" type="noConversion"/>
  </si>
  <si>
    <t>DD201306201344061955</t>
    <phoneticPr fontId="4" type="noConversion"/>
  </si>
  <si>
    <t xml:space="preserve">2013-6-25  9:46:19，网站资料信息跟客户确认无误，网站在2-3个工作日完成。banner希望跟别的网站做的不同。2013-6-25  9:47:05，网站资料信息跟销售确认无误，销售反馈客户的网站每个大栏目下都需要有二级栏目下拉。 </t>
    <phoneticPr fontId="4" type="noConversion"/>
  </si>
  <si>
    <t>DD201304281629482076</t>
    <phoneticPr fontId="4" type="noConversion"/>
  </si>
  <si>
    <t xml:space="preserve">资料审核通过，共九个栏目，1首页2学校简介3招生简章4学校风采5学校动态6荣誉展示7技能培训8就业指导9联系我们，学校风采和技能培训下有二级分类，图片12张文档19篇 </t>
    <phoneticPr fontId="4" type="noConversion"/>
  </si>
  <si>
    <t>袁先生</t>
    <phoneticPr fontId="4" type="noConversion"/>
  </si>
  <si>
    <t>2013-6-25  13:46:13，与销售沟通，客户对网站没有特别要求，希望做的大气、美观一点。新学校想打出知名度，主要是做推广那块。</t>
    <phoneticPr fontId="4" type="noConversion"/>
  </si>
  <si>
    <t>DD201306241519172332</t>
    <phoneticPr fontId="4" type="noConversion"/>
  </si>
  <si>
    <t>M+推广版</t>
    <phoneticPr fontId="4" type="noConversion"/>
  </si>
  <si>
    <t>M1-0005</t>
    <phoneticPr fontId="4" type="noConversion"/>
  </si>
  <si>
    <t>hunanyipincom.host15.hnjing.cn</t>
    <phoneticPr fontId="4" type="noConversion"/>
  </si>
  <si>
    <t xml:space="preserve">2013-6-25  14:34:39，检查资料，网站一级栏目无排序，案例赏析的二级栏目无排序，设计团队中有12个人物，有职位高低，考虑到是否需要根据职位高低排序，即去联系对应人员。2013-6-26  16:10:19，跟网络中心的网站负责人邓路星确认，资料中出现的问题对照PC站，重新标准清楚排序。2013-6-26  17:01:30，标签嵌套完毕，添加网站资料中  </t>
    <phoneticPr fontId="4" type="noConversion"/>
  </si>
  <si>
    <t>DD201306241518152443</t>
    <phoneticPr fontId="4" type="noConversion"/>
  </si>
  <si>
    <t>M1-0001</t>
    <phoneticPr fontId="4" type="noConversion"/>
  </si>
  <si>
    <t>csdawningcom.host15.hnjing.cn</t>
  </si>
  <si>
    <t>DD201306131322512347</t>
    <phoneticPr fontId="4" type="noConversion"/>
  </si>
  <si>
    <t xml:space="preserve">资料审核通过，共八个栏目，1网站首页   2山庄简介  3服务项目  4山庄风采   5新闻中心    6荣誉资质 7人才招聘  8联系我们，服务项目和山庄风采下有二级分类，图片56张。服务项目作为产品栏目，山庄风采作为单文章的二级分类形式 </t>
    <phoneticPr fontId="4" type="noConversion"/>
  </si>
  <si>
    <t xml:space="preserve">2013-6-25  14:56:01，已经跟销售联系，确认了网站资料以及版式。去电话跟客户沟通，他说banner要符合网站的整个风格，等做出来以后有什么想法。在提修改。 </t>
    <phoneticPr fontId="4" type="noConversion"/>
  </si>
  <si>
    <t>DD201306171402482518</t>
    <phoneticPr fontId="4" type="noConversion"/>
  </si>
  <si>
    <t>资料审核通过，共八个栏目，01网站首页 02公司简介  03新闻中心  04产品展示 05销售网络06在线留言  07保养常识  08联系我们，产品展示下有二级分类，图片20张，文档17篇。</t>
    <phoneticPr fontId="4" type="noConversion"/>
  </si>
  <si>
    <t>2013-6-27  16:22:28，网站产品分类名称过长，建议客户去掉后面的编码。等销售跟客户确认好以后告知我。</t>
    <phoneticPr fontId="4" type="noConversion"/>
  </si>
  <si>
    <t>DD201306241754420392</t>
    <phoneticPr fontId="4" type="noConversion"/>
  </si>
  <si>
    <t xml:space="preserve">2013-6-26  16:54:31，已跟销售联系，确认网站资料以及选版效果图，告知网站最迟后天下班前可以完成。已跟客户联系告知网站最迟周六可以完成！ </t>
    <phoneticPr fontId="4" type="noConversion"/>
  </si>
  <si>
    <t>DD201306091805042710</t>
    <phoneticPr fontId="4" type="noConversion"/>
  </si>
  <si>
    <t xml:space="preserve">资料审核通过，共七个栏目，1.网站首页2.关于我们3.作品展示4.资质5.人才招聘6.在线留言7.联系我们，作品展示下有二级分类，图片21张 </t>
    <phoneticPr fontId="4" type="noConversion"/>
  </si>
  <si>
    <t>DD201306201041542696</t>
    <phoneticPr fontId="4" type="noConversion"/>
  </si>
  <si>
    <t xml:space="preserve">资料审核通过，共七个栏目，1公司简介 2产品中心 3新闻动态 4成功案例 5在线留言 6联系我们，产品中心下有二级分类，图片51张，文档51篇（每篇文档内资料很少） </t>
    <phoneticPr fontId="4" type="noConversion"/>
  </si>
  <si>
    <t>2013-6-26  17:49:25，与销售客户沟通，客户对竞网及网站这一块不怎么了解，主要是想做百度推广。对网站没有什么要求。客户提供的产品水印较多，已与销售沟通，说没事。</t>
    <phoneticPr fontId="4" type="noConversion"/>
  </si>
  <si>
    <t>DD201306250937501894</t>
    <phoneticPr fontId="4" type="noConversion"/>
  </si>
  <si>
    <t>资料审核通过，共七个栏目，1.网站首页 2.公司简介 3.服务项目 4.代理记帐5.年检变更 6.验资增资 7.联系我们。服务项目作为产品栏目，代理记账作为新闻栏目，无图片，文档14篇</t>
    <phoneticPr fontId="4" type="noConversion"/>
  </si>
  <si>
    <t>谢姐</t>
    <phoneticPr fontId="4" type="noConversion"/>
  </si>
  <si>
    <t xml:space="preserve">2013-6-26  15:30:05，已经核对无误，销售部彭显硕说服务项目作为产品栏目，可以找个图片。
开始制作于6.26上午9：11，完成制作于下午15：27 </t>
    <phoneticPr fontId="4" type="noConversion"/>
  </si>
  <si>
    <t>DD201306241348077895</t>
    <phoneticPr fontId="4" type="noConversion"/>
  </si>
  <si>
    <t>2013-6-26  16:53:44，已跟销售联系，确认网站资料以及选版，告知网站最迟明天下班前可以完成！已跟客户联系告知网站后天可以完成！</t>
    <phoneticPr fontId="4" type="noConversion"/>
  </si>
  <si>
    <t>DD201306251205022824</t>
    <phoneticPr fontId="4" type="noConversion"/>
  </si>
  <si>
    <t>黄翼</t>
    <phoneticPr fontId="4" type="noConversion"/>
  </si>
  <si>
    <t xml:space="preserve">2013-6-27  9:50:24，网站信息资料跟销售确认无误。2013-6-27  9:51:03，客户无特殊需求，网站会在2-3个工作日内完成。 </t>
    <phoneticPr fontId="4" type="noConversion"/>
  </si>
  <si>
    <t>DD201306251157402172</t>
    <phoneticPr fontId="4" type="noConversion"/>
  </si>
  <si>
    <t xml:space="preserve">资料审核通过，共七个栏目，网站首页 公司简介 产品展示 新闻动态 合作客户 公司资质 联系我们，产品展示下有二级分类，图片30张，文档21篇 </t>
    <phoneticPr fontId="4" type="noConversion"/>
  </si>
  <si>
    <t xml:space="preserve">2013-6-27  9:32:24，查看了资料，发现两个栏目（关于我们、知识行业）和ERP下单（公司简介、新闻动态），然后找销售部江超沟通一下，他回答说是公司简介、新闻动态正确。 </t>
    <phoneticPr fontId="4" type="noConversion"/>
  </si>
  <si>
    <t>DD201306241350482072</t>
    <phoneticPr fontId="4" type="noConversion"/>
  </si>
  <si>
    <t>M1-0006</t>
    <phoneticPr fontId="4" type="noConversion"/>
  </si>
  <si>
    <t>资料审核通过，共四个栏目，1.医院介绍2.脑肿瘤专家3.脑肿瘤咨询4.联系我们，医院介绍下文档1篇，脑肿瘤专家下图片12张文档12篇，脑肿瘤咨询下文档12篇，联系我们下文档1篇，共计图片12张，文档26篇。</t>
    <phoneticPr fontId="4" type="noConversion"/>
  </si>
  <si>
    <t xml:space="preserve">2013-7-2  9:18:15，7月1日11点54分工单已制作完成，但因为空间问题暂时无法解决，暂时未提交审核。 </t>
    <phoneticPr fontId="3" type="noConversion"/>
  </si>
  <si>
    <t>DD201306251732272060</t>
    <phoneticPr fontId="4" type="noConversion"/>
  </si>
  <si>
    <t xml:space="preserve">2013-6-26  17:17:48，2013-6-26 16:56 与销售取得联系 确认相关资料跟效果图
据销售反馈 资料跟效果图已经跟客户确认好了
logo放公司全称
banner：结构是 一张体现行业特征的背景图片+抠出单独产品+广告词的形式（好看 大方 ） </t>
    <phoneticPr fontId="4" type="noConversion"/>
  </si>
  <si>
    <t>DD201306061637382650</t>
    <phoneticPr fontId="4" type="noConversion"/>
  </si>
  <si>
    <t>IS三区</t>
    <phoneticPr fontId="4" type="noConversion"/>
  </si>
  <si>
    <t xml:space="preserve">2013-7-4  12:00:56，由于销售周若愚已经离职，所以跟销售杨敏联系确认了网站资料，告知网站最迟明天下班前可以完成。跟客户联系告知明天下班前可以完成。 </t>
    <phoneticPr fontId="4" type="noConversion"/>
  </si>
  <si>
    <t>DD201306261109282778</t>
    <phoneticPr fontId="4" type="noConversion"/>
  </si>
  <si>
    <t>DD201306261205572650</t>
    <phoneticPr fontId="4" type="noConversion"/>
  </si>
  <si>
    <t xml:space="preserve">2013-6-27  16:29:25，已跟销售联系确认网站资料，告知网站最迟明天下班前可以完成。跟客户联系告知网站周六可以完成。 </t>
    <phoneticPr fontId="4" type="noConversion"/>
  </si>
  <si>
    <t>DD201306211627180038</t>
    <phoneticPr fontId="4" type="noConversion"/>
  </si>
  <si>
    <t xml:space="preserve">资料审核通过，共三个栏目，旅游线路 旅游随心 联系我们，旅游线路下有二级分类，图片7张文档7篇，旅游随心下有文档5篇，联系我们下文档1篇，共计图片7张文档13篇 </t>
    <phoneticPr fontId="4" type="noConversion"/>
  </si>
  <si>
    <t>m.1140731.cn</t>
  </si>
  <si>
    <t xml:space="preserve">2013-7-2  11:11:03，工单于2013年6月27日16点20分受理，因效果图和金额切版未提供，工单暂时暂停制作 </t>
    <phoneticPr fontId="3" type="noConversion"/>
  </si>
  <si>
    <t>DD201306171651312670</t>
    <phoneticPr fontId="4" type="noConversion"/>
  </si>
  <si>
    <t>2013-6-28  9:40:08，网站资料信息跟客户确认无误，网站会尽快完成。banner有提供一张。2013-6-28  9:52:43，网站资料信息跟销售确认无误。</t>
    <phoneticPr fontId="4" type="noConversion"/>
  </si>
  <si>
    <t>DD201306251328580732</t>
    <phoneticPr fontId="4" type="noConversion"/>
  </si>
  <si>
    <t xml:space="preserve">2013-6-28  10:09:49，与销售沟通，对网络这块不是很了解，提供了一参考网站（http://www.qcty.cn）但首页产品的展示与选版的产品展示不一样，反馈给销售，销售说她那边进行沟通。 </t>
    <phoneticPr fontId="4" type="noConversion"/>
  </si>
  <si>
    <t>DD201306251258572814</t>
    <phoneticPr fontId="4" type="noConversion"/>
  </si>
  <si>
    <t>资料审核通过，共七个栏目，1首页  2公司简介  3产品展示 4新闻动态  5服务承诺  6人才招聘    7联系我们，产品展示下有二级分类，图片36张，文档16篇</t>
    <phoneticPr fontId="4" type="noConversion"/>
  </si>
  <si>
    <t xml:space="preserve">2013-6-28  14:23:22，已跟销售联系确认网站资料，告知网站明天下班前可以完成。已跟客户联系，告知网站明天下班前可以完成。 </t>
    <phoneticPr fontId="4" type="noConversion"/>
  </si>
  <si>
    <t>DD201306251250222529</t>
    <phoneticPr fontId="4" type="noConversion"/>
  </si>
  <si>
    <t>2013-6-29  15:28:33，在erp上和资料上的不同（公司名称），销售人员说的是湖南翠竹园特种养殖网(杨力)正确
开始制作网站于6.29上午9：33，完成制作网站于下午15：10</t>
    <phoneticPr fontId="4" type="noConversion"/>
  </si>
  <si>
    <t>DD201306241147551534</t>
    <phoneticPr fontId="4" type="noConversion"/>
  </si>
  <si>
    <t>资料审核通过，共七个栏目，1首页   2公司介绍 3 产品中心  4工程案例   5新闻动态  6客户留言    7联系我们，产品中心下有二级分类，图片55张。
产品展示下有几个分类下是空的，销售反馈客户不做推广，后期客户自行上传</t>
    <phoneticPr fontId="4" type="noConversion"/>
  </si>
  <si>
    <t>2013-6-27  16:34:23，2013-6-27 与销售取得联系  确认相关资料跟效果图 
logo 从客户提供的三张logo图片中挑选一张适合版面的
banner 木地板   整体装修出来的效果  挑选好看的，具有代表性的图片作为背景图片
新闻动态 和有些产品的二级栏目没有资料 销售反馈客户现在不做推广  资料自己会后期再加</t>
    <phoneticPr fontId="4" type="noConversion"/>
  </si>
  <si>
    <t>DD201306250917311895</t>
    <phoneticPr fontId="4" type="noConversion"/>
  </si>
  <si>
    <t xml:space="preserve">资料审核通过，共七个栏目，首页；关于我们；产品中心；生产车间；新闻中心；在线留言；联系我们，产品中心下有二级分类，图片54张，文档15篇 </t>
    <phoneticPr fontId="4" type="noConversion"/>
  </si>
  <si>
    <t>2013-6-28  17:32:17，在产品展示里的所有图片顺序和描述整理的乱了，然后找销售人员说一下，她说到时等客户的产品图片出来，在通过后台，自己换。
开始制作于6.28上午9：34，完成制作于下午17：30</t>
    <phoneticPr fontId="4" type="noConversion"/>
  </si>
  <si>
    <t>DD201305301622182353</t>
    <phoneticPr fontId="4" type="noConversion"/>
  </si>
  <si>
    <t>资料审核通过，共七个栏目，关于我们   新闻资讯   技术中心   基地建设   合作单位  联系我们，无二级分类，图片25张，文档4篇</t>
    <phoneticPr fontId="4" type="noConversion"/>
  </si>
  <si>
    <t xml:space="preserve">2013-6-29  14:05:33，2013-6-29 13:42 与销售取得联系 确认相关资料；栏目要求：新闻资讯是单文章 技术中心是新闻模块 合作单位是产品中心；logo：客户有提供；banner：客户提供了三张 还有加上效果图上面的那张 就是从四张里面选择；销售反馈：资料 栏目 效果图已经跟客户确认好 </t>
    <phoneticPr fontId="4" type="noConversion"/>
  </si>
  <si>
    <t>DD201306181125391894</t>
    <phoneticPr fontId="4" type="noConversion"/>
  </si>
  <si>
    <t>资料审核通过，共六个栏目，1.首页.2.关于我们3.产品展示4.资质荣誉5.新闻动态6.联系我们，产品展示下有二级分类，图片35张，文档6篇</t>
    <phoneticPr fontId="4" type="noConversion"/>
  </si>
  <si>
    <t xml:space="preserve">2013-6-29  9:52:36，网站会在2-3个工作日内完成，客户希望网站做的大方漂亮。2013-6-29  9:53:04，联系销售，无回复。网站资料先处理制作。 2013-6-29  16:12:53，上午11点跟销售已确认资料无误。 </t>
    <phoneticPr fontId="4" type="noConversion"/>
  </si>
  <si>
    <t>DD201306241624462609</t>
    <phoneticPr fontId="4" type="noConversion"/>
  </si>
  <si>
    <t>mlyhzdbcom.host15.hnjing.cn</t>
  </si>
  <si>
    <t xml:space="preserve">2013-7-2  11:16:43，6月28日完成网站制作，因空间原因没法发布，暂停中。2013-7-3  16:08:34，客户更换在线咨询为二维码，因暂时还无法实现，找了开发部程工，正在解决问题。 2013-7-4  16:11:14，二维码由程工程世杰解决，网站完成制作 </t>
    <phoneticPr fontId="3" type="noConversion"/>
  </si>
  <si>
    <t>DD201306181851342373</t>
    <phoneticPr fontId="4" type="noConversion"/>
  </si>
  <si>
    <t xml:space="preserve">资料审核通过，共七个栏目，1网站首页2公司简介3产品中心4厂房厂貌5荣誉资质6新闻中心7联系我们，产品中心下有二级分类，图片26张，文档2篇 </t>
    <phoneticPr fontId="4" type="noConversion"/>
  </si>
  <si>
    <t xml:space="preserve">2013-6-29  15:44:21，上午跟销售联系确认网站资料，告知网站下班前可以完成 </t>
    <phoneticPr fontId="4" type="noConversion"/>
  </si>
  <si>
    <t>DD201306271145222824</t>
    <phoneticPr fontId="4" type="noConversion"/>
  </si>
  <si>
    <t>DD201306241353582668</t>
    <phoneticPr fontId="4" type="noConversion"/>
  </si>
  <si>
    <t xml:space="preserve">2013-7-1  10:32:10，网站资料信息客户跟销售已经确认了。 网站banner希望简单大气。2013-7-1  10:32:38，网站资料信息跟销售确认无误。网站开始制作。2013-7-1  11:24:22，模板方案里没有这个网站的模板。网站需要重新套标签。 </t>
    <phoneticPr fontId="4" type="noConversion"/>
  </si>
  <si>
    <t>DD201306271617242532</t>
    <phoneticPr fontId="4" type="noConversion"/>
  </si>
  <si>
    <t>没有选版？</t>
    <phoneticPr fontId="4" type="noConversion"/>
  </si>
  <si>
    <t>mcshhzxcom.host15.hnjing.cn</t>
  </si>
  <si>
    <t>2013/7/2  11:40:39，因空间问题，无法发布，网站暂停中；2013/7/3  16:12:44，百度商桥的代码 销售还未提供；2013-7-5  13:16:47，代码已经提供，网站已经制作完，因服务器15的问题，网站无法发布及审核。</t>
    <phoneticPr fontId="4" type="noConversion"/>
  </si>
  <si>
    <t>DD201306271731451847</t>
    <phoneticPr fontId="4" type="noConversion"/>
  </si>
  <si>
    <t>DD201306281355591660</t>
    <phoneticPr fontId="4" type="noConversion"/>
  </si>
  <si>
    <t>备案专员刘宁反馈该公司是改版，不需要开通空间。通过</t>
    <phoneticPr fontId="4" type="noConversion"/>
  </si>
  <si>
    <t>2013-7-2  11:13:23，2013-7-2 11:00 与销售取得联系 确认相关资料与效果图 logo：放公司全称 banner：大气 简单明了 可以根据参考网站设计 产品展示：需要根据参考网站排版展示</t>
    <phoneticPr fontId="4" type="noConversion"/>
  </si>
  <si>
    <t>DD201306291622252834</t>
    <phoneticPr fontId="4" type="noConversion"/>
  </si>
  <si>
    <t>mcsdfmpcom.host16.hnjing.cn</t>
    <phoneticPr fontId="4" type="noConversion"/>
  </si>
  <si>
    <t>DD201306210852022072</t>
    <phoneticPr fontId="4" type="noConversion"/>
  </si>
  <si>
    <t>mcskyglcom.host15.hnjing.cn</t>
    <phoneticPr fontId="4" type="noConversion"/>
  </si>
  <si>
    <t>DD201306271729351829</t>
    <phoneticPr fontId="4" type="noConversion"/>
  </si>
  <si>
    <t xml:space="preserve">资料审核通过，共七个栏目，1.首页2.关于我们3.产品中心4.产品特点5.新闻动态6.在线留言7.联系我们，产品中心下有二级分类，图片41张，新闻2篇 </t>
    <phoneticPr fontId="4" type="noConversion"/>
  </si>
  <si>
    <t xml:space="preserve">2013-7-1  16:01:37，阅读了资料，产品中心里面所有的栏目没顺序，新闻动态只有两条，然后和销售人员（衡阳部易敏）说一下，她报了产品中心顺序，会找加几条新闻。 </t>
    <phoneticPr fontId="4" type="noConversion"/>
  </si>
  <si>
    <t>DD201306150932531190</t>
    <phoneticPr fontId="4" type="noConversion"/>
  </si>
  <si>
    <t xml:space="preserve">2013-7-2  14:53:04，已经跟销售联系上。网站版式基本设计的跟客户提供的网站差不多。首页需要一个友情链接，内容暂时还没有提供，后期客户会自己添加 ；2013-7-3  10:55:04，网站首页效果图已经跟客户确认、现在切片中。 </t>
    <phoneticPr fontId="4" type="noConversion"/>
  </si>
  <si>
    <t>DD201306281658021190</t>
    <phoneticPr fontId="4" type="noConversion"/>
  </si>
  <si>
    <t>2013-7-2  15:13:36，网站资料信息跟销售确认无误。 2013-7-2  15:14:19，网站会在2-3个工作日内完成。客户希望banner设计一张军人敬礼在里面，显得专业，他是军人出生。</t>
    <phoneticPr fontId="4" type="noConversion"/>
  </si>
  <si>
    <t>DD201306291707512824</t>
    <phoneticPr fontId="4" type="noConversion"/>
  </si>
  <si>
    <t xml:space="preserve">2013-7-2  16:32:23，黄翼不在线，我无法联系他，只好开始做网站。
开始制作网站于7.2上午11：20，完成制作网站于下午16：30 </t>
    <phoneticPr fontId="4" type="noConversion"/>
  </si>
  <si>
    <t>DD201306290927531367</t>
    <phoneticPr fontId="4" type="noConversion"/>
  </si>
  <si>
    <t xml:space="preserve">2013-7-4  14:39:31，查看资料了，其中荣誉资质图片很糊涂，还有产品里面的收银系统提供的图片了，找黄金华了几次，她说我自己看着办吧，汗死我了。
开始制作网站于7.4上午9：01，完成制作网站于上午11：53 </t>
    <phoneticPr fontId="4" type="noConversion"/>
  </si>
  <si>
    <t>DD201306291713472826</t>
    <phoneticPr fontId="4" type="noConversion"/>
  </si>
  <si>
    <t>吴俊霖</t>
    <phoneticPr fontId="4" type="noConversion"/>
  </si>
  <si>
    <t xml:space="preserve">2013-7-4  11:26:21，2013-7-4 10:05 10:0 与销售取得联系 确认资料与效果图  logo：客户有提供图片；产品之前没得总分类  现在分为一个类：舔砖；公司简介里面的图片加在文字里面；banner：
第一张图片：集百草之精华，肥万家之牛羊，草原背景；第二张图片：第五届湖南省畜牧渔业暨饲料工业博会金奖产品，畜博会图片为背景，奖状暂时未发。第三张图片做中国最好的牛羊营养品“主人，我也要吃---”放懒羊羊的图片
</t>
    <phoneticPr fontId="4" type="noConversion"/>
  </si>
  <si>
    <t>DD201306251315061660</t>
    <phoneticPr fontId="4" type="noConversion"/>
  </si>
  <si>
    <t>http://page.baidu.com/LOOK-ZJJ.COM/3l3v2_3m18_i.html</t>
  </si>
  <si>
    <t>DD201306260923591660</t>
    <phoneticPr fontId="4" type="noConversion"/>
  </si>
  <si>
    <t>M1-0004</t>
    <phoneticPr fontId="4" type="noConversion"/>
  </si>
  <si>
    <t>DD201305291708540229</t>
    <phoneticPr fontId="4" type="noConversion"/>
  </si>
  <si>
    <t>资料审核通过，共七个栏目，1网站首页  2公司简介  3产品展示  4新闻动态   5服务承诺   6人才招聘   7联系我们，产品展示下有二级分类，图片52张，文档5篇</t>
    <phoneticPr fontId="4" type="noConversion"/>
  </si>
  <si>
    <t>2013-7-3  14:16:56，网站资料信息跟销售确认无误。 2013/7/3 14:43:09 ，网站资料是客户叫销售去厂里拍的，跟销售确认便可。</t>
    <phoneticPr fontId="4" type="noConversion"/>
  </si>
  <si>
    <t>DD201306211323252281</t>
    <phoneticPr fontId="4" type="noConversion"/>
  </si>
  <si>
    <t xml:space="preserve">资料审核通过，共七个栏目，1首页2公司简介3产品展示4茶业基地5招商加盟6新闻动态7联系方式，产品展示下有二级分类，图片21张，文档3篇 </t>
    <phoneticPr fontId="4" type="noConversion"/>
  </si>
  <si>
    <t xml:space="preserve">2013-7-4  13:41:31，销售工单上写错了（编号C1-0017），正确的是C1-0047 </t>
    <phoneticPr fontId="4" type="noConversion"/>
  </si>
  <si>
    <t>DD201307011453072437</t>
    <phoneticPr fontId="4" type="noConversion"/>
  </si>
  <si>
    <t xml:space="preserve">2013-7-4  16:53:58，工单于7月4日12点联系销售，销售反馈资料客户已经看了，但是客户不是很懂，资料都是销售在网上帮客户找的，产品栏目最初无二级分类，后经过和销售沟通确认，把现有的产品图片提取出一部分出来作为二级栏目。
工单于7月4日16点 联系客户 客户反馈资料已经给他们那边看过，客户反馈他对于网络方面也不是很了解，主要想看到时候做完后大概是什么样的效果，关于banner设计未提出相关要求，客户建议参考同行业的网站进行制作即可，其他无特殊要求。 </t>
    <phoneticPr fontId="4" type="noConversion"/>
  </si>
  <si>
    <t>DD201305231155262165</t>
    <phoneticPr fontId="4" type="noConversion"/>
  </si>
  <si>
    <t>1.资料审核通过，共7个栏目。网站首页/公司简介/产品展示/工程案例/行业资讯/在线留言/联系我们。其中产品展示下有二级分类。图片60张，文档15篇
2.备案专员未反馈备案资质情况</t>
    <phoneticPr fontId="4" type="noConversion"/>
  </si>
  <si>
    <t xml:space="preserve">2013-7-3  14:12:23，已跟销售联系确认网站资料，告知网站明天下班前可以完成。跟客户联系告知网站后天可以完成。 </t>
    <phoneticPr fontId="4" type="noConversion"/>
  </si>
  <si>
    <t>DD201306271252501796</t>
    <phoneticPr fontId="4" type="noConversion"/>
  </si>
  <si>
    <t>c2-0087</t>
    <phoneticPr fontId="4" type="noConversion"/>
  </si>
  <si>
    <t xml:space="preserve">资料审核通过，共八个栏目。首页/公司简介/产品展示/合作案例/新闻中心/招商加盟/在线留言/联系我们。图片18张，文档16篇，其中公司介绍、产品展示、新闻中心、联系我们下分别有二级分类
</t>
    <phoneticPr fontId="4" type="noConversion"/>
  </si>
  <si>
    <t xml:space="preserve">2013-7-5  11:58:21，2013-7-5 与销售取得联系 确认相关资料和效果图
1、由于联系我们不支持二级栏目 所以把人才招聘挪到招商加盟二级栏目下
2、logo客户有提供后面写上“天神科技”，文字尽量柔和美观。右边再加上公司的座机电话
3、客户有主推的产品：北斗GPS车载定位跟踪器 GPSGPRS断电型终端  GPS个人定位器 GPS手表定位器
4、banner：由设计师自由发挥，美观大气即可。要求banner图上放一些产品图片。其中一张banner要求是“火爆招商进行中”的设计 </t>
    <phoneticPr fontId="4" type="noConversion"/>
  </si>
  <si>
    <t>DD201306011407481660</t>
    <phoneticPr fontId="4" type="noConversion"/>
  </si>
  <si>
    <t>http://page.baidu.com/www.288jc.net/1ns5c_3miv_i.html</t>
  </si>
  <si>
    <t>竞网CS二八八家装110214</t>
    <phoneticPr fontId="4" type="noConversion"/>
  </si>
  <si>
    <t>DD201305281109377888</t>
    <phoneticPr fontId="4" type="noConversion"/>
  </si>
  <si>
    <t>熊正</t>
    <phoneticPr fontId="4" type="noConversion"/>
  </si>
  <si>
    <t>DD201304090825042651</t>
    <phoneticPr fontId="4" type="noConversion"/>
  </si>
  <si>
    <t>资料审核通过，共七个栏目，1首页 2公司简介 3产品展示 4新闻动态 5案例展示 6生产设备 7、联系我们，产品展示下有二级分类，图片26张，文档16篇</t>
    <phoneticPr fontId="4" type="noConversion"/>
  </si>
  <si>
    <t>0736-7309538</t>
    <phoneticPr fontId="4" type="noConversion"/>
  </si>
  <si>
    <t xml:space="preserve">2013-7-5  10:39:19，客户网站资料信息都给销售了。banner的图主要体现健康环保,也可以放一些公司环境照片。2013-7-5  10:42:14，销售刘欣已离职，跟陈禹文进行沟通确认。资料信息确认无误。 </t>
    <phoneticPr fontId="4" type="noConversion"/>
  </si>
  <si>
    <t>DD201306050959371894</t>
    <phoneticPr fontId="4" type="noConversion"/>
  </si>
  <si>
    <t>http://page.baidu.com/www.cslipinhs.com/3mmi5_3mjy_i.html</t>
  </si>
  <si>
    <t>客户主网站没有备案</t>
    <phoneticPr fontId="4" type="noConversion"/>
  </si>
  <si>
    <t>DD201306291524392123</t>
    <phoneticPr fontId="4" type="noConversion"/>
  </si>
  <si>
    <t xml:space="preserve">1.资料审核通过，共八个栏目。首页/公司简介/产品展示/不锈钢资料/节能阴极板/新闻动态/质量体系/联系我们。其中产品展示下有二级分类。图片67张，文档6篇
2.备案专员反馈备案资质通过 </t>
    <phoneticPr fontId="4" type="noConversion"/>
  </si>
  <si>
    <t xml:space="preserve">2013-7-4  16:53:30,1.已经跟客户联系 告知客户在7月10号前完成跟客户确定了banner图，主要是突出专利产品，把banner第一个图，用专利图片做，突出专利产品。
2，已与销售 二区铁血六部 刘超确认栏目内容等信息，网站的图片排序和栏目排序问题。
3，确认网站资料没有问题。 </t>
    <phoneticPr fontId="4" type="noConversion"/>
  </si>
  <si>
    <t>DD201306251134051955</t>
    <phoneticPr fontId="4" type="noConversion"/>
  </si>
  <si>
    <t xml:space="preserve">备案刘宁不在工位，要我与杨跃确认，杨跃反馈备案资质通过 </t>
    <phoneticPr fontId="4" type="noConversion"/>
  </si>
  <si>
    <t>DD201306290953291955</t>
    <phoneticPr fontId="4" type="noConversion"/>
  </si>
  <si>
    <t>DD201305241013080491</t>
    <phoneticPr fontId="4" type="noConversion"/>
  </si>
  <si>
    <t>刘巧凤</t>
    <phoneticPr fontId="4" type="noConversion"/>
  </si>
  <si>
    <t>DD201306281704421660</t>
    <phoneticPr fontId="4" type="noConversion"/>
  </si>
  <si>
    <t>冯枚</t>
    <phoneticPr fontId="4" type="noConversion"/>
  </si>
  <si>
    <t>DD201305291514351926</t>
    <phoneticPr fontId="4" type="noConversion"/>
  </si>
  <si>
    <t>ERP、资质</t>
    <phoneticPr fontId="4" type="noConversion"/>
  </si>
  <si>
    <t xml:space="preserve">2013-7-9  10:55:25，网站资料信息跟销售确认无误；2013/7/9 10:55:47 ，客户资料已给销售，无特殊需求。 </t>
    <phoneticPr fontId="4" type="noConversion"/>
  </si>
  <si>
    <t>DD201306261426342060</t>
    <phoneticPr fontId="4" type="noConversion"/>
  </si>
  <si>
    <t>2013-7-8  13:20:00，已检查资料，无误 ；2013-7-8  15:12:19，网站生成网站时再CMS系统没找到对应模板，C+选版网址也打不开，无法获取效果图，无法确认是否需要切板+嵌套标签。2013-7-9  9:18:51，网站已从获得效果图，确认需要切板+标签嵌套，网站将会在7-10日完成；2013-7-9  9:19:31，已跟销售确认网站制作时间，网站中资料已提供很完善；2013-7-9  10:06:46，已跟客户沟通，客户banner图片已提供3张精致大图，跟客户确认网站中不要做地图，对他们公司不合适</t>
    <phoneticPr fontId="4" type="noConversion"/>
  </si>
  <si>
    <t>DD201305310926342353</t>
    <phoneticPr fontId="4" type="noConversion"/>
  </si>
  <si>
    <t>2013-7-8  16:42:50，销售提供的资料中没有联系方式，但c+网站一级栏目必须有一个联系方式的栏目，销售和客户沟通，重新处理资料；2013-7-8  17:52:08，将执业信息栏目改为联系我们；2013-7-9  10:22:41，资料中没有关于公司的一些说明介绍，需要销售重新提供资料。2013-7-9  15:24:51，销售还未能提供简介，工单暂停中。2013-7-9  16:02:33，客户出差，资料说要后天（11号）才能提供过来，网站暂停</t>
    <phoneticPr fontId="4" type="noConversion"/>
  </si>
  <si>
    <t>DD201306261012542514</t>
    <phoneticPr fontId="4" type="noConversion"/>
  </si>
  <si>
    <t xml:space="preserve">备案专员反馈备案资质通过 </t>
    <phoneticPr fontId="4" type="noConversion"/>
  </si>
  <si>
    <t>2013-7-8  16:59:18，一是：关于我们有病句，二是产品展示，没有顺序，然后找销售龚佳，他改了这两个问题就给我。</t>
    <phoneticPr fontId="4" type="noConversion"/>
  </si>
  <si>
    <t>358410481@qq.com</t>
    <phoneticPr fontId="4" type="noConversion"/>
  </si>
  <si>
    <t>DD201307081329522826</t>
    <phoneticPr fontId="4" type="noConversion"/>
  </si>
  <si>
    <t>2013-7-9  15:56:39，2013-7-9 14:50 销售出去见客户了 联系不上 资料和效果图无法确认 暂时先处理图片；2013/7/9 17:17:49 ，2013-7-9 16:55 与销售取得联系
logo ：企业提供
banner：没有什么具体点的要求，只是网站要精美，大气
客户没有主推产品</t>
    <phoneticPr fontId="4" type="noConversion"/>
  </si>
  <si>
    <t>DD201306291816582106</t>
    <phoneticPr fontId="4" type="noConversion"/>
  </si>
  <si>
    <t>DD201307031107100256</t>
    <phoneticPr fontId="4" type="noConversion"/>
  </si>
  <si>
    <t>唐培</t>
    <phoneticPr fontId="4" type="noConversion"/>
  </si>
  <si>
    <t>DD201305281644052778</t>
    <phoneticPr fontId="4" type="noConversion"/>
  </si>
  <si>
    <t xml:space="preserve">工单里两个域名选择 hhddmgyz.com </t>
    <phoneticPr fontId="4" type="noConversion"/>
  </si>
  <si>
    <t>DD201307081202030732</t>
    <phoneticPr fontId="4" type="noConversion"/>
  </si>
  <si>
    <t>DD201306261144181775</t>
    <phoneticPr fontId="4" type="noConversion"/>
  </si>
  <si>
    <t xml:space="preserve">2013-7-9  15:17:44，1.已与客户取得联系，应客户要求banner 3图切换的主要产品图片用 西装图片，T恤图片，保安工作服
2.已与相关销售取得联系，目前产品图片和新闻的排序还有待确认
3.我已确认，除上以外资料没有问题 。2013-7-10  17:14:40，新闻页，《关于西装的一些知识》文字严重超标，所以对文字进行了删减。 </t>
    <phoneticPr fontId="4" type="noConversion"/>
  </si>
  <si>
    <t>DD201307011516461818</t>
    <phoneticPr fontId="4" type="noConversion"/>
  </si>
  <si>
    <t xml:space="preserve">2013-7-12  15:48:26，查看了资料，销售部蒙文那说产品展示里面的栏目不需顺序，
开始制作网站于7.12上午10：31，完成制作于下午15：48 </t>
    <phoneticPr fontId="4" type="noConversion"/>
  </si>
  <si>
    <t>DD201306281150362173</t>
    <phoneticPr fontId="4" type="noConversion"/>
  </si>
  <si>
    <t xml:space="preserve">备案专员刘宁反馈备案资质通过  2013/7/9 16:07:23  </t>
    <phoneticPr fontId="4" type="noConversion"/>
  </si>
  <si>
    <t xml:space="preserve">2013-7-10  10:00:24，查看了资料，关于我们内容有病句，和销售谷凡沟通了，改了， </t>
    <phoneticPr fontId="4" type="noConversion"/>
  </si>
  <si>
    <t>DD201306091332292616</t>
    <phoneticPr fontId="4" type="noConversion"/>
  </si>
  <si>
    <t>DD201306091252582616</t>
    <phoneticPr fontId="4" type="noConversion"/>
  </si>
  <si>
    <t>DD201306201410160530</t>
    <phoneticPr fontId="4" type="noConversion"/>
  </si>
  <si>
    <t xml:space="preserve">资料审核通过,共七个栏目.网站首页 /公司简介 /产品展示 /工程案例 /新闻动态/ 招商加盟 /联系我们.其中产品展示下有二级分类.图片25张,文档1篇
</t>
    <phoneticPr fontId="4" type="noConversion"/>
  </si>
  <si>
    <t xml:space="preserve">2013-7-11  14:14:06，2013-7-11 13:45 与销售取得联系  确认相关资料与效果图；logo：客户提供；banner：参照客户提供的画册
</t>
    <phoneticPr fontId="4" type="noConversion"/>
  </si>
  <si>
    <t>DD201307021325381190</t>
    <phoneticPr fontId="4" type="noConversion"/>
  </si>
  <si>
    <t>无与销售联系批注</t>
    <phoneticPr fontId="4" type="noConversion"/>
  </si>
  <si>
    <t>2013-7-10  10:54:35，客户对网站没有特别要求，只要网站做的精致大气就好。</t>
    <phoneticPr fontId="4" type="noConversion"/>
  </si>
  <si>
    <t>DD201305150956572518</t>
    <phoneticPr fontId="4" type="noConversion"/>
  </si>
  <si>
    <t xml:space="preserve">资料审核通过，共七个栏目。01网站首页02公司简介03产品展示04新闻动态05销售网络06在线留言07联系我们。其中产品展示下有二级分类。图片23张，文档12篇
</t>
    <phoneticPr fontId="4" type="noConversion"/>
  </si>
  <si>
    <t xml:space="preserve">2013-7-11  9:11:42，网站资料信息客户已给销售，客户对互联网不是很了解，网站会在2-3个工作日内完成。2013-7-11  9:12:10，跟销售确认网站资料信息，暂无回应。2013-7-11  11:39:36，网站先开始制作。2013-7-11  11:52:54，网站选版信息erp批注错误，erp上写的是C1-0156；色调是蓝白相间。 制作时 ，生成网站效果图不是蓝白相间的，是红色版。跟销售电话确认网站信息，说选版是C1-0159。特此批注。 </t>
    <phoneticPr fontId="4" type="noConversion"/>
  </si>
  <si>
    <t>DD201307021458510201</t>
    <phoneticPr fontId="4" type="noConversion"/>
  </si>
  <si>
    <t xml:space="preserve">2013-7-11  15:24:23，查看了资料，和销售部杨坤梅确认一下，没啥问题。
开始制作网站于7.10下午16：50，完成制作于7.11下午15：21 </t>
    <phoneticPr fontId="4" type="noConversion"/>
  </si>
  <si>
    <t>DD201307091112138002</t>
    <phoneticPr fontId="4" type="noConversion"/>
  </si>
  <si>
    <t>2013-7-12  11:29:51，与于客户取得联系，banner设计以客户所提供的产品图片为主。
与销售取得联系确认资料
本人已查看资料确定没有异常</t>
    <phoneticPr fontId="4" type="noConversion"/>
  </si>
  <si>
    <t>DD201306041736551857</t>
    <phoneticPr fontId="4" type="noConversion"/>
  </si>
  <si>
    <t xml:space="preserve">2013-7-12  10:18:02，网站资料信息 跟销售确认无误。2013/7/12 10:18:32 ，客户无特殊需求，网站会在2-3个工作日完成，网站开始制作。 </t>
    <phoneticPr fontId="4" type="noConversion"/>
  </si>
  <si>
    <t>DD201307021431302529</t>
    <phoneticPr fontId="4" type="noConversion"/>
  </si>
  <si>
    <t xml:space="preserve">2013-7-11  14:49:21，已经跟销售联系，banner不用他们提供的图片。设计师自己设计 </t>
    <phoneticPr fontId="4" type="noConversion"/>
  </si>
  <si>
    <t>DD201306291644412060</t>
    <phoneticPr fontId="4" type="noConversion"/>
  </si>
  <si>
    <t xml:space="preserve">2013-7-12  11:28:57，与销售联系，客户的精英团队的图片没有提供过来，后期会有修改。客户对网站没有特别要求，不过是做设计的对网站设计方面要求较高。2013-7-13  9:56:50，客户后期会提供banner资料，banner后期需要修改 </t>
    <phoneticPr fontId="4" type="noConversion"/>
  </si>
  <si>
    <t>DD201306181119377989</t>
    <phoneticPr fontId="4" type="noConversion"/>
  </si>
  <si>
    <t>周总</t>
    <phoneticPr fontId="4" type="noConversion"/>
  </si>
  <si>
    <t>DD201306181121277989</t>
    <phoneticPr fontId="4" type="noConversion"/>
  </si>
  <si>
    <t>DD201307110909261660</t>
    <phoneticPr fontId="4" type="noConversion"/>
  </si>
  <si>
    <t>DD201307111026430573</t>
    <phoneticPr fontId="4" type="noConversion"/>
  </si>
  <si>
    <t>肖鹏</t>
    <phoneticPr fontId="4" type="noConversion"/>
  </si>
  <si>
    <t>DD201306211051131796</t>
    <phoneticPr fontId="4" type="noConversion"/>
  </si>
  <si>
    <t>DD201307111215231791</t>
    <phoneticPr fontId="4" type="noConversion"/>
  </si>
  <si>
    <t xml:space="preserve">资料审核通过，共七个栏目。1.网站首页2.公司简介3.产品中心4.荣誉资质5.新闻动态6.在线留言7.联系方式。其中产品中心下有二级分类。图片52张，文档3篇
</t>
    <phoneticPr fontId="4" type="noConversion"/>
  </si>
  <si>
    <t>DD201307101256152826</t>
    <phoneticPr fontId="4" type="noConversion"/>
  </si>
  <si>
    <t xml:space="preserve">备案专员刘宁不在工位，备案杨跃反馈备案资质通过 </t>
    <phoneticPr fontId="4" type="noConversion"/>
  </si>
  <si>
    <t>DD201307101230131952</t>
    <phoneticPr fontId="4" type="noConversion"/>
  </si>
  <si>
    <t xml:space="preserve"> 备案专员刘宁反馈备案资质通过 </t>
    <phoneticPr fontId="4" type="noConversion"/>
  </si>
  <si>
    <t xml:space="preserve">2013-7-13  15:02:20，查看了资料，销售部吴秋月说没问题，
开始制作网站于7.13上午10：13，完成制作于下午15：00 </t>
    <phoneticPr fontId="4" type="noConversion"/>
  </si>
  <si>
    <t>DD201307041217058002</t>
    <phoneticPr fontId="4" type="noConversion"/>
  </si>
  <si>
    <t xml:space="preserve">资料审核通过，共七个栏目。1.首页 2.关于我们 3.产品展示 4.新闻中心 5.在线留言 6联系我们。其中产品展示下有二级分类。图片37张，文档7篇 </t>
    <phoneticPr fontId="4" type="noConversion"/>
  </si>
  <si>
    <t>郑经理</t>
    <phoneticPr fontId="4" type="noConversion"/>
  </si>
  <si>
    <t xml:space="preserve">2013-7-16  9:59:06，空间有问题；2013-7-19  10:18:16，1与客户取得联系banner用客户所提供的产品中用做效果图
2与销售取得联系，资料排序没有问题
3确认资料没有问题 </t>
    <phoneticPr fontId="4" type="noConversion"/>
  </si>
  <si>
    <t>DD201307101133461190</t>
    <phoneticPr fontId="4" type="noConversion"/>
  </si>
  <si>
    <t xml:space="preserve">资料审核通过，共八个栏目。1网站首页  2关于浩鸿  3饮水解决方案 4产品展示  5工程案例  6健康水知识  7在线留言  8联系我们。其中关于浩鸿、产品展示下有二级分类。图片6张，文档8篇
</t>
    <phoneticPr fontId="4" type="noConversion"/>
  </si>
  <si>
    <t>2013-7-15  13:11:55，2013-7-15  08:38 与销售取得联系 确认效果图与相关资料
logo：客户提供
banner：做一浩鸿电器是安吉尔湘西北地区总代理的公司宣传banner，其它两张可采用素材里面的图片！</t>
    <phoneticPr fontId="4" type="noConversion"/>
  </si>
  <si>
    <t>DD201307051406462633</t>
    <phoneticPr fontId="4" type="noConversion"/>
  </si>
  <si>
    <t>备案专员刘宁不在工位，备案杨跃反馈资质通过</t>
    <phoneticPr fontId="4" type="noConversion"/>
  </si>
  <si>
    <t xml:space="preserve">2013-7-12  18:01:59，与销售联系，新闻资料还没有提供过来，后期需要添加。2013/7/13 10:36:10 ，客户产品分类还没有确认，为了不影响网站制作进度，和销售商量，先按照产品的命名分类，后期客户会提供产品分类还有些产品。 </t>
    <phoneticPr fontId="4" type="noConversion"/>
  </si>
  <si>
    <t>DD201307081128440573</t>
    <phoneticPr fontId="4" type="noConversion"/>
  </si>
  <si>
    <t>DD201307081121101421</t>
    <phoneticPr fontId="4" type="noConversion"/>
  </si>
  <si>
    <t xml:space="preserve">1.资料审核通过，共七个栏目。1网站首页  2关于我们  3产品展示  4成功案例  5服务流程  6客户咨询  7联系我们。其中产品展示下有二级分类。图片64张
2.备案专员刘宁不在工位，备案杨跃反馈备案资质通过 </t>
    <phoneticPr fontId="4" type="noConversion"/>
  </si>
  <si>
    <t xml:space="preserve">2013-7-16  14:01:13，2013-7-16 11:58 与销售取得联系 确认效果图与相关资料
logo：客户提供 但是需抠出来 与网站背景相融
客户主推产品是：职业装
banner：跟网站蓝色风格相融合 蓝色调 </t>
    <phoneticPr fontId="4" type="noConversion"/>
  </si>
  <si>
    <t>DD201307091657342634</t>
    <phoneticPr fontId="4" type="noConversion"/>
  </si>
  <si>
    <t>2013-7-17  16:36:11，2013-7-17 15:47与销售取得联系 确认相关资料跟效果图
logo：写公司全称
banner：从提供的画册跟折页里面挑选</t>
    <phoneticPr fontId="4" type="noConversion"/>
  </si>
  <si>
    <t>DD201306281049382668</t>
    <phoneticPr fontId="4" type="noConversion"/>
  </si>
  <si>
    <t>DD201307111553522216</t>
    <phoneticPr fontId="4" type="noConversion"/>
  </si>
  <si>
    <t xml:space="preserve"> 备案专员反馈备案资质通过 </t>
    <phoneticPr fontId="4" type="noConversion"/>
  </si>
  <si>
    <t>DD201307051611451368</t>
    <phoneticPr fontId="4" type="noConversion"/>
  </si>
  <si>
    <t>邮箱信息已修改</t>
    <phoneticPr fontId="4" type="noConversion"/>
  </si>
  <si>
    <t>2013-7-16  13:59:41，与销售联系，客户对网站没有特别要求，希望网站可以做精细点。2013-7-16  14:06:35，网站已完成，域名未绑定，不能发布审核。</t>
    <phoneticPr fontId="4" type="noConversion"/>
  </si>
  <si>
    <t>DD201307121332382106</t>
    <phoneticPr fontId="4" type="noConversion"/>
  </si>
  <si>
    <t>段闰华</t>
    <phoneticPr fontId="4" type="noConversion"/>
  </si>
  <si>
    <t>DD201306181045360256</t>
    <phoneticPr fontId="4" type="noConversion"/>
  </si>
  <si>
    <t>黄琼、贺良辉</t>
    <phoneticPr fontId="4" type="noConversion"/>
  </si>
  <si>
    <t>唐梦玲</t>
    <phoneticPr fontId="4" type="noConversion"/>
  </si>
  <si>
    <t>2013-8-9  15:22:33，首页效果图完成，发至销售，销售暂时不在，暂未发客户，待销售查看后再发至客户；2013/8/10 17:23:29 ，首页效果图完成销售及客户修改意见；2013/8/12 9:59:09 ，首页效果图确认</t>
    <phoneticPr fontId="4" type="noConversion"/>
  </si>
  <si>
    <t>DD201305131512402443</t>
    <phoneticPr fontId="4" type="noConversion"/>
  </si>
  <si>
    <t>http://page.baidu.com/www.zjjyv.com/1jjzw_3snm_i.html</t>
    <phoneticPr fontId="4" type="noConversion"/>
  </si>
  <si>
    <t>DD201307111326522616</t>
    <phoneticPr fontId="4" type="noConversion"/>
  </si>
  <si>
    <t>DD201307031321562659</t>
    <phoneticPr fontId="4" type="noConversion"/>
  </si>
  <si>
    <t>DD201307100920091422</t>
    <phoneticPr fontId="4" type="noConversion"/>
  </si>
  <si>
    <t>DD201311280951304311</t>
    <phoneticPr fontId="4" type="noConversion"/>
  </si>
  <si>
    <t>DD201307121532170053</t>
    <phoneticPr fontId="4" type="noConversion"/>
  </si>
  <si>
    <t>2013-7-15  17:35:27，与销售联系，客户对网站没有特别要求，只是希望banner上面能体现电话号码还有产品</t>
    <phoneticPr fontId="4" type="noConversion"/>
  </si>
  <si>
    <t>DD201307111414351847</t>
    <phoneticPr fontId="4" type="noConversion"/>
  </si>
  <si>
    <t xml:space="preserve">2013-7-16  9:18:16，查看了资料，产品展示里分类四个栏目，大栏目（产品展示）和分类（产品展示）一样，销售部谢兰兰说不改也没关系。
开始制作网站于7.16上午9：09
</t>
    <phoneticPr fontId="4" type="noConversion"/>
  </si>
  <si>
    <t xml:space="preserve">DD201307091857130256  </t>
    <phoneticPr fontId="4" type="noConversion"/>
  </si>
  <si>
    <t>王波</t>
    <phoneticPr fontId="4" type="noConversion"/>
  </si>
  <si>
    <t xml:space="preserve">2013-7-30  16:09:18，首页效果图已发客户 等待回复 </t>
    <phoneticPr fontId="4" type="noConversion"/>
  </si>
  <si>
    <t>DD201307051614241368</t>
    <phoneticPr fontId="4" type="noConversion"/>
  </si>
  <si>
    <t xml:space="preserve">收到产品组钟志康回复同意将C1基础版选版C1基础版2.0的模版进行网站制作的特批邮件
</t>
    <phoneticPr fontId="4" type="noConversion"/>
  </si>
  <si>
    <t xml:space="preserve">2013-7-29  10:45:59，暂时还没与销售联系 </t>
    <phoneticPr fontId="4" type="noConversion"/>
  </si>
  <si>
    <t>DD201305281055021772</t>
    <phoneticPr fontId="4" type="noConversion"/>
  </si>
  <si>
    <t>http://page.baidu.com/www.csfsq.com/31gdp_4452_i</t>
  </si>
  <si>
    <t>黄婷</t>
    <phoneticPr fontId="4" type="noConversion"/>
  </si>
  <si>
    <t>DD201307111607581421</t>
    <phoneticPr fontId="4" type="noConversion"/>
  </si>
  <si>
    <t xml:space="preserve">1.资料审核通过，共七个栏目。1网站首页   2关于我们   3产品展示  4工程案例  5使用说明  6在线留言  7联系我们。其中产品展示下有二级分类。图片23张
2.备案专员刘宁反馈备案资质通过 </t>
    <phoneticPr fontId="4" type="noConversion"/>
  </si>
  <si>
    <t xml:space="preserve">2013-7-16  10:44:13，已跟销售确认网站会在星期三出来，网站客户要求LOGO用“长沙 惠安 脚手架租赁”几个字，做成艺术字效果，banner条上放跟产品有关联的图片，写上合适的广告语和联系方式；2013/7/16 13:20:42 ，网站还没绑定服务器，反馈给销售，销售确认后说专员不在，无法绑定。 </t>
    <phoneticPr fontId="4" type="noConversion"/>
  </si>
  <si>
    <t>DD201305131518062332</t>
    <phoneticPr fontId="4" type="noConversion"/>
  </si>
  <si>
    <t>mhntengyuncom.host12.hnjing.cn</t>
    <phoneticPr fontId="4" type="noConversion"/>
  </si>
  <si>
    <t>竞网CD腾云120612</t>
    <phoneticPr fontId="4" type="noConversion"/>
  </si>
  <si>
    <t>DD201305201340062332</t>
    <phoneticPr fontId="4" type="noConversion"/>
  </si>
  <si>
    <t>http://page.baidu.com/www.hunancts.com/3ji28_3rz4_i.html</t>
    <phoneticPr fontId="4" type="noConversion"/>
  </si>
  <si>
    <t>竞网ZJJ彭迪红130225</t>
  </si>
  <si>
    <t>FTP有问题 7-30</t>
    <phoneticPr fontId="4" type="noConversion"/>
  </si>
  <si>
    <t>DD201307101058420732</t>
    <phoneticPr fontId="4" type="noConversion"/>
  </si>
  <si>
    <t>DD201306280913521138</t>
    <phoneticPr fontId="4" type="noConversion"/>
  </si>
  <si>
    <t xml:space="preserve">2013-7-17  11:42:07，与销售联系，推广项目以单文章的形式展现，风采展示也以产品系统展示，设置为滚动。客户后期又提供了6张风采展示图。2013/7/17 15:22:26 ，因人才招聘的内容太多，和销售反馈，建议做二级分类。后面确定将人才招聘分为 舞蹈表演人员、交谊舞教练、舞蹈老师、服务员+营销人员、音响师、收银员、领班、保安人员、大堂副经理、交谊舞蹈教练、食品渠道业务员
11个分类 。2013/7/18 13:51:21 ，网站已完成，但是发布后产品图片不见了，开发部陈工陈世杰正在帮忙处理。 </t>
    <phoneticPr fontId="4" type="noConversion"/>
  </si>
  <si>
    <t>DD201307151046260381</t>
    <phoneticPr fontId="4" type="noConversion"/>
  </si>
  <si>
    <t xml:space="preserve">2013-7-19  10:15:50，1与销售取得联系banner制作取客户要求的工业图片和港口图片，确认资料排序没有问题。
2已确认资料没有问题 </t>
    <phoneticPr fontId="4" type="noConversion"/>
  </si>
  <si>
    <t>DD201306041128232659</t>
    <phoneticPr fontId="4" type="noConversion"/>
  </si>
  <si>
    <t xml:space="preserve">1.资料审核通过，共七个栏目。01网站首页02公司介绍03产品展示04工程案例05公司资质06新闻动态07联系我们，其中产品展示下有二级分类。图片51张。文档5篇
2.备案专员刘宁反馈备案资质通过 </t>
    <phoneticPr fontId="4" type="noConversion"/>
  </si>
  <si>
    <t>2013-7-16  14:02:18，网站资料信息跟客户确认无误。网站banner主要突出产品。 2013/7/16 14:04:28 ，资料信息跟销售确认无误。</t>
    <phoneticPr fontId="4" type="noConversion"/>
  </si>
  <si>
    <t>DD201307091715231796</t>
    <phoneticPr fontId="4" type="noConversion"/>
  </si>
  <si>
    <t>DD201306210925222532</t>
    <phoneticPr fontId="4" type="noConversion"/>
  </si>
  <si>
    <t>DD201307011537482154</t>
    <phoneticPr fontId="4" type="noConversion"/>
  </si>
  <si>
    <t>已收到增值服务部屈乐娜主管回复备案资质特批通过的邮件。</t>
    <phoneticPr fontId="4" type="noConversion"/>
  </si>
  <si>
    <t xml:space="preserve">2013-7-24  15:46:07，客户对网站没有特别要求。 </t>
    <phoneticPr fontId="4" type="noConversion"/>
  </si>
  <si>
    <t>DD201307151336072292</t>
    <phoneticPr fontId="4" type="noConversion"/>
  </si>
  <si>
    <t xml:space="preserve">2013-7-22  10:57:35，查看了资料，一是ERP工单上写了两个网址，sdyfpj.com  ree-715991906.hnjing.com  销售部颜敏说是sdyfpj.com正确，
开始制作网站于7.22上午10：57 </t>
    <phoneticPr fontId="4" type="noConversion"/>
  </si>
  <si>
    <t>DD201307161633591944</t>
    <phoneticPr fontId="4" type="noConversion"/>
  </si>
  <si>
    <t>DD201306251723412517</t>
    <phoneticPr fontId="4" type="noConversion"/>
  </si>
  <si>
    <t xml:space="preserve">1.资料审核通过，共七个栏目。首页 公司介绍  产品展示 新闻动态 成功案例  联系我们。其中产品展示下有二级分类。图片17张，文档3篇
2.备案专员刘宁反馈备案资质通过 </t>
    <phoneticPr fontId="4" type="noConversion"/>
  </si>
  <si>
    <t xml:space="preserve">2013-7-19  10:06:18，1已与客户取得联系，banner制作自由取3个产品做效果图
2与销售取得联系，资料没有问题
3已查看资料确定资料无误。 </t>
    <phoneticPr fontId="4" type="noConversion"/>
  </si>
  <si>
    <t>DD201307121142550815</t>
    <phoneticPr fontId="4" type="noConversion"/>
  </si>
  <si>
    <t xml:space="preserve">2013-7-18  9:53:51，网站的资料信息跟销售确认无误。2013/7/18 9:54:49 ，客户logo提供，要把logo上的"华腾地毯"改为“华腾地毯长沙营销中心”，无其他特殊需求。网站会在规定的工期内完成。 </t>
    <phoneticPr fontId="4" type="noConversion"/>
  </si>
  <si>
    <t>DD201307101507202896</t>
    <phoneticPr fontId="4" type="noConversion"/>
  </si>
  <si>
    <t>陈晶</t>
    <phoneticPr fontId="4" type="noConversion"/>
  </si>
  <si>
    <t xml:space="preserve">1.资料审核通过，共六个栏目，公司简介、产品展示、新闻发布、供求信息、在线留言、联系我们，产品展示下有二级分类，图片41张
2.备案专员刘宁反馈备案资质通过 </t>
    <phoneticPr fontId="4" type="noConversion"/>
  </si>
  <si>
    <t xml:space="preserve">2013-7-18  11:55:34，查看了资料，销售部陈晶说没问题。
开始制作网站于7.17下午15：10，完成制作于7.18上午11：22 </t>
    <phoneticPr fontId="4" type="noConversion"/>
  </si>
  <si>
    <t>DD201307171353072354</t>
    <phoneticPr fontId="4" type="noConversion"/>
  </si>
  <si>
    <t xml:space="preserve">2013-7-27  16:08:52，已与销售联系，与客户电话沟通，效果图设计中；2013/7/29 14:26:29 ，效果图已经发给客户，客户预计7月29号下午给出意见；2013/7/29 17:21:57 ，客户已给出修改意见，7月30日上午争取定稿拿到确认函 </t>
    <phoneticPr fontId="4" type="noConversion"/>
  </si>
  <si>
    <t>DD201306190959532778</t>
    <phoneticPr fontId="4" type="noConversion"/>
  </si>
  <si>
    <t>空间信息已完善</t>
    <phoneticPr fontId="4" type="noConversion"/>
  </si>
  <si>
    <t>2013-7-19  14:12:43，客户对网站没有特别要求，希望网站可以做精致一些</t>
    <phoneticPr fontId="4" type="noConversion"/>
  </si>
  <si>
    <t>DD201307081654531310</t>
    <phoneticPr fontId="4" type="noConversion"/>
  </si>
  <si>
    <t>DD201307091531081286</t>
    <phoneticPr fontId="4" type="noConversion"/>
  </si>
  <si>
    <t>DD201307081543302672</t>
    <phoneticPr fontId="4" type="noConversion"/>
  </si>
  <si>
    <t xml:space="preserve">2013-7-19  15:40:17，2013-7-19 15:25 与销售取得联系 确认相关资料与效果图，销售反馈：效果图与所有资料已跟客户确认好
logo：公司全称；客户主推活性炭——功能是提供给食品厂，作防腐剂用；磷酸——功能用来做灭火器里面那个喷雾白色
banner：两张以活性炭为主，体现绿色、环保、健康；其他一张以磷酸为主；整体效果大气
</t>
    <phoneticPr fontId="4" type="noConversion"/>
  </si>
  <si>
    <t>DD201307011006262439</t>
    <phoneticPr fontId="4" type="noConversion"/>
  </si>
  <si>
    <t xml:space="preserve">2013-7-19  10:06:56，已经跟销售确认资料以及版式， </t>
    <phoneticPr fontId="4" type="noConversion"/>
  </si>
  <si>
    <t>DD201307161400181539</t>
    <phoneticPr fontId="4" type="noConversion"/>
  </si>
  <si>
    <t>C+基础版2.0</t>
    <phoneticPr fontId="4" type="noConversion"/>
  </si>
  <si>
    <t>C1-0016(V2.0)</t>
    <phoneticPr fontId="4" type="noConversion"/>
  </si>
  <si>
    <t xml:space="preserve">备案专员刘宁反馈备案通过 </t>
    <phoneticPr fontId="4" type="noConversion"/>
  </si>
  <si>
    <t xml:space="preserve">2013-7-19  17:30:38，已经销售确认好资料以及版式， </t>
    <phoneticPr fontId="4" type="noConversion"/>
  </si>
  <si>
    <t>DD201307151709052517</t>
    <phoneticPr fontId="4" type="noConversion"/>
  </si>
  <si>
    <t>2013-7-19  14:57:21，客户对网站的要求比较高，希望能做的专业，精致些，不过没有具体的要求。</t>
    <phoneticPr fontId="4" type="noConversion"/>
  </si>
  <si>
    <t>DD201307121511182670</t>
    <phoneticPr fontId="4" type="noConversion"/>
  </si>
  <si>
    <t xml:space="preserve">备案专员了备案资质通过 </t>
    <phoneticPr fontId="4" type="noConversion"/>
  </si>
  <si>
    <t xml:space="preserve">2013-7-22  13:32:35，网站资料信息收到，客户无特殊需求。希望banner上能清晰显示电话号码。 2013-7-22  13:33:16，跟销售确认网站资料信息，暂无回复。网站资料无特殊，故先处理资料制作网站。 2013-7-22  13:37:57，网站资料信息跟销售确认无误，网站开始制作。 </t>
    <phoneticPr fontId="4" type="noConversion"/>
  </si>
  <si>
    <t>DD201307171153281944</t>
    <phoneticPr fontId="4" type="noConversion"/>
  </si>
  <si>
    <t xml:space="preserve">2013-7-22  16:05:09，客户之前有在我们公司做过网站和百度推广，不过先前的网站已经打不开了，这是第二次合作，对网站没有具体要求，希望网站可以制作漂亮点。 </t>
    <phoneticPr fontId="4" type="noConversion"/>
  </si>
  <si>
    <t>DD201307191051301774</t>
    <phoneticPr fontId="4" type="noConversion"/>
  </si>
  <si>
    <t xml:space="preserve">2013-7-22  15:17:42，1.与销售取得联系确认排序没问题，banner取用客户提供的3张图图片和文字进行制作。
2.已查看确认资料没有问题 </t>
    <phoneticPr fontId="4" type="noConversion"/>
  </si>
  <si>
    <t>DD201307051537571660</t>
    <phoneticPr fontId="4" type="noConversion"/>
  </si>
  <si>
    <t>http://page.baidu.com/www.cscxcw.com/35esf_3uj9_i.html</t>
    <phoneticPr fontId="4" type="noConversion"/>
  </si>
  <si>
    <t>竞网CS楚雄120606</t>
  </si>
  <si>
    <t>2013-7-23  15:05:53，已制作完成，发往质检中</t>
    <phoneticPr fontId="4" type="noConversion"/>
  </si>
  <si>
    <t>DD201307181554270530</t>
    <phoneticPr fontId="4" type="noConversion"/>
  </si>
  <si>
    <t>C+成长版2.0</t>
    <phoneticPr fontId="4" type="noConversion"/>
  </si>
  <si>
    <t xml:space="preserve">2013-7-22  15:48:52，检查资料：产品第一个二级栏目内有33个三级栏目，2.0的产品标准并未对网站栏目做限制。 2013-7-22  17:05:53，跟销售沟通结果：确认有三级栏目35个，并且产品展示第二个栏目中的图片客户暂时没提供，所以用1张图片暂放着。另外销售提供过来一个35个栏目的排序，我这边花了10分钟去处理这个排序的资料问题。 2013-7-22  17:32:27，网站模板还需要嵌套标签，已告知客户网站制作工期会较长，网站中未提供在线QQ信息。2013/7/25 15:52:38 ， 网站标签嵌套完毕 。2013/7/29 11:18:46 ，首页效果图有一个经典案例的展示图片区域，客户提供的资料中无栏目满足此显示区域的要求，已跟销售沟通确认，她去找客户那边商量怎么处理这一块了 。2013/7/29 11:58:53 ，销售与客户沟通完，反馈效果图经典案例区域放产品滚动，首页2个图片展示区域都放产品 </t>
    <phoneticPr fontId="4" type="noConversion"/>
  </si>
  <si>
    <t>DD201306291321581877</t>
    <phoneticPr fontId="4" type="noConversion"/>
  </si>
  <si>
    <t>卢伟</t>
    <phoneticPr fontId="4" type="noConversion"/>
  </si>
  <si>
    <t>2013-7-24  11:07:08，网站制作已完成，因空间问题不能发布，网站暂时暂停。</t>
    <phoneticPr fontId="4" type="noConversion"/>
  </si>
  <si>
    <t>DD201306291003442046</t>
    <phoneticPr fontId="4" type="noConversion"/>
  </si>
  <si>
    <t xml:space="preserve">2013-7-22  14:44:25，2013-7-22 14:28 与销售取得联系 确认相关资料跟效果图
据销售反馈：资料跟效果图都已经跟客户确认好了
logo：合作社全称
客户主推鲟鱼
banner：生态为主 客户从养殖环境里面挑选几张合适美观的 </t>
    <phoneticPr fontId="4" type="noConversion"/>
  </si>
  <si>
    <t>DD201306210954351877</t>
    <phoneticPr fontId="4" type="noConversion"/>
  </si>
  <si>
    <t>2013-7-24  14:43:39，网站制作已完成，因空间问题不能发布，网站暂时暂停。2013/7/26 10:08:17 ，空间问题已于7月26日9点半解决。</t>
    <phoneticPr fontId="4" type="noConversion"/>
  </si>
  <si>
    <t>DD201305231150050557</t>
    <phoneticPr fontId="4" type="noConversion"/>
  </si>
  <si>
    <t xml:space="preserve">2013-7-30  13:40:52，与销售沟通，客户对网站的了解不多，希望网站展示大气，项目突出明显，banner上要有联系方式。 </t>
    <phoneticPr fontId="4" type="noConversion"/>
  </si>
  <si>
    <t>DD201306281401391745</t>
    <phoneticPr fontId="4" type="noConversion"/>
  </si>
  <si>
    <t>收到屈乐娜主管回复备案资质特批通过的邮件</t>
    <phoneticPr fontId="4" type="noConversion"/>
  </si>
  <si>
    <t xml:space="preserve">2013-7-31  11:27:10，开始制作网站于7.25 11：27，（因我不会嵌套标签，廖主管就安排梦强同事帮忙搞，还有我请了两天的丧假。）
完成制作网站于7.31 10：32 （是廖主管帮我处理好了） </t>
    <phoneticPr fontId="4" type="noConversion"/>
  </si>
  <si>
    <t>DD201306150931160515</t>
    <phoneticPr fontId="4" type="noConversion"/>
  </si>
  <si>
    <t>资料审核通过，共七个栏目。1、   首页   2、公司简介  3、产品展示  4、招商加盟  5、新闻动态  6、服务支持   7、联系我们。其中产品展示下有二级分类。图片34张，文档10篇</t>
    <phoneticPr fontId="4" type="noConversion"/>
  </si>
  <si>
    <t>DD201307191100462826</t>
    <phoneticPr fontId="4" type="noConversion"/>
  </si>
  <si>
    <t xml:space="preserve">2013-7-23  14:28:13，网站资料信心跟销售确认时发现，现在提供的图片7张，销售说后期客户自己添加。产品展示只有一个栏目，沟通之后，销售说客户要有多个栏目，已建议其将栏目分类重新整理提交过来。2013-7-23  14:28:58，客户网站资料信息都给销售了，网站跟效果图一致，无特殊需求。 </t>
    <phoneticPr fontId="4" type="noConversion"/>
  </si>
  <si>
    <t>DD201307101340361775</t>
    <phoneticPr fontId="4" type="noConversion"/>
  </si>
  <si>
    <t xml:space="preserve">2013-7-25  11:26:34，开始制作于7.23上午10：28，完成制作于7.25上午11：25，因为昨天下午电脑（显示散热坏了），换新的。 </t>
    <phoneticPr fontId="4" type="noConversion"/>
  </si>
  <si>
    <t>DD201307170955471190</t>
    <phoneticPr fontId="4" type="noConversion"/>
  </si>
  <si>
    <t xml:space="preserve">2013-7-23  17:28:31，2013-7-23 17:23 与销售取得联系 确认相关资料跟效果图
据销售反馈：资料跟效果图已与客户确认好
logo：客户提供 但暂时还未发送过来
banner：三张大图切换，一张以左旋肉碱为主，一张以钙片为主，一张是蜂胶（1.5元/天）为主，可以参考素材里面的，这是他的三款重点产品，具体效果设计师自行设计 </t>
    <phoneticPr fontId="4" type="noConversion"/>
  </si>
  <si>
    <t>DD201307230923240010</t>
    <phoneticPr fontId="4" type="noConversion"/>
  </si>
  <si>
    <t>C1-0012(V2.0)</t>
    <phoneticPr fontId="4" type="noConversion"/>
  </si>
  <si>
    <t xml:space="preserve">2013-7-24  16:23:07，1已与销售取得联系，资料排序在确认中。
2确认资料只是排序还有待确认 </t>
    <phoneticPr fontId="4" type="noConversion"/>
  </si>
  <si>
    <t>DD201307221529092778</t>
    <phoneticPr fontId="4" type="noConversion"/>
  </si>
  <si>
    <t xml:space="preserve">资料审核通过，共七个栏目。1、网站首页2、公司首页 3、产品展示 4、工程案例5、新闻动态6、荣誉资质 7、联系我们。其中产品展示下有二级分类。图片47张。文档7篇 </t>
    <phoneticPr fontId="4" type="noConversion"/>
  </si>
  <si>
    <t xml:space="preserve">2013-7-24  15:43:00，已经跟销售确认版式以及资料 </t>
    <phoneticPr fontId="4" type="noConversion"/>
  </si>
  <si>
    <t>DD201307221214542529</t>
    <phoneticPr fontId="4" type="noConversion"/>
  </si>
  <si>
    <t>资料审核通过，共七个栏目。1、网站首页     2、走进天瑞   3、天瑞资讯     4、装饰荟翠  5、天瑞团队     6、荣誉资质   7、联系我们。图片27张，文档3篇</t>
    <phoneticPr fontId="4" type="noConversion"/>
  </si>
  <si>
    <t xml:space="preserve">2013-7-24  15:40:58，1与客户取得联系，banner图等25号客户发大图来。
2与销售取得联系，新闻没排序，并确认新闻由客户提供
3确认网站资料没问题，但没开通空间 </t>
    <phoneticPr fontId="4" type="noConversion"/>
  </si>
  <si>
    <t>DD201306210959471877</t>
    <phoneticPr fontId="4" type="noConversion"/>
  </si>
  <si>
    <t xml:space="preserve">2013-7-25  15:12:22，工单制作已完成，因空间问题不能发布，工单暂时暂停。 </t>
    <phoneticPr fontId="4" type="noConversion"/>
  </si>
  <si>
    <t>DD201306151408251972</t>
    <phoneticPr fontId="4" type="noConversion"/>
  </si>
  <si>
    <t>http://page.baidu.com/www.6910437.com/21uin_3v5o_i.html</t>
    <phoneticPr fontId="4" type="noConversion"/>
  </si>
  <si>
    <t>DD201307221558537989</t>
    <phoneticPr fontId="4" type="noConversion"/>
  </si>
  <si>
    <t xml:space="preserve">销售三部 </t>
    <phoneticPr fontId="4" type="noConversion"/>
  </si>
  <si>
    <t xml:space="preserve">1.资料审核通过,共七个栏目.01网站首页  02关于我们 03新闻动态 04产品中心 05销售网络 06荣誉资质 07联系我们.图片60张,文档5篇
2.备案专员刘宁反馈备案资质通过 </t>
    <phoneticPr fontId="4" type="noConversion"/>
  </si>
  <si>
    <t xml:space="preserve">2013-7-25  9:22:51，与销售沟通，客户对于网站和网络都不是很懂，只是想通过网站，别人搜索能够找得到他公司就行了。客户提供了banner资料以及logo. </t>
    <phoneticPr fontId="4" type="noConversion"/>
  </si>
  <si>
    <t>DD201307111136050811</t>
    <phoneticPr fontId="4" type="noConversion"/>
  </si>
  <si>
    <t>资料审核通过，共七个栏目。1.网站首页，2.关于我们 3.产品展示 4.售后服务5.成功案例6.定制流程 7.联系我们。其中产品展示下有二级分类。图片40张</t>
    <phoneticPr fontId="4" type="noConversion"/>
  </si>
  <si>
    <t>郭先生</t>
    <phoneticPr fontId="4" type="noConversion"/>
  </si>
  <si>
    <t xml:space="preserve">2013-7-25  10:21:06，2013-7-25 10:18 与销售取得联系 确认效果图与相关资料
logo：放公司全称
banner：放客户产品图片
产品分类：套房家具——门——实木家具——椅子 </t>
    <phoneticPr fontId="4" type="noConversion"/>
  </si>
  <si>
    <t>DD201307081317310557</t>
    <phoneticPr fontId="4" type="noConversion"/>
  </si>
  <si>
    <t xml:space="preserve">资料审核通过，共七个栏目。网站首页/关于我们/ 产品展示/产品价格/ 新闻动态/在线留言/联系我们。其中产品展示下有二级分类。图片50张，文档2篇 </t>
    <phoneticPr fontId="4" type="noConversion"/>
  </si>
  <si>
    <t>2013-7-24  16:21:30,与销售取得联系，资料排序没问题。
2确认资料没有其他问题</t>
    <phoneticPr fontId="4" type="noConversion"/>
  </si>
  <si>
    <t>DD201307231325481367</t>
    <phoneticPr fontId="4" type="noConversion"/>
  </si>
  <si>
    <t xml:space="preserve">1.审核通过，共八个栏目。1、网站首页   2、关于东城西就  3、产品展示   4、成功案例   5、在线留言   6、诚招经销商   7、新闻动态   8、联系方式。图片61张，文档2篇
2.备案专员刘宁未反馈备案资质情况 </t>
    <phoneticPr fontId="4" type="noConversion"/>
  </si>
  <si>
    <t>刘思思</t>
    <phoneticPr fontId="4" type="noConversion"/>
  </si>
  <si>
    <t xml:space="preserve">2013-7-24  15:32:08，已经和客户确认网页效果图和资料。 2013/7/26 13:32:10 ，网站已完成。还有兼容问题正在调试 </t>
    <phoneticPr fontId="4" type="noConversion"/>
  </si>
  <si>
    <t>DD201306281339022696</t>
    <phoneticPr fontId="4" type="noConversion"/>
  </si>
  <si>
    <t xml:space="preserve">2013-7-25  10:27:55，客户对网站没有特别要求，希望能突显清荷生态园特色。产品本身没有分类，后期和销售确认将产品分为垂钓、餐饮、棋牌、农场、户外休闲，5个栏目。 </t>
    <phoneticPr fontId="4" type="noConversion"/>
  </si>
  <si>
    <t>DD201307231433541791</t>
    <phoneticPr fontId="4" type="noConversion"/>
  </si>
  <si>
    <t xml:space="preserve">2013-7-24  15:43:34，已经跟销售联系  确认版式以及资料，要求banner的高度增高。 </t>
    <phoneticPr fontId="4" type="noConversion"/>
  </si>
  <si>
    <t>DD201306250936241745</t>
    <phoneticPr fontId="4" type="noConversion"/>
  </si>
  <si>
    <t>收到屈乐娜主管回复的资质特批通过的邮件</t>
    <phoneticPr fontId="4" type="noConversion"/>
  </si>
  <si>
    <t xml:space="preserve">2013-8-5  14:16:57，资料问题：荣誉资质栏目中重复一张图片“尊敬企业”，删除。业绩展示栏目二级分类无排序，沟通后确认业绩表需要展示在第一个栏目，其他栏目排序无要求。 2013/8/5 14:20:00 ，跟销售确认首页版块放什么栏目的问题，销售说需要修改版式中右边3个链接的样式，改成放一张资质图片，点击跳转到荣誉资质内页栏目。
跟销售说明，这个操作设计到改版：
1、不符合C1标准，不能做。
2、可以通过首页剩余4个版块做到以上那个要求，添加一张图片，给图片加个链接。
销售反馈需要跟客户确认下，稍后联系。 2013/8/5 14:29:07 ，已跟销售再次核对，网站右边3个小链接，分别为，业绩展示、荣誉资质、联系我们。
首页版块相对于效果图摆放的栏目做出修改，联系我们改为荣誉资质，产品中心改为业绩展示 。2013/8/5 15:13:04 ，跟客户确认网站信息，告知我自己百度其公司名称时出现一个网站，王所长表示这个网站跟他们无关。接着确认banner图，客户说话比较快，直接询问了，网站banner后期拿到后台可不可以自己改，我说可以，客户表示OK，现在我可以自己设计，只要符合他们这个公司和行业就可以，后期他们如果觉得需要更改会自己去改。客户希望网站快点做出来，比较急，我给客户承诺网站8-6号就能出来。 </t>
    <phoneticPr fontId="4" type="noConversion"/>
  </si>
  <si>
    <t>DD201307221659242824</t>
    <phoneticPr fontId="4" type="noConversion"/>
  </si>
  <si>
    <t xml:space="preserve">资料审核通过，共八个栏目，网站首页  关于恒丰  产品展示 成功案例     行业新闻  LED知识  在线留言  联系我们，产品展示和成功案例下有二级分类，图片59张，文档7篇 </t>
    <phoneticPr fontId="4" type="noConversion"/>
  </si>
  <si>
    <t>无与客户、销售沟通批注</t>
    <phoneticPr fontId="4" type="noConversion"/>
  </si>
  <si>
    <t>2013-7-25  15:36:49，工单已受理C2-0002(V2.0)此模版CMS里没有，需重新切版套标签。</t>
    <phoneticPr fontId="4" type="noConversion"/>
  </si>
  <si>
    <t>DD201307011414062096</t>
    <phoneticPr fontId="4" type="noConversion"/>
  </si>
  <si>
    <t xml:space="preserve">1.审核通过，共八个栏目。一网站首页 二走进家吉祥 三产品展示 四工程案例 五营销网络 六新闻动态 七联系我们 八客户留言。其中走进家吉祥和产品展示下有二级分类。图片55张，文档3篇
2.备案专员刘宁反馈备案资质通过 </t>
    <phoneticPr fontId="4" type="noConversion"/>
  </si>
  <si>
    <t xml:space="preserve">2013-7-24  15:57:36，已联系销售告知3个工作日左右可以完成，暂时没联系上客户。 2013/7/24 16:31:48 ，已和客户沟通，客户表明急需早点上线，希望能尽快制作完成，对于banner图的要求只需要在大图上展示出一部分产品图片即可，其他的都由设计师设计 </t>
    <phoneticPr fontId="4" type="noConversion"/>
  </si>
  <si>
    <t>DD201307081158502286</t>
    <phoneticPr fontId="4" type="noConversion"/>
  </si>
  <si>
    <t xml:space="preserve">2013-7-26  14:07:01，首页已确认，目前频道页设计中 ；2013/7/29 10:29:44 ，频道页面设计完成  客户确认中 ；2013/8/9 15:27:26 ，设计稿全部确认  转交程序环节 </t>
    <phoneticPr fontId="4" type="noConversion"/>
  </si>
  <si>
    <t>DD201307170932122123</t>
    <phoneticPr fontId="4" type="noConversion"/>
  </si>
  <si>
    <t xml:space="preserve">资料审核通过，共七个栏目。1.网站首页  2.公司简介 3.服务项目  4.合作案例  5.服务报价   6.人才招聘   7.联系我们。其中服务项目下有二级分类。图片27张
</t>
    <phoneticPr fontId="4" type="noConversion"/>
  </si>
  <si>
    <t xml:space="preserve">2013-7-29  17:19:24，2013-7-29 16:51与销售取得联系 确认相关资料与效果图
1、logo：放公司全称
2、产品分类排序：公司荣誉证书 放最后面   月嫂放最前面
3、banner：绿色的 banner条, 符合其公司的营业内容 需要放联系方式跟服务承诺 </t>
    <phoneticPr fontId="4" type="noConversion"/>
  </si>
  <si>
    <t>DD201307241045162896</t>
    <phoneticPr fontId="4" type="noConversion"/>
  </si>
  <si>
    <t xml:space="preserve">2013-7-26  11:54:05，2013-7-26 10:17 与销售取得联系
在确认资料的过程中 发现其中有比较多的修改问题
1、首页板块显示栏目跟效果图有出处 左侧需调产品系列——二级栏目——三级栏目
2、产品展示减少区域，抽出空点放公司简介 产品展示放4s店图片
3、 左侧需调产品系列——二级栏目——三级栏目 但是客户网站资料栏目首页  公司简介  公司实力  4S名店   销售中心  养护中心  美容服务  联系方式
 由于4S名店   销售中心  养护中心  美容服务这是个栏目是父级栏目 不能实现既在左侧被调成子级栏目 又在导航上充当父级栏目 所以我就要销售跟客户再次整理下资料 跟客户确认好 再发我；2013/7/26 11:58:20 ，2013-7-26 11:19 销售跟客户确认好二次资料已发给我
1、栏目名称变了：公司简介 公司实力 产品展示 服务承诺 新闻动态 在线留言 联系方式
2、其他之前的要求不变
3、logo：客户有提供
4、banner：要求做成简单的flash
5、产品三级栏目排序随便
再次跟销售确认变更了的资料时否跟客户确认好 销售反馈全部已经确认好了的 </t>
    <phoneticPr fontId="4" type="noConversion"/>
  </si>
  <si>
    <t>DD201307081425192495</t>
    <phoneticPr fontId="4" type="noConversion"/>
  </si>
  <si>
    <t>资料审核通过，共七个栏目。1.首页2.公司介绍3.产品展示4.技术支持5.新闻动态6.在线留言7.联系方式。其中产品展示下有二级分类。图片53张
备案专员刘宁反馈备案资质通过</t>
    <phoneticPr fontId="4" type="noConversion"/>
  </si>
  <si>
    <t>2013-7-26  9:47:11，该网站和销售进行沟通之后，销售说这个单子非常急，希望能尽快做好，由于客户非常忙，没有时间进行沟通，所以暂时未给客户打电话，直接进行制作。</t>
    <phoneticPr fontId="4" type="noConversion"/>
  </si>
  <si>
    <t>DD201307051636062545</t>
    <phoneticPr fontId="4" type="noConversion"/>
  </si>
  <si>
    <t xml:space="preserve">资料审核通过，共六个栏目。首页  关于衡岳  产品展示  新闻动态  荣誉资质  联系我们。其中产品展示下有二级分类。图片24张，文档7篇 </t>
    <phoneticPr fontId="4" type="noConversion"/>
  </si>
  <si>
    <t xml:space="preserve">2013-7-25  9:11:26，确认模版客户需求 制作中 </t>
    <phoneticPr fontId="4" type="noConversion"/>
  </si>
  <si>
    <t>DD201307081109431645</t>
    <phoneticPr fontId="4" type="noConversion"/>
  </si>
  <si>
    <t xml:space="preserve">2013-8-9  15:30:26，效果图修改已经发给客户和销售 </t>
    <phoneticPr fontId="4" type="noConversion"/>
  </si>
  <si>
    <t>DD201307221358427989</t>
    <phoneticPr fontId="4" type="noConversion"/>
  </si>
  <si>
    <t xml:space="preserve">2013-7-30  17:14:47，和销售及客户确认，效果图颜色可用蓝色和红色，蓝色为销售给客户推荐颜色，客户VI为红色，首页板块与销售ERP中填写一致，banner用flash动画或js动画客户还在考虑，晚点给回复，网站风格写行业相符（专业、稳重、大气） ；2013/8/5 10:07:22 ，效果图已于上周五下班后发至销售和客户，暂未提交反馈 </t>
    <phoneticPr fontId="4" type="noConversion"/>
  </si>
  <si>
    <t>DD201307090901532826</t>
    <phoneticPr fontId="4" type="noConversion"/>
  </si>
  <si>
    <t xml:space="preserve">2013-7-25  11:29:29，网站资料信息跟销售确认无误。 2013/7/25 11:30:33 ，客户对网站无特殊要求，网站会在2-3个工作日完成。网站开始制作。 </t>
    <phoneticPr fontId="4" type="noConversion"/>
  </si>
  <si>
    <t>DD201307081327420557</t>
    <phoneticPr fontId="4" type="noConversion"/>
  </si>
  <si>
    <t>2013-7-26  15:15:26，与销售沟通，客户对网站没有特别要求，希望突出产品、联系方式和公司名字。</t>
    <phoneticPr fontId="4" type="noConversion"/>
  </si>
  <si>
    <t>DD201305221544212422</t>
    <phoneticPr fontId="4" type="noConversion"/>
  </si>
  <si>
    <t>DD201307151317062046</t>
    <phoneticPr fontId="4" type="noConversion"/>
  </si>
  <si>
    <t xml:space="preserve">2013-7-26  11:32:44，网站资料信息跟销售确认无误，客户资料都给销售了。 2013/7/26 11:33:05 ，客户无特殊需求。 </t>
    <phoneticPr fontId="4" type="noConversion"/>
  </si>
  <si>
    <t>DD201307221547592347</t>
    <phoneticPr fontId="4" type="noConversion"/>
  </si>
  <si>
    <t xml:space="preserve">2013-7-25  15:39:28，已经跟销售联系以及确认版式跟资料、 </t>
    <phoneticPr fontId="4" type="noConversion"/>
  </si>
  <si>
    <t>DD201307191405272173</t>
    <phoneticPr fontId="4" type="noConversion"/>
  </si>
  <si>
    <t xml:space="preserve">2013-7-25  16:31:29，检查资料，未发现问题，只是产品图片不够清晰。2013/7/26 11:27:40 ，已跟销售确认，销售反馈需要在26号下午下班前制作完，因为客户没有签百度，需要预留时间去搞百度，我说明现在是月底，网站单量大，只能尽快。 2013/7/26 11:28:55 ，已跟客户反馈，网站会在27号下班前出来给他确认，客户表示网站等地址出来，他可能还要改一些资料方面信息。 </t>
    <phoneticPr fontId="4" type="noConversion"/>
  </si>
  <si>
    <t>DD201307241813352046</t>
    <phoneticPr fontId="4" type="noConversion"/>
  </si>
  <si>
    <t>2013-8-10  9:27:03，已收到客户传来的网站效果图确认函。</t>
    <phoneticPr fontId="4" type="noConversion"/>
  </si>
  <si>
    <t>DD201307251703162292</t>
    <phoneticPr fontId="4" type="noConversion"/>
  </si>
  <si>
    <t xml:space="preserve">2013-7-30  13:05:43，已经跟销售确认资料以及版式、 </t>
    <phoneticPr fontId="4" type="noConversion"/>
  </si>
  <si>
    <t>DD201307050959561774</t>
    <phoneticPr fontId="4" type="noConversion"/>
  </si>
  <si>
    <t xml:space="preserve">资料审核通过，共八个栏目。1首页2公司简介3产品展示4新闻动态5合作伙伴6在线留言7技术支持8联系我们。其中公司简介、产品展示、技术支持下有二级分类。图片31张。文档8篇
备案专员刘宁反馈备案资质通过 </t>
    <phoneticPr fontId="4" type="noConversion"/>
  </si>
  <si>
    <t xml:space="preserve">2013-7-26  11:41:08，已确认模版 ；2013/7/26 17:32:02 ，调网站样式 制作banner </t>
    <phoneticPr fontId="4" type="noConversion"/>
  </si>
  <si>
    <t>DD201307260948102670</t>
    <phoneticPr fontId="4" type="noConversion"/>
  </si>
  <si>
    <t xml:space="preserve">2013-7-27  15:25:12，客户要变更效果图，暂未确定下来；2013/7/27 16:22:37 ，客户已经确认好效果图，客户在栏目设置里面多写了一个栏目，销售已跟客户商量去掉在线留言。 </t>
    <phoneticPr fontId="4" type="noConversion"/>
  </si>
  <si>
    <t>DD201306060930231894</t>
    <phoneticPr fontId="4" type="noConversion"/>
  </si>
  <si>
    <t xml:space="preserve">2013-8-10  16:43:44，效果图制作
</t>
    <phoneticPr fontId="4" type="noConversion"/>
  </si>
  <si>
    <t>DD201307251041132216</t>
    <phoneticPr fontId="4" type="noConversion"/>
  </si>
  <si>
    <t>彭浩</t>
    <phoneticPr fontId="4" type="noConversion"/>
  </si>
  <si>
    <t>DD201307261401361774</t>
    <phoneticPr fontId="4" type="noConversion"/>
  </si>
  <si>
    <t xml:space="preserve">2013-7-29  10:44:21，1与销售取得联系内容排序没有问题
2确认banner设计图突出锁
3检查资料没有错误 </t>
    <phoneticPr fontId="4" type="noConversion"/>
  </si>
  <si>
    <t>DD201307261146360095</t>
    <phoneticPr fontId="4" type="noConversion"/>
  </si>
  <si>
    <t>2013-7-27  11:23:13，工单资料不符合标准，跟销售联系中。2013-7-27  13:20:13，已经跟销售确认版式以及资料，删除联系我们中的二级分类，以及产品分类中的单文章。</t>
    <phoneticPr fontId="4" type="noConversion"/>
  </si>
  <si>
    <t>DD201307231048070515</t>
    <phoneticPr fontId="4" type="noConversion"/>
  </si>
  <si>
    <t xml:space="preserve">2013-7-27  10:35:48，网站资料信息跟客户确认无误，网站banner要放上产品。网站会在2-3个工作日完成。 2013/7/27 10:36:13 ，网站资料信息跟销售确认无误，网站希望快点完成。 </t>
    <phoneticPr fontId="4" type="noConversion"/>
  </si>
  <si>
    <t>DD201306281705092616</t>
    <phoneticPr fontId="4" type="noConversion"/>
  </si>
  <si>
    <t xml:space="preserve">资料审核通过，共七个栏目。1网站首页2关于我们3新闻动态4产品展示5招商合作6在线留言7联系我们。其中产品展示下有二级分类。图片30张，文档4篇 </t>
    <phoneticPr fontId="4" type="noConversion"/>
  </si>
  <si>
    <t xml:space="preserve">2013-7-27  15:50:15，和客户沟通中了解到客户以前是做广告印刷这一块的，对网站的要求比较高和重视，特别是3张banner大图，要求极高，还表明星期一或者是星期二来公司表明自己的想法和排版设计，包括banner图需要放置的主要内容（资料内暂时没有提供任何关乎banner制作的内容） </t>
    <phoneticPr fontId="4" type="noConversion"/>
  </si>
  <si>
    <t>DD201307261653062696</t>
    <phoneticPr fontId="4" type="noConversion"/>
  </si>
  <si>
    <t xml:space="preserve">资料审核通过，共七个栏目。首页/关于我们/新闻中心/服务展示/成功案例/在线留言/联系我们。图片35张。文档3篇
备案专员刘宁反馈备案资质通过 </t>
    <phoneticPr fontId="4" type="noConversion"/>
  </si>
  <si>
    <t xml:space="preserve">2013-7-29  15:27:09，与销售沟通，1、banner上添加广告语“金品质 鼎平安”，放产品。2、添加在线QQ </t>
    <phoneticPr fontId="4" type="noConversion"/>
  </si>
  <si>
    <t>DD201307270939411138</t>
    <phoneticPr fontId="4" type="noConversion"/>
  </si>
  <si>
    <t>2013/7/29  17:28:16，已检查资料，没问题。跟销售已经沟通网站的基本情况，销售去开会了，明天上午继续跟进沟通；2013/7/30 11:48:43，跟销售确认网站制作完成时间会在31号下班前，销售反馈已提前答应客户30号下午前做完。销售并未说明客户对网站有其他要求。2013/7/30 11:49:47，已跟客户确认网站制作周期，网站banner图需要选取专业性比较强的行业图片。</t>
    <phoneticPr fontId="4" type="noConversion"/>
  </si>
  <si>
    <t>DD201307221535301660</t>
    <phoneticPr fontId="4" type="noConversion"/>
  </si>
  <si>
    <t>C1-0014N</t>
    <phoneticPr fontId="4" type="noConversion"/>
  </si>
  <si>
    <t>2013/8/2 16:08:26，还没与销售取得联系；2013/8/2 16:09:59，与销售取得联系，确定网站资料和banner的图的要求，检查资料确认了排序问题</t>
    <phoneticPr fontId="4" type="noConversion"/>
  </si>
  <si>
    <t>DD201307291041041894</t>
    <phoneticPr fontId="4" type="noConversion"/>
  </si>
  <si>
    <t>1.资料审核通过，共七个栏目。1.首页2.关于我们。3.服务项目4.成功案例5.新闻资讯6.特色印刷7.联系我们。图片58张，文档5篇
2.备案专员刘宁反馈备案资质通过</t>
    <phoneticPr fontId="4" type="noConversion"/>
  </si>
  <si>
    <t>DD201307260933562499</t>
    <phoneticPr fontId="4" type="noConversion"/>
  </si>
  <si>
    <t xml:space="preserve">收到屈乐娜主管回复的资质特批通过邮件 </t>
    <phoneticPr fontId="4" type="noConversion"/>
  </si>
  <si>
    <t>2013/7/31 9:35:04，2013-7-31 17:15 在与销核对效果时 发现其效果图与版号不一致；2013/7/31 15:37:09，2013-7-31 15:34 销售还没有告知我 版号是否更改好，因此这个单还未开始制作，其中下午在做手机推广名片，同时把网站资料全部处理好了，15:40 有培训会；2013/8/1 10:10:16，2013-8-1 09:58 销售已把版号更改好  由之前的c10122改为现在的C10157
荣誉资质 和工程案例的图片都是整图展现
logo：客户提供
banner：客户提供了第一张  另外两张主要是体现绿色环保 符合他们公司风格</t>
    <phoneticPr fontId="4" type="noConversion"/>
  </si>
  <si>
    <t>DD201307241804001534</t>
    <phoneticPr fontId="4" type="noConversion"/>
  </si>
  <si>
    <t>DD201307301026332220</t>
    <phoneticPr fontId="4" type="noConversion"/>
  </si>
  <si>
    <t>C1-0005N</t>
    <phoneticPr fontId="4" type="noConversion"/>
  </si>
  <si>
    <t xml:space="preserve">收到屈乐娜主管回复的特批通过邮件 </t>
    <phoneticPr fontId="4" type="noConversion"/>
  </si>
  <si>
    <t>2013/7/31 9:38:02，与销售联系，客户对网站没有特别要求。只希望网站可以制作大气些。</t>
    <phoneticPr fontId="4" type="noConversion"/>
  </si>
  <si>
    <t>DD201307241053322896</t>
    <phoneticPr fontId="4" type="noConversion"/>
  </si>
  <si>
    <t>肖增燕</t>
    <phoneticPr fontId="4" type="noConversion"/>
  </si>
  <si>
    <t>2013/7/30 17:22:01，1、资料:a、产品展示：栏目序列排序不明确；b、产品名称没有命名；c、招商加盟里面是一张很大的图片，放在网页上压缩会导致看不清上面的文字；
2、跟销售确认：a、产品展示的栏目序列因客户要求由原来的三个改为四个，并产品图片8月份给出；b、招商加盟中的文字问题，销售编辑明天发过来；c、banner图放几张客户没有要求但是有flash效果要求，要我根据效果来决定；
3、跟客户确认：a、对网页制作的要求要等做出来看效果；</t>
    <phoneticPr fontId="4" type="noConversion"/>
  </si>
  <si>
    <t>DD201304160943581894</t>
    <phoneticPr fontId="4" type="noConversion"/>
  </si>
  <si>
    <t>2013-8-6  9:22:30，销售说早前已经和客户说过网站在制作中，不需要再给客户去电话，另外提供了一个参考网站http://www.orangehotel.com.cn/ ；2013/8/6 13:04:36 ，效果图完成发至销售 ；2013/8/7 16:16:32 ，首页效果图确认</t>
    <phoneticPr fontId="4" type="noConversion"/>
  </si>
  <si>
    <t>DD201307301408252220</t>
    <phoneticPr fontId="4" type="noConversion"/>
  </si>
  <si>
    <t>C1-0016N</t>
    <phoneticPr fontId="4" type="noConversion"/>
  </si>
  <si>
    <t xml:space="preserve">1.资料审核通过，共七个栏目。1、首页 2、关于我们 3、产品展示 4、新闻动态 5、销售网络 6、在线留言 7、联系我们。图片19张，文档4篇
2.收到屈乐娜主管回复的资质特批通过的邮件 </t>
    <phoneticPr fontId="4" type="noConversion"/>
  </si>
  <si>
    <t>DD201304261409531791</t>
    <phoneticPr fontId="4" type="noConversion"/>
  </si>
  <si>
    <t xml:space="preserve">资料审核通过，共七个栏目。网站首页1  关于我们2 产品展示3 新闻中心4 工程案例5  在线留言6  联系我们7。其中产品展示下有二级分类。图片29张，文档5篇
</t>
    <phoneticPr fontId="4" type="noConversion"/>
  </si>
  <si>
    <t>DD201307261348570491</t>
    <phoneticPr fontId="4" type="noConversion"/>
  </si>
  <si>
    <t>2013/8/1 17:31:43，2013-8-1 17:19 
与销售确认资料跟效果图
发现首页/关于西凤/产品中心/荣誉资质/新闻中心/招商加盟/人才招聘/在线留言/联系我们有九个栏目 超过c2的标准
销售反馈：把荣誉资质栏目作为关于西凤的子栏目 
logo：客户提供
banner：可以仿照客户提供网址上的风格制作  尽量美观好看些</t>
    <phoneticPr fontId="4" type="noConversion"/>
  </si>
  <si>
    <t>DD201307271137522106</t>
    <phoneticPr fontId="4" type="noConversion"/>
  </si>
  <si>
    <t>DD201307310959231773</t>
    <phoneticPr fontId="4" type="noConversion"/>
  </si>
  <si>
    <t>肖总</t>
    <phoneticPr fontId="4" type="noConversion"/>
  </si>
  <si>
    <t>永州市零陵区横石农民蔬菜专业合作社</t>
    <phoneticPr fontId="4" type="noConversion"/>
  </si>
  <si>
    <t>yzhssc.com</t>
    <phoneticPr fontId="4" type="noConversion"/>
  </si>
  <si>
    <t>唐芳宏</t>
    <phoneticPr fontId="4" type="noConversion"/>
  </si>
  <si>
    <t>DD201305241118502165</t>
    <phoneticPr fontId="4" type="noConversion"/>
  </si>
  <si>
    <t>DD201307301004181534</t>
    <phoneticPr fontId="4" type="noConversion"/>
  </si>
  <si>
    <t>批注不及时、无与销售、客户沟通批注</t>
    <phoneticPr fontId="4" type="noConversion"/>
  </si>
  <si>
    <t>2013/8/2 13:03:40，制作banner 调节样式；2013/8/2 14:58:04，空间没有开通  处理开通空间</t>
    <phoneticPr fontId="4" type="noConversion"/>
  </si>
  <si>
    <t>DD201307091328042220</t>
    <phoneticPr fontId="4" type="noConversion"/>
  </si>
  <si>
    <t>DD201307301412571345</t>
    <phoneticPr fontId="4" type="noConversion"/>
  </si>
  <si>
    <t>DD201307311106002422</t>
    <phoneticPr fontId="4" type="noConversion"/>
  </si>
  <si>
    <t>2013/8/5 10:42:07，销售提供网站制作要求1.网站首页bannet条要求：第一张banner条要求图片为栾树照片，设计师可以从我提供的照片中选择，图片要求大气。第二张bannert条要求图片里面有四张产品图片：第一张为栾树照片，第二张为野生茶树照片，第三张为香樟照片，第四张为桂花树照片。第三张banner条放香樟照片，要求大气，图片美观。第一张Banner图片上加上广告语:优秀的产品，实惠的价格，专业的服务，二、三张bannet图片广告语由设计师填写，要写留上客户的电话：姚席建 13875070401 姚文斌 18273690780
2.网站排头为：博嘉栾树园 
3.网站排头要求加上联系方式，字体为红色：姚席建 13875070401</t>
    <phoneticPr fontId="4" type="noConversion"/>
  </si>
  <si>
    <t>DD201307310917302896</t>
    <phoneticPr fontId="4" type="noConversion"/>
  </si>
  <si>
    <t>2013-8-6  10:09:17，2013-8-5 16:01 与销售取得联系 确认相关资料和效果图
logo：放公司全称
banner：精美大气
销售反馈资料跟效果图已经跟客户确认好了</t>
    <phoneticPr fontId="4" type="noConversion"/>
  </si>
  <si>
    <t>DD201307241755402292</t>
    <phoneticPr fontId="4" type="noConversion"/>
  </si>
  <si>
    <t xml:space="preserve">2013-8-6  15:49:08，与销售联系客户设定了首页栏目展现的位置,（公司简介、产品展示、新闻动态、产品分类、联系方式）。效果图上没有放logo，已确定logo放banner里面。 </t>
    <phoneticPr fontId="4" type="noConversion"/>
  </si>
  <si>
    <t>DD201307241621271539</t>
    <phoneticPr fontId="4" type="noConversion"/>
  </si>
  <si>
    <t>批注不及时、无与客户及销售沟通批注</t>
    <phoneticPr fontId="4" type="noConversion"/>
  </si>
  <si>
    <t xml:space="preserve">2013-8-7  10:13:07,网站英文版的资料有问题。之前中文版上面的二级分类，到了英文版，就没有资料。还需要跟销售确认。 </t>
    <phoneticPr fontId="4" type="noConversion"/>
  </si>
  <si>
    <t>DD201307271559481660</t>
    <phoneticPr fontId="4" type="noConversion"/>
  </si>
  <si>
    <t>C+标准版2.0</t>
    <phoneticPr fontId="4" type="noConversion"/>
  </si>
  <si>
    <r>
      <t>2013-8-6  9:42:22，跟销售确认效果图中，暂不回应，工单暂停中；2013/8/6 10:35:36 ，跟销售确认了资料和网站首页版块摆放问题，原效果图产品展示位置放二手客车栏目，原应用效果放二手车栏目，产品特点放车管车务，加盟条件放一张留言配图。客户banner提供了广告语，自己提取。 2013/8/6 11:03:53 ，banner条设计有三点要求：一个主题为“车管车力”；一个主题为“产品”；一个主题为“车辆抵押”；2013/8/6 12:00:14 ，客户电话拨过去对方说打错了。下午再继续拨号 ；2013/8/6 13:50:20 ，客户电话打不通，已转达销售与其说明网站相关制作节点。</t>
    </r>
    <r>
      <rPr>
        <b/>
        <sz val="8"/>
        <color theme="1"/>
        <rFont val="微软雅黑"/>
        <family val="2"/>
        <charset val="134"/>
      </rPr>
      <t>2013/8/7 13:29:19 ，刚刚才收到此模板效果图，网站开始切板</t>
    </r>
    <phoneticPr fontId="4" type="noConversion"/>
  </si>
  <si>
    <t>DD201307311636321847</t>
    <phoneticPr fontId="4" type="noConversion"/>
  </si>
  <si>
    <t>DD201307311059342046</t>
    <phoneticPr fontId="4" type="noConversion"/>
  </si>
  <si>
    <t>2013-8-8  17:18:34，与销售取得联系，确定了产品等排序问题，确定banner效果图的选图</t>
    <phoneticPr fontId="4" type="noConversion"/>
  </si>
  <si>
    <t>DD201304281254501647</t>
    <phoneticPr fontId="4" type="noConversion"/>
  </si>
  <si>
    <t>2013-8-6  16:49:50，资料：没有问题；跟销售、客户已经确认；2013/8/8 15:19:19 ，网站做完了，测试地址已经发给销售</t>
    <phoneticPr fontId="4" type="noConversion"/>
  </si>
  <si>
    <t>DD201307261500442123</t>
    <phoneticPr fontId="4" type="noConversion"/>
  </si>
  <si>
    <t>hnsjmy.com</t>
    <phoneticPr fontId="4" type="noConversion"/>
  </si>
  <si>
    <t>DD201308051351260381</t>
    <phoneticPr fontId="4" type="noConversion"/>
  </si>
  <si>
    <t xml:space="preserve">2013-8-9  10:49:36,已经跟销售确认好了效果图。 2013/8/9 13:40:11 ,网站生成模版方案出错。 2013/8/9 13:41:15 ,客户确认的模版方案名应该为C1-0132。 </t>
    <phoneticPr fontId="4" type="noConversion"/>
  </si>
  <si>
    <t>DD201307271437492514</t>
    <phoneticPr fontId="4" type="noConversion"/>
  </si>
  <si>
    <t>资料审核通过，共六个栏目，1，首页2.产品介绍3.正品说明4.作用原理5.产品订购6.联系我们7.在线留言，无二级分类，图片10张文档4篇</t>
    <phoneticPr fontId="4" type="noConversion"/>
  </si>
  <si>
    <t>DD201304270821262060</t>
    <phoneticPr fontId="4" type="noConversion"/>
  </si>
  <si>
    <t xml:space="preserve">2013-8-7  11:20:02，2013-8-7 11:01 与销售取得联系 确认相关资料跟效果图
据销售反馈：效果图跟资料已经跟客户确认好了
logo：安佑昂牧饲料
客户主营产品是猪饲料
banner：暂时没有什么具体要求
2013-8-7 11:15 与客户取得联系 
客户反馈：效果图跟资料销售已跟其确认好
banner暂时没有具体的概念  让设计师先弄个效果 到时候再看
主推产品是：猪饲料
之前漏了提供产品说明 我让销售主动联系客户 整理好资料 再发给我 。2013-8-8 13:38 由于客户提供的产品描述资料一直还未过来 网站其他的都弄好了 暂停此网站；2013-8-9 11:50 客户产品描述资料一致没有提供过来 我让销售跟客户说：网站制作出来 提供修改意见的时候也是可以加上的  
销售反馈：好的 </t>
    <phoneticPr fontId="4" type="noConversion"/>
  </si>
  <si>
    <t>DD201307311203271972</t>
    <phoneticPr fontId="4" type="noConversion"/>
  </si>
  <si>
    <t>C2-0006N</t>
    <phoneticPr fontId="4" type="noConversion"/>
  </si>
  <si>
    <t xml:space="preserve"> 是</t>
    <phoneticPr fontId="4" type="noConversion"/>
  </si>
  <si>
    <t>2013-8-10  11:41:18，2.0成长版需要重新切版套标签。网站制作时间会比较久一点</t>
    <phoneticPr fontId="4" type="noConversion"/>
  </si>
  <si>
    <t>DD201308052213522696</t>
    <phoneticPr fontId="4" type="noConversion"/>
  </si>
  <si>
    <t xml:space="preserve">2013-8-7  15:33:42，提供了参考网站http://www.cschiding.com/，banner图上加上水印及客户手机号码，第一张放开关第二张 放桥第三张你随意。 </t>
    <phoneticPr fontId="4" type="noConversion"/>
  </si>
  <si>
    <t>DD201304271707182464</t>
    <phoneticPr fontId="4" type="noConversion"/>
  </si>
  <si>
    <t>2013-8-7  14:22:44，该销售已经离职，现在一切确认都是跟陈秋红对接。已跟销售确认效果图。</t>
    <phoneticPr fontId="4" type="noConversion"/>
  </si>
  <si>
    <t>DD201308051321111867</t>
    <phoneticPr fontId="4" type="noConversion"/>
  </si>
  <si>
    <t xml:space="preserve">2013-8-8  15:42:11，查看了资料，销售部张翠平说可以了。
开始制作网站于8.7下午15：40，完成制作网站于8.8上午11：50（CMS很慢，还有这个网站样式问题多要花时间调出来） </t>
    <phoneticPr fontId="4" type="noConversion"/>
  </si>
  <si>
    <t>DD201308061649471972</t>
    <phoneticPr fontId="4" type="noConversion"/>
  </si>
  <si>
    <t>C2-0002N</t>
    <phoneticPr fontId="4" type="noConversion"/>
  </si>
  <si>
    <t>DD201306291013132123</t>
    <phoneticPr fontId="4" type="noConversion"/>
  </si>
  <si>
    <t>2013-8-10  14:16:24，1与销售取得联系确定了资料排序问题
2与客户取得联系确定了banner图制作
3查看资料，确认资料达标</t>
    <phoneticPr fontId="4" type="noConversion"/>
  </si>
  <si>
    <t>DD201306291000247888</t>
    <phoneticPr fontId="4" type="noConversion"/>
  </si>
  <si>
    <t>吉首华升钢结构有限公司</t>
    <phoneticPr fontId="4" type="noConversion"/>
  </si>
  <si>
    <t>hs0743.com</t>
    <phoneticPr fontId="4" type="noConversion"/>
  </si>
  <si>
    <t>DD201307271438011796</t>
    <phoneticPr fontId="4" type="noConversion"/>
  </si>
  <si>
    <t xml:space="preserve">2013-8-10  14:17:15，1与销售取得联系，确定资料排序和banner图制作；2查看资料确认资料没有问题 </t>
    <phoneticPr fontId="4" type="noConversion"/>
  </si>
  <si>
    <t>DD201307221033392495</t>
    <phoneticPr fontId="4" type="noConversion"/>
  </si>
  <si>
    <t xml:space="preserve">2013-8-8  14:45:14，与销售沟通客户对网络不懂，只是熟知百度。对网站没有提出要求。产品需要与客户确认，但打了俩次电话没有接通。2013/8/9 9:28:12 ，与客户沟通，但说资料都已经和销售交待好了。后又与销售沟通，因为产品图只有俩张无法滚动，而且没有分类，后期沟通产品分为车辆展示一个栏目，并后期提供产品。2013/8/9 10:21:19 ，客户产品还未提供过来，俩张产品图片首页无法滚动，等客户提供图片，网站暂停 </t>
    <phoneticPr fontId="4" type="noConversion"/>
  </si>
  <si>
    <t>DD201307261204431310</t>
    <phoneticPr fontId="4" type="noConversion"/>
  </si>
  <si>
    <t>2013-8-10  14:09:28，2013-8-10 11:47 与销售取得联系 确认相关资料跟效果图
logo：销售要设计师设计 但是我们不设计logo的 所以放公司全称
banner：三图切换
客户要求：体现行业特征 让人一进去网站就知道该网站是做什么的</t>
    <phoneticPr fontId="4" type="noConversion"/>
  </si>
  <si>
    <t>DD201307310949551955</t>
    <phoneticPr fontId="4" type="noConversion"/>
  </si>
  <si>
    <t>去批注</t>
    <phoneticPr fontId="4" type="noConversion"/>
  </si>
  <si>
    <t>DD201306291154252287</t>
    <phoneticPr fontId="4" type="noConversion"/>
  </si>
  <si>
    <t>2013-8-8  16:05:56，2013-8-8 15:45 与销售取得联系 确认相关资料跟效果图
logo：客户提供
banner： 做得大气 漂亮点
客户主要是做矿山排山自动化
1，客户的 “销售网络”  这里面的图 是个模版  找那个来做一张新的图  起点是湖南 
2，客户的产品图片 有部分没有标明产品名称 销售跟客户说了  客户说今天处理下的 暂时先别加 弄好了再发给我</t>
    <phoneticPr fontId="4" type="noConversion"/>
  </si>
  <si>
    <t>DD201308061019280053</t>
    <phoneticPr fontId="4" type="noConversion"/>
  </si>
  <si>
    <t xml:space="preserve">2013-8-9  17:13:20，网站正在在处理 </t>
    <phoneticPr fontId="4" type="noConversion"/>
  </si>
  <si>
    <t>DD201307291718392154</t>
    <phoneticPr fontId="4" type="noConversion"/>
  </si>
  <si>
    <t>2013-8-14  15:56:33，2013-8-14 15:01 与销售取得联系  确认相关资料跟效果图
logo：思珍皇
客户要求banner：三张Banner条中图片，其中第一张以湘西风景为背景，第二张以湘西结婚男女图片为背景，第三周以珠宝类似的图片为背景。注意色彩搭配要耀眼，奢华。</t>
    <phoneticPr fontId="4" type="noConversion"/>
  </si>
  <si>
    <t>DD201307311526122347</t>
    <phoneticPr fontId="4" type="noConversion"/>
  </si>
  <si>
    <t>无与客户及销售沟通批注</t>
    <phoneticPr fontId="4" type="noConversion"/>
  </si>
  <si>
    <t xml:space="preserve">2013-8-12  11:02:54，已确认 banner  模版  开始制作 </t>
    <phoneticPr fontId="4" type="noConversion"/>
  </si>
  <si>
    <t>DD201308080944172347</t>
    <phoneticPr fontId="4" type="noConversion"/>
  </si>
  <si>
    <t>2013-8-14  15:36:56，1与销售取得联系 确认资料排序问题
2banner设计师自由发挥，与页面风格一致就行</t>
    <phoneticPr fontId="4" type="noConversion"/>
  </si>
  <si>
    <t>DD201308081321402826</t>
    <phoneticPr fontId="4" type="noConversion"/>
  </si>
  <si>
    <t>2013-8-13  13:59:06，与销售联系客户提供了参考网站 http://www.csdyyy.cn/</t>
    <phoneticPr fontId="4" type="noConversion"/>
  </si>
  <si>
    <t>DD201307111552302216</t>
    <phoneticPr fontId="4" type="noConversion"/>
  </si>
  <si>
    <t>DD201308090944481837</t>
    <phoneticPr fontId="4" type="noConversion"/>
  </si>
  <si>
    <t xml:space="preserve">2013-8-9  16:58:08，确认模版,banner以及网站的需求 </t>
    <phoneticPr fontId="4" type="noConversion"/>
  </si>
  <si>
    <t>DD201306211340032153</t>
    <phoneticPr fontId="4" type="noConversion"/>
  </si>
  <si>
    <t>DD201307311614512172</t>
    <phoneticPr fontId="4" type="noConversion"/>
  </si>
  <si>
    <t>DD201307301044231972</t>
    <phoneticPr fontId="4" type="noConversion"/>
  </si>
  <si>
    <t>C2-0011N</t>
    <phoneticPr fontId="4" type="noConversion"/>
  </si>
  <si>
    <t xml:space="preserve">2013-8-13  14:00:39，因网站要重新嵌套标签，耽误了工期。客户对网站没有特殊要求，需简洁大气，突显公司文化。 2013/8/13 14:50:55 ，产品展示有三级栏目，包三级分类共有72个栏目，工程量较大 ；2013/8/16 14:07:27 ，网站没有空间，现无法开通，需要等销售下空间单。2013/8/16 15:12:18 ，空间已开通
</t>
    <phoneticPr fontId="4" type="noConversion"/>
  </si>
  <si>
    <t>DD201308101019301539</t>
    <phoneticPr fontId="4" type="noConversion"/>
  </si>
  <si>
    <t>2013-8-10  15:13:30，跟销售确认中，让其先整理个需求文档再进一步沟通。</t>
    <phoneticPr fontId="4" type="noConversion"/>
  </si>
  <si>
    <t>DD201306141041022165</t>
    <phoneticPr fontId="4" type="noConversion"/>
  </si>
  <si>
    <t xml:space="preserve">2013-8-12  16:09:54，2013-8-12 16:00 跟销售在电话中确认相关资料跟效果图
logo： 国庆（红十字）口腔
banner：可以放张团队介绍
销售反馈：资料跟效果图都已经跟客户确认好了
2013-8-12 16:06  打电话给客户 没有接通 </t>
    <phoneticPr fontId="4" type="noConversion"/>
  </si>
  <si>
    <t>DD201307311635471847</t>
    <phoneticPr fontId="4" type="noConversion"/>
  </si>
  <si>
    <t xml:space="preserve">2013-8-15  14:20:47，1与销售联系确认资料排序
2与客户联系确认了banner图效果 </t>
    <phoneticPr fontId="4" type="noConversion"/>
  </si>
  <si>
    <t>DD201307311024132353</t>
    <phoneticPr fontId="4" type="noConversion"/>
  </si>
  <si>
    <t xml:space="preserve">V+专业版网站2.0 </t>
    <phoneticPr fontId="4" type="noConversion"/>
  </si>
  <si>
    <t>DD201308101345112539</t>
    <phoneticPr fontId="4" type="noConversion"/>
  </si>
  <si>
    <t xml:space="preserve">2013-8-13  10:33:06，和销售联系之后，销售表示此网站急需上线，希望在最短的时间内做出来，文件夹里对banner的要求也比较清晰，可以不需要和客户进行沟通。 </t>
    <phoneticPr fontId="4" type="noConversion"/>
  </si>
  <si>
    <t>DD201307231623342060</t>
    <phoneticPr fontId="4" type="noConversion"/>
  </si>
  <si>
    <t>2013-8-13  13:42:00，检查资料，无误，确认效果图需要切板+嵌套标签。 2013/8/14 15:57:08 ，已跟销售确认；2013/8/14 15:58:16 ，客户电话无法拨通，已转达销售，告知客户网站制作的相关情况</t>
    <phoneticPr fontId="4" type="noConversion"/>
  </si>
  <si>
    <t>DD201308091334571534</t>
    <phoneticPr fontId="4" type="noConversion"/>
  </si>
  <si>
    <t xml:space="preserve">2013-8-15  14:17:02，1已与销售联系，确认资料排序。
2与销售取得联系确认banner图效果 </t>
    <phoneticPr fontId="4" type="noConversion"/>
  </si>
  <si>
    <t>DD201308131200350515</t>
    <phoneticPr fontId="4" type="noConversion"/>
  </si>
  <si>
    <t xml:space="preserve">2013-8-19  14:58:07，2013-8-16 09:48 与销售取得联系 确认相关资料跟效果图
销售反馈资料跟效果图都已经跟客户确认好了
logo：湖南百青香樟苗木
banner：主要以产品为主  美观 大气
客户主营产品是：香樟
产品展示：以香樟为主
关键字由于不能超过50个 所以把之前的缩减了
</t>
    <phoneticPr fontId="4" type="noConversion"/>
  </si>
  <si>
    <t>DD201308121344342499</t>
    <phoneticPr fontId="4" type="noConversion"/>
  </si>
  <si>
    <t>DD201307271419112165</t>
    <phoneticPr fontId="4" type="noConversion"/>
  </si>
  <si>
    <t xml:space="preserve">2013-8-14  17:39:56，暂时木有联系到销售确认效果图 ；2013/8/14 17:47:17 ，已经跟销售确认了效果图 </t>
    <phoneticPr fontId="4" type="noConversion"/>
  </si>
  <si>
    <t>DD201308071052211660</t>
    <phoneticPr fontId="4" type="noConversion"/>
  </si>
  <si>
    <t>C2-0012N</t>
    <phoneticPr fontId="4" type="noConversion"/>
  </si>
  <si>
    <t xml:space="preserve">2013-8-16  14:12:04，已跟销售沟通，其反馈产品图片都要加水印，【公司名称和电话】。
反馈客户提供了200张图片，客户要求全部加上去，但是打回50张。已告知销售剩余50张只能由她自己来处理。 </t>
    <phoneticPr fontId="4" type="noConversion"/>
  </si>
  <si>
    <t>DD201308131044147899</t>
    <phoneticPr fontId="4" type="noConversion"/>
  </si>
  <si>
    <t>DD201308130938532373</t>
    <phoneticPr fontId="4" type="noConversion"/>
  </si>
  <si>
    <t>DD201308011558592372</t>
    <phoneticPr fontId="4" type="noConversion"/>
  </si>
  <si>
    <t xml:space="preserve">2013 8-19 15:35 从别人那里问到销售的hi 加了销售 但是销售还没加我  打销售的电话  为空号 暂时联系不上销售；2013-8-19 16:05 与客户取得联系
客户说版是个绿色版
banner这块 客户暂时没有什么具体概念 但是客户主营产品是腐殖酸,褐煤 着重体现这两个产品；2013-8-20 09:11 与销售取得联系
logo：永宏腐殖酸褐煤
网站没有关键字
banner要求：这个行业的图片,腐殖酸行业的图片.  一些产品图片跟一张蓝图
</t>
    <phoneticPr fontId="4" type="noConversion"/>
  </si>
  <si>
    <t>DD201308081723382773</t>
    <phoneticPr fontId="4" type="noConversion"/>
  </si>
  <si>
    <t>夏睿</t>
    <phoneticPr fontId="4" type="noConversion"/>
  </si>
  <si>
    <t xml:space="preserve">2013-8-15  14:23:33，1与销售联系确认了资料排序
2与销售联系确认banner效果图
3确认资料正常 </t>
    <phoneticPr fontId="4" type="noConversion"/>
  </si>
  <si>
    <t>DD201308121625281856</t>
    <phoneticPr fontId="4" type="noConversion"/>
  </si>
  <si>
    <t>C3-0006N</t>
    <phoneticPr fontId="4" type="noConversion"/>
  </si>
  <si>
    <t xml:space="preserve">资料、资质、ERP </t>
    <phoneticPr fontId="4" type="noConversion"/>
  </si>
  <si>
    <t>DD201308101625532373</t>
    <phoneticPr fontId="4" type="noConversion"/>
  </si>
  <si>
    <t xml:space="preserve">2013-8-16  10:35:19，已经跟销售确认了效果图 </t>
    <phoneticPr fontId="4" type="noConversion"/>
  </si>
  <si>
    <t>DD201308131434281367</t>
    <phoneticPr fontId="4" type="noConversion"/>
  </si>
  <si>
    <t>C1-0012N</t>
    <phoneticPr fontId="4" type="noConversion"/>
  </si>
  <si>
    <t xml:space="preserve">2013-8-15  17:01:29，已跟销售确定资料，工单正在进行 </t>
    <phoneticPr fontId="4" type="noConversion"/>
  </si>
  <si>
    <t>DD201308131415321773</t>
    <phoneticPr fontId="4" type="noConversion"/>
  </si>
  <si>
    <t xml:space="preserve">2013-8-15  14:19:57，1与销售联系确认资料排序
2确认banner效果图效果 </t>
    <phoneticPr fontId="4" type="noConversion"/>
  </si>
  <si>
    <t>DD201308121409421796</t>
    <phoneticPr fontId="4" type="noConversion"/>
  </si>
  <si>
    <t>2013-8-19  15:54:35，与销售联系，客户不懂网络，销售没有与客户确认资料，工单暂停；2013/8/20 10:49:18，销售已与客户重新确认了资料；2013/8/20 18:21:41，客户对网站没有特别要求，希望尽快做完看效果</t>
    <phoneticPr fontId="4" type="noConversion"/>
  </si>
  <si>
    <t>DD201308131155011621</t>
    <phoneticPr fontId="4" type="noConversion"/>
  </si>
  <si>
    <t>C1-0015N</t>
    <phoneticPr fontId="4" type="noConversion"/>
  </si>
  <si>
    <t>2013-8-16  16:42:24，已跟销售联系，工单正在做；2013/8/21 10:07:53，网站已制作完成，测试地址已经发送给销售</t>
    <phoneticPr fontId="4" type="noConversion"/>
  </si>
  <si>
    <t>DD201308161129122172</t>
    <phoneticPr fontId="4" type="noConversion"/>
  </si>
  <si>
    <t xml:space="preserve">2013-8-19  11:30:42，查看资料了，ERP上写七个栏目顺序和资料上写七个栏目顺序不同，还有产品列表有两个雷同，然后找销售部江超说一下，他说是ERP正确。 </t>
    <phoneticPr fontId="4" type="noConversion"/>
  </si>
  <si>
    <t>DD201308021820310320</t>
    <phoneticPr fontId="4" type="noConversion"/>
  </si>
  <si>
    <t>DD201308021818180319</t>
    <phoneticPr fontId="4" type="noConversion"/>
  </si>
  <si>
    <t>DD201308011638081829</t>
    <phoneticPr fontId="4" type="noConversion"/>
  </si>
  <si>
    <t>C1-0111</t>
    <phoneticPr fontId="4" type="noConversion"/>
  </si>
  <si>
    <t>DD201308182137018002</t>
    <phoneticPr fontId="4" type="noConversion"/>
  </si>
  <si>
    <t>DD201307271435061367</t>
    <phoneticPr fontId="4" type="noConversion"/>
  </si>
  <si>
    <t>C2-0009N</t>
    <phoneticPr fontId="4" type="noConversion"/>
  </si>
  <si>
    <t>DD201306271441312680</t>
    <phoneticPr fontId="4" type="noConversion"/>
  </si>
  <si>
    <t>DD201308151527082060</t>
    <phoneticPr fontId="4" type="noConversion"/>
  </si>
  <si>
    <t>已经跟销售确认了效果图</t>
    <phoneticPr fontId="4" type="noConversion"/>
  </si>
  <si>
    <t>DD201308121419572347</t>
    <phoneticPr fontId="4" type="noConversion"/>
  </si>
  <si>
    <t>DD201307291335471660</t>
    <phoneticPr fontId="4" type="noConversion"/>
  </si>
  <si>
    <t xml:space="preserve">2013-8-22  15:51:17，与销售联系确认了资料排序问题和banner效果图效果 </t>
    <phoneticPr fontId="4" type="noConversion"/>
  </si>
  <si>
    <t>DD201308080954022281</t>
    <phoneticPr fontId="4" type="noConversion"/>
  </si>
  <si>
    <t>湖南紫秾特色农林科技开发有限公司</t>
    <phoneticPr fontId="4" type="noConversion"/>
  </si>
  <si>
    <t>zinong.com.cn</t>
    <phoneticPr fontId="4" type="noConversion"/>
  </si>
  <si>
    <t>DD201308190932320739</t>
    <phoneticPr fontId="4" type="noConversion"/>
  </si>
  <si>
    <t>2013-8-21  14:40:08，客户要求banner美观大气。希望网站可以尽快出来</t>
    <phoneticPr fontId="4" type="noConversion"/>
  </si>
  <si>
    <t>DD201308120902062295</t>
    <phoneticPr fontId="4" type="noConversion"/>
  </si>
  <si>
    <t>DD201308061241052154</t>
    <phoneticPr fontId="4" type="noConversion"/>
  </si>
  <si>
    <t>C1-0009N</t>
    <phoneticPr fontId="4" type="noConversion"/>
  </si>
  <si>
    <t xml:space="preserve">2013-8-21  10:31:32，网站由孙策切版及套标签，还没开始，需要一些时间。客户对网站没有具体要求，希望大气美观。 </t>
    <phoneticPr fontId="4" type="noConversion"/>
  </si>
  <si>
    <t>DD201308191309432851</t>
    <phoneticPr fontId="4" type="noConversion"/>
  </si>
  <si>
    <t>陈肖</t>
    <phoneticPr fontId="4" type="noConversion"/>
  </si>
  <si>
    <t>DD201308152343522373</t>
    <phoneticPr fontId="4" type="noConversion"/>
  </si>
  <si>
    <t xml:space="preserve">2013-8-22  10:56:20，已经跟销售确认了效果图 </t>
    <phoneticPr fontId="4" type="noConversion"/>
  </si>
  <si>
    <t>DD201308151606051367</t>
    <phoneticPr fontId="4" type="noConversion"/>
  </si>
  <si>
    <t>2013-8-23  16:37:08，客户对网站没有特别要求，按照板式设计就好</t>
    <phoneticPr fontId="4" type="noConversion"/>
  </si>
  <si>
    <t>DD201308191320051955</t>
    <phoneticPr fontId="4" type="noConversion"/>
  </si>
  <si>
    <t>DD201308190829542347</t>
    <phoneticPr fontId="4" type="noConversion"/>
  </si>
  <si>
    <t xml:space="preserve">2013-8-22  17:03:51，查看了资料，网路销售（错别字）改为网络销售，
开始制作网站于8.21下午16：30，完成制作网站于8.22下午17：02 </t>
    <phoneticPr fontId="4" type="noConversion"/>
  </si>
  <si>
    <t>DD201308161436582514</t>
    <phoneticPr fontId="4" type="noConversion"/>
  </si>
  <si>
    <t xml:space="preserve">2013-8-21  18:39:01，1与销售取得联系，确认资料banner效果图
2确认资料没有问题；2013/8/22 15:41:50 ，1与客户取得联系，确认资料发现产品栏目数不对，从新找销售和客户确认了产品栏目数目和排序问题 </t>
    <phoneticPr fontId="4" type="noConversion"/>
  </si>
  <si>
    <t>DD201307250937070038</t>
    <phoneticPr fontId="4" type="noConversion"/>
  </si>
  <si>
    <t>DD201305081514251791</t>
    <phoneticPr fontId="4" type="noConversion"/>
  </si>
  <si>
    <t>DD201308201310180515</t>
    <phoneticPr fontId="4" type="noConversion"/>
  </si>
  <si>
    <t xml:space="preserve">邹惠婷 </t>
    <phoneticPr fontId="4" type="noConversion"/>
  </si>
  <si>
    <t>DD201307251708322710</t>
    <phoneticPr fontId="4" type="noConversion"/>
  </si>
  <si>
    <t>DD201308191008092065</t>
    <phoneticPr fontId="4" type="noConversion"/>
  </si>
  <si>
    <t xml:space="preserve">2013-8-23  13:55:15，2013-8-23 13:22 与销售取得联系 确认相关资料跟效果图
logo：公司全称
banner：没有什么具体要求
客户没有重点主推的产品
销售网络放全国地图：湖南、湖北、广东、广西、贵州、江西、云南 标注箭头
放二维码 </t>
    <phoneticPr fontId="4" type="noConversion"/>
  </si>
  <si>
    <t>DD201308121653252154</t>
    <phoneticPr fontId="4" type="noConversion"/>
  </si>
  <si>
    <t>DD201308211352080053</t>
    <phoneticPr fontId="4" type="noConversion"/>
  </si>
  <si>
    <t>2013-8-24  10:04:48，与销售取得联系 确认产品资料排序， 确认banner图效果</t>
    <phoneticPr fontId="4" type="noConversion"/>
  </si>
  <si>
    <t>DD201308151431032826</t>
    <phoneticPr fontId="4" type="noConversion"/>
  </si>
  <si>
    <t>DD201308221357362502</t>
    <phoneticPr fontId="4" type="noConversion"/>
  </si>
  <si>
    <t>DD201308221322522545</t>
    <phoneticPr fontId="4" type="noConversion"/>
  </si>
  <si>
    <t>DD201308121730311310</t>
    <phoneticPr fontId="4" type="noConversion"/>
  </si>
  <si>
    <t>DD201308121603462896</t>
    <phoneticPr fontId="4" type="noConversion"/>
  </si>
  <si>
    <t>武陵区协力汽车装饰用品经营部</t>
    <phoneticPr fontId="4" type="noConversion"/>
  </si>
  <si>
    <t>cdxlyx.com</t>
    <phoneticPr fontId="4" type="noConversion"/>
  </si>
  <si>
    <t>石文滔</t>
    <phoneticPr fontId="4" type="noConversion"/>
  </si>
  <si>
    <t>283854223@qq.com</t>
    <phoneticPr fontId="4" type="noConversion"/>
  </si>
  <si>
    <t>DD201304281222500811</t>
    <phoneticPr fontId="4" type="noConversion"/>
  </si>
  <si>
    <t>湖南启力隧道机械有限公司</t>
    <phoneticPr fontId="4" type="noConversion"/>
  </si>
  <si>
    <t>hnqili.com</t>
    <phoneticPr fontId="4" type="noConversion"/>
  </si>
  <si>
    <t>2013-8-24  11:11:04，因启力隧道机械有限公司这个客户在我们公司合作了C+的网站，客户在选版上一直有分歧，还是用编号：C1-0068</t>
    <phoneticPr fontId="4" type="noConversion"/>
  </si>
  <si>
    <t>DD201308221515272046</t>
    <phoneticPr fontId="4" type="noConversion"/>
  </si>
  <si>
    <t>凤凰县金海民俗住宿网(王金海)</t>
    <phoneticPr fontId="4" type="noConversion"/>
  </si>
  <si>
    <t>jhmsjd.com</t>
    <phoneticPr fontId="4" type="noConversion"/>
  </si>
  <si>
    <t>634793179@qq.com</t>
    <phoneticPr fontId="4" type="noConversion"/>
  </si>
  <si>
    <t>DD201308201500401829</t>
    <phoneticPr fontId="4" type="noConversion"/>
  </si>
  <si>
    <t>衡阳市鑫瑞房地产开发有限公司</t>
    <phoneticPr fontId="4" type="noConversion"/>
  </si>
  <si>
    <t>hyxinrui.com</t>
    <phoneticPr fontId="4" type="noConversion"/>
  </si>
  <si>
    <t>甘文彬</t>
    <phoneticPr fontId="4" type="noConversion"/>
  </si>
  <si>
    <t>DD201308241037491972</t>
    <phoneticPr fontId="4" type="noConversion"/>
  </si>
  <si>
    <t>长沙县黄兴镇联众苗木网（黄武）</t>
    <phoneticPr fontId="4" type="noConversion"/>
  </si>
  <si>
    <t>m.hnlzmm.com</t>
    <phoneticPr fontId="4" type="noConversion"/>
  </si>
  <si>
    <t>黄武</t>
    <phoneticPr fontId="4" type="noConversion"/>
  </si>
  <si>
    <t xml:space="preserve">747127463@qq.com </t>
    <phoneticPr fontId="4" type="noConversion"/>
  </si>
  <si>
    <t>DD201308201419522499</t>
    <phoneticPr fontId="4" type="noConversion"/>
  </si>
  <si>
    <t>DD201308191524232896</t>
    <phoneticPr fontId="4" type="noConversion"/>
  </si>
  <si>
    <t>常德福圣真玉专卖网(陈政文)</t>
    <phoneticPr fontId="4" type="noConversion"/>
  </si>
  <si>
    <t>cdfszy.com</t>
    <phoneticPr fontId="4" type="noConversion"/>
  </si>
  <si>
    <t>c2-0085</t>
    <phoneticPr fontId="4" type="noConversion"/>
  </si>
  <si>
    <t>陈政文</t>
    <phoneticPr fontId="4" type="noConversion"/>
  </si>
  <si>
    <t xml:space="preserve">2013-8-27  14:02:35，C2不支持banne3图片切换，带点动画的，和销售人员沟通，她说不弄的。另外，ERP工单上写了产品介绍，其实是产品展示这个栏目没错，其他没什么问题。
开始制作网站于8.26上午10：30，完成制作网站于27下午13：48（注：样式问题比较多，慢慢调好了） 
</t>
    <phoneticPr fontId="4" type="noConversion"/>
  </si>
  <si>
    <t>2476109190@qq.com</t>
    <phoneticPr fontId="4" type="noConversion"/>
  </si>
  <si>
    <t>DD201308071342301394</t>
    <phoneticPr fontId="4" type="noConversion"/>
  </si>
  <si>
    <t>湖南鑫源链传动设备制造有限公司（益阳）</t>
    <phoneticPr fontId="4" type="noConversion"/>
  </si>
  <si>
    <t>xinyuanlaoliao.com</t>
    <phoneticPr fontId="4" type="noConversion"/>
  </si>
  <si>
    <t>c1-0125</t>
    <phoneticPr fontId="4" type="noConversion"/>
  </si>
  <si>
    <t>李群</t>
    <phoneticPr fontId="4" type="noConversion"/>
  </si>
  <si>
    <t>DD201308231510282354</t>
    <phoneticPr fontId="4" type="noConversion"/>
  </si>
  <si>
    <t>长沙市开福区高鑫节能设备厂</t>
    <phoneticPr fontId="4" type="noConversion"/>
  </si>
  <si>
    <t>csgxjn.com</t>
    <phoneticPr fontId="4" type="noConversion"/>
  </si>
  <si>
    <t>袁志高</t>
    <phoneticPr fontId="4" type="noConversion"/>
  </si>
  <si>
    <t>DD201308050825101972</t>
    <phoneticPr fontId="4" type="noConversion"/>
  </si>
  <si>
    <t>衡阳市石鼓区东鹏陶瓷经营部</t>
    <phoneticPr fontId="4" type="noConversion"/>
  </si>
  <si>
    <t>hysgqdpcz.com</t>
    <phoneticPr fontId="4" type="noConversion"/>
  </si>
  <si>
    <t>C2-0010N</t>
    <phoneticPr fontId="4" type="noConversion"/>
  </si>
  <si>
    <t>宋佰鸿</t>
    <phoneticPr fontId="4" type="noConversion"/>
  </si>
  <si>
    <t>52334317@qq.com</t>
    <phoneticPr fontId="4" type="noConversion"/>
  </si>
  <si>
    <t>DD201308151816402373</t>
    <phoneticPr fontId="4" type="noConversion"/>
  </si>
  <si>
    <t>衡阳市珠晖区盛达塑料厂</t>
    <phoneticPr fontId="4" type="noConversion"/>
  </si>
  <si>
    <t>168sdsy.com</t>
    <phoneticPr fontId="4" type="noConversion"/>
  </si>
  <si>
    <t>何朝阳</t>
    <phoneticPr fontId="4" type="noConversion"/>
  </si>
  <si>
    <t>33065560@qq.com</t>
    <phoneticPr fontId="4" type="noConversion"/>
  </si>
  <si>
    <t>DD201307311538382778</t>
    <phoneticPr fontId="4" type="noConversion"/>
  </si>
  <si>
    <t>鹤城区瑞邦暖通设备经销部</t>
    <phoneticPr fontId="4" type="noConversion"/>
  </si>
  <si>
    <t>hhrbnt.com</t>
    <phoneticPr fontId="4" type="noConversion"/>
  </si>
  <si>
    <t>徐珊</t>
    <phoneticPr fontId="4" type="noConversion"/>
  </si>
  <si>
    <t>曾建文</t>
    <phoneticPr fontId="4" type="noConversion"/>
  </si>
  <si>
    <t>15348456697@189.cn</t>
    <phoneticPr fontId="4" type="noConversion"/>
  </si>
  <si>
    <t>DD201307311404151660</t>
    <phoneticPr fontId="4" type="noConversion"/>
  </si>
  <si>
    <t>长沙市开福区阳升纸业经营部</t>
    <phoneticPr fontId="4" type="noConversion"/>
  </si>
  <si>
    <t>jdc-tuoyinzhi.com</t>
    <phoneticPr fontId="4" type="noConversion"/>
  </si>
  <si>
    <t>吴</t>
    <phoneticPr fontId="4" type="noConversion"/>
  </si>
  <si>
    <t>DD201308231143542908</t>
    <phoneticPr fontId="4" type="noConversion"/>
  </si>
  <si>
    <t>袁佳</t>
    <phoneticPr fontId="4" type="noConversion"/>
  </si>
  <si>
    <t>株洲市弈品堂商贸有限公司</t>
    <phoneticPr fontId="4" type="noConversion"/>
  </si>
  <si>
    <t>ypt88.com</t>
    <phoneticPr fontId="4" type="noConversion"/>
  </si>
  <si>
    <t>唐姐</t>
    <phoneticPr fontId="4" type="noConversion"/>
  </si>
  <si>
    <t>DD201308211118498002</t>
    <phoneticPr fontId="4" type="noConversion"/>
  </si>
  <si>
    <t>湘潭市明府养生茶销售有限公司</t>
    <phoneticPr fontId="4" type="noConversion"/>
  </si>
  <si>
    <t>mf268.com</t>
    <phoneticPr fontId="4" type="noConversion"/>
  </si>
  <si>
    <t>0731-55519019</t>
    <phoneticPr fontId="4" type="noConversion"/>
  </si>
  <si>
    <t>469185425@qq.com</t>
    <phoneticPr fontId="4" type="noConversion"/>
  </si>
  <si>
    <t>DD201308261445412826</t>
    <phoneticPr fontId="4" type="noConversion"/>
  </si>
  <si>
    <t xml:space="preserve">吴俊霖 </t>
    <phoneticPr fontId="4" type="noConversion"/>
  </si>
  <si>
    <t>常德市鼎城区青龙井苗木网（胡德喜）</t>
    <phoneticPr fontId="4" type="noConversion"/>
  </si>
  <si>
    <t>cdqljmm.com</t>
    <phoneticPr fontId="4" type="noConversion"/>
  </si>
  <si>
    <t>胡德喜</t>
    <phoneticPr fontId="4" type="noConversion"/>
  </si>
  <si>
    <t xml:space="preserve">2013-8-26  17:35:35，已确认板式 </t>
    <phoneticPr fontId="4" type="noConversion"/>
  </si>
  <si>
    <t>DD201308161558551286</t>
    <phoneticPr fontId="4" type="noConversion"/>
  </si>
  <si>
    <t>C2-0008</t>
    <phoneticPr fontId="4" type="noConversion"/>
  </si>
  <si>
    <t>杨女士</t>
    <phoneticPr fontId="4" type="noConversion"/>
  </si>
  <si>
    <t>914635461@qq.com</t>
    <phoneticPr fontId="4" type="noConversion"/>
  </si>
  <si>
    <t>DD201308240923422346</t>
    <phoneticPr fontId="4" type="noConversion"/>
  </si>
  <si>
    <t>湖南尚城园林景观有限公司</t>
    <phoneticPr fontId="4" type="noConversion"/>
  </si>
  <si>
    <t>hnscyl.net</t>
    <phoneticPr fontId="4" type="noConversion"/>
  </si>
  <si>
    <t>葛亮</t>
    <phoneticPr fontId="4" type="noConversion"/>
  </si>
  <si>
    <t>DD201308241356170557</t>
    <phoneticPr fontId="4" type="noConversion"/>
  </si>
  <si>
    <t>郴州祥升草皮苗木网(曹文祥)</t>
    <phoneticPr fontId="4" type="noConversion"/>
  </si>
  <si>
    <t>czxsyl.com</t>
    <phoneticPr fontId="4" type="noConversion"/>
  </si>
  <si>
    <t>曹文祥</t>
    <phoneticPr fontId="4" type="noConversion"/>
  </si>
  <si>
    <t>DD201307301731212712</t>
    <phoneticPr fontId="4" type="noConversion"/>
  </si>
  <si>
    <t>衡阳市石鼓区皓大传媒广告经营部</t>
    <phoneticPr fontId="4" type="noConversion"/>
  </si>
  <si>
    <t>hnhdgg.com</t>
    <phoneticPr fontId="4" type="noConversion"/>
  </si>
  <si>
    <t>罗平</t>
    <phoneticPr fontId="4" type="noConversion"/>
  </si>
  <si>
    <t>DD201308241122452422</t>
    <phoneticPr fontId="4" type="noConversion"/>
  </si>
  <si>
    <t>临澧金源车桥部件有限公司</t>
    <phoneticPr fontId="4" type="noConversion"/>
  </si>
  <si>
    <t>lljinyan.com</t>
    <phoneticPr fontId="4" type="noConversion"/>
  </si>
  <si>
    <t>廖超凡</t>
    <phoneticPr fontId="4" type="noConversion"/>
  </si>
  <si>
    <t>唐海军</t>
    <phoneticPr fontId="4" type="noConversion"/>
  </si>
  <si>
    <t>214183848@qq.com</t>
    <phoneticPr fontId="4" type="noConversion"/>
  </si>
  <si>
    <t>DD201308252017190256</t>
    <phoneticPr fontId="4" type="noConversion"/>
  </si>
  <si>
    <t>湖南竹林电气设备有限公司</t>
    <phoneticPr fontId="4" type="noConversion"/>
  </si>
  <si>
    <t>zhulindq.com</t>
    <phoneticPr fontId="4" type="noConversion"/>
  </si>
  <si>
    <t>黄素萍</t>
    <phoneticPr fontId="4" type="noConversion"/>
  </si>
  <si>
    <t>DD201308221224532346</t>
    <phoneticPr fontId="4" type="noConversion"/>
  </si>
  <si>
    <t>陈陈</t>
    <phoneticPr fontId="4" type="noConversion"/>
  </si>
  <si>
    <t>DD201308261443241368</t>
    <phoneticPr fontId="4" type="noConversion"/>
  </si>
  <si>
    <t>娄底市娄星区波西米娅婚纱摄影馆</t>
    <phoneticPr fontId="4" type="noConversion"/>
  </si>
  <si>
    <t>ldbxmy.com</t>
    <phoneticPr fontId="4" type="noConversion"/>
  </si>
  <si>
    <t>李忠</t>
    <phoneticPr fontId="4" type="noConversion"/>
  </si>
  <si>
    <t>DD201308261720092725</t>
    <phoneticPr fontId="4" type="noConversion"/>
  </si>
  <si>
    <t>长沙巨凯机械设备有限公司</t>
    <phoneticPr fontId="4" type="noConversion"/>
  </si>
  <si>
    <t>csjkjx.com</t>
    <phoneticPr fontId="4" type="noConversion"/>
  </si>
  <si>
    <t>童海强</t>
    <phoneticPr fontId="4" type="noConversion"/>
  </si>
  <si>
    <t>DD201308271107502897</t>
    <phoneticPr fontId="4" type="noConversion"/>
  </si>
  <si>
    <t>田野</t>
    <phoneticPr fontId="4" type="noConversion"/>
  </si>
  <si>
    <t>湖南美玉服饰有限公司</t>
    <phoneticPr fontId="4" type="noConversion"/>
  </si>
  <si>
    <t>hnmyfz.com</t>
    <phoneticPr fontId="4" type="noConversion"/>
  </si>
  <si>
    <t>c1-0014N</t>
    <phoneticPr fontId="4" type="noConversion"/>
  </si>
  <si>
    <t>谭建明</t>
    <phoneticPr fontId="4" type="noConversion"/>
  </si>
  <si>
    <t xml:space="preserve">2013-8-28  14:53:16，已经常网站资料，产品二级栏目没有分类，跟销售确认，客户是否有先后顺序要求，销售说没有。联系我们没有提供地址信息，已找销售要到。 </t>
    <phoneticPr fontId="4" type="noConversion"/>
  </si>
  <si>
    <t>邮箱不清晰</t>
    <phoneticPr fontId="4" type="noConversion"/>
  </si>
  <si>
    <t>DD201308260839102354</t>
    <phoneticPr fontId="4" type="noConversion"/>
  </si>
  <si>
    <t>长沙市岳麓区友衡衡器店</t>
    <phoneticPr fontId="4" type="noConversion"/>
  </si>
  <si>
    <t>csyouheng.com</t>
    <phoneticPr fontId="4" type="noConversion"/>
  </si>
  <si>
    <t>易明炎</t>
    <phoneticPr fontId="4" type="noConversion"/>
  </si>
  <si>
    <t xml:space="preserve">2013-8-29  9:31:19，设计banner图 调节样式 </t>
    <phoneticPr fontId="4" type="noConversion"/>
  </si>
  <si>
    <t>DD201308211205022670</t>
    <phoneticPr fontId="4" type="noConversion"/>
  </si>
  <si>
    <t xml:space="preserve">靖州苗族侗族自治县精英农林专业合作社 </t>
    <phoneticPr fontId="4" type="noConversion"/>
  </si>
  <si>
    <t>jzjynl.com</t>
    <phoneticPr fontId="4" type="noConversion"/>
  </si>
  <si>
    <t>陶开登</t>
    <phoneticPr fontId="4" type="noConversion"/>
  </si>
  <si>
    <t>1318829916@qq.com</t>
    <phoneticPr fontId="4" type="noConversion"/>
  </si>
  <si>
    <t>DD201308261904451394</t>
    <phoneticPr fontId="4" type="noConversion"/>
  </si>
  <si>
    <t>郴州市苏仙区绿盈草坪苗木种植网(胡全)</t>
    <phoneticPr fontId="4" type="noConversion"/>
  </si>
  <si>
    <t>lvyingcaopi.com</t>
    <phoneticPr fontId="4" type="noConversion"/>
  </si>
  <si>
    <t>胡丹</t>
    <phoneticPr fontId="4" type="noConversion"/>
  </si>
  <si>
    <t>DD201308261054192060</t>
    <phoneticPr fontId="4" type="noConversion"/>
  </si>
  <si>
    <t>经济开发区新时代空气能热水器经销部</t>
    <phoneticPr fontId="4" type="noConversion"/>
  </si>
  <si>
    <t>hhxsd.com</t>
    <phoneticPr fontId="4" type="noConversion"/>
  </si>
  <si>
    <t>杨寒轩</t>
    <phoneticPr fontId="4" type="noConversion"/>
  </si>
  <si>
    <t>chenzhiyou268@163.com</t>
    <phoneticPr fontId="4" type="noConversion"/>
  </si>
  <si>
    <t>DD201308271451241944</t>
    <phoneticPr fontId="4" type="noConversion"/>
  </si>
  <si>
    <t>浏阳市辉斌农林牧特种开发有限公司</t>
    <phoneticPr fontId="4" type="noConversion"/>
  </si>
  <si>
    <t>lyhbjt.com</t>
    <phoneticPr fontId="4" type="noConversion"/>
  </si>
  <si>
    <t>周辉斌</t>
    <phoneticPr fontId="4" type="noConversion"/>
  </si>
  <si>
    <t>DD201308281306371972</t>
    <phoneticPr fontId="4" type="noConversion"/>
  </si>
  <si>
    <t>长沙金信磁业科技有限公司</t>
    <phoneticPr fontId="4" type="noConversion"/>
  </si>
  <si>
    <t>jinxingkj.com</t>
    <phoneticPr fontId="4" type="noConversion"/>
  </si>
  <si>
    <t>林星</t>
    <phoneticPr fontId="4" type="noConversion"/>
  </si>
  <si>
    <t xml:space="preserve">cslinxing@163.com </t>
    <phoneticPr fontId="4" type="noConversion"/>
  </si>
  <si>
    <t>DD201308260914230053</t>
    <phoneticPr fontId="4" type="noConversion"/>
  </si>
  <si>
    <t>长沙市速洁有害生物防治有限公司</t>
    <phoneticPr fontId="4" type="noConversion"/>
  </si>
  <si>
    <t>cssujie.com</t>
    <phoneticPr fontId="4" type="noConversion"/>
  </si>
  <si>
    <t>DD201307030921182287</t>
    <phoneticPr fontId="4" type="noConversion"/>
  </si>
  <si>
    <t>长沙熙润建材贸易有限公司</t>
    <phoneticPr fontId="4" type="noConversion"/>
  </si>
  <si>
    <t>csxrjc.com</t>
    <phoneticPr fontId="4" type="noConversion"/>
  </si>
  <si>
    <t>DD201308261252187888</t>
    <phoneticPr fontId="4" type="noConversion"/>
  </si>
  <si>
    <t>郴州市建工工程职业技能培训学校</t>
    <phoneticPr fontId="4" type="noConversion"/>
  </si>
  <si>
    <t>czjgwjpx.com</t>
    <phoneticPr fontId="4" type="noConversion"/>
  </si>
  <si>
    <t>李老师</t>
    <phoneticPr fontId="4" type="noConversion"/>
  </si>
  <si>
    <t>2957350277@qq.com</t>
    <phoneticPr fontId="4" type="noConversion"/>
  </si>
  <si>
    <t>DD201308280837072710</t>
    <phoneticPr fontId="4" type="noConversion"/>
  </si>
  <si>
    <t>衡阳安佑农业科技有限公司</t>
    <phoneticPr fontId="4" type="noConversion"/>
  </si>
  <si>
    <t>hyayly.com</t>
    <phoneticPr fontId="4" type="noConversion"/>
  </si>
  <si>
    <t>2013-9-2  17:01:12，销售反馈网站需要明天就完成，因为客户那边需要开会，想在会上说明。我询问销售具体开会时间好评估制作周期是否可以完成，销售无回应。</t>
    <phoneticPr fontId="4" type="noConversion"/>
  </si>
  <si>
    <t>luoxl9999@163.com</t>
    <phoneticPr fontId="4" type="noConversion"/>
  </si>
  <si>
    <t>DD201308260914041367</t>
    <phoneticPr fontId="4" type="noConversion"/>
  </si>
  <si>
    <t>凤凰县江月楼宾馆（湘西）</t>
    <phoneticPr fontId="4" type="noConversion"/>
  </si>
  <si>
    <t>fhjyl.com</t>
    <phoneticPr fontId="4" type="noConversion"/>
  </si>
  <si>
    <t xml:space="preserve">2013-9-3  14:06:31，2013-9-3 13:49与销售取得联系 确认相关资料跟效果图
logo：放全称
客户提供的那段备注文字放在首页周边景点栏目里面
销售反馈：客户的宾馆就在沱江边上 接旅游的游客为主 设计时一定记得把凤凰的一些东西考虑进去
联系我们配图：百度动态地图 </t>
    <phoneticPr fontId="4" type="noConversion"/>
  </si>
  <si>
    <t>DD201308271618532502</t>
    <phoneticPr fontId="4" type="noConversion"/>
  </si>
  <si>
    <t>益阳市朝阳冠湘楼梯营销中心</t>
    <phoneticPr fontId="4" type="noConversion"/>
  </si>
  <si>
    <t>13874316988.com</t>
    <phoneticPr fontId="4" type="noConversion"/>
  </si>
  <si>
    <t>卢立纲</t>
    <phoneticPr fontId="4" type="noConversion"/>
  </si>
  <si>
    <t>2013-9-2  17:16:07，网站新闻有个资料不显示，资料排序没有问题，banner图设计师自由发挥</t>
    <phoneticPr fontId="4" type="noConversion"/>
  </si>
  <si>
    <t>DD201308291620281972</t>
    <phoneticPr fontId="4" type="noConversion"/>
  </si>
  <si>
    <t>湖南浏阳市柏加镇广园苗圃（长沙）</t>
    <phoneticPr fontId="4" type="noConversion"/>
  </si>
  <si>
    <t>m.lygymp.com</t>
    <phoneticPr fontId="4" type="noConversion"/>
  </si>
  <si>
    <t xml:space="preserve">2013-9-2  16:18:42，2013-9-2 10:06 与销售取得联系 确认效果图与相关资料
客户需要为产品加水印
banner：弄桂花作为背景 广告词跟客户pc网站第一张是一样的 </t>
    <phoneticPr fontId="4" type="noConversion"/>
  </si>
  <si>
    <t>DD201307311643237965</t>
    <phoneticPr fontId="4" type="noConversion"/>
  </si>
  <si>
    <t>洪江市益农益民禽业有限公司</t>
    <phoneticPr fontId="4" type="noConversion"/>
  </si>
  <si>
    <t>xfwgj.com</t>
    <phoneticPr fontId="4" type="noConversion"/>
  </si>
  <si>
    <t>蒋元明</t>
    <phoneticPr fontId="4" type="noConversion"/>
  </si>
  <si>
    <t>732458597@qq.com</t>
    <phoneticPr fontId="4" type="noConversion"/>
  </si>
  <si>
    <t>DD201308191623491972</t>
    <phoneticPr fontId="4" type="noConversion"/>
  </si>
  <si>
    <t>湖南海川律师事务所吴绍文副主任律师</t>
    <phoneticPr fontId="4" type="noConversion"/>
  </si>
  <si>
    <t>wushaowen.com</t>
    <phoneticPr fontId="4" type="noConversion"/>
  </si>
  <si>
    <t>吴律师</t>
    <phoneticPr fontId="4" type="noConversion"/>
  </si>
  <si>
    <t>DD201308281227122896</t>
    <phoneticPr fontId="4" type="noConversion"/>
  </si>
  <si>
    <t>湖南天泰食品有限公司（中文版）</t>
    <phoneticPr fontId="4" type="noConversion"/>
  </si>
  <si>
    <t>tiantaisp.com</t>
    <phoneticPr fontId="4" type="noConversion"/>
  </si>
  <si>
    <t>DD201308281229192896</t>
    <phoneticPr fontId="4" type="noConversion"/>
  </si>
  <si>
    <t>湖南天泰食品有限公司（英文版）</t>
    <phoneticPr fontId="4" type="noConversion"/>
  </si>
  <si>
    <t>DD201308151303512502</t>
    <phoneticPr fontId="4" type="noConversion"/>
  </si>
  <si>
    <t>邵阳市雨同建筑防水工程有限公司</t>
    <phoneticPr fontId="4" type="noConversion"/>
  </si>
  <si>
    <t>syytfs.com</t>
    <phoneticPr fontId="4" type="noConversion"/>
  </si>
  <si>
    <t>罗小姐</t>
    <phoneticPr fontId="4" type="noConversion"/>
  </si>
  <si>
    <t>1046135065@qq.com</t>
    <phoneticPr fontId="4" type="noConversion"/>
  </si>
  <si>
    <t>DD201308100957560557</t>
    <phoneticPr fontId="4" type="noConversion"/>
  </si>
  <si>
    <t>益阳市资阳区宏源苗木基地</t>
    <phoneticPr fontId="4" type="noConversion"/>
  </si>
  <si>
    <t>yyhymm.com</t>
    <phoneticPr fontId="4" type="noConversion"/>
  </si>
  <si>
    <t>曾尚龙</t>
    <phoneticPr fontId="4" type="noConversion"/>
  </si>
  <si>
    <t>DD201308201332240557</t>
    <phoneticPr fontId="4" type="noConversion"/>
  </si>
  <si>
    <t>M1-0003</t>
    <phoneticPr fontId="4" type="noConversion"/>
  </si>
  <si>
    <t>DD201308301454231847</t>
    <phoneticPr fontId="4" type="noConversion"/>
  </si>
  <si>
    <t>怀化市鹤城区新风水暖阀门经营部</t>
    <phoneticPr fontId="4" type="noConversion"/>
  </si>
  <si>
    <t>hhxinfeng.com</t>
    <phoneticPr fontId="4" type="noConversion"/>
  </si>
  <si>
    <t>2754368340@qq.com</t>
    <phoneticPr fontId="4" type="noConversion"/>
  </si>
  <si>
    <t>DD201308240934280557</t>
    <phoneticPr fontId="4" type="noConversion"/>
  </si>
  <si>
    <t>桂东县红运种苗专业合作社</t>
    <phoneticPr fontId="4" type="noConversion"/>
  </si>
  <si>
    <t>xnhyzm.com</t>
    <phoneticPr fontId="4" type="noConversion"/>
  </si>
  <si>
    <t>钟汉明</t>
    <phoneticPr fontId="4" type="noConversion"/>
  </si>
  <si>
    <t>724017899@qq.com</t>
    <phoneticPr fontId="4" type="noConversion"/>
  </si>
  <si>
    <t>DD201304281139102616</t>
    <phoneticPr fontId="4" type="noConversion"/>
  </si>
  <si>
    <t>长沙市双文餐具消毒有限公司</t>
    <phoneticPr fontId="4" type="noConversion"/>
  </si>
  <si>
    <t>hnsw123.com</t>
    <phoneticPr fontId="4" type="noConversion"/>
  </si>
  <si>
    <t>柴文</t>
    <phoneticPr fontId="4" type="noConversion"/>
  </si>
  <si>
    <t>526441882@qq.com</t>
    <phoneticPr fontId="4" type="noConversion"/>
  </si>
  <si>
    <t>DD201308281312470515</t>
    <phoneticPr fontId="4" type="noConversion"/>
  </si>
  <si>
    <t>益阳市资阳区金暄苗木种植基地</t>
    <phoneticPr fontId="4" type="noConversion"/>
  </si>
  <si>
    <t>xiangzhang0737.com</t>
    <phoneticPr fontId="4" type="noConversion"/>
  </si>
  <si>
    <t>李以中</t>
    <phoneticPr fontId="4" type="noConversion"/>
  </si>
  <si>
    <t>1831352885@qq.com</t>
    <phoneticPr fontId="4" type="noConversion"/>
  </si>
  <si>
    <t>DD201308151003071660</t>
    <phoneticPr fontId="4" type="noConversion"/>
  </si>
  <si>
    <t>常德市鑫淼水电器材有限公司</t>
    <phoneticPr fontId="4" type="noConversion"/>
  </si>
  <si>
    <t>cdxmsd.com</t>
    <phoneticPr fontId="4" type="noConversion"/>
  </si>
  <si>
    <t>DD201304281623470491</t>
    <phoneticPr fontId="4" type="noConversion"/>
  </si>
  <si>
    <t>宁乡县青特食品贸易有限公司</t>
    <phoneticPr fontId="4" type="noConversion"/>
  </si>
  <si>
    <t>hnqingte.com</t>
    <phoneticPr fontId="4" type="noConversion"/>
  </si>
  <si>
    <t>DD201309031606481190</t>
    <phoneticPr fontId="4" type="noConversion"/>
  </si>
  <si>
    <t>桃源县漳江镇见国苗圃经营部</t>
    <phoneticPr fontId="4" type="noConversion"/>
  </si>
  <si>
    <t>tyjgmm.com</t>
    <phoneticPr fontId="4" type="noConversion"/>
  </si>
  <si>
    <t>黄建华</t>
    <phoneticPr fontId="4" type="noConversion"/>
  </si>
  <si>
    <t>1735660262@qq.com</t>
    <phoneticPr fontId="4" type="noConversion"/>
  </si>
  <si>
    <t>DD201309021140491534</t>
    <phoneticPr fontId="4" type="noConversion"/>
  </si>
  <si>
    <t>湖南绿桂苗木网(欧军辉)</t>
    <phoneticPr fontId="4" type="noConversion"/>
  </si>
  <si>
    <t>hnlgmm.com</t>
    <phoneticPr fontId="4" type="noConversion"/>
  </si>
  <si>
    <t>欧军辉</t>
    <phoneticPr fontId="4" type="noConversion"/>
  </si>
  <si>
    <t>检查资料，部分图片的图像横七竖八，已从新处理修改过来。
已跟销售确认，客户以前有个网站，可以参考借鉴下。2013/9/4 16:30:48 ，客户手机无法接通，已告知销售转达网站制作工期及最新进度给他</t>
    <phoneticPr fontId="4" type="noConversion"/>
  </si>
  <si>
    <t>DD201308061335101972</t>
    <phoneticPr fontId="4" type="noConversion"/>
  </si>
  <si>
    <t>武陵区瑞丽美甲店</t>
    <phoneticPr fontId="4" type="noConversion"/>
  </si>
  <si>
    <t>ruilijm.com</t>
    <phoneticPr fontId="4" type="noConversion"/>
  </si>
  <si>
    <t>文敏</t>
    <phoneticPr fontId="4" type="noConversion"/>
  </si>
  <si>
    <t>DD201309031434332494</t>
    <phoneticPr fontId="4" type="noConversion"/>
  </si>
  <si>
    <t>涟源市心成广告制作部</t>
    <phoneticPr fontId="4" type="noConversion"/>
  </si>
  <si>
    <t>ldxcgg.com</t>
    <phoneticPr fontId="4" type="noConversion"/>
  </si>
  <si>
    <t>奚灵飞</t>
    <phoneticPr fontId="4" type="noConversion"/>
  </si>
  <si>
    <t>1164673232@qq.com</t>
    <phoneticPr fontId="4" type="noConversion"/>
  </si>
  <si>
    <t>DD201308191236261837</t>
    <phoneticPr fontId="4" type="noConversion"/>
  </si>
  <si>
    <t>长沙市天心区容鑫电器厂</t>
    <phoneticPr fontId="4" type="noConversion"/>
  </si>
  <si>
    <t>csrongxin.com</t>
    <phoneticPr fontId="4" type="noConversion"/>
  </si>
  <si>
    <t>DD201308301721052123</t>
    <phoneticPr fontId="4" type="noConversion"/>
  </si>
  <si>
    <t>湖南盛久贸易有限公司</t>
    <phoneticPr fontId="4" type="noConversion"/>
  </si>
  <si>
    <t>M1--0002</t>
    <phoneticPr fontId="4" type="noConversion"/>
  </si>
  <si>
    <t>张远江</t>
    <phoneticPr fontId="4" type="noConversion"/>
  </si>
  <si>
    <t>DD201309041127331539</t>
    <phoneticPr fontId="4" type="noConversion"/>
  </si>
  <si>
    <t>永州市恒鑫新型材料有限责任公司</t>
    <phoneticPr fontId="4" type="noConversion"/>
  </si>
  <si>
    <t>yzhxxg.com</t>
    <phoneticPr fontId="4" type="noConversion"/>
  </si>
  <si>
    <t>李江芸</t>
    <phoneticPr fontId="4" type="noConversion"/>
  </si>
  <si>
    <t>461099917@qq.com</t>
    <phoneticPr fontId="4" type="noConversion"/>
  </si>
  <si>
    <t>DD201309031652102347</t>
    <phoneticPr fontId="4" type="noConversion"/>
  </si>
  <si>
    <t>湖南益阳盛世香樟苗木网(陈涛)</t>
    <phoneticPr fontId="4" type="noConversion"/>
  </si>
  <si>
    <t>hnssxz.com</t>
    <phoneticPr fontId="4" type="noConversion"/>
  </si>
  <si>
    <t>陈涛</t>
    <phoneticPr fontId="4" type="noConversion"/>
  </si>
  <si>
    <t>DD201308201042362517</t>
    <phoneticPr fontId="4" type="noConversion"/>
  </si>
  <si>
    <t>湖南卡纳贸易有限公司</t>
    <phoneticPr fontId="4" type="noConversion"/>
  </si>
  <si>
    <t>canalhn.com</t>
    <phoneticPr fontId="4" type="noConversion"/>
  </si>
  <si>
    <t>雷琼</t>
    <phoneticPr fontId="4" type="noConversion"/>
  </si>
  <si>
    <t>DD201308201013152281</t>
    <phoneticPr fontId="4" type="noConversion"/>
  </si>
  <si>
    <t>湖南名景建材有限公司</t>
    <phoneticPr fontId="4" type="noConversion"/>
  </si>
  <si>
    <t>hnmjjc.cn</t>
    <phoneticPr fontId="4" type="noConversion"/>
  </si>
  <si>
    <t>DD201308191624441972</t>
    <phoneticPr fontId="4" type="noConversion"/>
  </si>
  <si>
    <t>郴州市天鹰有害生物防治中心</t>
    <phoneticPr fontId="4" type="noConversion"/>
  </si>
  <si>
    <t>cztyfz.com</t>
    <phoneticPr fontId="4" type="noConversion"/>
  </si>
  <si>
    <t>C2-0014N</t>
    <phoneticPr fontId="4" type="noConversion"/>
  </si>
  <si>
    <t>942903572@qq.com</t>
    <phoneticPr fontId="4" type="noConversion"/>
  </si>
  <si>
    <t>DD201309022110522347</t>
    <phoneticPr fontId="4" type="noConversion"/>
  </si>
  <si>
    <t>湖南益阳喜浩香樟苗木网(曾德喜)</t>
    <phoneticPr fontId="4" type="noConversion"/>
  </si>
  <si>
    <t>hnxhmm88.com</t>
    <phoneticPr fontId="4" type="noConversion"/>
  </si>
  <si>
    <t>曾德喜</t>
    <phoneticPr fontId="4" type="noConversion"/>
  </si>
  <si>
    <t>DD201309050931010746</t>
    <phoneticPr fontId="4" type="noConversion"/>
  </si>
  <si>
    <t>张家界程通环保发展有限公司</t>
    <phoneticPr fontId="4" type="noConversion"/>
  </si>
  <si>
    <t>zjjchengtong.com</t>
    <phoneticPr fontId="4" type="noConversion"/>
  </si>
  <si>
    <t>C1-0003N</t>
    <phoneticPr fontId="4" type="noConversion"/>
  </si>
  <si>
    <t>张业准</t>
    <phoneticPr fontId="4" type="noConversion"/>
  </si>
  <si>
    <t xml:space="preserve">与销售联系，确认资料排序，关键字修改问题 </t>
    <phoneticPr fontId="4" type="noConversion"/>
  </si>
  <si>
    <t>2557548036@qq.com</t>
    <phoneticPr fontId="4" type="noConversion"/>
  </si>
  <si>
    <t>DD201309041600320815</t>
    <phoneticPr fontId="4" type="noConversion"/>
  </si>
  <si>
    <t>长沙讯诺智能科技有限公司</t>
    <phoneticPr fontId="4" type="noConversion"/>
  </si>
  <si>
    <t>csxnzn.com</t>
    <phoneticPr fontId="4" type="noConversion"/>
  </si>
  <si>
    <t>李红雷</t>
    <phoneticPr fontId="4" type="noConversion"/>
  </si>
  <si>
    <t>DD201308261151021955</t>
    <phoneticPr fontId="4" type="noConversion"/>
  </si>
  <si>
    <t>益阳市资阳区益资苗木基地</t>
    <phoneticPr fontId="4" type="noConversion"/>
  </si>
  <si>
    <t>yyyzmm.com</t>
    <phoneticPr fontId="4" type="noConversion"/>
  </si>
  <si>
    <t>汤姐</t>
    <phoneticPr fontId="4" type="noConversion"/>
  </si>
  <si>
    <t>642221524@qq.com</t>
    <phoneticPr fontId="4" type="noConversion"/>
  </si>
  <si>
    <t>DD201308141713191972</t>
    <phoneticPr fontId="4" type="noConversion"/>
  </si>
  <si>
    <t>长沙市东照能源科技有限公司</t>
    <phoneticPr fontId="4" type="noConversion"/>
  </si>
  <si>
    <t>0731hncn.com</t>
    <phoneticPr fontId="4" type="noConversion"/>
  </si>
  <si>
    <t>C2-0001N</t>
    <phoneticPr fontId="4" type="noConversion"/>
  </si>
  <si>
    <t>14138708@qq.com</t>
    <phoneticPr fontId="4" type="noConversion"/>
  </si>
  <si>
    <t>DD201308091556282612</t>
    <phoneticPr fontId="4" type="noConversion"/>
  </si>
  <si>
    <t>长沙县青松老年公寓</t>
    <phoneticPr fontId="4" type="noConversion"/>
  </si>
  <si>
    <t>csqslngy.com</t>
    <phoneticPr fontId="4" type="noConversion"/>
  </si>
  <si>
    <t>甘主任</t>
    <phoneticPr fontId="4" type="noConversion"/>
  </si>
  <si>
    <t>DD201309021600511867</t>
    <phoneticPr fontId="4" type="noConversion"/>
  </si>
  <si>
    <t>长沙市雨花区万鑫机床配件经营部</t>
    <phoneticPr fontId="4" type="noConversion"/>
  </si>
  <si>
    <t>cswxjcfj.com</t>
    <phoneticPr fontId="4" type="noConversion"/>
  </si>
  <si>
    <t>李建楼</t>
    <phoneticPr fontId="4" type="noConversion"/>
  </si>
  <si>
    <t>DD201309051732532696</t>
    <phoneticPr fontId="4" type="noConversion"/>
  </si>
  <si>
    <t>株洲天胜硬质合金材料有限公司</t>
    <phoneticPr fontId="4" type="noConversion"/>
  </si>
  <si>
    <t>tianshengyc.com</t>
    <phoneticPr fontId="4" type="noConversion"/>
  </si>
  <si>
    <t>文定付</t>
    <phoneticPr fontId="4" type="noConversion"/>
  </si>
  <si>
    <t>2013-9-9 16:30 与销售取得联系 确认相关资料跟效果图
logo：客户还没有提供过来 暂时用天胜硬质合金材料
banner：随设计师设计 大气 体现产品特色
销售反馈：资料跟效果图都已经跟客户确认好
2013-9-9 16:45网站资料不多，跟客户去电话，客户说销售告知其，后期自己可以相应的添加
banner：随设计师设计 大气 体现产品特色</t>
    <phoneticPr fontId="4" type="noConversion"/>
  </si>
  <si>
    <t>DD201309021438172286</t>
    <phoneticPr fontId="4" type="noConversion"/>
  </si>
  <si>
    <t>长沙友富建材有限公司</t>
    <phoneticPr fontId="4" type="noConversion"/>
  </si>
  <si>
    <t>csyfjc.com</t>
    <phoneticPr fontId="4" type="noConversion"/>
  </si>
  <si>
    <t>夏先生</t>
    <phoneticPr fontId="4" type="noConversion"/>
  </si>
  <si>
    <t>由于客户banner已经有自己的素材，网站banner和logo是根据客户要求来做，客户也当场进行了确认。客户也来公司确认过一些资料，跟他解释之后包括减少了企业荣誉的图片，更换栏目 技术中心为新闻栏目，形象工程为单文章。</t>
    <phoneticPr fontId="4" type="noConversion"/>
  </si>
  <si>
    <t>DD201308221533511660</t>
    <phoneticPr fontId="4" type="noConversion"/>
  </si>
  <si>
    <t>长沙市飞诚印务有限公司</t>
    <phoneticPr fontId="4" type="noConversion"/>
  </si>
  <si>
    <t>fccy888.com</t>
    <phoneticPr fontId="4" type="noConversion"/>
  </si>
  <si>
    <t>937426002@qq.com</t>
    <phoneticPr fontId="4" type="noConversion"/>
  </si>
  <si>
    <t>DD201308290958592863</t>
    <phoneticPr fontId="4" type="noConversion"/>
  </si>
  <si>
    <t>熊业</t>
    <phoneticPr fontId="4" type="noConversion"/>
  </si>
  <si>
    <t>长沙县黄兴镇美日佳食品厂</t>
    <phoneticPr fontId="4" type="noConversion"/>
  </si>
  <si>
    <t>meirijia.net</t>
    <phoneticPr fontId="4" type="noConversion"/>
  </si>
  <si>
    <t>C1-0099</t>
    <phoneticPr fontId="4" type="noConversion"/>
  </si>
  <si>
    <t>陈李明</t>
    <phoneticPr fontId="4" type="noConversion"/>
  </si>
  <si>
    <t xml:space="preserve">查看了资料，其七个栏目顺序有点读不通，然后和销售部熊业沟通一下，就依我的经验来改一下，开始制作网站于9.7上午11：17 ；2013/9/9 10:52:53，完成制作网站于9.9上午10：52 </t>
    <phoneticPr fontId="4" type="noConversion"/>
  </si>
  <si>
    <t>DD201308271140392709</t>
    <phoneticPr fontId="4" type="noConversion"/>
  </si>
  <si>
    <t>上杭县东南建筑工程有限公司衡阳分公司</t>
    <phoneticPr fontId="4" type="noConversion"/>
  </si>
  <si>
    <t>hytzgjg.com</t>
    <phoneticPr fontId="4" type="noConversion"/>
  </si>
  <si>
    <t>C3-0001N</t>
    <phoneticPr fontId="4" type="noConversion"/>
  </si>
  <si>
    <t>罗玉旺</t>
    <phoneticPr fontId="4" type="noConversion"/>
  </si>
  <si>
    <t>DD201309061347112292</t>
    <phoneticPr fontId="4" type="noConversion"/>
  </si>
  <si>
    <t>湖南益阳情人园林苗木网(蒋习锋)</t>
    <phoneticPr fontId="4" type="noConversion"/>
  </si>
  <si>
    <t>qryl0737.com</t>
    <phoneticPr fontId="4" type="noConversion"/>
  </si>
  <si>
    <t>蒋习锋</t>
    <phoneticPr fontId="4" type="noConversion"/>
  </si>
  <si>
    <t>2013-9-7 14:52 与销售取得联系 确认相关资料跟效果图
客户意见：网站banner尽量大气一点 现在电脑宽屏的，很多网站看上去好小
根据这一意见，我让销售告知客户：banner的宽度就是版式上的那个宽度 高度是可以随意变化的 到时候网站制作出来 不要要求再扩宽banner的宽度
销售后来反馈：已把设计师的话告知客户 客户的意见是没有问题
logo：放全称 字体要求是隶书
客户主推产品是：香樟 桂花  广玉兰  栾树
banner：两个参考网站都是展现产品为主</t>
    <phoneticPr fontId="4" type="noConversion"/>
  </si>
  <si>
    <t>DD201308121606172372</t>
    <phoneticPr fontId="4" type="noConversion"/>
  </si>
  <si>
    <t>衡阳德泰电气有限公司</t>
    <phoneticPr fontId="4" type="noConversion"/>
  </si>
  <si>
    <t>hydlx.com</t>
    <phoneticPr fontId="4" type="noConversion"/>
  </si>
  <si>
    <t>C1-0006N</t>
    <phoneticPr fontId="4" type="noConversion"/>
  </si>
  <si>
    <t>陈乐平</t>
    <phoneticPr fontId="4" type="noConversion"/>
  </si>
  <si>
    <t xml:space="preserve">查看资料了，主要是产品图片小了又模糊，衡阳刘园说客户提供的就是这样子，要我帮忙一下PS，
开始制作网站于9.10下午15：30 ；2013/9/11 17:53:40，完成制作网站于9.11下午17：52，由于样式有很多的问题，我有些不熟悉，慢慢调了。 </t>
    <phoneticPr fontId="4" type="noConversion"/>
  </si>
  <si>
    <t>DD201309061448082518</t>
    <phoneticPr fontId="4" type="noConversion"/>
  </si>
  <si>
    <t>曹总</t>
    <phoneticPr fontId="4" type="noConversion"/>
  </si>
  <si>
    <t>销售反映已跟客户说好网站在制作中，客户资料中无logo大图，给客户（曹总）去电话，曹总提供网站负责人电话，但是暂时关机，稍后再做联系</t>
    <phoneticPr fontId="4" type="noConversion"/>
  </si>
  <si>
    <t>DD201308261145231955</t>
    <phoneticPr fontId="4" type="noConversion"/>
  </si>
  <si>
    <t>沅江市赤山园林工程有限公司</t>
    <phoneticPr fontId="4" type="noConversion"/>
  </si>
  <si>
    <t>hncsyl.com</t>
    <phoneticPr fontId="4" type="noConversion"/>
  </si>
  <si>
    <t>唐宏宇</t>
    <phoneticPr fontId="4" type="noConversion"/>
  </si>
  <si>
    <t>644840596@qq.com</t>
    <phoneticPr fontId="4" type="noConversion"/>
  </si>
  <si>
    <t>DD201308011526312616</t>
    <phoneticPr fontId="4" type="noConversion"/>
  </si>
  <si>
    <t>长沙辉腾再生物资回收有限公司</t>
    <phoneticPr fontId="4" type="noConversion"/>
  </si>
  <si>
    <t>htzswzhs.com</t>
    <phoneticPr fontId="4" type="noConversion"/>
  </si>
  <si>
    <t>以网站logo的主色调为主；2013/9/12 17:07:50 ，效果图完成</t>
    <phoneticPr fontId="4" type="noConversion"/>
  </si>
  <si>
    <t>DD201308291143011367</t>
    <phoneticPr fontId="4" type="noConversion"/>
  </si>
  <si>
    <t>湖南如一食品有限责任公司（娄底）</t>
    <phoneticPr fontId="4" type="noConversion"/>
  </si>
  <si>
    <t>hnrysp.com</t>
    <phoneticPr fontId="4" type="noConversion"/>
  </si>
  <si>
    <t>M2-0005</t>
    <phoneticPr fontId="4" type="noConversion"/>
  </si>
  <si>
    <t>ldzjz3456@163.com</t>
    <phoneticPr fontId="4" type="noConversion"/>
  </si>
  <si>
    <t>DD201309031055112353</t>
    <phoneticPr fontId="4" type="noConversion"/>
  </si>
  <si>
    <t>长沙介华泵业有限公司</t>
    <phoneticPr fontId="4" type="noConversion"/>
  </si>
  <si>
    <t>csjhsb.com</t>
    <phoneticPr fontId="4" type="noConversion"/>
  </si>
  <si>
    <t>李秀全</t>
    <phoneticPr fontId="4" type="noConversion"/>
  </si>
  <si>
    <t>攸县亿洁清洁用品有限责任公司</t>
    <phoneticPr fontId="4" type="noConversion"/>
  </si>
  <si>
    <t>hnyjsj.com</t>
    <phoneticPr fontId="4" type="noConversion"/>
  </si>
  <si>
    <t>曾夏前</t>
    <phoneticPr fontId="4" type="noConversion"/>
  </si>
  <si>
    <t>DD201309051331501955</t>
    <phoneticPr fontId="4" type="noConversion"/>
  </si>
  <si>
    <t>益阳市资阳区伟成苗木基地</t>
    <phoneticPr fontId="4" type="noConversion"/>
  </si>
  <si>
    <t>weichengmm.com</t>
    <phoneticPr fontId="4" type="noConversion"/>
  </si>
  <si>
    <t>421847692@qq.com</t>
    <phoneticPr fontId="4" type="noConversion"/>
  </si>
  <si>
    <t>DD201308261556372286</t>
    <phoneticPr fontId="4" type="noConversion"/>
  </si>
  <si>
    <t>长沙佳健环保设备有限公司</t>
    <phoneticPr fontId="4" type="noConversion"/>
  </si>
  <si>
    <t>cs-jiajian.com</t>
    <phoneticPr fontId="4" type="noConversion"/>
  </si>
  <si>
    <t>DD201309070911292826</t>
    <phoneticPr fontId="4" type="noConversion"/>
  </si>
  <si>
    <t>安乡县绿健水产养殖农民专业合作社</t>
    <phoneticPr fontId="4" type="noConversion"/>
  </si>
  <si>
    <t>lvjiansc.com</t>
    <phoneticPr fontId="4" type="noConversion"/>
  </si>
  <si>
    <t>杨泽林</t>
    <phoneticPr fontId="4" type="noConversion"/>
  </si>
  <si>
    <t xml:space="preserve">1与销售联系确认产品等资料排序 </t>
    <phoneticPr fontId="4" type="noConversion"/>
  </si>
  <si>
    <t>1844510530@qq.com</t>
    <phoneticPr fontId="4" type="noConversion"/>
  </si>
  <si>
    <t>DD201308291446012295</t>
    <phoneticPr fontId="4" type="noConversion"/>
  </si>
  <si>
    <t>经济开发区康钒机电配件经营部</t>
    <phoneticPr fontId="4" type="noConversion"/>
  </si>
  <si>
    <t>0745kfjd.com</t>
    <phoneticPr fontId="4" type="noConversion"/>
  </si>
  <si>
    <t>C2-0009(V2.0)</t>
    <phoneticPr fontId="4" type="noConversion"/>
  </si>
  <si>
    <t>姚欢</t>
    <phoneticPr fontId="4" type="noConversion"/>
  </si>
  <si>
    <t xml:space="preserve">2013-9-11 10:06 与销售取得联系，确认相关资料跟效果图
logo：客户提供；banner：1、三张banlan条第一张可以用网站设计风格中的那一张，其他的由设计师自行设计。2、banlan条上体现：玉柴船用服务站、怀化玉柴总代理、放上座机号码0745-22569203、主要是体现出：发电机组、船用发电机为其次、体现出售后维护这方面。 </t>
    <phoneticPr fontId="4" type="noConversion"/>
  </si>
  <si>
    <t>2950537072@qq.com</t>
    <phoneticPr fontId="4" type="noConversion"/>
  </si>
  <si>
    <t>DD201309090829411027</t>
    <phoneticPr fontId="4" type="noConversion"/>
  </si>
  <si>
    <t>益阳市资阳区建新苗木基地</t>
    <phoneticPr fontId="4" type="noConversion"/>
  </si>
  <si>
    <t>yyjxmm.com</t>
    <phoneticPr fontId="4" type="noConversion"/>
  </si>
  <si>
    <t xml:space="preserve">C1-0016N </t>
    <phoneticPr fontId="4" type="noConversion"/>
  </si>
  <si>
    <t>周建新</t>
    <phoneticPr fontId="4" type="noConversion"/>
  </si>
  <si>
    <t>选版号改为C1-0016N ；2013/9/11 13:18:31 ，已经制作完成、网站无法绑定空间。</t>
    <phoneticPr fontId="4" type="noConversion"/>
  </si>
  <si>
    <t>381005836@qq.com</t>
    <phoneticPr fontId="4" type="noConversion"/>
  </si>
  <si>
    <t>DD201308210929072616</t>
    <phoneticPr fontId="4" type="noConversion"/>
  </si>
  <si>
    <t>长沙芙瑞农机机电有限公司</t>
    <phoneticPr fontId="4" type="noConversion"/>
  </si>
  <si>
    <t>csfrljjd.com</t>
    <phoneticPr fontId="4" type="noConversion"/>
  </si>
  <si>
    <t>邓部长</t>
    <phoneticPr fontId="4" type="noConversion"/>
  </si>
  <si>
    <t>DD201306201544311847</t>
    <phoneticPr fontId="4" type="noConversion"/>
  </si>
  <si>
    <t>鹤城区玖玖活动板房</t>
    <phoneticPr fontId="4" type="noConversion"/>
  </si>
  <si>
    <t>jjhdbf.com</t>
    <phoneticPr fontId="4" type="noConversion"/>
  </si>
  <si>
    <t>363217626@qq.com</t>
    <phoneticPr fontId="4" type="noConversion"/>
  </si>
  <si>
    <t>DD201309051736361138</t>
    <phoneticPr fontId="4" type="noConversion"/>
  </si>
  <si>
    <t>长沙市雨花区应钦清洁服务部</t>
    <phoneticPr fontId="4" type="noConversion"/>
  </si>
  <si>
    <t>csyingqin.com</t>
    <phoneticPr fontId="4" type="noConversion"/>
  </si>
  <si>
    <t>邓用起</t>
    <phoneticPr fontId="4" type="noConversion"/>
  </si>
  <si>
    <t>2371540215@qq.com</t>
    <phoneticPr fontId="4" type="noConversion"/>
  </si>
  <si>
    <t>DD201309051737301138</t>
    <phoneticPr fontId="4" type="noConversion"/>
  </si>
  <si>
    <t>长沙市雨花区雷阳管道疏通服务部</t>
    <phoneticPr fontId="4" type="noConversion"/>
  </si>
  <si>
    <t>csleiyang.com</t>
    <phoneticPr fontId="4" type="noConversion"/>
  </si>
  <si>
    <t>陈楚龙</t>
    <phoneticPr fontId="4" type="noConversion"/>
  </si>
  <si>
    <t>邓不弱</t>
    <phoneticPr fontId="4" type="noConversion"/>
  </si>
  <si>
    <t>资料无误，现在开始做网站；2013/9/12 11:57:07 ，已跟销售确认信息</t>
    <phoneticPr fontId="4" type="noConversion"/>
  </si>
  <si>
    <t>1830159976@qq.com</t>
    <phoneticPr fontId="4" type="noConversion"/>
  </si>
  <si>
    <t>DD201309100922142824</t>
    <phoneticPr fontId="4" type="noConversion"/>
  </si>
  <si>
    <t>常德市华胜达汽车销售服务有限公司</t>
    <phoneticPr fontId="4" type="noConversion"/>
  </si>
  <si>
    <t>hsdauto.com</t>
    <phoneticPr fontId="4" type="noConversion"/>
  </si>
  <si>
    <t>蒋剑峰</t>
    <phoneticPr fontId="4" type="noConversion"/>
  </si>
  <si>
    <t>898741887@qq.com</t>
    <phoneticPr fontId="4" type="noConversion"/>
  </si>
  <si>
    <t>DD201309031444591422</t>
    <phoneticPr fontId="4" type="noConversion"/>
  </si>
  <si>
    <t>长沙市雨花区广成教育培训学校</t>
    <phoneticPr fontId="4" type="noConversion"/>
  </si>
  <si>
    <t>gcedu.com</t>
    <phoneticPr fontId="4" type="noConversion"/>
  </si>
  <si>
    <t>刘啸</t>
    <phoneticPr fontId="4" type="noConversion"/>
  </si>
  <si>
    <t>289918593@qq.com</t>
    <phoneticPr fontId="4" type="noConversion"/>
  </si>
  <si>
    <t>DD201309030959282165</t>
    <phoneticPr fontId="4" type="noConversion"/>
  </si>
  <si>
    <t>湖南省波涛装饰设计工程有限公司</t>
    <phoneticPr fontId="4" type="noConversion"/>
  </si>
  <si>
    <t>ldbotao.com</t>
    <phoneticPr fontId="4" type="noConversion"/>
  </si>
  <si>
    <t>C2-0013N</t>
    <phoneticPr fontId="4" type="noConversion"/>
  </si>
  <si>
    <t>已经跟销售确认效果图</t>
    <phoneticPr fontId="4" type="noConversion"/>
  </si>
  <si>
    <t>291299806@qq.com</t>
    <phoneticPr fontId="4" type="noConversion"/>
  </si>
  <si>
    <t>DD201309100911141286</t>
    <phoneticPr fontId="4" type="noConversion"/>
  </si>
  <si>
    <t>怀化市佳洁家政服务有限责任公司</t>
    <phoneticPr fontId="4" type="noConversion"/>
  </si>
  <si>
    <t>hhjjbj.com</t>
    <phoneticPr fontId="4" type="noConversion"/>
  </si>
  <si>
    <t>张瑞峰</t>
    <phoneticPr fontId="4" type="noConversion"/>
  </si>
  <si>
    <t>2201915290@qq.com</t>
    <phoneticPr fontId="4" type="noConversion"/>
  </si>
  <si>
    <t>DD201309091608421660</t>
    <phoneticPr fontId="4" type="noConversion"/>
  </si>
  <si>
    <t>长沙枞源蓬布有限公司</t>
    <phoneticPr fontId="4" type="noConversion"/>
  </si>
  <si>
    <t>cszypb.com</t>
    <phoneticPr fontId="4" type="noConversion"/>
  </si>
  <si>
    <t>C3-0004N</t>
    <phoneticPr fontId="4" type="noConversion"/>
  </si>
  <si>
    <t>924958934@qq.com</t>
    <phoneticPr fontId="4" type="noConversion"/>
  </si>
  <si>
    <t>lblqc.com</t>
    <phoneticPr fontId="4" type="noConversion"/>
  </si>
  <si>
    <t>黎书许</t>
    <phoneticPr fontId="4" type="noConversion"/>
  </si>
  <si>
    <t>DD201308271211112616</t>
    <phoneticPr fontId="4" type="noConversion"/>
  </si>
  <si>
    <t>湖南新鸿线汽车租赁有限公司</t>
    <phoneticPr fontId="4" type="noConversion"/>
  </si>
  <si>
    <t>51zzc.com</t>
    <phoneticPr fontId="4" type="noConversion"/>
  </si>
  <si>
    <t>DD201309100900362826</t>
    <phoneticPr fontId="4" type="noConversion"/>
  </si>
  <si>
    <t>常德市华源生命橄榄油销售网(朱贵华)</t>
    <phoneticPr fontId="4" type="noConversion"/>
  </si>
  <si>
    <t>jkjyz0736.com</t>
    <phoneticPr fontId="4" type="noConversion"/>
  </si>
  <si>
    <t>朱贵华</t>
    <phoneticPr fontId="4" type="noConversion"/>
  </si>
  <si>
    <t>检查资料无误；2013/9/12 9:55:48 ，已联系常德窗口人员，销售已外出，稍后再联系。2013/9/12 10:02:55 ，客户电话在忙，稍后联系</t>
    <phoneticPr fontId="4" type="noConversion"/>
  </si>
  <si>
    <t>122735164@qq.com</t>
    <phoneticPr fontId="4" type="noConversion"/>
  </si>
  <si>
    <t>DD201308221228092773</t>
    <phoneticPr fontId="4" type="noConversion"/>
  </si>
  <si>
    <t>长沙翱翔外墙防渗涂料技术有限公司</t>
    <phoneticPr fontId="4" type="noConversion"/>
  </si>
  <si>
    <t>csaoxiang.com</t>
    <phoneticPr fontId="4" type="noConversion"/>
  </si>
  <si>
    <t>何义斌</t>
    <phoneticPr fontId="4" type="noConversion"/>
  </si>
  <si>
    <t>272105825@qq.com</t>
    <phoneticPr fontId="4" type="noConversion"/>
  </si>
  <si>
    <t>DD201307111451362123</t>
    <phoneticPr fontId="4" type="noConversion"/>
  </si>
  <si>
    <t>长沙市芙蓉区喜嘉喜门业营销部</t>
    <phoneticPr fontId="4" type="noConversion"/>
  </si>
  <si>
    <t>hnxjxmy.com</t>
    <phoneticPr fontId="4" type="noConversion"/>
  </si>
  <si>
    <t>段总</t>
    <phoneticPr fontId="4" type="noConversion"/>
  </si>
  <si>
    <t>DD201309021054001972</t>
    <phoneticPr fontId="4" type="noConversion"/>
  </si>
  <si>
    <t>长沙市雨花区老人头涂料经营部</t>
    <phoneticPr fontId="4" type="noConversion"/>
  </si>
  <si>
    <t>hnlrt.com/hnyhts.com</t>
    <phoneticPr fontId="4" type="noConversion"/>
  </si>
  <si>
    <t>康少飞</t>
    <phoneticPr fontId="4" type="noConversion"/>
  </si>
  <si>
    <t>864781331@qq.com</t>
    <phoneticPr fontId="4" type="noConversion"/>
  </si>
  <si>
    <t>DD201307271131541660</t>
    <phoneticPr fontId="4" type="noConversion"/>
  </si>
  <si>
    <t>长沙艺高酒店设计顾问有限公司</t>
    <phoneticPr fontId="4" type="noConversion"/>
  </si>
  <si>
    <t>yg-hotel.com</t>
    <phoneticPr fontId="4" type="noConversion"/>
  </si>
  <si>
    <t>汤小姐</t>
    <phoneticPr fontId="4" type="noConversion"/>
  </si>
  <si>
    <t>DD201309101648122778</t>
    <phoneticPr fontId="4" type="noConversion"/>
  </si>
  <si>
    <t>怀化市万兴装饰工程有限责任公司</t>
    <phoneticPr fontId="4" type="noConversion"/>
  </si>
  <si>
    <t>hhwxzs.com</t>
    <phoneticPr fontId="4" type="noConversion"/>
  </si>
  <si>
    <t>1660802111@qq.com</t>
    <phoneticPr fontId="4" type="noConversion"/>
  </si>
  <si>
    <t>DD201309041415340173</t>
    <phoneticPr fontId="4" type="noConversion"/>
  </si>
  <si>
    <t>娄底市科威暖通设备有限公司</t>
    <phoneticPr fontId="4" type="noConversion"/>
  </si>
  <si>
    <t>hnldkv.com</t>
    <phoneticPr fontId="4" type="noConversion"/>
  </si>
  <si>
    <t>C2-0003N</t>
    <phoneticPr fontId="4" type="noConversion"/>
  </si>
  <si>
    <t>尹立文</t>
    <phoneticPr fontId="4" type="noConversion"/>
  </si>
  <si>
    <t>308092477@qq.com</t>
    <phoneticPr fontId="4" type="noConversion"/>
  </si>
  <si>
    <t>DD201309091335201190</t>
    <phoneticPr fontId="4" type="noConversion"/>
  </si>
  <si>
    <t>常德市泰富机电设备贸易有限公司</t>
    <phoneticPr fontId="4" type="noConversion"/>
  </si>
  <si>
    <t>taifkj.com</t>
    <phoneticPr fontId="4" type="noConversion"/>
  </si>
  <si>
    <t>C1-0008N</t>
    <phoneticPr fontId="4" type="noConversion"/>
  </si>
  <si>
    <t>曾密</t>
    <phoneticPr fontId="4" type="noConversion"/>
  </si>
  <si>
    <t>412838794@qq.com</t>
    <phoneticPr fontId="4" type="noConversion"/>
  </si>
  <si>
    <t>DD201309101406038002</t>
    <phoneticPr fontId="4" type="noConversion"/>
  </si>
  <si>
    <t>湘潭市至诚彩色印务有限责任公司</t>
    <phoneticPr fontId="4" type="noConversion"/>
  </si>
  <si>
    <t>xtzcyw.com</t>
    <phoneticPr fontId="4" type="noConversion"/>
  </si>
  <si>
    <t>陈超</t>
    <phoneticPr fontId="4" type="noConversion"/>
  </si>
  <si>
    <t>63323584@qq.com</t>
    <phoneticPr fontId="4" type="noConversion"/>
  </si>
  <si>
    <t>DD201309121028542422</t>
    <phoneticPr fontId="4" type="noConversion"/>
  </si>
  <si>
    <t>石门云顶滑雪度假投资管理有限责任公司</t>
    <phoneticPr fontId="4" type="noConversion"/>
  </si>
  <si>
    <t>dsfski.com</t>
    <phoneticPr fontId="4" type="noConversion"/>
  </si>
  <si>
    <t>刘权</t>
    <phoneticPr fontId="4" type="noConversion"/>
  </si>
  <si>
    <t>DD201309121325391972</t>
    <phoneticPr fontId="4" type="noConversion"/>
  </si>
  <si>
    <t>常德职业技术学校附属第二医院（妇科）</t>
    <phoneticPr fontId="4" type="noConversion"/>
  </si>
  <si>
    <t>m.cdfeyy.com</t>
    <phoneticPr fontId="4" type="noConversion"/>
  </si>
  <si>
    <t>陈主任</t>
    <phoneticPr fontId="4" type="noConversion"/>
  </si>
  <si>
    <t>363623554@qq.com</t>
    <phoneticPr fontId="4" type="noConversion"/>
  </si>
  <si>
    <t>DD201309101102432410</t>
    <phoneticPr fontId="4" type="noConversion"/>
  </si>
  <si>
    <t>销售组</t>
    <phoneticPr fontId="4" type="noConversion"/>
  </si>
  <si>
    <t>王胜强</t>
    <phoneticPr fontId="4" type="noConversion"/>
  </si>
  <si>
    <t>玛娜蒂亚贸易有限公司</t>
    <phoneticPr fontId="4" type="noConversion"/>
  </si>
  <si>
    <t>m.sancpr.com.cn</t>
    <phoneticPr fontId="4" type="noConversion"/>
  </si>
  <si>
    <t>M2-0006</t>
    <phoneticPr fontId="4" type="noConversion"/>
  </si>
  <si>
    <t>孕婴用品</t>
    <phoneticPr fontId="4" type="noConversion"/>
  </si>
  <si>
    <t>周超</t>
    <phoneticPr fontId="4" type="noConversion"/>
  </si>
  <si>
    <t>DD201307311638310739</t>
    <phoneticPr fontId="4" type="noConversion"/>
  </si>
  <si>
    <t>怀化市格立特机电设备有限公司</t>
    <phoneticPr fontId="4" type="noConversion"/>
  </si>
  <si>
    <t>hhglt.com</t>
    <phoneticPr fontId="4" type="noConversion"/>
  </si>
  <si>
    <t>c1-0074</t>
    <phoneticPr fontId="4" type="noConversion"/>
  </si>
  <si>
    <t>梁剑寒</t>
    <phoneticPr fontId="4" type="noConversion"/>
  </si>
  <si>
    <t>414521@qq.com</t>
    <phoneticPr fontId="4" type="noConversion"/>
  </si>
  <si>
    <t>长沙利星捷汽车销售服务有限公司</t>
    <phoneticPr fontId="4" type="noConversion"/>
  </si>
  <si>
    <t>cslxj.com</t>
    <phoneticPr fontId="4" type="noConversion"/>
  </si>
  <si>
    <t>c1-0003N</t>
    <phoneticPr fontId="4" type="noConversion"/>
  </si>
  <si>
    <t>全锦国</t>
    <phoneticPr fontId="4" type="noConversion"/>
  </si>
  <si>
    <t>DD201309180947111775</t>
    <phoneticPr fontId="4" type="noConversion"/>
  </si>
  <si>
    <t>42738577@qq.com</t>
    <phoneticPr fontId="4" type="noConversion"/>
  </si>
  <si>
    <t>DD201308271735292286</t>
    <phoneticPr fontId="4" type="noConversion"/>
  </si>
  <si>
    <t>长沙世签商务服务有限公司</t>
    <phoneticPr fontId="4" type="noConversion"/>
  </si>
  <si>
    <t>m.csworldvisa.com</t>
    <phoneticPr fontId="4" type="noConversion"/>
  </si>
  <si>
    <t>M1-0007</t>
    <phoneticPr fontId="4" type="noConversion"/>
  </si>
  <si>
    <t>赵孟</t>
    <phoneticPr fontId="4" type="noConversion"/>
  </si>
  <si>
    <t>DD201309111811231534</t>
    <phoneticPr fontId="4" type="noConversion"/>
  </si>
  <si>
    <t>长沙明威苗木网(黄文)</t>
    <phoneticPr fontId="4" type="noConversion"/>
  </si>
  <si>
    <t>mingweimm.com</t>
    <phoneticPr fontId="4" type="noConversion"/>
  </si>
  <si>
    <t>罗小玉</t>
    <phoneticPr fontId="4" type="noConversion"/>
  </si>
  <si>
    <t>DD201309130954590140</t>
    <phoneticPr fontId="4" type="noConversion"/>
  </si>
  <si>
    <t>长沙市雨花区吉佳活动板房经营部</t>
    <phoneticPr fontId="4" type="noConversion"/>
  </si>
  <si>
    <t>csjjbf.com</t>
    <phoneticPr fontId="4" type="noConversion"/>
  </si>
  <si>
    <t>C1-0011N</t>
    <phoneticPr fontId="4" type="noConversion"/>
  </si>
  <si>
    <t>秦耀先</t>
  </si>
  <si>
    <t>DD201309161023360783</t>
    <phoneticPr fontId="4" type="noConversion"/>
  </si>
  <si>
    <t>湖南省瑞迪丝网科技有限公司</t>
    <phoneticPr fontId="4" type="noConversion"/>
  </si>
  <si>
    <t>hnrdsw.com</t>
    <phoneticPr fontId="4" type="noConversion"/>
  </si>
  <si>
    <t>328973701@qq.com</t>
    <phoneticPr fontId="4" type="noConversion"/>
  </si>
  <si>
    <t>DD201309121404452712</t>
    <phoneticPr fontId="4" type="noConversion"/>
  </si>
  <si>
    <t>衡阳恒怡丰工贸有限公司</t>
    <phoneticPr fontId="4" type="noConversion"/>
  </si>
  <si>
    <t>hengyifeng.com</t>
    <phoneticPr fontId="4" type="noConversion"/>
  </si>
  <si>
    <t>杨总</t>
  </si>
  <si>
    <t>1525979016@qq.com</t>
    <phoneticPr fontId="4" type="noConversion"/>
  </si>
  <si>
    <t>DD201309160905391847</t>
    <phoneticPr fontId="4" type="noConversion"/>
  </si>
  <si>
    <t>经济开发区邵峰减速机经营部</t>
    <phoneticPr fontId="4" type="noConversion"/>
  </si>
  <si>
    <t>hhsfjsj.com</t>
    <phoneticPr fontId="4" type="noConversion"/>
  </si>
  <si>
    <t>王先生</t>
  </si>
  <si>
    <t>512743937@qq.com</t>
    <phoneticPr fontId="4" type="noConversion"/>
  </si>
  <si>
    <t>DD201309091040301791</t>
    <phoneticPr fontId="4" type="noConversion"/>
  </si>
  <si>
    <t>娄底市非凡设计装饰工程有限公司</t>
    <phoneticPr fontId="4" type="noConversion"/>
  </si>
  <si>
    <t>ldffzs.com</t>
    <phoneticPr fontId="4" type="noConversion"/>
  </si>
  <si>
    <t>钟海龙</t>
    <phoneticPr fontId="4" type="noConversion"/>
  </si>
  <si>
    <t>DD201309061430131791</t>
    <phoneticPr fontId="4" type="noConversion"/>
  </si>
  <si>
    <t>益阳市资阳区志勇苗木基地</t>
    <phoneticPr fontId="4" type="noConversion"/>
  </si>
  <si>
    <t>yyzymp.com</t>
    <phoneticPr fontId="4" type="noConversion"/>
  </si>
  <si>
    <t>阳志勇</t>
    <phoneticPr fontId="4" type="noConversion"/>
  </si>
  <si>
    <t>597808759@qq.com</t>
    <phoneticPr fontId="4" type="noConversion"/>
  </si>
  <si>
    <t>DD201308261659147899</t>
    <phoneticPr fontId="4" type="noConversion"/>
  </si>
  <si>
    <t>长沙金尊汽车租赁有限公司</t>
    <phoneticPr fontId="4" type="noConversion"/>
  </si>
  <si>
    <t>csjzzc.com</t>
    <phoneticPr fontId="4" type="noConversion"/>
  </si>
  <si>
    <t>左霞、贺良辉</t>
    <phoneticPr fontId="4" type="noConversion"/>
  </si>
  <si>
    <t>王总</t>
  </si>
  <si>
    <t>DD201309120958522422</t>
    <phoneticPr fontId="4" type="noConversion"/>
  </si>
  <si>
    <t>汉寿县月明潭乡桥湘机制环保炭厂</t>
    <phoneticPr fontId="4" type="noConversion"/>
  </si>
  <si>
    <t>hntanye.com</t>
    <phoneticPr fontId="4" type="noConversion"/>
  </si>
  <si>
    <t>邱祖烨</t>
    <phoneticPr fontId="4" type="noConversion"/>
  </si>
  <si>
    <t>朱学桂</t>
    <phoneticPr fontId="4" type="noConversion"/>
  </si>
  <si>
    <t>1577478726@qq.com</t>
    <phoneticPr fontId="4" type="noConversion"/>
  </si>
  <si>
    <t>DD201309171031000491</t>
    <phoneticPr fontId="4" type="noConversion"/>
  </si>
  <si>
    <t>长沙市雨花区潇湘水族经营部</t>
    <phoneticPr fontId="4" type="noConversion"/>
  </si>
  <si>
    <t>csxxsz.com</t>
    <phoneticPr fontId="4" type="noConversion"/>
  </si>
  <si>
    <t>奉静雅</t>
    <phoneticPr fontId="4" type="noConversion"/>
  </si>
  <si>
    <t>DD201309111142392173</t>
    <phoneticPr fontId="4" type="noConversion"/>
  </si>
  <si>
    <t>长沙市雨花区星辉创展装饰材料经营部</t>
    <phoneticPr fontId="4" type="noConversion"/>
  </si>
  <si>
    <t>hnxhcz.com</t>
    <phoneticPr fontId="4" type="noConversion"/>
  </si>
  <si>
    <t>樊佳宁</t>
    <phoneticPr fontId="4" type="noConversion"/>
  </si>
  <si>
    <t>DD201309131503551534</t>
    <phoneticPr fontId="4" type="noConversion"/>
  </si>
  <si>
    <t>湖南东阳苗木网(周印)</t>
    <phoneticPr fontId="4" type="noConversion"/>
  </si>
  <si>
    <t>hnhongfeng.com</t>
    <phoneticPr fontId="4" type="noConversion"/>
  </si>
  <si>
    <t>周印</t>
    <phoneticPr fontId="4" type="noConversion"/>
  </si>
  <si>
    <t>DD201309071441421981</t>
    <phoneticPr fontId="4" type="noConversion"/>
  </si>
  <si>
    <t>邵阳县兴牧养羊专业合作社</t>
    <phoneticPr fontId="4" type="noConversion"/>
  </si>
  <si>
    <t>hnxingmuyy.com</t>
    <phoneticPr fontId="4" type="noConversion"/>
  </si>
  <si>
    <t>c2-0013</t>
    <phoneticPr fontId="4" type="noConversion"/>
  </si>
  <si>
    <t>805507559@qq.com</t>
    <phoneticPr fontId="4" type="noConversion"/>
  </si>
  <si>
    <t>DD201309161428361621</t>
    <phoneticPr fontId="4" type="noConversion"/>
  </si>
  <si>
    <t>涟源市铁龙农业科技园</t>
    <phoneticPr fontId="4" type="noConversion"/>
  </si>
  <si>
    <t>xztlmm.com</t>
    <phoneticPr fontId="4" type="noConversion"/>
  </si>
  <si>
    <t>周振庭</t>
    <phoneticPr fontId="4" type="noConversion"/>
  </si>
  <si>
    <t>DD201309161739401926</t>
    <phoneticPr fontId="4" type="noConversion"/>
  </si>
  <si>
    <t>浏阳市新发种植专业合作社</t>
    <phoneticPr fontId="4" type="noConversion"/>
  </si>
  <si>
    <t>lyxfmm.com</t>
    <phoneticPr fontId="4" type="noConversion"/>
  </si>
  <si>
    <t>张新</t>
    <phoneticPr fontId="4" type="noConversion"/>
  </si>
  <si>
    <t>2801033400@qq.com</t>
    <phoneticPr fontId="4" type="noConversion"/>
  </si>
  <si>
    <t>DD201309171357581027</t>
    <phoneticPr fontId="4" type="noConversion"/>
  </si>
  <si>
    <t>益阳市资阳区远大园林基地</t>
    <phoneticPr fontId="4" type="noConversion"/>
  </si>
  <si>
    <t>hnyyyd168.com</t>
    <phoneticPr fontId="4" type="noConversion"/>
  </si>
  <si>
    <t>DD201309071132532850</t>
    <phoneticPr fontId="4" type="noConversion"/>
  </si>
  <si>
    <t>邓魏俊</t>
    <phoneticPr fontId="4" type="noConversion"/>
  </si>
  <si>
    <t>长沙市雨花区圣诺威建材经营部</t>
    <phoneticPr fontId="4" type="noConversion"/>
  </si>
  <si>
    <t>snwcarpet.com</t>
    <phoneticPr fontId="4" type="noConversion"/>
  </si>
  <si>
    <t>崔总</t>
    <phoneticPr fontId="4" type="noConversion"/>
  </si>
  <si>
    <t>DD201309111327362222</t>
    <phoneticPr fontId="4" type="noConversion"/>
  </si>
  <si>
    <t>新邵县大发一汽特约维修服务站</t>
    <phoneticPr fontId="4" type="noConversion"/>
  </si>
  <si>
    <t>xsdf888.com</t>
    <phoneticPr fontId="4" type="noConversion"/>
  </si>
  <si>
    <t>C1-0013N</t>
    <phoneticPr fontId="4" type="noConversion"/>
  </si>
  <si>
    <t>申文元</t>
    <phoneticPr fontId="4" type="noConversion"/>
  </si>
  <si>
    <t>DD201303121537472256</t>
    <phoneticPr fontId="4" type="noConversion"/>
  </si>
  <si>
    <t>湖南长沙龙天文化传播有限公司</t>
    <phoneticPr fontId="4" type="noConversion"/>
  </si>
  <si>
    <t>苏总</t>
    <phoneticPr fontId="4" type="noConversion"/>
  </si>
  <si>
    <t>DD201308271213312286</t>
    <phoneticPr fontId="4" type="noConversion"/>
  </si>
  <si>
    <t>长沙市开福区铁林农产品经营部</t>
    <phoneticPr fontId="4" type="noConversion"/>
  </si>
  <si>
    <t>cslaoyijia.com</t>
    <phoneticPr fontId="4" type="noConversion"/>
  </si>
  <si>
    <t>彭老板</t>
    <phoneticPr fontId="4" type="noConversion"/>
  </si>
  <si>
    <t>563304121@qq.com</t>
    <phoneticPr fontId="4" type="noConversion"/>
  </si>
  <si>
    <t>DD201309121824182934</t>
    <phoneticPr fontId="4" type="noConversion"/>
  </si>
  <si>
    <t>王娟</t>
    <phoneticPr fontId="4" type="noConversion"/>
  </si>
  <si>
    <t>湖南万里绿园苗木网(万里)</t>
    <phoneticPr fontId="4" type="noConversion"/>
  </si>
  <si>
    <t>wanlilyuan.com</t>
    <phoneticPr fontId="4" type="noConversion"/>
  </si>
  <si>
    <t>万里</t>
    <phoneticPr fontId="4" type="noConversion"/>
  </si>
  <si>
    <t>549017587@qq.com</t>
    <phoneticPr fontId="4" type="noConversion"/>
  </si>
  <si>
    <t>DD201309181001130573</t>
    <phoneticPr fontId="4" type="noConversion"/>
  </si>
  <si>
    <t>湖南中腾土木工程技术有限公司</t>
    <phoneticPr fontId="4" type="noConversion"/>
  </si>
  <si>
    <t>ztcivil.com</t>
    <phoneticPr fontId="4" type="noConversion"/>
  </si>
  <si>
    <t>郑伦存</t>
    <phoneticPr fontId="4" type="noConversion"/>
  </si>
  <si>
    <t>DD201309171717581367</t>
    <phoneticPr fontId="4" type="noConversion"/>
  </si>
  <si>
    <t>醴陵市仁济堂中医皮肤诊所</t>
    <phoneticPr fontId="4" type="noConversion"/>
  </si>
  <si>
    <t>11rjt.com</t>
    <phoneticPr fontId="4" type="noConversion"/>
  </si>
  <si>
    <t>DD201309181404451007</t>
    <phoneticPr fontId="4" type="noConversion"/>
  </si>
  <si>
    <t>益阳市资阳区大阳游艇厂</t>
    <phoneticPr fontId="4" type="noConversion"/>
  </si>
  <si>
    <t>hnyydyyt.com</t>
    <phoneticPr fontId="4" type="noConversion"/>
  </si>
  <si>
    <t>DD201309051228040038</t>
    <phoneticPr fontId="4" type="noConversion"/>
  </si>
  <si>
    <t>长沙市天心区崇德文化传播有限公司</t>
    <phoneticPr fontId="4" type="noConversion"/>
  </si>
  <si>
    <t>chongdewh.com</t>
    <phoneticPr fontId="4" type="noConversion"/>
  </si>
  <si>
    <t>徐菱</t>
    <phoneticPr fontId="4" type="noConversion"/>
  </si>
  <si>
    <t>1314209598@qq.com</t>
    <phoneticPr fontId="4" type="noConversion"/>
  </si>
  <si>
    <t>DD201309171604450392</t>
    <phoneticPr fontId="4" type="noConversion"/>
  </si>
  <si>
    <t>益阳市天益苗木网(黄新强)</t>
    <phoneticPr fontId="4" type="noConversion"/>
  </si>
  <si>
    <t>yytymm.com</t>
    <phoneticPr fontId="4" type="noConversion"/>
  </si>
  <si>
    <t>黄新强</t>
  </si>
  <si>
    <t>1877068318@qq.com</t>
    <phoneticPr fontId="4" type="noConversion"/>
  </si>
  <si>
    <t>DD201309221036071867</t>
    <phoneticPr fontId="4" type="noConversion"/>
  </si>
  <si>
    <t>长沙银耀电子科技有限责任公司</t>
    <phoneticPr fontId="4" type="noConversion"/>
  </si>
  <si>
    <t>csyinyao.com</t>
    <phoneticPr fontId="4" type="noConversion"/>
  </si>
  <si>
    <t>V+专业版2.0</t>
    <phoneticPr fontId="4" type="noConversion"/>
  </si>
  <si>
    <t>王大超</t>
  </si>
  <si>
    <t>DD201309041735270256</t>
    <phoneticPr fontId="4" type="noConversion"/>
  </si>
  <si>
    <t>湖南宇德科技有限公司</t>
    <phoneticPr fontId="4" type="noConversion"/>
  </si>
  <si>
    <t>hnyude.com</t>
    <phoneticPr fontId="4" type="noConversion"/>
  </si>
  <si>
    <t>李亚洪</t>
    <phoneticPr fontId="4" type="noConversion"/>
  </si>
  <si>
    <t>DD201307191637271027</t>
    <phoneticPr fontId="4" type="noConversion"/>
  </si>
  <si>
    <t>龙山县王敏长江海绵厂</t>
    <phoneticPr fontId="4" type="noConversion"/>
  </si>
  <si>
    <t>lscjhm.com</t>
    <phoneticPr fontId="4" type="noConversion"/>
  </si>
  <si>
    <t>861598826@qq.com</t>
    <phoneticPr fontId="4" type="noConversion"/>
  </si>
  <si>
    <t>DD201309181408067899</t>
    <phoneticPr fontId="4" type="noConversion"/>
  </si>
  <si>
    <t>长沙市雨花区大唐稳江艺术装饰模具中心</t>
    <phoneticPr fontId="4" type="noConversion"/>
  </si>
  <si>
    <t>dtwjmj.com</t>
    <phoneticPr fontId="4" type="noConversion"/>
  </si>
  <si>
    <t>唐小姐</t>
  </si>
  <si>
    <t>DD201309181632292710</t>
    <phoneticPr fontId="4" type="noConversion"/>
  </si>
  <si>
    <t>衡阳市南岳区竹海特种动物养殖场</t>
    <phoneticPr fontId="4" type="noConversion"/>
  </si>
  <si>
    <t>hnnyzhushu.com</t>
    <phoneticPr fontId="4" type="noConversion"/>
  </si>
  <si>
    <t>周福泉</t>
    <phoneticPr fontId="4" type="noConversion"/>
  </si>
  <si>
    <t>1907311531@qq.com</t>
    <phoneticPr fontId="4" type="noConversion"/>
  </si>
  <si>
    <t>DD201309161504132896</t>
    <phoneticPr fontId="4" type="noConversion"/>
  </si>
  <si>
    <t>鼎城区石公桥镇国梁折叠晴雨伞厂</t>
    <phoneticPr fontId="4" type="noConversion"/>
  </si>
  <si>
    <t>glzdqys.com</t>
    <phoneticPr fontId="4" type="noConversion"/>
  </si>
  <si>
    <t>C1-0002N</t>
    <phoneticPr fontId="4" type="noConversion"/>
  </si>
  <si>
    <t xml:space="preserve">ERP </t>
    <phoneticPr fontId="4" type="noConversion"/>
  </si>
  <si>
    <t>钟国梁</t>
    <phoneticPr fontId="4" type="noConversion"/>
  </si>
  <si>
    <t>1031722282@qq.com</t>
    <phoneticPr fontId="4" type="noConversion"/>
  </si>
  <si>
    <t>DD201309110858071534</t>
    <phoneticPr fontId="4" type="noConversion"/>
  </si>
  <si>
    <t>湖南湘伟苗木网(彭伟)</t>
    <phoneticPr fontId="4" type="noConversion"/>
  </si>
  <si>
    <t>xiangweimp.com</t>
    <phoneticPr fontId="4" type="noConversion"/>
  </si>
  <si>
    <t>黎湘</t>
    <phoneticPr fontId="4" type="noConversion"/>
  </si>
  <si>
    <t>DD201308290923521310</t>
    <phoneticPr fontId="4" type="noConversion"/>
  </si>
  <si>
    <t>湖南天能电机制造有限公司</t>
    <phoneticPr fontId="4" type="noConversion"/>
  </si>
  <si>
    <t>hntndj.com</t>
    <phoneticPr fontId="4" type="noConversion"/>
  </si>
  <si>
    <t>范泽</t>
    <phoneticPr fontId="4" type="noConversion"/>
  </si>
  <si>
    <t>DD201309181707121539</t>
    <phoneticPr fontId="4" type="noConversion"/>
  </si>
  <si>
    <t>沅江栩铭机电销售有限公司</t>
    <phoneticPr fontId="4" type="noConversion"/>
  </si>
  <si>
    <t>yuanjiangxuming.com</t>
    <phoneticPr fontId="4" type="noConversion"/>
  </si>
  <si>
    <t>彭范霞</t>
    <phoneticPr fontId="4" type="noConversion"/>
  </si>
  <si>
    <t>yuanjiangxuming@163.com</t>
    <phoneticPr fontId="4" type="noConversion"/>
  </si>
  <si>
    <t>DD201309161656310486</t>
    <phoneticPr fontId="4" type="noConversion"/>
  </si>
  <si>
    <t>湖南省恒锤拍卖有限公司</t>
    <phoneticPr fontId="4" type="noConversion"/>
  </si>
  <si>
    <t>hnhcpmgs.com</t>
    <phoneticPr fontId="4" type="noConversion"/>
  </si>
  <si>
    <t>胡文华</t>
    <phoneticPr fontId="4" type="noConversion"/>
  </si>
  <si>
    <t>DD201309171342221955</t>
    <phoneticPr fontId="4" type="noConversion"/>
  </si>
  <si>
    <t>益阳市金连苗木网(唐金连)</t>
    <phoneticPr fontId="4" type="noConversion"/>
  </si>
  <si>
    <t>yyjlmm.com</t>
    <phoneticPr fontId="4" type="noConversion"/>
  </si>
  <si>
    <t>黄利</t>
    <phoneticPr fontId="4" type="noConversion"/>
  </si>
  <si>
    <t>190305075@qq.com</t>
    <phoneticPr fontId="4" type="noConversion"/>
  </si>
  <si>
    <t>DD201309221514361955</t>
    <phoneticPr fontId="4" type="noConversion"/>
  </si>
  <si>
    <t>益阳市资阳区宏科机械厂</t>
    <phoneticPr fontId="4" type="noConversion"/>
  </si>
  <si>
    <t>yyhkjx.com</t>
    <phoneticPr fontId="4" type="noConversion"/>
  </si>
  <si>
    <t>C1-0005(V2.0)</t>
    <phoneticPr fontId="4" type="noConversion"/>
  </si>
  <si>
    <t>彭国伟</t>
    <phoneticPr fontId="4" type="noConversion"/>
  </si>
  <si>
    <t>guoweifox@163.com</t>
    <phoneticPr fontId="4" type="noConversion"/>
  </si>
  <si>
    <t>DD201309221302142502</t>
    <phoneticPr fontId="4" type="noConversion"/>
  </si>
  <si>
    <t>永州市华一消安器材有限公司</t>
    <phoneticPr fontId="4" type="noConversion"/>
  </si>
  <si>
    <t>hyxanqc.com</t>
    <phoneticPr fontId="4" type="noConversion"/>
  </si>
  <si>
    <t>黄明武</t>
    <phoneticPr fontId="4" type="noConversion"/>
  </si>
  <si>
    <t>276896123@qq.com</t>
    <phoneticPr fontId="4" type="noConversion"/>
  </si>
  <si>
    <t>DD201309220828101539</t>
    <phoneticPr fontId="4" type="noConversion"/>
  </si>
  <si>
    <t>hnwjhmy.com</t>
    <phoneticPr fontId="4" type="noConversion"/>
  </si>
  <si>
    <t>李明</t>
    <phoneticPr fontId="4" type="noConversion"/>
  </si>
  <si>
    <t>DD201309180943511775</t>
    <phoneticPr fontId="4" type="noConversion"/>
  </si>
  <si>
    <t>长沙恒华物流有限公司</t>
    <phoneticPr fontId="4" type="noConversion"/>
  </si>
  <si>
    <t>henghua56.com</t>
    <phoneticPr fontId="4" type="noConversion"/>
  </si>
  <si>
    <t>c1-0006</t>
    <phoneticPr fontId="4" type="noConversion"/>
  </si>
  <si>
    <t>曹向东</t>
  </si>
  <si>
    <t>154813654@qq.com</t>
    <phoneticPr fontId="4" type="noConversion"/>
  </si>
  <si>
    <t>DD201309231153551829</t>
    <phoneticPr fontId="4" type="noConversion"/>
  </si>
  <si>
    <t>衡南县宏星机械加工厂</t>
    <phoneticPr fontId="4" type="noConversion"/>
  </si>
  <si>
    <t>hxjxjgc.com</t>
    <phoneticPr fontId="4" type="noConversion"/>
  </si>
  <si>
    <t>周宏星</t>
  </si>
  <si>
    <t>654232411@qq.com</t>
    <phoneticPr fontId="4" type="noConversion"/>
  </si>
  <si>
    <t>DD201309161058037888</t>
    <phoneticPr fontId="4" type="noConversion"/>
  </si>
  <si>
    <t>廖刚</t>
  </si>
  <si>
    <t>155200325@qq.com</t>
    <phoneticPr fontId="4" type="noConversion"/>
  </si>
  <si>
    <t>DD201309221411471867</t>
    <phoneticPr fontId="4" type="noConversion"/>
  </si>
  <si>
    <t>长沙市中惠采暖技术有限公司</t>
    <phoneticPr fontId="4" type="noConversion"/>
  </si>
  <si>
    <t>zhonghui-hn.com</t>
    <phoneticPr fontId="4" type="noConversion"/>
  </si>
  <si>
    <t>曾胜祥</t>
  </si>
  <si>
    <t>DD201309221130202824</t>
    <phoneticPr fontId="4" type="noConversion"/>
  </si>
  <si>
    <t>常德鼎盛木琱工艺网(熊家宽)</t>
    <phoneticPr fontId="4" type="noConversion"/>
  </si>
  <si>
    <t>cddsmd.com</t>
    <phoneticPr fontId="4" type="noConversion"/>
  </si>
  <si>
    <t>C1-0092</t>
    <phoneticPr fontId="4" type="noConversion"/>
  </si>
  <si>
    <t xml:space="preserve">资料、ERP </t>
    <phoneticPr fontId="4" type="noConversion"/>
  </si>
  <si>
    <t>熊家宽</t>
  </si>
  <si>
    <t>DD201309221719212898</t>
    <phoneticPr fontId="4" type="noConversion"/>
  </si>
  <si>
    <t>黄爱香</t>
    <phoneticPr fontId="4" type="noConversion"/>
  </si>
  <si>
    <t>株洲市九天豹服饰商贸有限公司</t>
    <phoneticPr fontId="4" type="noConversion"/>
  </si>
  <si>
    <t>jtbfs.com</t>
    <phoneticPr fontId="4" type="noConversion"/>
  </si>
  <si>
    <t>c3-0065</t>
    <phoneticPr fontId="4" type="noConversion"/>
  </si>
  <si>
    <t>单永强</t>
  </si>
  <si>
    <t>不明确</t>
    <phoneticPr fontId="4" type="noConversion"/>
  </si>
  <si>
    <t>DD201307301610091645</t>
    <phoneticPr fontId="4" type="noConversion"/>
  </si>
  <si>
    <t>长沙禅意教育咨询有限公司</t>
    <phoneticPr fontId="4" type="noConversion"/>
  </si>
  <si>
    <t>hncyyoga.com</t>
    <phoneticPr fontId="4" type="noConversion"/>
  </si>
  <si>
    <t>徐老师</t>
  </si>
  <si>
    <t>DD201309161825411190</t>
    <phoneticPr fontId="4" type="noConversion"/>
  </si>
  <si>
    <t>常德市德山进升水产养殖专业合作社</t>
    <phoneticPr fontId="4" type="noConversion"/>
  </si>
  <si>
    <t>jsschzs.com</t>
    <phoneticPr fontId="4" type="noConversion"/>
  </si>
  <si>
    <t>黄俊</t>
  </si>
  <si>
    <t>340020460@qq.com</t>
    <phoneticPr fontId="4" type="noConversion"/>
  </si>
  <si>
    <t>DD201309181535162295</t>
    <phoneticPr fontId="4" type="noConversion"/>
  </si>
  <si>
    <t>怀化市新华荣电子科技有限公司</t>
    <phoneticPr fontId="4" type="noConversion"/>
  </si>
  <si>
    <t>hhxhrdz.com</t>
    <phoneticPr fontId="4" type="noConversion"/>
  </si>
  <si>
    <t>c1-0015n</t>
    <phoneticPr fontId="4" type="noConversion"/>
  </si>
  <si>
    <t>杨峰</t>
  </si>
  <si>
    <t>1175308480@qq.com</t>
    <phoneticPr fontId="4" type="noConversion"/>
  </si>
  <si>
    <t>DD201309241006487895</t>
    <phoneticPr fontId="4" type="noConversion"/>
  </si>
  <si>
    <t>湖南铁兵苗木网(罗铁兵)</t>
    <phoneticPr fontId="4" type="noConversion"/>
  </si>
  <si>
    <t>hntbmm.com</t>
    <phoneticPr fontId="4" type="noConversion"/>
  </si>
  <si>
    <t>罗铁兵</t>
  </si>
  <si>
    <t>DD201309170953081857</t>
    <phoneticPr fontId="4" type="noConversion"/>
  </si>
  <si>
    <t>衡阳市石鼓区蒙特丽沙发厂</t>
    <phoneticPr fontId="4" type="noConversion"/>
  </si>
  <si>
    <t>hymtl.com</t>
    <phoneticPr fontId="4" type="noConversion"/>
  </si>
  <si>
    <t>谭恒运</t>
  </si>
  <si>
    <t>2564401453@qq.com</t>
    <phoneticPr fontId="4" type="noConversion"/>
  </si>
  <si>
    <t>DD201309071436322773</t>
    <phoneticPr fontId="4" type="noConversion"/>
  </si>
  <si>
    <t>长沙市雨花区亚泰建材经营部</t>
    <phoneticPr fontId="4" type="noConversion"/>
  </si>
  <si>
    <t>hnyasu.com</t>
    <phoneticPr fontId="4" type="noConversion"/>
  </si>
  <si>
    <t>易淑芳</t>
  </si>
  <si>
    <t>783230986@qq.com</t>
    <phoneticPr fontId="4" type="noConversion"/>
  </si>
  <si>
    <t>DD201309231337222579</t>
    <phoneticPr fontId="4" type="noConversion"/>
  </si>
  <si>
    <t>长沙县泉塘赢鑫旅游信息咨询服务中心</t>
    <phoneticPr fontId="4" type="noConversion"/>
  </si>
  <si>
    <t>csnjlw.com</t>
    <phoneticPr fontId="4" type="noConversion"/>
  </si>
  <si>
    <t>邓姐</t>
  </si>
  <si>
    <t>DD201309131511260815</t>
    <phoneticPr fontId="4" type="noConversion"/>
  </si>
  <si>
    <t>长沙宜风轩礼品贸易有限公司</t>
    <phoneticPr fontId="4" type="noConversion"/>
  </si>
  <si>
    <t>yfxlp.com</t>
    <phoneticPr fontId="4" type="noConversion"/>
  </si>
  <si>
    <t>李振</t>
  </si>
  <si>
    <t>DD201309241041431345</t>
    <phoneticPr fontId="4" type="noConversion"/>
  </si>
  <si>
    <t>长沙市雨花区愚人招牌制作部</t>
    <phoneticPr fontId="4" type="noConversion"/>
  </si>
  <si>
    <t>csyrgg.com</t>
    <phoneticPr fontId="4" type="noConversion"/>
  </si>
  <si>
    <t>刘慧娟</t>
  </si>
  <si>
    <t>DD201309241451132060</t>
    <phoneticPr fontId="4" type="noConversion"/>
  </si>
  <si>
    <t>辰溪县凤凰山生态农业开发有限公司</t>
    <phoneticPr fontId="4" type="noConversion"/>
  </si>
  <si>
    <t>fhsstny.com</t>
    <phoneticPr fontId="4" type="noConversion"/>
  </si>
  <si>
    <t>C2-0008N</t>
    <phoneticPr fontId="4" type="noConversion"/>
  </si>
  <si>
    <t>钟老板</t>
  </si>
  <si>
    <t>2210311428@qq.com</t>
    <phoneticPr fontId="4" type="noConversion"/>
  </si>
  <si>
    <t>DD201309181358482778</t>
    <phoneticPr fontId="4" type="noConversion"/>
  </si>
  <si>
    <t>怀化尼科尔管业有限公司</t>
    <phoneticPr fontId="4" type="noConversion"/>
  </si>
  <si>
    <t>nkrgy.com</t>
    <phoneticPr fontId="4" type="noConversion"/>
  </si>
  <si>
    <t>谢启明</t>
  </si>
  <si>
    <t xml:space="preserve">xqmws520@qq.com </t>
    <phoneticPr fontId="4" type="noConversion"/>
  </si>
  <si>
    <t>DD201309221423062154</t>
    <phoneticPr fontId="4" type="noConversion"/>
  </si>
  <si>
    <t>益阳市朝阳中科室内装饰污染检测治理有限公司</t>
    <phoneticPr fontId="4" type="noConversion"/>
  </si>
  <si>
    <t>0737zk.com</t>
    <phoneticPr fontId="4" type="noConversion"/>
  </si>
  <si>
    <t>徐恩才</t>
    <phoneticPr fontId="4" type="noConversion"/>
  </si>
  <si>
    <t>DD201309221424262154</t>
    <phoneticPr fontId="4" type="noConversion"/>
  </si>
  <si>
    <t>益阳市赫山区薇薇窗帘窗饰总汇</t>
    <phoneticPr fontId="4" type="noConversion"/>
  </si>
  <si>
    <t>wwclcs.com</t>
    <phoneticPr fontId="4" type="noConversion"/>
  </si>
  <si>
    <t>李总</t>
  </si>
  <si>
    <t>DD201309231342172172</t>
    <phoneticPr fontId="4" type="noConversion"/>
  </si>
  <si>
    <t>长沙县跳马镇林波苗木场</t>
    <phoneticPr fontId="4" type="noConversion"/>
  </si>
  <si>
    <t>hm6618.com</t>
    <phoneticPr fontId="4" type="noConversion"/>
  </si>
  <si>
    <t>c1-0012</t>
    <phoneticPr fontId="4" type="noConversion"/>
  </si>
  <si>
    <t>郑总</t>
  </si>
  <si>
    <t>DD201309180848047888</t>
    <phoneticPr fontId="4" type="noConversion"/>
  </si>
  <si>
    <t>娄底市润源环保科技有限公司</t>
    <phoneticPr fontId="4" type="noConversion"/>
  </si>
  <si>
    <t>ldrunyuan.com</t>
    <phoneticPr fontId="4" type="noConversion"/>
  </si>
  <si>
    <t>彭军华</t>
  </si>
  <si>
    <t>DD201309061154231745</t>
    <phoneticPr fontId="4" type="noConversion"/>
  </si>
  <si>
    <t>长沙市开福区露芬医用耗材经营部</t>
    <phoneticPr fontId="4" type="noConversion"/>
  </si>
  <si>
    <t>m.hnlufen.com</t>
    <phoneticPr fontId="4" type="noConversion"/>
  </si>
  <si>
    <t>陶露芬</t>
  </si>
  <si>
    <t>DD201309240953172220</t>
    <phoneticPr fontId="4" type="noConversion"/>
  </si>
  <si>
    <t>邵东县宋家塘建新塑料厂</t>
    <phoneticPr fontId="4" type="noConversion"/>
  </si>
  <si>
    <t>sdjxsy.com</t>
    <phoneticPr fontId="4" type="noConversion"/>
  </si>
  <si>
    <t>何小群</t>
  </si>
  <si>
    <t>1244266272@qq.com</t>
    <phoneticPr fontId="4" type="noConversion"/>
  </si>
  <si>
    <t>DD201309250939251944</t>
    <phoneticPr fontId="4" type="noConversion"/>
  </si>
  <si>
    <t>浏阳市强兴加气混凝砖厂</t>
    <phoneticPr fontId="4" type="noConversion"/>
  </si>
  <si>
    <t>lyqxqz.com</t>
    <phoneticPr fontId="4" type="noConversion"/>
  </si>
  <si>
    <t>左强</t>
    <phoneticPr fontId="4" type="noConversion"/>
  </si>
  <si>
    <t>1061466363@qq.com</t>
    <phoneticPr fontId="4" type="noConversion"/>
  </si>
  <si>
    <t>DD201309031257071660</t>
    <phoneticPr fontId="4" type="noConversion"/>
  </si>
  <si>
    <t>长沙旺林教学仪器有限公司</t>
    <phoneticPr fontId="4" type="noConversion"/>
  </si>
  <si>
    <t>cswanglin.com</t>
    <phoneticPr fontId="4" type="noConversion"/>
  </si>
  <si>
    <t>c2-0001N</t>
    <phoneticPr fontId="4" type="noConversion"/>
  </si>
  <si>
    <t>叶</t>
  </si>
  <si>
    <t>DD201309021132412712</t>
    <phoneticPr fontId="4" type="noConversion"/>
  </si>
  <si>
    <t>衡阳业兴装饰设计工程有限公司</t>
    <phoneticPr fontId="4" type="noConversion"/>
  </si>
  <si>
    <t>hyyxzsgs.com</t>
    <phoneticPr fontId="4" type="noConversion"/>
  </si>
  <si>
    <t>蒋柏林</t>
  </si>
  <si>
    <t>2225175155@qq.com</t>
    <phoneticPr fontId="4" type="noConversion"/>
  </si>
  <si>
    <t>DD201309181406412220</t>
    <phoneticPr fontId="4" type="noConversion"/>
  </si>
  <si>
    <t>邵东县廉桥镇万诚包装盒厂</t>
    <phoneticPr fontId="4" type="noConversion"/>
  </si>
  <si>
    <t>hnsywcbz.com</t>
    <phoneticPr fontId="4" type="noConversion"/>
  </si>
  <si>
    <t>万小安</t>
  </si>
  <si>
    <t>995487001@qq.com</t>
    <phoneticPr fontId="4" type="noConversion"/>
  </si>
  <si>
    <t>DD201309250942351367</t>
    <phoneticPr fontId="4" type="noConversion"/>
  </si>
  <si>
    <t>南县茅草街湘渔渔网加工厂</t>
    <phoneticPr fontId="4" type="noConversion"/>
  </si>
  <si>
    <t>xiangyuyw.com</t>
    <phoneticPr fontId="4" type="noConversion"/>
  </si>
  <si>
    <t>C1-0004N</t>
    <phoneticPr fontId="4" type="noConversion"/>
  </si>
  <si>
    <t>祝安</t>
  </si>
  <si>
    <t>DD201309240942471791</t>
    <phoneticPr fontId="4" type="noConversion"/>
  </si>
  <si>
    <t>益阳市资阳区靓艺苗木基地</t>
    <phoneticPr fontId="4" type="noConversion"/>
  </si>
  <si>
    <t>yylymp.com</t>
    <phoneticPr fontId="4" type="noConversion"/>
  </si>
  <si>
    <t>郭平亮</t>
  </si>
  <si>
    <t>DD201309241522190732</t>
    <phoneticPr fontId="4" type="noConversion"/>
  </si>
  <si>
    <t>邵阳县世荣电子有限责任公司</t>
    <phoneticPr fontId="4" type="noConversion"/>
  </si>
  <si>
    <t>shirongcap.com</t>
    <phoneticPr fontId="4" type="noConversion"/>
  </si>
  <si>
    <t>黄</t>
  </si>
  <si>
    <t>DD201309131007430038</t>
    <phoneticPr fontId="4" type="noConversion"/>
  </si>
  <si>
    <t>长沙润泰新材料科技有限公司</t>
    <phoneticPr fontId="4" type="noConversion"/>
  </si>
  <si>
    <t>rtxcl.com</t>
    <phoneticPr fontId="4" type="noConversion"/>
  </si>
  <si>
    <t>谢经理</t>
  </si>
  <si>
    <t>83363386@qq.com</t>
    <phoneticPr fontId="4" type="noConversion"/>
  </si>
  <si>
    <t>DD201309221416272281</t>
    <phoneticPr fontId="4" type="noConversion"/>
  </si>
  <si>
    <t>湖南娄底楚佳电器有限公司</t>
    <phoneticPr fontId="4" type="noConversion"/>
  </si>
  <si>
    <t>ldkt.net</t>
    <phoneticPr fontId="4" type="noConversion"/>
  </si>
  <si>
    <t>唐总</t>
  </si>
  <si>
    <t>22644866@qq.com</t>
    <phoneticPr fontId="4" type="noConversion"/>
  </si>
  <si>
    <t>DD201309241248472220</t>
    <phoneticPr fontId="4" type="noConversion"/>
  </si>
  <si>
    <t>郴州资兴市东江湖生态鱼养殖网(陈储波)</t>
    <phoneticPr fontId="4" type="noConversion"/>
  </si>
  <si>
    <t>czdjhsty.com</t>
    <phoneticPr fontId="4" type="noConversion"/>
  </si>
  <si>
    <t>陈储菠</t>
    <phoneticPr fontId="4" type="noConversion"/>
  </si>
  <si>
    <t>532438171@qq.com</t>
    <phoneticPr fontId="4" type="noConversion"/>
  </si>
  <si>
    <t>DD201309260937031867</t>
    <phoneticPr fontId="4" type="noConversion"/>
  </si>
  <si>
    <t>长沙旭杰电子设备有限公司</t>
    <phoneticPr fontId="4" type="noConversion"/>
  </si>
  <si>
    <t>csxjdz.com</t>
    <phoneticPr fontId="4" type="noConversion"/>
  </si>
  <si>
    <t>李孝青</t>
    <phoneticPr fontId="4" type="noConversion"/>
  </si>
  <si>
    <t>136728903@qq.com</t>
    <phoneticPr fontId="4" type="noConversion"/>
  </si>
  <si>
    <t>DD201309091507461660</t>
    <phoneticPr fontId="4" type="noConversion"/>
  </si>
  <si>
    <t>长沙市雨花区世鑫门业销售部</t>
    <phoneticPr fontId="4" type="noConversion"/>
  </si>
  <si>
    <t>wpdoorhn.com</t>
    <phoneticPr fontId="4" type="noConversion"/>
  </si>
  <si>
    <t>域名特批</t>
    <phoneticPr fontId="4" type="noConversion"/>
  </si>
  <si>
    <t>钟总</t>
  </si>
  <si>
    <t>1053534345@qq.com</t>
    <phoneticPr fontId="4" type="noConversion"/>
  </si>
  <si>
    <t>DD201309250929461944</t>
    <phoneticPr fontId="4" type="noConversion"/>
  </si>
  <si>
    <t>浏阳市聚康油茶专业合作社</t>
    <phoneticPr fontId="4" type="noConversion"/>
  </si>
  <si>
    <t>lyjkcy.com</t>
    <phoneticPr fontId="4" type="noConversion"/>
  </si>
  <si>
    <t>曹松林</t>
  </si>
  <si>
    <t>XJ201309261350632518</t>
    <phoneticPr fontId="4" type="noConversion"/>
  </si>
  <si>
    <t>长沙亿鑫财务咨询有限公司</t>
    <phoneticPr fontId="4" type="noConversion"/>
  </si>
  <si>
    <t>csyxcw.com</t>
    <phoneticPr fontId="4" type="noConversion"/>
  </si>
  <si>
    <t>周亿</t>
  </si>
  <si>
    <t>DD201309180959052518</t>
    <phoneticPr fontId="4" type="noConversion"/>
  </si>
  <si>
    <t>DD201309231505082909</t>
    <phoneticPr fontId="4" type="noConversion"/>
  </si>
  <si>
    <t>刘德强</t>
    <phoneticPr fontId="4" type="noConversion"/>
  </si>
  <si>
    <t>长沙杰森节能材料有限公司</t>
    <phoneticPr fontId="4" type="noConversion"/>
  </si>
  <si>
    <t>csjiesen.com</t>
    <phoneticPr fontId="4" type="noConversion"/>
  </si>
  <si>
    <t>乐思佳</t>
  </si>
  <si>
    <t>DD201309261600500550</t>
    <phoneticPr fontId="4" type="noConversion"/>
  </si>
  <si>
    <t>湖南绿色大地苗木网(周文明)</t>
    <phoneticPr fontId="4" type="noConversion"/>
  </si>
  <si>
    <t>lsddmp.com</t>
    <phoneticPr fontId="4" type="noConversion"/>
  </si>
  <si>
    <t>周文明</t>
  </si>
  <si>
    <t>1156729413@qq.com</t>
    <phoneticPr fontId="4" type="noConversion"/>
  </si>
  <si>
    <t>DD201309261736032287</t>
    <phoneticPr fontId="4" type="noConversion"/>
  </si>
  <si>
    <t>长沙县跳马乡新城苗木网(苏露)</t>
    <phoneticPr fontId="4" type="noConversion"/>
  </si>
  <si>
    <t>csxcmm.com</t>
    <phoneticPr fontId="4" type="noConversion"/>
  </si>
  <si>
    <t>苏露</t>
  </si>
  <si>
    <t>DD201309131114241027</t>
    <phoneticPr fontId="4" type="noConversion"/>
  </si>
  <si>
    <t>湖南千跃机械制造有限公司</t>
    <phoneticPr fontId="4" type="noConversion"/>
  </si>
  <si>
    <t>hnqianyue.com</t>
    <phoneticPr fontId="4" type="noConversion"/>
  </si>
  <si>
    <t>聂总</t>
  </si>
  <si>
    <t>976619486@qq.com</t>
    <phoneticPr fontId="4" type="noConversion"/>
  </si>
  <si>
    <t>DD201309231632071660</t>
    <phoneticPr fontId="4" type="noConversion"/>
  </si>
  <si>
    <t>祁总</t>
  </si>
  <si>
    <t>DD201309271356331981</t>
    <phoneticPr fontId="4" type="noConversion"/>
  </si>
  <si>
    <t>浏阳市柏加镇林夕苗圃</t>
    <phoneticPr fontId="4" type="noConversion"/>
  </si>
  <si>
    <t>bjlxmp.com</t>
    <phoneticPr fontId="4" type="noConversion"/>
  </si>
  <si>
    <t>张孟</t>
  </si>
  <si>
    <t>446417927@qq.com</t>
    <phoneticPr fontId="4" type="noConversion"/>
  </si>
  <si>
    <t>DD201309071527327895</t>
    <phoneticPr fontId="4" type="noConversion"/>
  </si>
  <si>
    <t>湖南柏全酒店用品有限公司</t>
    <phoneticPr fontId="4" type="noConversion"/>
  </si>
  <si>
    <t>hnboquan.com</t>
    <phoneticPr fontId="4" type="noConversion"/>
  </si>
  <si>
    <t>李露露</t>
    <phoneticPr fontId="4" type="noConversion"/>
  </si>
  <si>
    <t>410036834@qq.com</t>
    <phoneticPr fontId="4" type="noConversion"/>
  </si>
  <si>
    <t>XJ201309231553332579</t>
    <phoneticPr fontId="4" type="noConversion"/>
  </si>
  <si>
    <t>邓姐</t>
    <phoneticPr fontId="4" type="noConversion"/>
  </si>
  <si>
    <t>DD201309261301462773</t>
    <phoneticPr fontId="4" type="noConversion"/>
  </si>
  <si>
    <t>长沙市岳麓区龙庭木制品加工厂</t>
    <phoneticPr fontId="4" type="noConversion"/>
  </si>
  <si>
    <t>hnlongt.com</t>
    <phoneticPr fontId="4" type="noConversion"/>
  </si>
  <si>
    <t>龙庭</t>
  </si>
  <si>
    <t>DD201309131333271867</t>
    <phoneticPr fontId="4" type="noConversion"/>
  </si>
  <si>
    <t>湖南金宇宙电缆科技有限公司</t>
    <phoneticPr fontId="4" type="noConversion"/>
  </si>
  <si>
    <t>jyzdl.com</t>
    <phoneticPr fontId="4" type="noConversion"/>
  </si>
  <si>
    <t>林鸿辉</t>
    <phoneticPr fontId="4" type="noConversion"/>
  </si>
  <si>
    <t>DD201308270953291847</t>
    <phoneticPr fontId="4" type="noConversion"/>
  </si>
  <si>
    <t>怀化市权威包装有限公司</t>
    <phoneticPr fontId="4" type="noConversion"/>
  </si>
  <si>
    <t>hhqwbz.com</t>
    <phoneticPr fontId="4" type="noConversion"/>
  </si>
  <si>
    <t>C1-0010N</t>
    <phoneticPr fontId="4" type="noConversion"/>
  </si>
  <si>
    <t>张先生</t>
  </si>
  <si>
    <t>870029245@qq.com</t>
    <phoneticPr fontId="4" type="noConversion"/>
  </si>
  <si>
    <t>DD201309271003542865</t>
    <phoneticPr fontId="4" type="noConversion"/>
  </si>
  <si>
    <t>周海艳</t>
    <phoneticPr fontId="4" type="noConversion"/>
  </si>
  <si>
    <t>永兴县建良首饰店（郴州）</t>
    <phoneticPr fontId="4" type="noConversion"/>
  </si>
  <si>
    <t>ljl8888.com</t>
    <phoneticPr fontId="4" type="noConversion"/>
  </si>
  <si>
    <t>李建良</t>
  </si>
  <si>
    <t>DD201308161135082295</t>
    <phoneticPr fontId="4" type="noConversion"/>
  </si>
  <si>
    <t>怀化市鑫安塔五金制品有限公司</t>
    <phoneticPr fontId="4" type="noConversion"/>
  </si>
  <si>
    <t>hhxat.com</t>
    <phoneticPr fontId="4" type="noConversion"/>
  </si>
  <si>
    <t>龚高燕</t>
  </si>
  <si>
    <t>317058888@qq.com</t>
    <phoneticPr fontId="4" type="noConversion"/>
  </si>
  <si>
    <t>DD201309171257002896</t>
    <phoneticPr fontId="4" type="noConversion"/>
  </si>
  <si>
    <t>常德市鼎城区万乐物流有限公司</t>
    <phoneticPr fontId="4" type="noConversion"/>
  </si>
  <si>
    <t>cdwanlewl.com</t>
    <phoneticPr fontId="4" type="noConversion"/>
  </si>
  <si>
    <t>刘万乐</t>
  </si>
  <si>
    <t>724328095@qq.com</t>
    <phoneticPr fontId="4" type="noConversion"/>
  </si>
  <si>
    <t>DD201309271450432539</t>
    <phoneticPr fontId="4" type="noConversion"/>
  </si>
  <si>
    <t>湖南南岳新能源科技发展有限公司</t>
    <phoneticPr fontId="4" type="noConversion"/>
  </si>
  <si>
    <t>ny717.com</t>
    <phoneticPr fontId="4" type="noConversion"/>
  </si>
  <si>
    <t>傅云</t>
  </si>
  <si>
    <t>871795180@qq.com</t>
    <phoneticPr fontId="4" type="noConversion"/>
  </si>
  <si>
    <t>DD201309291343531775</t>
    <phoneticPr fontId="4" type="noConversion"/>
  </si>
  <si>
    <t>湖南超工机电设备有限公司</t>
    <phoneticPr fontId="4" type="noConversion"/>
  </si>
  <si>
    <t>hncgfm.com</t>
    <phoneticPr fontId="4" type="noConversion"/>
  </si>
  <si>
    <t>周文呈</t>
  </si>
  <si>
    <t>348757705@qq.com</t>
    <phoneticPr fontId="4" type="noConversion"/>
  </si>
  <si>
    <t>DD201309271014002071</t>
    <phoneticPr fontId="4" type="noConversion"/>
  </si>
  <si>
    <t>湘西自治州万兴机械网(吴万林)</t>
    <phoneticPr fontId="4" type="noConversion"/>
  </si>
  <si>
    <t>xxwanxing.com</t>
    <phoneticPr fontId="4" type="noConversion"/>
  </si>
  <si>
    <t>吴万林</t>
  </si>
  <si>
    <t>330165264@qq.com</t>
    <phoneticPr fontId="4" type="noConversion"/>
  </si>
  <si>
    <t>DD201309290959511368</t>
    <phoneticPr fontId="4" type="noConversion"/>
  </si>
  <si>
    <t>郴州市苏仙区金鑫苗木草皮网(曹照雄)</t>
    <phoneticPr fontId="4" type="noConversion"/>
  </si>
  <si>
    <t>czjxcp.com</t>
    <phoneticPr fontId="4" type="noConversion"/>
  </si>
  <si>
    <t>曹照雄</t>
    <phoneticPr fontId="4" type="noConversion"/>
  </si>
  <si>
    <t>269726994@qq.com</t>
    <phoneticPr fontId="4" type="noConversion"/>
  </si>
  <si>
    <t>DD201309291343482292</t>
    <phoneticPr fontId="4" type="noConversion"/>
  </si>
  <si>
    <t>永兴碧辉黄栀子竹柳开发专业合作社（郴州）</t>
    <phoneticPr fontId="4" type="noConversion"/>
  </si>
  <si>
    <t>bhhzzzl.com</t>
    <phoneticPr fontId="4" type="noConversion"/>
  </si>
  <si>
    <t>何姐</t>
  </si>
  <si>
    <t>DD201309271450412491</t>
    <phoneticPr fontId="4" type="noConversion"/>
  </si>
  <si>
    <t>郴州市红星废旧钢材店</t>
    <phoneticPr fontId="4" type="noConversion"/>
  </si>
  <si>
    <t>hxfjhs.com</t>
    <phoneticPr fontId="4" type="noConversion"/>
  </si>
  <si>
    <t>C1-0007N</t>
    <phoneticPr fontId="4" type="noConversion"/>
  </si>
  <si>
    <t>陈小生</t>
  </si>
  <si>
    <t>DD201309071434081981</t>
    <phoneticPr fontId="4" type="noConversion"/>
  </si>
  <si>
    <t>邵阳市智迩康乳业有限责任公司</t>
    <phoneticPr fontId="4" type="noConversion"/>
  </si>
  <si>
    <t>syzek.com</t>
    <phoneticPr fontId="4" type="noConversion"/>
  </si>
  <si>
    <t>肖总</t>
  </si>
  <si>
    <t>724470156@qq.com</t>
    <phoneticPr fontId="4" type="noConversion"/>
  </si>
  <si>
    <t>DD201309271548062896</t>
    <phoneticPr fontId="4" type="noConversion"/>
  </si>
  <si>
    <t>武陵区大德家居生活净化用品经营部</t>
    <phoneticPr fontId="4" type="noConversion"/>
  </si>
  <si>
    <t>dd7781896.com</t>
    <phoneticPr fontId="4" type="noConversion"/>
  </si>
  <si>
    <t>林义</t>
  </si>
  <si>
    <t>308833632@qq.com</t>
    <phoneticPr fontId="4" type="noConversion"/>
  </si>
  <si>
    <t>DD201309251358181190</t>
    <phoneticPr fontId="4" type="noConversion"/>
  </si>
  <si>
    <t>湖南妙音花炮有限责任公司</t>
    <phoneticPr fontId="4" type="noConversion"/>
  </si>
  <si>
    <t>hnmyhp.com</t>
    <phoneticPr fontId="4" type="noConversion"/>
  </si>
  <si>
    <t>DD201309290854051367</t>
    <phoneticPr fontId="4" type="noConversion"/>
  </si>
  <si>
    <t>湖南铭晟装饰设计有限公司（邵阳）</t>
    <phoneticPr fontId="4" type="noConversion"/>
  </si>
  <si>
    <t>hnsmszs.com</t>
    <phoneticPr fontId="4" type="noConversion"/>
  </si>
  <si>
    <t>刘总</t>
  </si>
  <si>
    <t>DD201308151428282848</t>
    <phoneticPr fontId="4" type="noConversion"/>
  </si>
  <si>
    <t>刘红丽</t>
    <phoneticPr fontId="4" type="noConversion"/>
  </si>
  <si>
    <t>长沙市芙蓉区马王堆幼儿园</t>
    <phoneticPr fontId="4" type="noConversion"/>
  </si>
  <si>
    <t>mwdik.com</t>
    <phoneticPr fontId="4" type="noConversion"/>
  </si>
  <si>
    <t>C2-0057</t>
    <phoneticPr fontId="4" type="noConversion"/>
  </si>
  <si>
    <t>教育与培训</t>
    <phoneticPr fontId="4" type="noConversion"/>
  </si>
  <si>
    <t>陆斌</t>
  </si>
  <si>
    <t>DD201310081218591190</t>
    <phoneticPr fontId="4" type="noConversion"/>
  </si>
  <si>
    <t>DD201309271204511847</t>
    <phoneticPr fontId="4" type="noConversion"/>
  </si>
  <si>
    <t>靖州湘鸿苗圃</t>
    <phoneticPr fontId="4" type="noConversion"/>
  </si>
  <si>
    <t>hhxhmp.com</t>
    <phoneticPr fontId="4" type="noConversion"/>
  </si>
  <si>
    <t>覃粟秋</t>
  </si>
  <si>
    <t>479053174@qq.com</t>
    <phoneticPr fontId="4" type="noConversion"/>
  </si>
  <si>
    <t>DD201309271128440746</t>
    <phoneticPr fontId="4" type="noConversion"/>
  </si>
  <si>
    <t>张家界弘运汽车销售服务有限公司</t>
    <phoneticPr fontId="4" type="noConversion"/>
  </si>
  <si>
    <t>zjjhongyun.com</t>
    <phoneticPr fontId="4" type="noConversion"/>
  </si>
  <si>
    <t>田经理</t>
  </si>
  <si>
    <t>DD201309291525242634</t>
    <phoneticPr fontId="4" type="noConversion"/>
  </si>
  <si>
    <t>株洲华旺新型陶粒环保建材有限公司</t>
    <phoneticPr fontId="4" type="noConversion"/>
  </si>
  <si>
    <t>hwtlc.com</t>
    <phoneticPr fontId="4" type="noConversion"/>
  </si>
  <si>
    <t>王刚阳</t>
  </si>
  <si>
    <t>850951048@qq.com</t>
    <phoneticPr fontId="4" type="noConversion"/>
  </si>
  <si>
    <t>XJ201309271505932773</t>
    <phoneticPr fontId="4" type="noConversion"/>
  </si>
  <si>
    <t>龙文辉</t>
  </si>
  <si>
    <t>DD201308301150272896</t>
    <phoneticPr fontId="4" type="noConversion"/>
  </si>
  <si>
    <t>石门县湘里毛脚鸡养殖有限公司</t>
    <phoneticPr fontId="4" type="noConversion"/>
  </si>
  <si>
    <t>xianglinz.com</t>
    <phoneticPr fontId="4" type="noConversion"/>
  </si>
  <si>
    <t>刘现身</t>
  </si>
  <si>
    <t>DD201309271725111027</t>
    <phoneticPr fontId="4" type="noConversion"/>
  </si>
  <si>
    <t>湖南青山绿水特种养殖有限公司</t>
    <phoneticPr fontId="4" type="noConversion"/>
  </si>
  <si>
    <t>hnqsls168.com</t>
    <phoneticPr fontId="4" type="noConversion"/>
  </si>
  <si>
    <t>张总</t>
  </si>
  <si>
    <t>DD201309301054242514</t>
    <phoneticPr fontId="4" type="noConversion"/>
  </si>
  <si>
    <t>湖南宇成投资有限责任公司</t>
    <phoneticPr fontId="4" type="noConversion"/>
  </si>
  <si>
    <t>hnyctz.com</t>
    <phoneticPr fontId="4" type="noConversion"/>
  </si>
  <si>
    <t>孙文钦</t>
  </si>
  <si>
    <t>DD201309271020062773</t>
    <phoneticPr fontId="4" type="noConversion"/>
  </si>
  <si>
    <t>长沙刑事辩护律师网(游宇)</t>
    <phoneticPr fontId="4" type="noConversion"/>
  </si>
  <si>
    <t>hunanlawyers.com</t>
    <phoneticPr fontId="4" type="noConversion"/>
  </si>
  <si>
    <t>游宇</t>
  </si>
  <si>
    <t>531766288@qq.com</t>
    <phoneticPr fontId="4" type="noConversion"/>
  </si>
  <si>
    <t>DD201309291445377888</t>
    <phoneticPr fontId="4" type="noConversion"/>
  </si>
  <si>
    <t>永兴县名贵花卉种养有限公司（郴州）</t>
    <phoneticPr fontId="4" type="noConversion"/>
  </si>
  <si>
    <t>mingguimm.com</t>
    <phoneticPr fontId="4" type="noConversion"/>
  </si>
  <si>
    <t>王桂洲</t>
  </si>
  <si>
    <t>1065120417@qq.com</t>
    <phoneticPr fontId="4" type="noConversion"/>
  </si>
  <si>
    <t>DD201309251038502106</t>
    <phoneticPr fontId="4" type="noConversion"/>
  </si>
  <si>
    <t>怀化鑫铭机械设备有限公司</t>
    <phoneticPr fontId="4" type="noConversion"/>
  </si>
  <si>
    <t>hhxmjx.com</t>
    <phoneticPr fontId="4" type="noConversion"/>
  </si>
  <si>
    <t>付总</t>
  </si>
  <si>
    <t>1522784162@qq.com</t>
    <phoneticPr fontId="4" type="noConversion"/>
  </si>
  <si>
    <t>DD201310091447321867</t>
    <phoneticPr fontId="4" type="noConversion"/>
  </si>
  <si>
    <t>长沙市芙蓉区豪爵美容养生会所</t>
    <phoneticPr fontId="4" type="noConversion"/>
  </si>
  <si>
    <t>hjysgg.com</t>
    <phoneticPr fontId="4" type="noConversion"/>
  </si>
  <si>
    <t>8322991@qq.com</t>
    <phoneticPr fontId="4" type="noConversion"/>
  </si>
  <si>
    <t>DD201310091558202696</t>
    <phoneticPr fontId="4" type="noConversion"/>
  </si>
  <si>
    <t>株洲市艾力商展设计制造有限公司</t>
    <phoneticPr fontId="4" type="noConversion"/>
  </si>
  <si>
    <t>zzailisz.com</t>
    <phoneticPr fontId="4" type="noConversion"/>
  </si>
  <si>
    <t>刘杰</t>
  </si>
  <si>
    <t>511424617@qq.com</t>
    <phoneticPr fontId="4" type="noConversion"/>
  </si>
  <si>
    <t>DD201310091432351368</t>
    <phoneticPr fontId="4" type="noConversion"/>
  </si>
  <si>
    <t>新邵县新华珍贵苗木专业合作社</t>
    <phoneticPr fontId="4" type="noConversion"/>
  </si>
  <si>
    <t>jsnm8.com</t>
    <phoneticPr fontId="4" type="noConversion"/>
  </si>
  <si>
    <t>李新华</t>
  </si>
  <si>
    <t>12916508@qq.com</t>
    <phoneticPr fontId="4" type="noConversion"/>
  </si>
  <si>
    <t>DD201310081549422347</t>
    <phoneticPr fontId="4" type="noConversion"/>
  </si>
  <si>
    <t>湖南郴州桥溪草皮苗木网(刘浩)</t>
    <phoneticPr fontId="4" type="noConversion"/>
  </si>
  <si>
    <t>czqxcp.com</t>
    <phoneticPr fontId="4" type="noConversion"/>
  </si>
  <si>
    <t>刘浩</t>
  </si>
  <si>
    <t>DD201309291406102060</t>
    <phoneticPr fontId="4" type="noConversion"/>
  </si>
  <si>
    <t>辰溪县启迪无极环保炭有限责任公司</t>
    <phoneticPr fontId="4" type="noConversion"/>
  </si>
  <si>
    <t>cxqdwj.com</t>
    <phoneticPr fontId="4" type="noConversion"/>
  </si>
  <si>
    <t>汪总</t>
  </si>
  <si>
    <t>1663288277@qq.com</t>
    <phoneticPr fontId="4" type="noConversion"/>
  </si>
  <si>
    <t>DD201309291123302824</t>
    <phoneticPr fontId="4" type="noConversion"/>
  </si>
  <si>
    <t>鼎城区武陵镇火龙广告工作室</t>
    <phoneticPr fontId="4" type="noConversion"/>
  </si>
  <si>
    <t>cdhlgg.com</t>
    <phoneticPr fontId="4" type="noConversion"/>
  </si>
  <si>
    <t>刘月明</t>
  </si>
  <si>
    <t>347904671@qq.com</t>
    <phoneticPr fontId="4" type="noConversion"/>
  </si>
  <si>
    <t>DD201309301310582292</t>
    <phoneticPr fontId="4" type="noConversion"/>
  </si>
  <si>
    <t>衡阳市昌盛城市美化保洁工程有限公司</t>
    <phoneticPr fontId="4" type="noConversion"/>
  </si>
  <si>
    <t>hycscs.com</t>
    <phoneticPr fontId="4" type="noConversion"/>
  </si>
  <si>
    <t>张小良</t>
  </si>
  <si>
    <t>DD201310091030371791</t>
    <phoneticPr fontId="4" type="noConversion"/>
  </si>
  <si>
    <t>益阳市资阳区湘华苗木基地</t>
    <phoneticPr fontId="4" type="noConversion"/>
  </si>
  <si>
    <t>yyxhmp.com</t>
    <phoneticPr fontId="4" type="noConversion"/>
  </si>
  <si>
    <t>王新年</t>
    <phoneticPr fontId="4" type="noConversion"/>
  </si>
  <si>
    <t>923937418@qq.com</t>
    <phoneticPr fontId="4" type="noConversion"/>
  </si>
  <si>
    <t>DD201309021001091647</t>
    <phoneticPr fontId="4" type="noConversion"/>
  </si>
  <si>
    <t>洪江市大丰花卉苗木专业合作社</t>
    <phoneticPr fontId="4" type="noConversion"/>
  </si>
  <si>
    <t>hjdfmm.com</t>
    <phoneticPr fontId="4" type="noConversion"/>
  </si>
  <si>
    <t>王先红</t>
  </si>
  <si>
    <t>2580804708@qq.com</t>
    <phoneticPr fontId="4" type="noConversion"/>
  </si>
  <si>
    <t>DD201309291001452068</t>
    <phoneticPr fontId="4" type="noConversion"/>
  </si>
  <si>
    <t>长沙市雨花区智尚窗帘经营部</t>
    <phoneticPr fontId="4" type="noConversion"/>
  </si>
  <si>
    <t>hndflj.com</t>
    <phoneticPr fontId="4" type="noConversion"/>
  </si>
  <si>
    <t>繆总</t>
  </si>
  <si>
    <t>旧版，无邮箱</t>
    <phoneticPr fontId="4" type="noConversion"/>
  </si>
  <si>
    <t>DD201309301023052848</t>
    <phoneticPr fontId="4" type="noConversion"/>
  </si>
  <si>
    <t>宁乡县朱良桥乡陈氏香樟苗木场</t>
    <phoneticPr fontId="4" type="noConversion"/>
  </si>
  <si>
    <t>csxzmm.com</t>
    <phoneticPr fontId="4" type="noConversion"/>
  </si>
  <si>
    <t>c2-0013n</t>
    <phoneticPr fontId="4" type="noConversion"/>
  </si>
  <si>
    <t>陈建军</t>
  </si>
  <si>
    <t>DD201309250921191796</t>
    <phoneticPr fontId="4" type="noConversion"/>
  </si>
  <si>
    <t>长沙九章书画有限公司</t>
    <phoneticPr fontId="4" type="noConversion"/>
  </si>
  <si>
    <t>hnjzshy.com</t>
    <phoneticPr fontId="4" type="noConversion"/>
  </si>
  <si>
    <t>赵女士</t>
  </si>
  <si>
    <t>351735098@qq.com</t>
    <phoneticPr fontId="4" type="noConversion"/>
  </si>
  <si>
    <t>XJ201309221105331867</t>
    <phoneticPr fontId="4" type="noConversion"/>
  </si>
  <si>
    <t>DD201310110940201007</t>
    <phoneticPr fontId="4" type="noConversion"/>
  </si>
  <si>
    <t>益阳市南县鹏达苗木网(汤斌)</t>
    <phoneticPr fontId="4" type="noConversion"/>
  </si>
  <si>
    <t>yynxpdmm.com</t>
    <phoneticPr fontId="4" type="noConversion"/>
  </si>
  <si>
    <t>汤斌</t>
  </si>
  <si>
    <t>DD201309291652542222</t>
    <phoneticPr fontId="4" type="noConversion"/>
  </si>
  <si>
    <t>郴州市和平园艺有限公司</t>
    <phoneticPr fontId="4" type="noConversion"/>
  </si>
  <si>
    <t>hpyygc.com</t>
    <phoneticPr fontId="4" type="noConversion"/>
  </si>
  <si>
    <t>李振林</t>
  </si>
  <si>
    <t>272768002@qq.com</t>
    <phoneticPr fontId="4" type="noConversion"/>
  </si>
  <si>
    <t>DD201309291104071955</t>
    <phoneticPr fontId="4" type="noConversion"/>
  </si>
  <si>
    <t>益阳市资阳区宇雨苗木种植基地</t>
    <phoneticPr fontId="4" type="noConversion"/>
  </si>
  <si>
    <t>yuyumm.com</t>
    <phoneticPr fontId="4" type="noConversion"/>
  </si>
  <si>
    <t>曾炳光</t>
  </si>
  <si>
    <t>46433880@qq.com</t>
    <phoneticPr fontId="4" type="noConversion"/>
  </si>
  <si>
    <t>DD201309301641082865</t>
    <phoneticPr fontId="4" type="noConversion"/>
  </si>
  <si>
    <t>湖南欣宏农业综合开发有限公司</t>
    <phoneticPr fontId="4" type="noConversion"/>
  </si>
  <si>
    <t>xhzhny.com</t>
    <phoneticPr fontId="4" type="noConversion"/>
  </si>
  <si>
    <t>黄建</t>
  </si>
  <si>
    <t>DD201310111441172165</t>
    <phoneticPr fontId="4" type="noConversion"/>
  </si>
  <si>
    <t>益阳方圆会计师事务所有限责任公司</t>
    <phoneticPr fontId="4" type="noConversion"/>
  </si>
  <si>
    <t>yyfysws.com</t>
    <phoneticPr fontId="4" type="noConversion"/>
  </si>
  <si>
    <t>卞军</t>
  </si>
  <si>
    <t>DD201310101804012712</t>
    <phoneticPr fontId="4" type="noConversion"/>
  </si>
  <si>
    <t>罗平</t>
  </si>
  <si>
    <t>DD201309241248041791</t>
    <phoneticPr fontId="4" type="noConversion"/>
  </si>
  <si>
    <t>益阳市资阳区新发苗木基地</t>
    <phoneticPr fontId="4" type="noConversion"/>
  </si>
  <si>
    <t>hnxfmm.com</t>
    <phoneticPr fontId="4" type="noConversion"/>
  </si>
  <si>
    <t>刘志勇</t>
  </si>
  <si>
    <t>1457807119@qq.com</t>
    <phoneticPr fontId="4" type="noConversion"/>
  </si>
  <si>
    <t>DD201310081354192545</t>
    <phoneticPr fontId="4" type="noConversion"/>
  </si>
  <si>
    <t>长沙市雨花区江牧水暖建材经营部</t>
    <phoneticPr fontId="4" type="noConversion"/>
  </si>
  <si>
    <t>zgzocolo.com</t>
    <phoneticPr fontId="4" type="noConversion"/>
  </si>
  <si>
    <t>吴爱书</t>
  </si>
  <si>
    <t>DD201310111648511027</t>
    <phoneticPr fontId="4" type="noConversion"/>
  </si>
  <si>
    <t>湘潭九城汽车租赁有限公司</t>
    <phoneticPr fontId="4" type="noConversion"/>
  </si>
  <si>
    <t>xxjcqczl.com</t>
    <phoneticPr fontId="4" type="noConversion"/>
  </si>
  <si>
    <t>丁经理</t>
  </si>
  <si>
    <t>2539873596@qq.com</t>
    <phoneticPr fontId="4" type="noConversion"/>
  </si>
  <si>
    <t>DD201309291035160038</t>
    <phoneticPr fontId="4" type="noConversion"/>
  </si>
  <si>
    <t>长沙方照建材有限公司</t>
    <phoneticPr fontId="4" type="noConversion"/>
  </si>
  <si>
    <t>csfangzhao.com</t>
    <phoneticPr fontId="4" type="noConversion"/>
  </si>
  <si>
    <t>孔小姐</t>
  </si>
  <si>
    <t>不清晰</t>
    <phoneticPr fontId="4" type="noConversion"/>
  </si>
  <si>
    <t>DD201310120931532616</t>
    <phoneticPr fontId="4" type="noConversion"/>
  </si>
  <si>
    <t>长沙市雨花区艺清墙体材料经营部</t>
    <phoneticPr fontId="4" type="noConversion"/>
  </si>
  <si>
    <t>yqqtcl.com</t>
    <phoneticPr fontId="4" type="noConversion"/>
  </si>
  <si>
    <t>c1-0007n</t>
    <phoneticPr fontId="4" type="noConversion"/>
  </si>
  <si>
    <t>熊总</t>
  </si>
  <si>
    <t>DD201308291633060053</t>
    <phoneticPr fontId="4" type="noConversion"/>
  </si>
  <si>
    <t>长沙易景坊教育科技有限公司</t>
    <phoneticPr fontId="4" type="noConversion"/>
  </si>
  <si>
    <t>yijingfang.com</t>
    <phoneticPr fontId="4" type="noConversion"/>
  </si>
  <si>
    <t>欧江</t>
  </si>
  <si>
    <t>DD201309291042012668</t>
    <phoneticPr fontId="4" type="noConversion"/>
  </si>
  <si>
    <t>湖南省家具行业协会</t>
    <phoneticPr fontId="4" type="noConversion"/>
  </si>
  <si>
    <t>hn-fa.com</t>
    <phoneticPr fontId="4" type="noConversion"/>
  </si>
  <si>
    <t>张部长</t>
  </si>
  <si>
    <t>DD201309290952050550</t>
    <phoneticPr fontId="4" type="noConversion"/>
  </si>
  <si>
    <t>株洲市华湘实业有限公司</t>
    <phoneticPr fontId="4" type="noConversion"/>
  </si>
  <si>
    <t>zzhxsy.com</t>
    <phoneticPr fontId="4" type="noConversion"/>
  </si>
  <si>
    <t>李沁颖</t>
  </si>
  <si>
    <t>695139124@qq.com</t>
    <phoneticPr fontId="4" type="noConversion"/>
  </si>
  <si>
    <t>DD201310120842190053</t>
    <phoneticPr fontId="4" type="noConversion"/>
  </si>
  <si>
    <t>长沙鼎诺轻钢活动板房有限公司</t>
    <phoneticPr fontId="4" type="noConversion"/>
  </si>
  <si>
    <t>csdingnuo.com</t>
    <phoneticPr fontId="4" type="noConversion"/>
  </si>
  <si>
    <t>方先生</t>
  </si>
  <si>
    <t>DD201309181107421647</t>
    <phoneticPr fontId="4" type="noConversion"/>
  </si>
  <si>
    <t>湖南康馨贸易有限公司</t>
    <phoneticPr fontId="4" type="noConversion"/>
  </si>
  <si>
    <t>hnkxmy168.com</t>
    <phoneticPr fontId="4" type="noConversion"/>
  </si>
  <si>
    <t>李娇燕</t>
  </si>
  <si>
    <t>DD201310091608452106</t>
    <phoneticPr fontId="4" type="noConversion"/>
  </si>
  <si>
    <t>鹤城区开心螺杆加工厂</t>
    <phoneticPr fontId="4" type="noConversion"/>
  </si>
  <si>
    <t>hhkxlgc.com</t>
    <phoneticPr fontId="4" type="noConversion"/>
  </si>
  <si>
    <t>刘先生</t>
  </si>
  <si>
    <t xml:space="preserve">2459727832@qq.com </t>
    <phoneticPr fontId="4" type="noConversion"/>
  </si>
  <si>
    <t>DD201310101342370491</t>
    <phoneticPr fontId="4" type="noConversion"/>
  </si>
  <si>
    <t>长沙天和制药机械设备有限公司</t>
    <phoneticPr fontId="4" type="noConversion"/>
  </si>
  <si>
    <t>thzyjx.com</t>
    <phoneticPr fontId="4" type="noConversion"/>
  </si>
  <si>
    <t>邓勇强</t>
  </si>
  <si>
    <t>DD201309291438582710</t>
    <phoneticPr fontId="4" type="noConversion"/>
  </si>
  <si>
    <t>衡阳市石鼓区赫柏婚礼会馆</t>
    <phoneticPr fontId="4" type="noConversion"/>
  </si>
  <si>
    <t>hyhebo.com</t>
    <phoneticPr fontId="4" type="noConversion"/>
  </si>
  <si>
    <t>王军</t>
  </si>
  <si>
    <t>DD201310111619452172</t>
    <phoneticPr fontId="4" type="noConversion"/>
  </si>
  <si>
    <t>长沙绿洁环保设备有限公司</t>
    <phoneticPr fontId="4" type="noConversion"/>
  </si>
  <si>
    <t>cslj8203.com</t>
    <phoneticPr fontId="4" type="noConversion"/>
  </si>
  <si>
    <t>c2-0005N</t>
    <phoneticPr fontId="4" type="noConversion"/>
  </si>
  <si>
    <t>资料、 资质</t>
    <phoneticPr fontId="4" type="noConversion"/>
  </si>
  <si>
    <t>肖乐</t>
  </si>
  <si>
    <t>DD201309281459472917</t>
    <phoneticPr fontId="4" type="noConversion"/>
  </si>
  <si>
    <t>李晓艳</t>
    <phoneticPr fontId="4" type="noConversion"/>
  </si>
  <si>
    <t>铜仁市碧江区好孩子琴行</t>
    <phoneticPr fontId="4" type="noConversion"/>
  </si>
  <si>
    <t>hhzqh.com</t>
    <phoneticPr fontId="4" type="noConversion"/>
  </si>
  <si>
    <t>田老师</t>
  </si>
  <si>
    <t>0856-5230422</t>
  </si>
  <si>
    <t>903008810@qq.com</t>
    <phoneticPr fontId="4" type="noConversion"/>
  </si>
  <si>
    <t>DD201310141025421775</t>
    <phoneticPr fontId="4" type="noConversion"/>
  </si>
  <si>
    <t>长沙市雨花区新运家政服务部</t>
    <phoneticPr fontId="4" type="noConversion"/>
  </si>
  <si>
    <t>csxysc.com</t>
    <phoneticPr fontId="4" type="noConversion"/>
  </si>
  <si>
    <t>c1-0015N</t>
    <phoneticPr fontId="4" type="noConversion"/>
  </si>
  <si>
    <t>郑志新</t>
  </si>
  <si>
    <t>419524773@qq.com</t>
    <phoneticPr fontId="4" type="noConversion"/>
  </si>
  <si>
    <t>DD201310141634172696</t>
    <phoneticPr fontId="4" type="noConversion"/>
  </si>
  <si>
    <t>醴陵市恒瑞电瓷电器有限公司</t>
    <phoneticPr fontId="4" type="noConversion"/>
  </si>
  <si>
    <t>hnhengrui.com</t>
    <phoneticPr fontId="4" type="noConversion"/>
  </si>
  <si>
    <t>朱磊</t>
  </si>
  <si>
    <t>DD201309271259342949</t>
    <phoneticPr fontId="4" type="noConversion"/>
  </si>
  <si>
    <t>杨忠连</t>
    <phoneticPr fontId="4" type="noConversion"/>
  </si>
  <si>
    <t>鹤城区大音琴行</t>
    <phoneticPr fontId="4" type="noConversion"/>
  </si>
  <si>
    <t>hhdyqh.com</t>
    <phoneticPr fontId="4" type="noConversion"/>
  </si>
  <si>
    <t>姜芃</t>
  </si>
  <si>
    <t>419398018@qq.com</t>
    <phoneticPr fontId="4" type="noConversion"/>
  </si>
  <si>
    <t>DD201310111005301796</t>
    <phoneticPr fontId="4" type="noConversion"/>
  </si>
  <si>
    <t>长沙嘉超机电科技有限公司</t>
    <phoneticPr fontId="4" type="noConversion"/>
  </si>
  <si>
    <t>csjiachao.com</t>
    <phoneticPr fontId="4" type="noConversion"/>
  </si>
  <si>
    <t>13467705921@163.com</t>
    <phoneticPr fontId="4" type="noConversion"/>
  </si>
  <si>
    <t>DD201310121003122898</t>
    <phoneticPr fontId="4" type="noConversion"/>
  </si>
  <si>
    <t>醴陵嘉华瓷业制造有限公司（中文）</t>
    <phoneticPr fontId="4" type="noConversion"/>
  </si>
  <si>
    <t>jiahuaceramic.com</t>
    <phoneticPr fontId="4" type="noConversion"/>
  </si>
  <si>
    <t>朱艳</t>
  </si>
  <si>
    <t>DD201310141046480124</t>
    <phoneticPr fontId="4" type="noConversion"/>
  </si>
  <si>
    <t>醴陵嘉华瓷业制造有限公司（英文）</t>
    <phoneticPr fontId="4" type="noConversion"/>
  </si>
  <si>
    <t>资料、 资质、ERP</t>
    <phoneticPr fontId="4" type="noConversion"/>
  </si>
  <si>
    <t>DD201309271442582295</t>
    <phoneticPr fontId="4" type="noConversion"/>
  </si>
  <si>
    <t>怀化市天天安隐形防护网(蔡岳平)</t>
    <phoneticPr fontId="4" type="noConversion"/>
  </si>
  <si>
    <t>hhttn.com</t>
    <phoneticPr fontId="4" type="noConversion"/>
  </si>
  <si>
    <t>蔡岳平</t>
  </si>
  <si>
    <t>978182538@qq.com</t>
    <phoneticPr fontId="4" type="noConversion"/>
  </si>
  <si>
    <t>DD201309291311191955</t>
    <phoneticPr fontId="4" type="noConversion"/>
  </si>
  <si>
    <t>郴州市海蓝仕安防科技有限公司</t>
    <phoneticPr fontId="4" type="noConversion"/>
  </si>
  <si>
    <t>czhlsaf.com</t>
    <phoneticPr fontId="4" type="noConversion"/>
  </si>
  <si>
    <t>C1-0014(V2.0)</t>
    <phoneticPr fontId="4" type="noConversion"/>
  </si>
  <si>
    <t>胡自文</t>
  </si>
  <si>
    <t>396443383@qq.com</t>
    <phoneticPr fontId="4" type="noConversion"/>
  </si>
  <si>
    <t>DD201309291719422372</t>
    <phoneticPr fontId="4" type="noConversion"/>
  </si>
  <si>
    <t>衡阳炜达建筑材料供应有限公司</t>
    <phoneticPr fontId="4" type="noConversion"/>
  </si>
  <si>
    <t>hywdcl.com</t>
    <phoneticPr fontId="4" type="noConversion"/>
  </si>
  <si>
    <t>c1-007n</t>
    <phoneticPr fontId="4" type="noConversion"/>
  </si>
  <si>
    <t>秦总</t>
  </si>
  <si>
    <t>DD201310091643592863</t>
    <phoneticPr fontId="4" type="noConversion"/>
  </si>
  <si>
    <t>湖南申达鑫商贸有限公司</t>
    <phoneticPr fontId="4" type="noConversion"/>
  </si>
  <si>
    <t>sunlothn.com</t>
    <phoneticPr fontId="4" type="noConversion"/>
  </si>
  <si>
    <t>罗喜霞</t>
  </si>
  <si>
    <t>DD201310151009412897</t>
    <phoneticPr fontId="4" type="noConversion"/>
  </si>
  <si>
    <t>zxq531622791@qq.com</t>
    <phoneticPr fontId="4" type="noConversion"/>
  </si>
  <si>
    <t>DD201310141025181775</t>
    <phoneticPr fontId="4" type="noConversion"/>
  </si>
  <si>
    <t>m1-0007</t>
    <phoneticPr fontId="4" type="noConversion"/>
  </si>
  <si>
    <t>DD201310091653481286</t>
    <phoneticPr fontId="4" type="noConversion"/>
  </si>
  <si>
    <t>怀化金成卷闸门网(罗成)</t>
    <phoneticPr fontId="4" type="noConversion"/>
  </si>
  <si>
    <t>hhjcjzm.com</t>
    <phoneticPr fontId="4" type="noConversion"/>
  </si>
  <si>
    <t>罗文</t>
  </si>
  <si>
    <t>389246541@qq.com</t>
    <phoneticPr fontId="4" type="noConversion"/>
  </si>
  <si>
    <t>DD201310141023370890</t>
    <phoneticPr fontId="4" type="noConversion"/>
  </si>
  <si>
    <t>长沙星沙家电维修网(卢广)</t>
    <phoneticPr fontId="4" type="noConversion"/>
  </si>
  <si>
    <t>xsjdwxw.com</t>
    <phoneticPr fontId="4" type="noConversion"/>
  </si>
  <si>
    <t>卢广</t>
  </si>
  <si>
    <t>792916867@qq.com</t>
    <phoneticPr fontId="4" type="noConversion"/>
  </si>
  <si>
    <t>DD201310140938541944</t>
    <phoneticPr fontId="4" type="noConversion"/>
  </si>
  <si>
    <t>浏阳市柏加诚实苗圃</t>
    <phoneticPr fontId="4" type="noConversion"/>
  </si>
  <si>
    <t>lycsmp.com</t>
    <phoneticPr fontId="4" type="noConversion"/>
  </si>
  <si>
    <t>李高铭</t>
  </si>
  <si>
    <t>DD201310161204511972</t>
    <phoneticPr fontId="4" type="noConversion"/>
  </si>
  <si>
    <t>株洲畅爽石化有限公司</t>
    <phoneticPr fontId="4" type="noConversion"/>
  </si>
  <si>
    <t>hncs-oil.com</t>
    <phoneticPr fontId="4" type="noConversion"/>
  </si>
  <si>
    <t>705644214@qq.com</t>
    <phoneticPr fontId="4" type="noConversion"/>
  </si>
  <si>
    <t>DD201310141803232712</t>
    <phoneticPr fontId="4" type="noConversion"/>
  </si>
  <si>
    <t>衡阳市奥通设备有限公司</t>
    <phoneticPr fontId="4" type="noConversion"/>
  </si>
  <si>
    <t>hysatgs.com</t>
    <phoneticPr fontId="4" type="noConversion"/>
  </si>
  <si>
    <t>liu7698@126.com</t>
    <phoneticPr fontId="4" type="noConversion"/>
  </si>
  <si>
    <t>DD201310161408081539</t>
    <phoneticPr fontId="4" type="noConversion"/>
  </si>
  <si>
    <t>永州市凌皓印务广告有限公司</t>
    <phoneticPr fontId="4" type="noConversion"/>
  </si>
  <si>
    <t>lhywgg.com</t>
    <phoneticPr fontId="4" type="noConversion"/>
  </si>
  <si>
    <t>蒋金君</t>
  </si>
  <si>
    <t>DD201310111113192346</t>
    <phoneticPr fontId="4" type="noConversion"/>
  </si>
  <si>
    <t>长沙东层紧固件有限公司</t>
    <phoneticPr fontId="4" type="noConversion"/>
  </si>
  <si>
    <t>csdongceng.com</t>
    <phoneticPr fontId="4" type="noConversion"/>
  </si>
  <si>
    <t>武永耀</t>
  </si>
  <si>
    <t>DD201309251822522372</t>
    <phoneticPr fontId="4" type="noConversion"/>
  </si>
  <si>
    <t>衡阳市雁峰皇子形象美发设计中心</t>
    <phoneticPr fontId="4" type="noConversion"/>
  </si>
  <si>
    <t>longdingbf.com</t>
    <phoneticPr fontId="4" type="noConversion"/>
  </si>
  <si>
    <t>胡总</t>
  </si>
  <si>
    <t>DD201310091042330140</t>
    <phoneticPr fontId="4" type="noConversion"/>
  </si>
  <si>
    <t>湖南紫龙湾温+E1872有限公司</t>
    <phoneticPr fontId="4" type="noConversion"/>
  </si>
  <si>
    <t>zilongwan.com.cn</t>
    <phoneticPr fontId="4" type="noConversion"/>
  </si>
  <si>
    <t>资质、资料</t>
    <phoneticPr fontId="4" type="noConversion"/>
  </si>
  <si>
    <t>肖玉蓉</t>
  </si>
  <si>
    <t>DD201310091613252848</t>
    <phoneticPr fontId="4" type="noConversion"/>
  </si>
  <si>
    <t>长沙高新开发区雷锋镇长宁水罐加工店</t>
    <phoneticPr fontId="4" type="noConversion"/>
  </si>
  <si>
    <t>hnjlgy.com</t>
    <phoneticPr fontId="4" type="noConversion"/>
  </si>
  <si>
    <t>c1-0002n</t>
    <phoneticPr fontId="4" type="noConversion"/>
  </si>
  <si>
    <t>韩长洪</t>
  </si>
  <si>
    <t>DD201310091043130140</t>
    <phoneticPr fontId="4" type="noConversion"/>
  </si>
  <si>
    <t>湖南紫龙湾温泉度假有限公司</t>
    <phoneticPr fontId="4" type="noConversion"/>
  </si>
  <si>
    <t>zlwwq.com</t>
    <phoneticPr fontId="4" type="noConversion"/>
  </si>
  <si>
    <r>
      <t>M+标准版</t>
    </r>
    <r>
      <rPr>
        <sz val="9"/>
        <color rgb="FF595959"/>
        <rFont val="Arial"/>
        <family val="2"/>
      </rPr>
      <t/>
    </r>
    <phoneticPr fontId="4" type="noConversion"/>
  </si>
  <si>
    <t>DD201310161636492529</t>
    <phoneticPr fontId="4" type="noConversion"/>
  </si>
  <si>
    <t>麻阳以勒苗圃</t>
    <phoneticPr fontId="4" type="noConversion"/>
  </si>
  <si>
    <t>myylmp.com</t>
    <phoneticPr fontId="4" type="noConversion"/>
  </si>
  <si>
    <t>张小群</t>
  </si>
  <si>
    <t>2548558570@qq.com</t>
    <phoneticPr fontId="4" type="noConversion"/>
  </si>
  <si>
    <t>DD201310141231182848</t>
    <phoneticPr fontId="4" type="noConversion"/>
  </si>
  <si>
    <t>长沙市雨花区清风家电维修部</t>
    <phoneticPr fontId="4" type="noConversion"/>
  </si>
  <si>
    <t>csqingfeng.com</t>
    <phoneticPr fontId="4" type="noConversion"/>
  </si>
  <si>
    <t>c1-004N</t>
    <phoneticPr fontId="4" type="noConversion"/>
  </si>
  <si>
    <t>谢昆</t>
  </si>
  <si>
    <t>DD201310171011301645</t>
    <phoneticPr fontId="4" type="noConversion"/>
  </si>
  <si>
    <t>宁乡湘水潜水打捞服务有限公司</t>
    <phoneticPr fontId="4" type="noConversion"/>
  </si>
  <si>
    <t>hnxsdlgs.com</t>
    <phoneticPr fontId="4" type="noConversion"/>
  </si>
  <si>
    <t>范总</t>
  </si>
  <si>
    <t>DD201310171638012106</t>
    <phoneticPr fontId="4" type="noConversion"/>
  </si>
  <si>
    <t>怀化西部兔业服务中心网(贺海剑)</t>
    <phoneticPr fontId="4" type="noConversion"/>
  </si>
  <si>
    <t>hhxbty.com</t>
    <phoneticPr fontId="4" type="noConversion"/>
  </si>
  <si>
    <t>贺海剑</t>
  </si>
  <si>
    <t xml:space="preserve">435404523@qq.com </t>
    <phoneticPr fontId="4" type="noConversion"/>
  </si>
  <si>
    <t>DD201310181522057888</t>
    <phoneticPr fontId="4" type="noConversion"/>
  </si>
  <si>
    <t>湘潭市雨湖区辉宏水产养殖场</t>
    <phoneticPr fontId="4" type="noConversion"/>
  </si>
  <si>
    <t>hhtwnq.com</t>
    <phoneticPr fontId="4" type="noConversion"/>
  </si>
  <si>
    <t>刘红军</t>
  </si>
  <si>
    <t>DD201309121053402422</t>
    <phoneticPr fontId="4" type="noConversion"/>
  </si>
  <si>
    <t>m2-0006</t>
    <phoneticPr fontId="4" type="noConversion"/>
  </si>
  <si>
    <t>刘权</t>
  </si>
  <si>
    <t>DD201310161741252353</t>
    <phoneticPr fontId="4" type="noConversion"/>
  </si>
  <si>
    <t>长沙县黄兴镇顺诚苗木场</t>
    <phoneticPr fontId="4" type="noConversion"/>
  </si>
  <si>
    <t>hnscmp.com</t>
    <phoneticPr fontId="4" type="noConversion"/>
  </si>
  <si>
    <t>董新元</t>
  </si>
  <si>
    <t>DD201310181355512658</t>
    <phoneticPr fontId="4" type="noConversion"/>
  </si>
  <si>
    <t>晏玉良</t>
    <phoneticPr fontId="4" type="noConversion"/>
  </si>
  <si>
    <t>湖南强柯重工科技有限公司</t>
    <phoneticPr fontId="4" type="noConversion"/>
  </si>
  <si>
    <t>hnqkzg.com</t>
    <phoneticPr fontId="4" type="noConversion"/>
  </si>
  <si>
    <t>李广</t>
  </si>
  <si>
    <t>DD201309120951570739</t>
    <phoneticPr fontId="4" type="noConversion"/>
  </si>
  <si>
    <t>湖南龙丰茯苓科技开发有限公司</t>
    <phoneticPr fontId="4" type="noConversion"/>
  </si>
  <si>
    <t>chinalffl.com</t>
    <phoneticPr fontId="4" type="noConversion"/>
  </si>
  <si>
    <t>c1-0016n</t>
    <phoneticPr fontId="4" type="noConversion"/>
  </si>
  <si>
    <t>陈裕达</t>
  </si>
  <si>
    <t>XJ201310101655532222</t>
    <phoneticPr fontId="4" type="noConversion"/>
  </si>
  <si>
    <t>DD201309281447222106</t>
    <phoneticPr fontId="4" type="noConversion"/>
  </si>
  <si>
    <t>经济开发区华威门窗经营部</t>
    <phoneticPr fontId="4" type="noConversion"/>
  </si>
  <si>
    <t>hhhwmc.com</t>
    <phoneticPr fontId="4" type="noConversion"/>
  </si>
  <si>
    <t>钱先生</t>
  </si>
  <si>
    <t>DD201310151442291952</t>
    <phoneticPr fontId="4" type="noConversion"/>
  </si>
  <si>
    <t>湖南斯莱克景达实验动物有限公司</t>
    <phoneticPr fontId="4" type="noConversion"/>
  </si>
  <si>
    <t>hnsja.com</t>
    <phoneticPr fontId="4" type="noConversion"/>
  </si>
  <si>
    <t>黄琼、王波</t>
    <phoneticPr fontId="4" type="noConversion"/>
  </si>
  <si>
    <t>王经理</t>
  </si>
  <si>
    <t>DD201310191036582826</t>
    <phoneticPr fontId="4" type="noConversion"/>
  </si>
  <si>
    <t>常德市鼎城区武陵镇顺和汽车租赁行</t>
    <phoneticPr fontId="4" type="noConversion"/>
  </si>
  <si>
    <t>0736zuche.com</t>
    <phoneticPr fontId="4" type="noConversion"/>
  </si>
  <si>
    <t>c1-0072</t>
    <phoneticPr fontId="4" type="noConversion"/>
  </si>
  <si>
    <t>罗美霞</t>
  </si>
  <si>
    <t xml:space="preserve">1139689410@qq.com </t>
    <phoneticPr fontId="4" type="noConversion"/>
  </si>
  <si>
    <t>DD201310181003071660</t>
    <phoneticPr fontId="4" type="noConversion"/>
  </si>
  <si>
    <t>长沙县鸿兴苗木专业合作社</t>
    <phoneticPr fontId="4" type="noConversion"/>
  </si>
  <si>
    <t>hongxinmm.com</t>
    <phoneticPr fontId="4" type="noConversion"/>
  </si>
  <si>
    <t>廖</t>
  </si>
  <si>
    <t>DD201309271445082529</t>
    <phoneticPr fontId="4" type="noConversion"/>
  </si>
  <si>
    <t>沅陵县官庄镇桃花休闲山庄</t>
    <phoneticPr fontId="4" type="noConversion"/>
  </si>
  <si>
    <t>hhthsz.com</t>
    <phoneticPr fontId="4" type="noConversion"/>
  </si>
  <si>
    <t>黄婷婷</t>
  </si>
  <si>
    <t>DD201308121303412123</t>
    <phoneticPr fontId="4" type="noConversion"/>
  </si>
  <si>
    <t>湖南长欣矿业工程技术有限公司</t>
    <phoneticPr fontId="4" type="noConversion"/>
  </si>
  <si>
    <t>hncxky.com</t>
    <phoneticPr fontId="4" type="noConversion"/>
  </si>
  <si>
    <t>C3-0028</t>
    <phoneticPr fontId="4" type="noConversion"/>
  </si>
  <si>
    <t>蒋姐</t>
  </si>
  <si>
    <t>DD201309231736552065</t>
    <phoneticPr fontId="4" type="noConversion"/>
  </si>
  <si>
    <t>邵东县迅达安全仪器助剂厂</t>
    <phoneticPr fontId="4" type="noConversion"/>
  </si>
  <si>
    <t>sdxdzj.com</t>
    <phoneticPr fontId="4" type="noConversion"/>
  </si>
  <si>
    <t>刘友安</t>
  </si>
  <si>
    <t>455808139@qq.com</t>
    <phoneticPr fontId="4" type="noConversion"/>
  </si>
  <si>
    <t>DD201310091100230492</t>
    <phoneticPr fontId="4" type="noConversion"/>
  </si>
  <si>
    <t>湖南宏卓苗木网(李新忠)</t>
    <phoneticPr fontId="4" type="noConversion"/>
  </si>
  <si>
    <t>m.hnzfhm.com</t>
    <phoneticPr fontId="4" type="noConversion"/>
  </si>
  <si>
    <t>李钢</t>
  </si>
  <si>
    <t>DD201310191444012778</t>
    <phoneticPr fontId="4" type="noConversion"/>
  </si>
  <si>
    <t>湖南德华银杏酒业有限公司</t>
    <phoneticPr fontId="4" type="noConversion"/>
  </si>
  <si>
    <t>dehuayxjy.com</t>
    <phoneticPr fontId="4" type="noConversion"/>
  </si>
  <si>
    <t>蒋冬香</t>
  </si>
  <si>
    <t>DD201310141353342222</t>
    <phoneticPr fontId="4" type="noConversion"/>
  </si>
  <si>
    <t>郴州市千益清洁家政服务部</t>
    <phoneticPr fontId="4" type="noConversion"/>
  </si>
  <si>
    <t>qyjz668.com</t>
    <phoneticPr fontId="4" type="noConversion"/>
  </si>
  <si>
    <t>邓小兵</t>
  </si>
  <si>
    <t>DD201310211204422668</t>
    <phoneticPr fontId="4" type="noConversion"/>
  </si>
  <si>
    <t>长沙市雨花区恒融礼品回收经营部</t>
    <phoneticPr fontId="4" type="noConversion"/>
  </si>
  <si>
    <t>hnhengrong.com</t>
    <phoneticPr fontId="4" type="noConversion"/>
  </si>
  <si>
    <t>李贵祥</t>
  </si>
  <si>
    <t>852274451@qq.com</t>
    <phoneticPr fontId="4" type="noConversion"/>
  </si>
  <si>
    <t>DD201310211352070783</t>
    <phoneticPr fontId="4" type="noConversion"/>
  </si>
  <si>
    <t>长沙市爱国环保设备有限公司</t>
    <phoneticPr fontId="4" type="noConversion"/>
  </si>
  <si>
    <t>csaghbsb.com</t>
    <phoneticPr fontId="4" type="noConversion"/>
  </si>
  <si>
    <t>高爱国</t>
  </si>
  <si>
    <t>13204930577@163.com</t>
    <phoneticPr fontId="4" type="noConversion"/>
  </si>
  <si>
    <t>DD201310211310001972</t>
    <phoneticPr fontId="4" type="noConversion"/>
  </si>
  <si>
    <t>长沙市雨花区鑫凯诚标牌制作经营部</t>
    <phoneticPr fontId="4" type="noConversion"/>
  </si>
  <si>
    <t>csxkc.com</t>
    <phoneticPr fontId="4" type="noConversion"/>
  </si>
  <si>
    <t>C1-0118</t>
    <phoneticPr fontId="4" type="noConversion"/>
  </si>
  <si>
    <t>符彦</t>
  </si>
  <si>
    <t>DD201310081731242612</t>
    <phoneticPr fontId="4" type="noConversion"/>
  </si>
  <si>
    <t>武汉安利系统工程有限公司湖南分公司</t>
    <phoneticPr fontId="4" type="noConversion"/>
  </si>
  <si>
    <t>alxt119.com</t>
    <phoneticPr fontId="4" type="noConversion"/>
  </si>
  <si>
    <t>C3-0003N</t>
    <phoneticPr fontId="4" type="noConversion"/>
  </si>
  <si>
    <t>吴芳</t>
  </si>
  <si>
    <t>DD201310091035571837</t>
    <phoneticPr fontId="4" type="noConversion"/>
  </si>
  <si>
    <t>长沙启彩照明电器有限公司</t>
    <phoneticPr fontId="4" type="noConversion"/>
  </si>
  <si>
    <t>csqicai.com</t>
    <phoneticPr fontId="4" type="noConversion"/>
  </si>
  <si>
    <t>C2-0005N</t>
    <phoneticPr fontId="4" type="noConversion"/>
  </si>
  <si>
    <t>阳经理</t>
  </si>
  <si>
    <t>XJ201309231147831867</t>
    <phoneticPr fontId="4" type="noConversion"/>
  </si>
  <si>
    <t>575543345@qq.com</t>
    <phoneticPr fontId="4" type="noConversion"/>
  </si>
  <si>
    <t>DD201308010937540256</t>
    <phoneticPr fontId="4" type="noConversion"/>
  </si>
  <si>
    <t>长沙佳海产业园建设投资有限公司</t>
    <phoneticPr fontId="4" type="noConversion"/>
  </si>
  <si>
    <t>csjiahai.com</t>
    <phoneticPr fontId="4" type="noConversion"/>
  </si>
  <si>
    <t>C3-0004(V2.0)</t>
    <phoneticPr fontId="4" type="noConversion"/>
  </si>
  <si>
    <t>特批工单线下制作</t>
    <phoneticPr fontId="4" type="noConversion"/>
  </si>
  <si>
    <t>杨婧</t>
  </si>
  <si>
    <t>DD201310161524267899</t>
    <phoneticPr fontId="4" type="noConversion"/>
  </si>
  <si>
    <t>湖南省博通商标事务所有限责任公司</t>
    <phoneticPr fontId="4" type="noConversion"/>
  </si>
  <si>
    <t>botong365.com</t>
    <phoneticPr fontId="4" type="noConversion"/>
  </si>
  <si>
    <t>唐兵</t>
    <phoneticPr fontId="4" type="noConversion"/>
  </si>
  <si>
    <t>卿总</t>
  </si>
  <si>
    <t>DD201310081457431944</t>
    <phoneticPr fontId="4" type="noConversion"/>
  </si>
  <si>
    <t>浏阳市柏加镇新意苗圃网(刘映军)</t>
    <phoneticPr fontId="4" type="noConversion"/>
  </si>
  <si>
    <t>lybjxy.com</t>
    <phoneticPr fontId="4" type="noConversion"/>
  </si>
  <si>
    <t>刘映军</t>
  </si>
  <si>
    <t>DD201310171513032579</t>
    <phoneticPr fontId="4" type="noConversion"/>
  </si>
  <si>
    <t>长沙环康环保科技有限公司</t>
    <phoneticPr fontId="4" type="noConversion"/>
  </si>
  <si>
    <t>pinganmax.cn</t>
    <phoneticPr fontId="4" type="noConversion"/>
  </si>
  <si>
    <t>蔡荣</t>
  </si>
  <si>
    <t>DD201310181117232372</t>
    <phoneticPr fontId="4" type="noConversion"/>
  </si>
  <si>
    <t>衡阳市石鼓区博艺建材商行</t>
    <phoneticPr fontId="4" type="noConversion"/>
  </si>
  <si>
    <t>byjcsx.com</t>
    <phoneticPr fontId="4" type="noConversion"/>
  </si>
  <si>
    <t>0734-8384968</t>
  </si>
  <si>
    <t>DD201310181007361857</t>
    <phoneticPr fontId="4" type="noConversion"/>
  </si>
  <si>
    <t>衡阳市石鼓区高鹏电器商行</t>
    <phoneticPr fontId="4" type="noConversion"/>
  </si>
  <si>
    <t>hygpdq.com</t>
    <phoneticPr fontId="4" type="noConversion"/>
  </si>
  <si>
    <t>蒋总</t>
  </si>
  <si>
    <t>DD201310211504221847</t>
    <phoneticPr fontId="4" type="noConversion"/>
  </si>
  <si>
    <t>经济开发区真信服广告材料经营部</t>
    <phoneticPr fontId="4" type="noConversion"/>
  </si>
  <si>
    <t>zxfled.com</t>
    <phoneticPr fontId="4" type="noConversion"/>
  </si>
  <si>
    <t>吴宗芳</t>
  </si>
  <si>
    <t>DD201310081634002466</t>
    <phoneticPr fontId="4" type="noConversion"/>
  </si>
  <si>
    <t>邵阳市双清区易守康鞋垫加工厂</t>
    <phoneticPr fontId="4" type="noConversion"/>
  </si>
  <si>
    <t>syyskxd.com</t>
    <phoneticPr fontId="4" type="noConversion"/>
  </si>
  <si>
    <t>佘丹</t>
  </si>
  <si>
    <t>DD201310181612112353</t>
    <phoneticPr fontId="4" type="noConversion"/>
  </si>
  <si>
    <t>DD201309301006122778</t>
    <phoneticPr fontId="4" type="noConversion"/>
  </si>
  <si>
    <t>大康肉类食品有限公司</t>
    <phoneticPr fontId="4" type="noConversion"/>
  </si>
  <si>
    <t>dakangsp.com</t>
    <phoneticPr fontId="4" type="noConversion"/>
  </si>
  <si>
    <t>张颖</t>
  </si>
  <si>
    <t>DD201309120912212612</t>
    <phoneticPr fontId="4" type="noConversion"/>
  </si>
  <si>
    <t>长沙市雨花区乐满居酒店家具厂</t>
    <phoneticPr fontId="4" type="noConversion"/>
  </si>
  <si>
    <t>lemanjj.com</t>
    <phoneticPr fontId="4" type="noConversion"/>
  </si>
  <si>
    <t>肖泽文</t>
  </si>
  <si>
    <t>DD201310211253531394</t>
    <phoneticPr fontId="4" type="noConversion"/>
  </si>
  <si>
    <t>益阳万沐园林有限责任公司</t>
    <phoneticPr fontId="4" type="noConversion"/>
  </si>
  <si>
    <t>wmyl17.com</t>
    <phoneticPr fontId="4" type="noConversion"/>
  </si>
  <si>
    <t>李加军</t>
  </si>
  <si>
    <t>DD201310230841232347</t>
    <phoneticPr fontId="4" type="noConversion"/>
  </si>
  <si>
    <t>湖南益阳湘顺园林苗木网(冯玉莲)</t>
    <phoneticPr fontId="4" type="noConversion"/>
  </si>
  <si>
    <t>hnxsmm.com</t>
    <phoneticPr fontId="4" type="noConversion"/>
  </si>
  <si>
    <t>谢思</t>
  </si>
  <si>
    <t>XJ201310111027831791</t>
    <phoneticPr fontId="4" type="noConversion"/>
  </si>
  <si>
    <t>DD201310081615262281</t>
    <phoneticPr fontId="4" type="noConversion"/>
  </si>
  <si>
    <t>永兴县枣子油茶种养农民专业合作社</t>
    <phoneticPr fontId="4" type="noConversion"/>
  </si>
  <si>
    <t>yxzzmm.com</t>
    <phoneticPr fontId="4" type="noConversion"/>
  </si>
  <si>
    <t>刘乐廷</t>
  </si>
  <si>
    <t>DD201310211659520815</t>
    <phoneticPr fontId="4" type="noConversion"/>
  </si>
  <si>
    <t>长沙市赛宁机械设备租赁有限公司</t>
    <phoneticPr fontId="4" type="noConversion"/>
  </si>
  <si>
    <t>cssnjxzl.com</t>
    <phoneticPr fontId="4" type="noConversion"/>
  </si>
  <si>
    <t>张建波</t>
  </si>
  <si>
    <t>DD201310231143312514</t>
    <phoneticPr fontId="4" type="noConversion"/>
  </si>
  <si>
    <t>湖南省艾霏亚教育咨询有限公司</t>
    <phoneticPr fontId="4" type="noConversion"/>
  </si>
  <si>
    <t>afyxt.com</t>
    <phoneticPr fontId="4" type="noConversion"/>
  </si>
  <si>
    <t>c1-0017n</t>
    <phoneticPr fontId="4" type="noConversion"/>
  </si>
  <si>
    <t>李钇霏</t>
  </si>
  <si>
    <t>DD201310191032212165</t>
    <phoneticPr fontId="4" type="noConversion"/>
  </si>
  <si>
    <t>南县陈南平渔网加工厂</t>
    <phoneticPr fontId="4" type="noConversion"/>
  </si>
  <si>
    <t>clpywc.com</t>
    <phoneticPr fontId="4" type="noConversion"/>
  </si>
  <si>
    <t>尹绪梅</t>
  </si>
  <si>
    <t>DD201310141553100256</t>
    <phoneticPr fontId="4" type="noConversion"/>
  </si>
  <si>
    <t>湖南华辰智通科技有限公司</t>
    <phoneticPr fontId="4" type="noConversion"/>
  </si>
  <si>
    <t>hignton.com</t>
    <phoneticPr fontId="4" type="noConversion"/>
  </si>
  <si>
    <t>王平</t>
  </si>
  <si>
    <t>DD201310211706450491</t>
    <phoneticPr fontId="4" type="noConversion"/>
  </si>
  <si>
    <t>长沙富思房地产经纪有限公司</t>
    <phoneticPr fontId="4" type="noConversion"/>
  </si>
  <si>
    <t>0731fstg.com</t>
    <phoneticPr fontId="4" type="noConversion"/>
  </si>
  <si>
    <t>谭经理</t>
  </si>
  <si>
    <t>DD201310161016362710</t>
    <phoneticPr fontId="4" type="noConversion"/>
  </si>
  <si>
    <t>衡南县胜强建材经营部</t>
    <phoneticPr fontId="4" type="noConversion"/>
  </si>
  <si>
    <t>hnsqjc.com</t>
    <phoneticPr fontId="4" type="noConversion"/>
  </si>
  <si>
    <t>段东海</t>
  </si>
  <si>
    <t>DD201310191206201190</t>
    <phoneticPr fontId="4" type="noConversion"/>
  </si>
  <si>
    <t>湖南行远体育用品销售有限公司</t>
    <phoneticPr fontId="4" type="noConversion"/>
  </si>
  <si>
    <t>hnxytydp.com</t>
    <phoneticPr fontId="4" type="noConversion"/>
  </si>
  <si>
    <t>林总</t>
  </si>
  <si>
    <t>DD201310221351287989</t>
    <phoneticPr fontId="4" type="noConversion"/>
  </si>
  <si>
    <t>长沙市芙蓉区金士顿数码产品商行</t>
    <phoneticPr fontId="4" type="noConversion"/>
  </si>
  <si>
    <t>csjjhy.com</t>
    <phoneticPr fontId="4" type="noConversion"/>
  </si>
  <si>
    <t>吴双</t>
  </si>
  <si>
    <t>DD201310161413571894</t>
    <phoneticPr fontId="4" type="noConversion"/>
  </si>
  <si>
    <t>长沙市雨花区琴缘口琴经营部</t>
    <phoneticPr fontId="4" type="noConversion"/>
  </si>
  <si>
    <t>qindao888.com</t>
    <phoneticPr fontId="4" type="noConversion"/>
  </si>
  <si>
    <t>谢和平</t>
    <phoneticPr fontId="4" type="noConversion"/>
  </si>
  <si>
    <t>DD201310211335301394</t>
    <phoneticPr fontId="4" type="noConversion"/>
  </si>
  <si>
    <t>益阳浩宇贸易有限公司</t>
    <phoneticPr fontId="4" type="noConversion"/>
  </si>
  <si>
    <t>haoyumaoyi.com</t>
    <phoneticPr fontId="4" type="noConversion"/>
  </si>
  <si>
    <t>符浩</t>
    <phoneticPr fontId="4" type="noConversion"/>
  </si>
  <si>
    <t>DD201310210954472466</t>
    <phoneticPr fontId="4" type="noConversion"/>
  </si>
  <si>
    <t>新化县觅春园养蜂网(李辉)</t>
    <phoneticPr fontId="4" type="noConversion"/>
  </si>
  <si>
    <t>mcyyf.com</t>
    <phoneticPr fontId="4" type="noConversion"/>
  </si>
  <si>
    <t>李辉</t>
    <phoneticPr fontId="4" type="noConversion"/>
  </si>
  <si>
    <t>DD201310140836112725</t>
    <phoneticPr fontId="4" type="noConversion"/>
  </si>
  <si>
    <t>长沙市望城区白箬铺镇联谊生态农庄</t>
    <phoneticPr fontId="4" type="noConversion"/>
  </si>
  <si>
    <t>cslyq.com</t>
    <phoneticPr fontId="4" type="noConversion"/>
  </si>
  <si>
    <t>宁总</t>
    <phoneticPr fontId="4" type="noConversion"/>
  </si>
  <si>
    <t>DD201310211445042466</t>
    <phoneticPr fontId="4" type="noConversion"/>
  </si>
  <si>
    <t>郴州市香草堂头部养生馆</t>
    <phoneticPr fontId="4" type="noConversion"/>
  </si>
  <si>
    <t>czxct.com</t>
    <phoneticPr fontId="4" type="noConversion"/>
  </si>
  <si>
    <t>c-0085</t>
    <phoneticPr fontId="4" type="noConversion"/>
  </si>
  <si>
    <t>何秋萍</t>
    <phoneticPr fontId="4" type="noConversion"/>
  </si>
  <si>
    <t>DD201310251343061534</t>
    <phoneticPr fontId="4" type="noConversion"/>
  </si>
  <si>
    <t>长沙长民机电科技有限公司</t>
    <phoneticPr fontId="4" type="noConversion"/>
  </si>
  <si>
    <t>cscmjd.com</t>
    <phoneticPr fontId="4" type="noConversion"/>
  </si>
  <si>
    <t>李义明</t>
    <phoneticPr fontId="4" type="noConversion"/>
  </si>
  <si>
    <t>DD201310251202172060</t>
    <phoneticPr fontId="4" type="noConversion"/>
  </si>
  <si>
    <t>通道惠农泥鳅专业合作社</t>
    <phoneticPr fontId="4" type="noConversion"/>
  </si>
  <si>
    <t>tdhnnq.com</t>
    <phoneticPr fontId="4" type="noConversion"/>
  </si>
  <si>
    <t>C3-0007N</t>
    <phoneticPr fontId="4" type="noConversion"/>
  </si>
  <si>
    <t>龙柄光</t>
    <phoneticPr fontId="4" type="noConversion"/>
  </si>
  <si>
    <t>DD201309291124181894</t>
    <phoneticPr fontId="4" type="noConversion"/>
  </si>
  <si>
    <t>长沙市雨花区好畅销工艺礼品经营部</t>
    <phoneticPr fontId="4" type="noConversion"/>
  </si>
  <si>
    <t>hcx88.com</t>
    <phoneticPr fontId="4" type="noConversion"/>
  </si>
  <si>
    <t>c2-0011n</t>
    <phoneticPr fontId="4" type="noConversion"/>
  </si>
  <si>
    <t xml:space="preserve"> 其他</t>
    <phoneticPr fontId="4" type="noConversion"/>
  </si>
  <si>
    <t>谢老板</t>
    <phoneticPr fontId="4" type="noConversion"/>
  </si>
  <si>
    <t>DD201310101621241775</t>
    <phoneticPr fontId="4" type="noConversion"/>
  </si>
  <si>
    <t>长沙金特机电贸易有限公司</t>
    <phoneticPr fontId="4" type="noConversion"/>
  </si>
  <si>
    <t>jt304.com</t>
    <phoneticPr fontId="4" type="noConversion"/>
  </si>
  <si>
    <t>c1-0006N</t>
    <phoneticPr fontId="4" type="noConversion"/>
  </si>
  <si>
    <t>尹诗文</t>
    <phoneticPr fontId="4" type="noConversion"/>
  </si>
  <si>
    <t>DD201310231744111847</t>
    <phoneticPr fontId="4" type="noConversion"/>
  </si>
  <si>
    <t>销售二组谢兰兰</t>
    <phoneticPr fontId="4" type="noConversion"/>
  </si>
  <si>
    <t>靖州县兴宏苗木有限公司</t>
    <phoneticPr fontId="4" type="noConversion"/>
  </si>
  <si>
    <t>jzxhmm.com</t>
    <phoneticPr fontId="4" type="noConversion"/>
  </si>
  <si>
    <t>C2-0004N</t>
    <phoneticPr fontId="4" type="noConversion"/>
  </si>
  <si>
    <t>DD201310281631473046</t>
    <phoneticPr fontId="4" type="noConversion"/>
  </si>
  <si>
    <t>罗莎娜</t>
    <phoneticPr fontId="4" type="noConversion"/>
  </si>
  <si>
    <t>鹤城区虎王办公用品经营部</t>
    <phoneticPr fontId="4" type="noConversion"/>
  </si>
  <si>
    <t>hhhuwang.com</t>
    <phoneticPr fontId="4" type="noConversion"/>
  </si>
  <si>
    <t>C1-0018N</t>
    <phoneticPr fontId="4" type="noConversion"/>
  </si>
  <si>
    <t>段成钢</t>
    <phoneticPr fontId="4" type="noConversion"/>
  </si>
  <si>
    <t>DD201310251543012065</t>
    <phoneticPr fontId="4" type="noConversion"/>
  </si>
  <si>
    <t>邵东双喜婚庆礼仪网(徐巧红)</t>
    <phoneticPr fontId="4" type="noConversion"/>
  </si>
  <si>
    <t>sysxhq.com</t>
    <phoneticPr fontId="4" type="noConversion"/>
  </si>
  <si>
    <t xml:space="preserve">还没有已审核的资质信息 </t>
    <phoneticPr fontId="4" type="noConversion"/>
  </si>
  <si>
    <t>衡阳财智教育信息咨询有限责任公司</t>
    <phoneticPr fontId="4" type="noConversion"/>
  </si>
  <si>
    <t>hycaizhi.com</t>
    <phoneticPr fontId="4" type="noConversion"/>
  </si>
  <si>
    <t>会计培训</t>
    <phoneticPr fontId="4" type="noConversion"/>
  </si>
  <si>
    <t>邓老师</t>
    <phoneticPr fontId="4" type="noConversion"/>
  </si>
  <si>
    <t>DD201310281325442353</t>
    <phoneticPr fontId="4" type="noConversion"/>
  </si>
  <si>
    <t>长沙市岳麓区恒昌窗帘商行</t>
    <phoneticPr fontId="4" type="noConversion"/>
  </si>
  <si>
    <t>hcbuyi.net</t>
    <phoneticPr fontId="4" type="noConversion"/>
  </si>
  <si>
    <t>c1-0009N</t>
    <phoneticPr fontId="4" type="noConversion"/>
  </si>
  <si>
    <t>窗帘</t>
    <phoneticPr fontId="4" type="noConversion"/>
  </si>
  <si>
    <t>尹总</t>
    <phoneticPr fontId="4" type="noConversion"/>
  </si>
  <si>
    <t>DD201310281349122518</t>
    <phoneticPr fontId="4" type="noConversion"/>
  </si>
  <si>
    <t>长沙通博物流服务有限公司</t>
    <phoneticPr fontId="4" type="noConversion"/>
  </si>
  <si>
    <t>cstbwl.com</t>
    <phoneticPr fontId="4" type="noConversion"/>
  </si>
  <si>
    <t>DD201310281910562422</t>
    <phoneticPr fontId="4" type="noConversion"/>
  </si>
  <si>
    <t>常德分公司</t>
    <phoneticPr fontId="4" type="noConversion"/>
  </si>
  <si>
    <t>常德市武陵区朝霞家政服务部</t>
    <phoneticPr fontId="4" type="noConversion"/>
  </si>
  <si>
    <t>hnzxjz.com</t>
    <phoneticPr fontId="4" type="noConversion"/>
  </si>
  <si>
    <t>梅其明</t>
    <phoneticPr fontId="4" type="noConversion"/>
  </si>
  <si>
    <t>DD201310291129502612</t>
    <phoneticPr fontId="4" type="noConversion"/>
  </si>
  <si>
    <t>长沙市雨花区庆文招牌制作部</t>
    <phoneticPr fontId="4" type="noConversion"/>
  </si>
  <si>
    <t>zqw8888.com</t>
    <phoneticPr fontId="4" type="noConversion"/>
  </si>
  <si>
    <t>未知</t>
    <phoneticPr fontId="4" type="noConversion"/>
  </si>
  <si>
    <t>DD201310281902341007</t>
    <phoneticPr fontId="4" type="noConversion"/>
  </si>
  <si>
    <t>益阳大通湖腾飞苗木网(杨波)</t>
    <phoneticPr fontId="4" type="noConversion"/>
  </si>
  <si>
    <t>hntfmp.com</t>
    <phoneticPr fontId="4" type="noConversion"/>
  </si>
  <si>
    <t>杨波</t>
    <phoneticPr fontId="4" type="noConversion"/>
  </si>
  <si>
    <t>DD201310191008250732</t>
    <phoneticPr fontId="4" type="noConversion"/>
  </si>
  <si>
    <t>郴州迅菱机电有限责任公司</t>
    <phoneticPr fontId="4" type="noConversion"/>
  </si>
  <si>
    <t>czxljd.com</t>
    <phoneticPr fontId="4" type="noConversion"/>
  </si>
  <si>
    <t>侯红波</t>
    <phoneticPr fontId="4" type="noConversion"/>
  </si>
  <si>
    <t>DD201310291031280550</t>
    <phoneticPr fontId="4" type="noConversion"/>
  </si>
  <si>
    <t>湖南绿叶花木网(董熙旋)</t>
    <phoneticPr fontId="4" type="noConversion"/>
  </si>
  <si>
    <t>lvyehm.com</t>
    <phoneticPr fontId="4" type="noConversion"/>
  </si>
  <si>
    <t>董熙旋</t>
    <phoneticPr fontId="4" type="noConversion"/>
  </si>
  <si>
    <t>DD201310241345341837</t>
    <phoneticPr fontId="4" type="noConversion"/>
  </si>
  <si>
    <t>长沙市雨花区友爱搬家服务部</t>
    <phoneticPr fontId="4" type="noConversion"/>
  </si>
  <si>
    <t>csyabj.com</t>
    <phoneticPr fontId="4" type="noConversion"/>
  </si>
  <si>
    <t>颜总</t>
    <phoneticPr fontId="4" type="noConversion"/>
  </si>
  <si>
    <t>DD201306171011342172</t>
    <phoneticPr fontId="4" type="noConversion"/>
  </si>
  <si>
    <t>湖南美石源涂料有限公司</t>
    <phoneticPr fontId="4" type="noConversion"/>
  </si>
  <si>
    <t>hnmsy88.com</t>
    <phoneticPr fontId="4" type="noConversion"/>
  </si>
  <si>
    <t>DD201310291709020815</t>
    <phoneticPr fontId="4" type="noConversion"/>
  </si>
  <si>
    <t xml:space="preserve">袁杰 </t>
    <phoneticPr fontId="4" type="noConversion"/>
  </si>
  <si>
    <t xml:space="preserve">湖南风顺市政交通设施有限公司 </t>
    <phoneticPr fontId="4" type="noConversion"/>
  </si>
  <si>
    <t>hnfsjt.com</t>
    <phoneticPr fontId="4" type="noConversion"/>
  </si>
  <si>
    <t>谢勇</t>
    <phoneticPr fontId="4" type="noConversion"/>
  </si>
  <si>
    <t>DD201310291921240515</t>
    <phoneticPr fontId="4" type="noConversion"/>
  </si>
  <si>
    <t>益阳市资阳区诚达园林有限公司</t>
    <phoneticPr fontId="4" type="noConversion"/>
  </si>
  <si>
    <t>cdyl0737.com</t>
    <phoneticPr fontId="4" type="noConversion"/>
  </si>
  <si>
    <t>曾强</t>
    <phoneticPr fontId="4" type="noConversion"/>
  </si>
  <si>
    <t>DD201310301009171539</t>
    <phoneticPr fontId="4" type="noConversion"/>
  </si>
  <si>
    <t>娄底市力驰多商贸有限责任公司</t>
    <phoneticPr fontId="4" type="noConversion"/>
  </si>
  <si>
    <t>ldlcd.com</t>
    <phoneticPr fontId="4" type="noConversion"/>
  </si>
  <si>
    <t>阳星</t>
    <phoneticPr fontId="4" type="noConversion"/>
  </si>
  <si>
    <t>DD201310301314361367</t>
    <phoneticPr fontId="4" type="noConversion"/>
  </si>
  <si>
    <t>江永县富硒钙农产品专业合作社</t>
    <phoneticPr fontId="4" type="noConversion"/>
  </si>
  <si>
    <t>jyfxg.com</t>
    <phoneticPr fontId="4" type="noConversion"/>
  </si>
  <si>
    <t>c1-0016N</t>
    <phoneticPr fontId="4" type="noConversion"/>
  </si>
  <si>
    <t>DD201310301333060515</t>
    <phoneticPr fontId="4" type="noConversion"/>
  </si>
  <si>
    <t>益阳医学高等专科学校附属医院(常氏特色中医治疗中心)</t>
    <phoneticPr fontId="4" type="noConversion"/>
  </si>
  <si>
    <t>0yychangshi.com</t>
    <phoneticPr fontId="4" type="noConversion"/>
  </si>
  <si>
    <r>
      <t>V+</t>
    </r>
    <r>
      <rPr>
        <sz val="8"/>
        <color rgb="FF595959"/>
        <rFont val="微软雅黑"/>
        <family val="2"/>
        <charset val="134"/>
      </rPr>
      <t>定制型网站2.0</t>
    </r>
    <phoneticPr fontId="4" type="noConversion"/>
  </si>
  <si>
    <t>彭先生</t>
    <phoneticPr fontId="4" type="noConversion"/>
  </si>
  <si>
    <t>DD201310301448581138</t>
    <phoneticPr fontId="4" type="noConversion"/>
  </si>
  <si>
    <t>长沙市雨花区好运来搬家服务部</t>
    <phoneticPr fontId="4" type="noConversion"/>
  </si>
  <si>
    <t>cshaoyunlai.com</t>
    <phoneticPr fontId="4" type="noConversion"/>
  </si>
  <si>
    <t>彭金柱</t>
    <phoneticPr fontId="4" type="noConversion"/>
  </si>
  <si>
    <t>DD201310301445472773</t>
    <phoneticPr fontId="4" type="noConversion"/>
  </si>
  <si>
    <t>长沙真亿保温材料有限公司</t>
    <phoneticPr fontId="4" type="noConversion"/>
  </si>
  <si>
    <t>cszybw.com</t>
    <phoneticPr fontId="4" type="noConversion"/>
  </si>
  <si>
    <t>C+基础版2.0(1288，百度套餐中文版)</t>
    <phoneticPr fontId="4" type="noConversion"/>
  </si>
  <si>
    <t>彭姨</t>
    <phoneticPr fontId="4" type="noConversion"/>
  </si>
  <si>
    <t>DD201310301454462634</t>
    <phoneticPr fontId="4" type="noConversion"/>
  </si>
  <si>
    <t>株洲分公司</t>
    <phoneticPr fontId="4" type="noConversion"/>
  </si>
  <si>
    <t>株洲湘香保洁服务有限责任公司</t>
    <phoneticPr fontId="4" type="noConversion"/>
  </si>
  <si>
    <t>zzxiangxiang.com</t>
    <phoneticPr fontId="4" type="noConversion"/>
  </si>
  <si>
    <t>吴赐湘</t>
    <phoneticPr fontId="4" type="noConversion"/>
  </si>
  <si>
    <t>DD201310301430032172</t>
    <phoneticPr fontId="4" type="noConversion"/>
  </si>
  <si>
    <t>湖南鸿扬家居有限公司</t>
    <phoneticPr fontId="4" type="noConversion"/>
  </si>
  <si>
    <t>hi-run.com</t>
    <phoneticPr fontId="4" type="noConversion"/>
  </si>
  <si>
    <t>DD201310301808443018</t>
    <phoneticPr fontId="4" type="noConversion"/>
  </si>
  <si>
    <t>陈运</t>
    <phoneticPr fontId="4" type="noConversion"/>
  </si>
  <si>
    <t>长沙市雨花区集美园林景观工作室</t>
    <phoneticPr fontId="4" type="noConversion"/>
  </si>
  <si>
    <t>hnjmyl.com</t>
    <phoneticPr fontId="4" type="noConversion"/>
  </si>
  <si>
    <t>c1-0004N</t>
    <phoneticPr fontId="4" type="noConversion"/>
  </si>
  <si>
    <t>李锋</t>
    <phoneticPr fontId="4" type="noConversion"/>
  </si>
  <si>
    <t>DD201310311057122659</t>
    <phoneticPr fontId="4" type="noConversion"/>
  </si>
  <si>
    <t>长沙市雨花区耐迪斯涂料商行</t>
    <phoneticPr fontId="4" type="noConversion"/>
  </si>
  <si>
    <t>csndstl.com</t>
    <phoneticPr fontId="4" type="noConversion"/>
  </si>
  <si>
    <t>c1-0014</t>
    <phoneticPr fontId="4" type="noConversion"/>
  </si>
  <si>
    <t>李鑫兴</t>
    <phoneticPr fontId="4" type="noConversion"/>
  </si>
  <si>
    <t>DD201310311550422824</t>
    <phoneticPr fontId="4" type="noConversion"/>
  </si>
  <si>
    <t>桃源绍清苗木网(康绍清)</t>
    <phoneticPr fontId="4" type="noConversion"/>
  </si>
  <si>
    <t>tysqmmw.com</t>
    <phoneticPr fontId="4" type="noConversion"/>
  </si>
  <si>
    <t>康绍清</t>
    <phoneticPr fontId="4" type="noConversion"/>
  </si>
  <si>
    <t>DD201310311706182106</t>
    <phoneticPr fontId="4" type="noConversion"/>
  </si>
  <si>
    <t xml:space="preserve">销售二组 </t>
    <phoneticPr fontId="4" type="noConversion"/>
  </si>
  <si>
    <t xml:space="preserve">向泽浩   </t>
    <phoneticPr fontId="4" type="noConversion"/>
  </si>
  <si>
    <t>麻阳长风水果专业合作社</t>
    <phoneticPr fontId="4" type="noConversion"/>
  </si>
  <si>
    <t>hhcfny.com</t>
    <phoneticPr fontId="4" type="noConversion"/>
  </si>
  <si>
    <t>卿女士</t>
    <phoneticPr fontId="4" type="noConversion"/>
  </si>
  <si>
    <t>DD201311010943080492</t>
    <phoneticPr fontId="4" type="noConversion"/>
  </si>
  <si>
    <t xml:space="preserve">舒婷   </t>
    <phoneticPr fontId="4" type="noConversion"/>
  </si>
  <si>
    <t xml:space="preserve">长沙铝制门业网(寻益钦) </t>
    <phoneticPr fontId="4" type="noConversion"/>
  </si>
  <si>
    <t>hnmhysm.com</t>
    <phoneticPr fontId="4" type="noConversion"/>
  </si>
  <si>
    <t>寻益钦</t>
    <phoneticPr fontId="4" type="noConversion"/>
  </si>
  <si>
    <t>DD201310291813272286</t>
    <phoneticPr fontId="4" type="noConversion"/>
  </si>
  <si>
    <t xml:space="preserve">罗作 </t>
    <phoneticPr fontId="4" type="noConversion"/>
  </si>
  <si>
    <t xml:space="preserve">长沙超帆机械设备有限公司 </t>
    <phoneticPr fontId="4" type="noConversion"/>
  </si>
  <si>
    <t>cschaofan.com</t>
    <phoneticPr fontId="4" type="noConversion"/>
  </si>
  <si>
    <t>黎小姐</t>
    <phoneticPr fontId="4" type="noConversion"/>
  </si>
  <si>
    <t>DD201311011401111647</t>
    <phoneticPr fontId="4" type="noConversion"/>
  </si>
  <si>
    <t>怀化市鸿大房地产开发有限公司</t>
    <phoneticPr fontId="4" type="noConversion"/>
  </si>
  <si>
    <t>hhshddc.com</t>
    <phoneticPr fontId="4" type="noConversion"/>
  </si>
  <si>
    <t>伍玲玲、罗冲</t>
    <phoneticPr fontId="4" type="noConversion"/>
  </si>
  <si>
    <t>舒小姐</t>
    <phoneticPr fontId="4" type="noConversion"/>
  </si>
  <si>
    <t>DD201311021037111190</t>
    <phoneticPr fontId="4" type="noConversion"/>
  </si>
  <si>
    <t xml:space="preserve">石门永康医疗器械有限公司 </t>
    <phoneticPr fontId="4" type="noConversion"/>
  </si>
  <si>
    <t>hnykyl.com</t>
    <phoneticPr fontId="4" type="noConversion"/>
  </si>
  <si>
    <t>DD201311021245403021</t>
    <phoneticPr fontId="4" type="noConversion"/>
  </si>
  <si>
    <t xml:space="preserve">黄东 </t>
    <phoneticPr fontId="4" type="noConversion"/>
  </si>
  <si>
    <t xml:space="preserve">沅江市三阳机械制造有限公司 </t>
    <phoneticPr fontId="4" type="noConversion"/>
  </si>
  <si>
    <t>yjsanyangjx.com</t>
    <phoneticPr fontId="4" type="noConversion"/>
  </si>
  <si>
    <t>李燕清</t>
    <phoneticPr fontId="4" type="noConversion"/>
  </si>
  <si>
    <t xml:space="preserve">DD201311021340242529 </t>
    <phoneticPr fontId="4" type="noConversion"/>
  </si>
  <si>
    <t xml:space="preserve">杨坤梅   </t>
    <phoneticPr fontId="4" type="noConversion"/>
  </si>
  <si>
    <t xml:space="preserve">经济开发区湘美卷闸门网(赵平祥) </t>
    <phoneticPr fontId="4" type="noConversion"/>
  </si>
  <si>
    <t>xiangmeidoor.com</t>
    <phoneticPr fontId="4" type="noConversion"/>
  </si>
  <si>
    <t>赵平祥</t>
    <phoneticPr fontId="4" type="noConversion"/>
  </si>
  <si>
    <t>DD201310251158572281</t>
    <phoneticPr fontId="4" type="noConversion"/>
  </si>
  <si>
    <r>
      <t>V+</t>
    </r>
    <r>
      <rPr>
        <sz val="9"/>
        <color rgb="FF595959"/>
        <rFont val="宋体"/>
        <family val="3"/>
        <charset val="134"/>
      </rPr>
      <t>定制型网站</t>
    </r>
    <r>
      <rPr>
        <sz val="9"/>
        <color rgb="FF595959"/>
        <rFont val="Arial"/>
        <family val="2"/>
      </rPr>
      <t>2.0(</t>
    </r>
    <r>
      <rPr>
        <sz val="9"/>
        <color rgb="FF595959"/>
        <rFont val="宋体"/>
        <family val="3"/>
        <charset val="134"/>
      </rPr>
      <t>英文版，需先签中文版</t>
    </r>
    <r>
      <rPr>
        <sz val="9"/>
        <color rgb="FF595959"/>
        <rFont val="Arial"/>
        <family val="2"/>
      </rPr>
      <t>)</t>
    </r>
    <phoneticPr fontId="4" type="noConversion"/>
  </si>
  <si>
    <t>DD201311021009377899</t>
    <phoneticPr fontId="4" type="noConversion"/>
  </si>
  <si>
    <t>长沙市雨花区澳鸿办公家具经营部</t>
    <phoneticPr fontId="4" type="noConversion"/>
  </si>
  <si>
    <t>csahjj.com</t>
    <phoneticPr fontId="4" type="noConversion"/>
  </si>
  <si>
    <t>DD201311041209203018</t>
    <phoneticPr fontId="4" type="noConversion"/>
  </si>
  <si>
    <t xml:space="preserve">陈运 </t>
    <phoneticPr fontId="4" type="noConversion"/>
  </si>
  <si>
    <t xml:space="preserve">湖南兴农生态农业科技发展有限公司 </t>
    <phoneticPr fontId="4" type="noConversion"/>
  </si>
  <si>
    <t>xnnykjy.com</t>
    <phoneticPr fontId="4" type="noConversion"/>
  </si>
  <si>
    <t>李钰良</t>
    <phoneticPr fontId="4" type="noConversion"/>
  </si>
  <si>
    <t>D201311041313110890</t>
    <phoneticPr fontId="4" type="noConversion"/>
  </si>
  <si>
    <t xml:space="preserve">杨礼治 </t>
    <phoneticPr fontId="4" type="noConversion"/>
  </si>
  <si>
    <t xml:space="preserve">长沙湘蒙服装有限公司 </t>
    <phoneticPr fontId="4" type="noConversion"/>
  </si>
  <si>
    <t>hnyihufu.com</t>
    <phoneticPr fontId="4" type="noConversion"/>
  </si>
  <si>
    <t>高利平</t>
    <phoneticPr fontId="4" type="noConversion"/>
  </si>
  <si>
    <t>DD201311041550432346</t>
    <phoneticPr fontId="4" type="noConversion"/>
  </si>
  <si>
    <t>长沙市岳麓区特美佳美装饰材料商行</t>
    <phoneticPr fontId="4" type="noConversion"/>
  </si>
  <si>
    <t>cstmjm.com</t>
    <phoneticPr fontId="4" type="noConversion"/>
  </si>
  <si>
    <t>陈鸿</t>
    <phoneticPr fontId="4" type="noConversion"/>
  </si>
  <si>
    <t>DD201311011721361007</t>
    <phoneticPr fontId="4" type="noConversion"/>
  </si>
  <si>
    <t>香港宏伟国际卫生用品有限公司</t>
    <phoneticPr fontId="4" type="noConversion"/>
  </si>
  <si>
    <t>miaibaby.com</t>
    <phoneticPr fontId="4" type="noConversion"/>
  </si>
  <si>
    <t>DD201311042049032373</t>
    <phoneticPr fontId="4" type="noConversion"/>
  </si>
  <si>
    <t>衡阳分公司</t>
    <phoneticPr fontId="4" type="noConversion"/>
  </si>
  <si>
    <t>衡阳市柒酒酒业有限责任公司</t>
    <phoneticPr fontId="4" type="noConversion"/>
  </si>
  <si>
    <t>qijiujiuye.com</t>
    <phoneticPr fontId="4" type="noConversion"/>
  </si>
  <si>
    <t>M+推广版(1688)</t>
    <phoneticPr fontId="4" type="noConversion"/>
  </si>
  <si>
    <t>DD201311042046071007</t>
    <phoneticPr fontId="4" type="noConversion"/>
  </si>
  <si>
    <t xml:space="preserve">许国梅 </t>
    <phoneticPr fontId="4" type="noConversion"/>
  </si>
  <si>
    <t>益阳市志高苗木网(刘志高)</t>
    <phoneticPr fontId="4" type="noConversion"/>
  </si>
  <si>
    <t>yyzgmm.com</t>
    <phoneticPr fontId="4" type="noConversion"/>
  </si>
  <si>
    <t>刘志高</t>
    <phoneticPr fontId="4" type="noConversion"/>
  </si>
  <si>
    <t xml:space="preserve">DD201311051319050053 </t>
    <phoneticPr fontId="4" type="noConversion"/>
  </si>
  <si>
    <t xml:space="preserve">范磊 </t>
    <phoneticPr fontId="4" type="noConversion"/>
  </si>
  <si>
    <t>长沙恒美环保科技有限公司</t>
    <phoneticPr fontId="4" type="noConversion"/>
  </si>
  <si>
    <t>cshmhb.com</t>
    <phoneticPr fontId="4" type="noConversion"/>
  </si>
  <si>
    <t>薛总</t>
    <phoneticPr fontId="4" type="noConversion"/>
  </si>
  <si>
    <t>DD201311051329491796</t>
    <phoneticPr fontId="4" type="noConversion"/>
  </si>
  <si>
    <t xml:space="preserve">刘海滔  </t>
    <phoneticPr fontId="4" type="noConversion"/>
  </si>
  <si>
    <t>浏阳飞腾起重设备安装工程有限公司</t>
    <phoneticPr fontId="4" type="noConversion"/>
  </si>
  <si>
    <t>feitengzulin.com</t>
    <phoneticPr fontId="4" type="noConversion"/>
  </si>
  <si>
    <t>张言华</t>
    <phoneticPr fontId="4" type="noConversion"/>
  </si>
  <si>
    <t>DD201311051429311394</t>
    <phoneticPr fontId="4" type="noConversion"/>
  </si>
  <si>
    <t xml:space="preserve">尹慧芳  </t>
    <phoneticPr fontId="4" type="noConversion"/>
  </si>
  <si>
    <t>益阳兄弟苗木有限公司</t>
    <phoneticPr fontId="4" type="noConversion"/>
  </si>
  <si>
    <t>yyxiongdimiaomu.com</t>
    <phoneticPr fontId="4" type="noConversion"/>
  </si>
  <si>
    <t>万德飞</t>
    <phoneticPr fontId="4" type="noConversion"/>
  </si>
  <si>
    <t>DD201310291126521791</t>
    <phoneticPr fontId="4" type="noConversion"/>
  </si>
  <si>
    <t xml:space="preserve">曾凯 </t>
    <phoneticPr fontId="4" type="noConversion"/>
  </si>
  <si>
    <t>沅江市福鑫渔网厂</t>
    <phoneticPr fontId="4" type="noConversion"/>
  </si>
  <si>
    <t>hnfxyw.com</t>
    <phoneticPr fontId="4" type="noConversion"/>
  </si>
  <si>
    <t>庄超</t>
    <phoneticPr fontId="4" type="noConversion"/>
  </si>
  <si>
    <t>DD201311051757453099</t>
    <phoneticPr fontId="4" type="noConversion"/>
  </si>
  <si>
    <t xml:space="preserve">王文武   </t>
    <phoneticPr fontId="4" type="noConversion"/>
  </si>
  <si>
    <t>衡阳市京牛角餐饮管理有限公司</t>
    <phoneticPr fontId="4" type="noConversion"/>
  </si>
  <si>
    <t>jnsszxct.com</t>
    <phoneticPr fontId="4" type="noConversion"/>
  </si>
  <si>
    <t>王东元</t>
    <phoneticPr fontId="4" type="noConversion"/>
  </si>
  <si>
    <t>DD201311061028472173</t>
    <phoneticPr fontId="4" type="noConversion"/>
  </si>
  <si>
    <t xml:space="preserve"> 谷凡  </t>
    <phoneticPr fontId="4" type="noConversion"/>
  </si>
  <si>
    <t>湖南奥格电气科技有限公司</t>
    <phoneticPr fontId="4" type="noConversion"/>
  </si>
  <si>
    <t>aogedq.com</t>
    <phoneticPr fontId="4" type="noConversion"/>
  </si>
  <si>
    <t xml:space="preserve"> 其他 </t>
    <phoneticPr fontId="4" type="noConversion"/>
  </si>
  <si>
    <t>傅剑锋</t>
    <phoneticPr fontId="4" type="noConversion"/>
  </si>
  <si>
    <t>DD201311051603162893</t>
    <phoneticPr fontId="4" type="noConversion"/>
  </si>
  <si>
    <t>客服部</t>
    <phoneticPr fontId="4" type="noConversion"/>
  </si>
  <si>
    <t>王智英</t>
    <phoneticPr fontId="4" type="noConversion"/>
  </si>
  <si>
    <t>湖南天人合产业发展有限公司</t>
    <phoneticPr fontId="4" type="noConversion"/>
  </si>
  <si>
    <t>hntrh.com</t>
    <phoneticPr fontId="4" type="noConversion"/>
  </si>
  <si>
    <t>移动功能（百度新开户客户免费赠送）</t>
    <phoneticPr fontId="4" type="noConversion"/>
  </si>
  <si>
    <t>龙学伟</t>
    <phoneticPr fontId="4" type="noConversion"/>
  </si>
  <si>
    <t>DD201311061017562668</t>
    <phoneticPr fontId="4" type="noConversion"/>
  </si>
  <si>
    <t>湖南先步信息股份有限公司</t>
    <phoneticPr fontId="4" type="noConversion"/>
  </si>
  <si>
    <t>hsiscn.com</t>
    <phoneticPr fontId="4" type="noConversion"/>
  </si>
  <si>
    <t>郑红波</t>
    <phoneticPr fontId="4" type="noConversion"/>
  </si>
  <si>
    <t>DD201311061143101775</t>
    <phoneticPr fontId="4" type="noConversion"/>
  </si>
  <si>
    <t>M+推广版(1338，十周年庆珍藏版)</t>
    <phoneticPr fontId="4" type="noConversion"/>
  </si>
  <si>
    <t>m1-0001</t>
    <phoneticPr fontId="4" type="noConversion"/>
  </si>
  <si>
    <t>DD201311061049311660</t>
    <phoneticPr fontId="4" type="noConversion"/>
  </si>
  <si>
    <t>长沙市爱踢五一五一数码科技有限公司</t>
    <phoneticPr fontId="4" type="noConversion"/>
  </si>
  <si>
    <t>it5151.com</t>
    <phoneticPr fontId="4" type="noConversion"/>
  </si>
  <si>
    <t>谢艳艳</t>
    <phoneticPr fontId="4" type="noConversion"/>
  </si>
  <si>
    <t>DD201311061232130256</t>
    <phoneticPr fontId="4" type="noConversion"/>
  </si>
  <si>
    <t>长沙友联包装食品机械有限公司</t>
    <phoneticPr fontId="4" type="noConversion"/>
  </si>
  <si>
    <t>nionpack.cn</t>
    <phoneticPr fontId="4" type="noConversion"/>
  </si>
  <si>
    <t>袁旭华</t>
    <phoneticPr fontId="4" type="noConversion"/>
  </si>
  <si>
    <t>DD201311061342212863</t>
    <phoneticPr fontId="4" type="noConversion"/>
  </si>
  <si>
    <t>长沙县黄兴镇利源食品厂</t>
    <phoneticPr fontId="4" type="noConversion"/>
  </si>
  <si>
    <t>wandeli.org</t>
    <phoneticPr fontId="4" type="noConversion"/>
  </si>
  <si>
    <t>周英</t>
    <phoneticPr fontId="4" type="noConversion"/>
  </si>
  <si>
    <t>DD201311061414480515</t>
    <phoneticPr fontId="4" type="noConversion"/>
  </si>
  <si>
    <t>桃江县中南木业有限公司</t>
    <phoneticPr fontId="4" type="noConversion"/>
  </si>
  <si>
    <t>tjznmy.com</t>
    <phoneticPr fontId="4" type="noConversion"/>
  </si>
  <si>
    <t>张永强</t>
    <phoneticPr fontId="4" type="noConversion"/>
  </si>
  <si>
    <t>DD201311061342252347</t>
    <phoneticPr fontId="4" type="noConversion"/>
  </si>
  <si>
    <t>益阳市华林实业发展有限公司</t>
    <phoneticPr fontId="4" type="noConversion"/>
  </si>
  <si>
    <t>hlsyjt.com</t>
    <phoneticPr fontId="4" type="noConversion"/>
  </si>
  <si>
    <t>孙毅</t>
    <phoneticPr fontId="4" type="noConversion"/>
  </si>
  <si>
    <t>DD201311061342332347</t>
    <phoneticPr fontId="4" type="noConversion"/>
  </si>
  <si>
    <t>长沙虹桥旅游网(刘小艳)</t>
    <phoneticPr fontId="4" type="noConversion"/>
  </si>
  <si>
    <t>cshqlyw.com</t>
    <phoneticPr fontId="4" type="noConversion"/>
  </si>
  <si>
    <t>DD201311061546012778</t>
    <phoneticPr fontId="4" type="noConversion"/>
  </si>
  <si>
    <t xml:space="preserve">黄强 </t>
    <phoneticPr fontId="4" type="noConversion"/>
  </si>
  <si>
    <t>怀化市德邦工程机械有限公司</t>
    <phoneticPr fontId="4" type="noConversion"/>
  </si>
  <si>
    <t>hhdbgcjx.com</t>
    <phoneticPr fontId="4" type="noConversion"/>
  </si>
  <si>
    <t>王贤</t>
    <phoneticPr fontId="4" type="noConversion"/>
  </si>
  <si>
    <t xml:space="preserve">DD201311061630532926 </t>
    <phoneticPr fontId="4" type="noConversion"/>
  </si>
  <si>
    <t xml:space="preserve">周超 </t>
    <phoneticPr fontId="4" type="noConversion"/>
  </si>
  <si>
    <t>谢宁</t>
    <phoneticPr fontId="4" type="noConversion"/>
  </si>
  <si>
    <t>hnhxdt.com</t>
    <phoneticPr fontId="4" type="noConversion"/>
  </si>
  <si>
    <t>D201311061737062896</t>
    <phoneticPr fontId="4" type="noConversion"/>
  </si>
  <si>
    <t>常德市武陵区长利丰汽车销售服务有限公司</t>
    <phoneticPr fontId="4" type="noConversion"/>
  </si>
  <si>
    <t>cdclf.com</t>
    <phoneticPr fontId="4" type="noConversion"/>
  </si>
  <si>
    <t>0736-7250589</t>
    <phoneticPr fontId="4" type="noConversion"/>
  </si>
  <si>
    <t>DD201311061341202154</t>
    <phoneticPr fontId="4" type="noConversion"/>
  </si>
  <si>
    <t xml:space="preserve">黄朝华 </t>
    <phoneticPr fontId="4" type="noConversion"/>
  </si>
  <si>
    <t xml:space="preserve">益阳市云益园林生态科技有限公司 </t>
    <phoneticPr fontId="4" type="noConversion"/>
  </si>
  <si>
    <t>yunyiyl.com</t>
    <phoneticPr fontId="4" type="noConversion"/>
  </si>
  <si>
    <t>M2-0002</t>
    <phoneticPr fontId="4" type="noConversion"/>
  </si>
  <si>
    <t>樊荣</t>
    <phoneticPr fontId="4" type="noConversion"/>
  </si>
  <si>
    <t>DD201311061857021955</t>
    <phoneticPr fontId="4" type="noConversion"/>
  </si>
  <si>
    <t xml:space="preserve">李秀琼   </t>
    <phoneticPr fontId="4" type="noConversion"/>
  </si>
  <si>
    <t xml:space="preserve">益阳市资阳区王龙苗木种植基地 </t>
    <phoneticPr fontId="4" type="noConversion"/>
  </si>
  <si>
    <t>hnwlxz.com</t>
    <phoneticPr fontId="4" type="noConversion"/>
  </si>
  <si>
    <t>C1-0016</t>
    <phoneticPr fontId="4" type="noConversion"/>
  </si>
  <si>
    <t>DD201311071004350890</t>
    <phoneticPr fontId="4" type="noConversion"/>
  </si>
  <si>
    <t>长沙市雨花区新邦家具经营部</t>
    <phoneticPr fontId="4" type="noConversion"/>
  </si>
  <si>
    <t>csxbjj.com</t>
    <phoneticPr fontId="4" type="noConversion"/>
  </si>
  <si>
    <t>DD201311071118498002</t>
    <phoneticPr fontId="4" type="noConversion"/>
  </si>
  <si>
    <t>湘潭市岳塘区意法家皮具护理中心</t>
    <phoneticPr fontId="4" type="noConversion"/>
  </si>
  <si>
    <t>xtyfj.com</t>
    <phoneticPr fontId="4" type="noConversion"/>
  </si>
  <si>
    <t>C1-0131</t>
    <phoneticPr fontId="4" type="noConversion"/>
  </si>
  <si>
    <t>黄娟</t>
    <phoneticPr fontId="4" type="noConversion"/>
  </si>
  <si>
    <t>DD201311071129511286</t>
    <phoneticPr fontId="4" type="noConversion"/>
  </si>
  <si>
    <t>销售二组</t>
    <phoneticPr fontId="4" type="noConversion"/>
  </si>
  <si>
    <t xml:space="preserve">赵娟娟  </t>
    <phoneticPr fontId="4" type="noConversion"/>
  </si>
  <si>
    <t>溆浦县君健中药材专业合作社</t>
    <phoneticPr fontId="4" type="noConversion"/>
  </si>
  <si>
    <t>jjhzs.net</t>
    <phoneticPr fontId="4" type="noConversion"/>
  </si>
  <si>
    <t>DD201311071553141791</t>
    <phoneticPr fontId="4" type="noConversion"/>
  </si>
  <si>
    <t>湖南汇元板业有限公司</t>
    <phoneticPr fontId="4" type="noConversion"/>
  </si>
  <si>
    <t>hnhybye.com</t>
    <phoneticPr fontId="4" type="noConversion"/>
  </si>
  <si>
    <r>
      <t>V+</t>
    </r>
    <r>
      <rPr>
        <sz val="9"/>
        <color rgb="FF595959"/>
        <rFont val="宋体"/>
        <family val="3"/>
        <charset val="134"/>
      </rPr>
      <t>专业版</t>
    </r>
    <r>
      <rPr>
        <sz val="9"/>
        <color rgb="FF595959"/>
        <rFont val="Arial"/>
        <family val="2"/>
      </rPr>
      <t>2.0</t>
    </r>
    <phoneticPr fontId="4" type="noConversion"/>
  </si>
  <si>
    <t>龚育冬</t>
    <phoneticPr fontId="4" type="noConversion"/>
  </si>
  <si>
    <t>DD201311080909361286</t>
    <phoneticPr fontId="4" type="noConversion"/>
  </si>
  <si>
    <t xml:space="preserve">赵娟娟 </t>
    <phoneticPr fontId="4" type="noConversion"/>
  </si>
  <si>
    <t>怀化燕南房地产开发有限公司</t>
    <phoneticPr fontId="4" type="noConversion"/>
  </si>
  <si>
    <t>hhynfdc.com</t>
    <phoneticPr fontId="4" type="noConversion"/>
  </si>
  <si>
    <t>C1-0022N</t>
    <phoneticPr fontId="4" type="noConversion"/>
  </si>
  <si>
    <t>陈际忠</t>
    <phoneticPr fontId="4" type="noConversion"/>
  </si>
  <si>
    <t>DD201311080927072773</t>
    <phoneticPr fontId="4" type="noConversion"/>
  </si>
  <si>
    <t xml:space="preserve"> 夏睿  </t>
    <phoneticPr fontId="4" type="noConversion"/>
  </si>
  <si>
    <t>长沙市雨花区山海制冷家电维修部</t>
    <phoneticPr fontId="4" type="noConversion"/>
  </si>
  <si>
    <t>shanhaiweixiu.com</t>
    <phoneticPr fontId="4" type="noConversion"/>
  </si>
  <si>
    <t>傅兴</t>
    <phoneticPr fontId="4" type="noConversion"/>
  </si>
  <si>
    <t>DD201310250927271972</t>
    <phoneticPr fontId="4" type="noConversion"/>
  </si>
  <si>
    <t xml:space="preserve">王翩   </t>
    <phoneticPr fontId="4" type="noConversion"/>
  </si>
  <si>
    <t>长沙市柏拓复合材料有限公司</t>
    <phoneticPr fontId="4" type="noConversion"/>
  </si>
  <si>
    <t>cnfrp.net.cn</t>
    <phoneticPr fontId="4" type="noConversion"/>
  </si>
  <si>
    <t>谈总</t>
    <phoneticPr fontId="4" type="noConversion"/>
  </si>
  <si>
    <t>DD201311081058211972</t>
    <phoneticPr fontId="4" type="noConversion"/>
  </si>
  <si>
    <t xml:space="preserve"> 王翩  </t>
    <phoneticPr fontId="4" type="noConversion"/>
  </si>
  <si>
    <t xml:space="preserve">长沙县北山镇五福山庄 </t>
    <phoneticPr fontId="4" type="noConversion"/>
  </si>
  <si>
    <t>cswfsz.cn</t>
    <phoneticPr fontId="4" type="noConversion"/>
  </si>
  <si>
    <t>DD201311081106161972</t>
    <phoneticPr fontId="4" type="noConversion"/>
  </si>
  <si>
    <t>长沙县北山镇五福山庄</t>
    <phoneticPr fontId="4" type="noConversion"/>
  </si>
  <si>
    <t>DD201311041810471791</t>
    <phoneticPr fontId="4" type="noConversion"/>
  </si>
  <si>
    <t xml:space="preserve"> 曾凯  </t>
    <phoneticPr fontId="4" type="noConversion"/>
  </si>
  <si>
    <t xml:space="preserve">邵阳世纪物业管理有限公司 </t>
    <phoneticPr fontId="4" type="noConversion"/>
  </si>
  <si>
    <t>sysjwy.com</t>
    <phoneticPr fontId="4" type="noConversion"/>
  </si>
  <si>
    <t>肖明光</t>
    <phoneticPr fontId="4" type="noConversion"/>
  </si>
  <si>
    <t>DD201311041116001647</t>
    <phoneticPr fontId="4" type="noConversion"/>
  </si>
  <si>
    <t xml:space="preserve"> 李雯 </t>
    <phoneticPr fontId="4" type="noConversion"/>
  </si>
  <si>
    <t xml:space="preserve">怀化市腾宇酒业有限公司 </t>
    <phoneticPr fontId="4" type="noConversion"/>
  </si>
  <si>
    <t>zgtyjy.com</t>
    <phoneticPr fontId="4" type="noConversion"/>
  </si>
  <si>
    <t xml:space="preserve">其他 </t>
    <phoneticPr fontId="4" type="noConversion"/>
  </si>
  <si>
    <t>舒总</t>
    <phoneticPr fontId="4" type="noConversion"/>
  </si>
  <si>
    <t>DD201311102159402373</t>
    <phoneticPr fontId="4" type="noConversion"/>
  </si>
  <si>
    <t xml:space="preserve">范助洲 </t>
    <phoneticPr fontId="4" type="noConversion"/>
  </si>
  <si>
    <t>衡阳馨一现代农贸发展有限公司</t>
    <phoneticPr fontId="4" type="noConversion"/>
  </si>
  <si>
    <t>hyxynm.com</t>
    <phoneticPr fontId="4" type="noConversion"/>
  </si>
  <si>
    <t>钟跃辉</t>
    <phoneticPr fontId="4" type="noConversion"/>
  </si>
  <si>
    <t>DD201311110854532712</t>
    <phoneticPr fontId="4" type="noConversion"/>
  </si>
  <si>
    <t xml:space="preserve">王天福   </t>
    <phoneticPr fontId="4" type="noConversion"/>
  </si>
  <si>
    <t>衡阳市珠晖区热力节能创造经营中心</t>
    <phoneticPr fontId="4" type="noConversion"/>
  </si>
  <si>
    <t>qhrdd.com</t>
    <phoneticPr fontId="4" type="noConversion"/>
  </si>
  <si>
    <t>刘光焰</t>
    <phoneticPr fontId="4" type="noConversion"/>
  </si>
  <si>
    <t>DD201311111245271857</t>
    <phoneticPr fontId="4" type="noConversion"/>
  </si>
  <si>
    <t xml:space="preserve">罗耕 </t>
    <phoneticPr fontId="4" type="noConversion"/>
  </si>
  <si>
    <t>祁东县鑫旺轻质陶粒厂</t>
    <phoneticPr fontId="4" type="noConversion"/>
  </si>
  <si>
    <t>xwtl888.com</t>
    <phoneticPr fontId="4" type="noConversion"/>
  </si>
  <si>
    <t>DD201311081418230256</t>
    <phoneticPr fontId="4" type="noConversion"/>
  </si>
  <si>
    <t xml:space="preserve">郭强   </t>
    <phoneticPr fontId="4" type="noConversion"/>
  </si>
  <si>
    <t>M2-0003</t>
    <phoneticPr fontId="4" type="noConversion"/>
  </si>
  <si>
    <t>杨婧</t>
    <phoneticPr fontId="4" type="noConversion"/>
  </si>
  <si>
    <t>DD201311111452421138</t>
    <phoneticPr fontId="4" type="noConversion"/>
  </si>
  <si>
    <t>长沙迪康纳米科技有限公司</t>
    <phoneticPr fontId="4" type="noConversion"/>
  </si>
  <si>
    <t>edikang.com</t>
    <phoneticPr fontId="4" type="noConversion"/>
  </si>
  <si>
    <t>姚晓成</t>
    <phoneticPr fontId="4" type="noConversion"/>
  </si>
  <si>
    <t>DD201311111706052295</t>
    <phoneticPr fontId="4" type="noConversion"/>
  </si>
  <si>
    <t>怀化市瑞盾保安服务有限责任公司</t>
    <phoneticPr fontId="4" type="noConversion"/>
  </si>
  <si>
    <t>hhrdba.com</t>
    <phoneticPr fontId="4" type="noConversion"/>
  </si>
  <si>
    <t>杨少平</t>
    <phoneticPr fontId="4" type="noConversion"/>
  </si>
  <si>
    <t>DD201311111816141857</t>
    <phoneticPr fontId="4" type="noConversion"/>
  </si>
  <si>
    <t>衡阳市雁金拖拉机厂</t>
    <phoneticPr fontId="4" type="noConversion"/>
  </si>
  <si>
    <t>hyjytlj.com</t>
    <phoneticPr fontId="4" type="noConversion"/>
  </si>
  <si>
    <t>杨承彪</t>
    <phoneticPr fontId="4" type="noConversion"/>
  </si>
  <si>
    <t>DD201311121015081394</t>
    <phoneticPr fontId="4" type="noConversion"/>
  </si>
  <si>
    <t xml:space="preserve">尹慧芳   </t>
    <phoneticPr fontId="4" type="noConversion"/>
  </si>
  <si>
    <t>益阳市资阳区建军苗木种植基地</t>
    <phoneticPr fontId="4" type="noConversion"/>
  </si>
  <si>
    <t>yyjianjunmiaomu.com</t>
    <phoneticPr fontId="4" type="noConversion"/>
  </si>
  <si>
    <t xml:space="preserve">何建军 </t>
    <phoneticPr fontId="4" type="noConversion"/>
  </si>
  <si>
    <t>DD201311121044151394</t>
    <phoneticPr fontId="4" type="noConversion"/>
  </si>
  <si>
    <t xml:space="preserve">南县宏伟木业有限公司 </t>
    <phoneticPr fontId="4" type="noConversion"/>
  </si>
  <si>
    <t>hnhongweimuye.com</t>
    <phoneticPr fontId="4" type="noConversion"/>
  </si>
  <si>
    <t>熊宏伟</t>
    <phoneticPr fontId="4" type="noConversion"/>
  </si>
  <si>
    <t>DD201311121049581007</t>
    <phoneticPr fontId="4" type="noConversion"/>
  </si>
  <si>
    <t>邵阳市鸿程绝缘纸板有限公司</t>
    <phoneticPr fontId="4" type="noConversion"/>
  </si>
  <si>
    <t>syhongcheng.com</t>
    <phoneticPr fontId="4" type="noConversion"/>
  </si>
  <si>
    <t>黄海军</t>
    <phoneticPr fontId="4" type="noConversion"/>
  </si>
  <si>
    <t>DD201311121346172725</t>
    <phoneticPr fontId="4" type="noConversion"/>
  </si>
  <si>
    <t xml:space="preserve">湖南华信科技发展有限公司 </t>
    <phoneticPr fontId="4" type="noConversion"/>
  </si>
  <si>
    <t>hxkjhn.com</t>
    <phoneticPr fontId="4" type="noConversion"/>
  </si>
  <si>
    <t>柳总</t>
    <phoneticPr fontId="4" type="noConversion"/>
  </si>
  <si>
    <t>DD201311121159532851</t>
    <phoneticPr fontId="4" type="noConversion"/>
  </si>
  <si>
    <t>郴州市金土地化肥有限公司</t>
    <phoneticPr fontId="4" type="noConversion"/>
  </si>
  <si>
    <t>czsjtd.com</t>
    <phoneticPr fontId="4" type="noConversion"/>
  </si>
  <si>
    <t>李桂生</t>
    <phoneticPr fontId="4" type="noConversion"/>
  </si>
  <si>
    <t>DD201311121739060515</t>
    <phoneticPr fontId="4" type="noConversion"/>
  </si>
  <si>
    <t>益阳力元机械制造有限公司</t>
    <phoneticPr fontId="4" type="noConversion"/>
  </si>
  <si>
    <t>yylyjx.com</t>
    <phoneticPr fontId="4" type="noConversion"/>
  </si>
  <si>
    <t>罗文龙</t>
    <phoneticPr fontId="4" type="noConversion"/>
  </si>
  <si>
    <t>DD201311131028242372</t>
    <phoneticPr fontId="4" type="noConversion"/>
  </si>
  <si>
    <t xml:space="preserve">衡阳市蒸湘区如意家政服务部 </t>
    <phoneticPr fontId="4" type="noConversion"/>
  </si>
  <si>
    <t>hyrybj.com</t>
    <phoneticPr fontId="4" type="noConversion"/>
  </si>
  <si>
    <t>DD201311121534161972</t>
    <phoneticPr fontId="4" type="noConversion"/>
  </si>
  <si>
    <t xml:space="preserve">王翩 </t>
    <phoneticPr fontId="4" type="noConversion"/>
  </si>
  <si>
    <t>长沙市雨花区卓越拱门经营部</t>
    <phoneticPr fontId="4" type="noConversion"/>
  </si>
  <si>
    <t>zhuoyueqimo.com</t>
    <phoneticPr fontId="4" type="noConversion"/>
  </si>
  <si>
    <t>DD201311140941562851</t>
    <phoneticPr fontId="4" type="noConversion"/>
  </si>
  <si>
    <t>湖南日昌晶蓝莓科技有限公司</t>
    <phoneticPr fontId="4" type="noConversion"/>
  </si>
  <si>
    <t>rchangj.com</t>
    <phoneticPr fontId="4" type="noConversion"/>
  </si>
  <si>
    <t>杨泽生</t>
    <phoneticPr fontId="4" type="noConversion"/>
  </si>
  <si>
    <t>DD201311140933141944</t>
    <phoneticPr fontId="4" type="noConversion"/>
  </si>
  <si>
    <t>浏阳市金牌苗木种植专业合作社</t>
    <phoneticPr fontId="4" type="noConversion"/>
  </si>
  <si>
    <t>lyjpmp.com</t>
    <phoneticPr fontId="4" type="noConversion"/>
  </si>
  <si>
    <t>黄继武</t>
    <phoneticPr fontId="4" type="noConversion"/>
  </si>
  <si>
    <t>DD201311140945282422</t>
    <phoneticPr fontId="4" type="noConversion"/>
  </si>
  <si>
    <t xml:space="preserve">常德市金龙汽车驾驶员培训学校 </t>
    <phoneticPr fontId="4" type="noConversion"/>
  </si>
  <si>
    <t>cdjljx.com</t>
    <phoneticPr fontId="4" type="noConversion"/>
  </si>
  <si>
    <t>C2成长版</t>
    <phoneticPr fontId="4" type="noConversion"/>
  </si>
  <si>
    <t>丁俊文</t>
    <phoneticPr fontId="4" type="noConversion"/>
  </si>
  <si>
    <t>DD201311141132307899</t>
    <phoneticPr fontId="4" type="noConversion"/>
  </si>
  <si>
    <t xml:space="preserve">张铁亮   </t>
    <phoneticPr fontId="4" type="noConversion"/>
  </si>
  <si>
    <t xml:space="preserve">长沙市雨花区穗昇办公家具经营部 </t>
    <phoneticPr fontId="4" type="noConversion"/>
  </si>
  <si>
    <t>csssjj.com</t>
    <phoneticPr fontId="4" type="noConversion"/>
  </si>
  <si>
    <t>翁文平</t>
    <phoneticPr fontId="4" type="noConversion"/>
  </si>
  <si>
    <t>DD201311141357392286</t>
    <phoneticPr fontId="4" type="noConversion"/>
  </si>
  <si>
    <t>长沙县跳马镇华景苗圃</t>
    <phoneticPr fontId="4" type="noConversion"/>
  </si>
  <si>
    <t>cshuajing.com</t>
    <phoneticPr fontId="4" type="noConversion"/>
  </si>
  <si>
    <t>罗来</t>
    <phoneticPr fontId="4" type="noConversion"/>
  </si>
  <si>
    <t>DD201311141439117888</t>
    <phoneticPr fontId="4" type="noConversion"/>
  </si>
  <si>
    <t xml:space="preserve">电话四部 </t>
    <phoneticPr fontId="4" type="noConversion"/>
  </si>
  <si>
    <t>株洲市勇发灶具有限公司</t>
    <phoneticPr fontId="4" type="noConversion"/>
  </si>
  <si>
    <t>yfzaoju.com</t>
    <phoneticPr fontId="4" type="noConversion"/>
  </si>
  <si>
    <t>唐怀德</t>
    <phoneticPr fontId="4" type="noConversion"/>
  </si>
  <si>
    <t>DD201311141659032896</t>
    <phoneticPr fontId="4" type="noConversion"/>
  </si>
  <si>
    <t xml:space="preserve">陈晶 </t>
    <phoneticPr fontId="4" type="noConversion"/>
  </si>
  <si>
    <t>汉寿家新黄鳝养殖专业合作社</t>
    <phoneticPr fontId="4" type="noConversion"/>
  </si>
  <si>
    <t>jxhsyz.com</t>
    <phoneticPr fontId="4" type="noConversion"/>
  </si>
  <si>
    <t>张家新</t>
    <phoneticPr fontId="4" type="noConversion"/>
  </si>
  <si>
    <t>DD201311151017062123</t>
    <phoneticPr fontId="4" type="noConversion"/>
  </si>
  <si>
    <t xml:space="preserve">刘超 </t>
    <phoneticPr fontId="4" type="noConversion"/>
  </si>
  <si>
    <t>长沙泰丰防水工程有限公司</t>
    <phoneticPr fontId="4" type="noConversion"/>
  </si>
  <si>
    <t>taifeng158.com</t>
    <phoneticPr fontId="4" type="noConversion"/>
  </si>
  <si>
    <t>王回</t>
    <phoneticPr fontId="4" type="noConversion"/>
  </si>
  <si>
    <t>DD201311151331090515</t>
    <phoneticPr fontId="4" type="noConversion"/>
  </si>
  <si>
    <t>湖南大圣金属制品有限公司</t>
    <phoneticPr fontId="4" type="noConversion"/>
  </si>
  <si>
    <t>hndsjs.com</t>
    <phoneticPr fontId="4" type="noConversion"/>
  </si>
  <si>
    <t>夏杰</t>
    <phoneticPr fontId="4" type="noConversion"/>
  </si>
  <si>
    <t>DD201311151601111539</t>
    <phoneticPr fontId="4" type="noConversion"/>
  </si>
  <si>
    <t xml:space="preserve">刘珍 </t>
    <phoneticPr fontId="4" type="noConversion"/>
  </si>
  <si>
    <t xml:space="preserve">郴州市宏沃机械设备有限公司 </t>
    <phoneticPr fontId="4" type="noConversion"/>
  </si>
  <si>
    <t>hnczhw.com</t>
    <phoneticPr fontId="4" type="noConversion"/>
  </si>
  <si>
    <t>C1-0028N</t>
    <phoneticPr fontId="4" type="noConversion"/>
  </si>
  <si>
    <t>李雄华</t>
    <phoneticPr fontId="4" type="noConversion"/>
  </si>
  <si>
    <t>DD201311141058312539</t>
    <phoneticPr fontId="4" type="noConversion"/>
  </si>
  <si>
    <t xml:space="preserve">湖南杰湘金属制品有限公司 </t>
    <phoneticPr fontId="4" type="noConversion"/>
  </si>
  <si>
    <t>hnjxjszp.com</t>
    <phoneticPr fontId="4" type="noConversion"/>
  </si>
  <si>
    <t>吴典斌</t>
    <phoneticPr fontId="4" type="noConversion"/>
  </si>
  <si>
    <t>DD201311151726590224</t>
    <phoneticPr fontId="4" type="noConversion"/>
  </si>
  <si>
    <t xml:space="preserve">湖南竞网  </t>
    <phoneticPr fontId="4" type="noConversion"/>
  </si>
  <si>
    <t>长沙大承化工有限公司</t>
    <phoneticPr fontId="4" type="noConversion"/>
  </si>
  <si>
    <t>hncsdc.com</t>
    <phoneticPr fontId="4" type="noConversion"/>
  </si>
  <si>
    <t>周喜</t>
    <phoneticPr fontId="4" type="noConversion"/>
  </si>
  <si>
    <t>DD201311151851592154</t>
    <phoneticPr fontId="4" type="noConversion"/>
  </si>
  <si>
    <t>吉首市美和美家装饰工程有限公司</t>
    <phoneticPr fontId="4" type="noConversion"/>
  </si>
  <si>
    <t>jsmhmj.com</t>
    <phoneticPr fontId="4" type="noConversion"/>
  </si>
  <si>
    <t>重新做版式</t>
    <phoneticPr fontId="4" type="noConversion"/>
  </si>
  <si>
    <t>周清利</t>
    <phoneticPr fontId="4" type="noConversion"/>
  </si>
  <si>
    <t>DD201311152000562222</t>
    <phoneticPr fontId="4" type="noConversion"/>
  </si>
  <si>
    <t>郴州市十三铺水果有限公司</t>
    <phoneticPr fontId="4" type="noConversion"/>
  </si>
  <si>
    <t>sspsg.com</t>
    <phoneticPr fontId="4" type="noConversion"/>
  </si>
  <si>
    <t>武志树</t>
    <phoneticPr fontId="4" type="noConversion"/>
  </si>
  <si>
    <t>DD201311161525012495</t>
    <phoneticPr fontId="4" type="noConversion"/>
  </si>
  <si>
    <t xml:space="preserve">张宇希   </t>
    <phoneticPr fontId="4" type="noConversion"/>
  </si>
  <si>
    <t xml:space="preserve">长沙市雨花区君瑞家政服务部 </t>
    <phoneticPr fontId="4" type="noConversion"/>
  </si>
  <si>
    <t>csjunrui.com</t>
    <phoneticPr fontId="4" type="noConversion"/>
  </si>
  <si>
    <t>C1-0032N</t>
    <phoneticPr fontId="4" type="noConversion"/>
  </si>
  <si>
    <t>钟迎秋</t>
    <phoneticPr fontId="4" type="noConversion"/>
  </si>
  <si>
    <t>DD201311161703242917</t>
    <phoneticPr fontId="4" type="noConversion"/>
  </si>
  <si>
    <t xml:space="preserve">李晓艳 </t>
    <phoneticPr fontId="4" type="noConversion"/>
  </si>
  <si>
    <t>怀化市东平消防器材有限公司</t>
    <phoneticPr fontId="4" type="noConversion"/>
  </si>
  <si>
    <t>hhdpxf.com</t>
    <phoneticPr fontId="4" type="noConversion"/>
  </si>
  <si>
    <t>郑祖华</t>
    <phoneticPr fontId="4" type="noConversion"/>
  </si>
  <si>
    <t>DD201311161801182865</t>
    <phoneticPr fontId="4" type="noConversion"/>
  </si>
  <si>
    <t xml:space="preserve">郴州市成寿锁业有限责任公司 </t>
    <phoneticPr fontId="4" type="noConversion"/>
  </si>
  <si>
    <t>cssy0735.com</t>
    <phoneticPr fontId="4" type="noConversion"/>
  </si>
  <si>
    <t>邓成寿</t>
    <phoneticPr fontId="4" type="noConversion"/>
  </si>
  <si>
    <t>DD201311161631532949</t>
    <phoneticPr fontId="4" type="noConversion"/>
  </si>
  <si>
    <t>经济开发区华银汽配销售部</t>
    <phoneticPr fontId="4" type="noConversion"/>
  </si>
  <si>
    <t>afqcyh.com</t>
    <phoneticPr fontId="4" type="noConversion"/>
  </si>
  <si>
    <t>C1-0031N</t>
    <phoneticPr fontId="4" type="noConversion"/>
  </si>
  <si>
    <t>伍忠仁</t>
    <phoneticPr fontId="4" type="noConversion"/>
  </si>
  <si>
    <t>DD201311181354271660</t>
    <phoneticPr fontId="4" type="noConversion"/>
  </si>
  <si>
    <t>神来福厨师培训集团有限公司</t>
    <phoneticPr fontId="4" type="noConversion"/>
  </si>
  <si>
    <t>slf58.com</t>
    <phoneticPr fontId="4" type="noConversion"/>
  </si>
  <si>
    <r>
      <t>V+</t>
    </r>
    <r>
      <rPr>
        <sz val="9"/>
        <color rgb="FF595959"/>
        <rFont val="宋体"/>
        <family val="3"/>
        <charset val="134"/>
      </rPr>
      <t>专业版网站</t>
    </r>
    <r>
      <rPr>
        <sz val="9"/>
        <color rgb="FF595959"/>
        <rFont val="Arial"/>
        <family val="2"/>
      </rPr>
      <t>2.0</t>
    </r>
    <phoneticPr fontId="4" type="noConversion"/>
  </si>
  <si>
    <t>刘</t>
    <phoneticPr fontId="4" type="noConversion"/>
  </si>
  <si>
    <t>DD201311181255352893</t>
    <phoneticPr fontId="4" type="noConversion"/>
  </si>
  <si>
    <t xml:space="preserve">保育新开一部 </t>
    <phoneticPr fontId="4" type="noConversion"/>
  </si>
  <si>
    <t>长沙会天心理咨询有限公司</t>
    <phoneticPr fontId="4" type="noConversion"/>
  </si>
  <si>
    <t>htpsy.com</t>
    <phoneticPr fontId="4" type="noConversion"/>
  </si>
  <si>
    <t>M+移动功能</t>
    <phoneticPr fontId="4" type="noConversion"/>
  </si>
  <si>
    <t>林长如</t>
    <phoneticPr fontId="4" type="noConversion"/>
  </si>
  <si>
    <t>DD201311181611131660</t>
    <phoneticPr fontId="4" type="noConversion"/>
  </si>
  <si>
    <t xml:space="preserve">易明明  </t>
    <phoneticPr fontId="4" type="noConversion"/>
  </si>
  <si>
    <t>湖南朗科电器科技开发有限公司</t>
    <phoneticPr fontId="4" type="noConversion"/>
  </si>
  <si>
    <t>lankedq.com</t>
    <phoneticPr fontId="4" type="noConversion"/>
  </si>
  <si>
    <t>DD201311181540371867</t>
    <phoneticPr fontId="4" type="noConversion"/>
  </si>
  <si>
    <t>长沙市雨花区馋艺厨餐饮管理咨询服务部</t>
    <phoneticPr fontId="4" type="noConversion"/>
  </si>
  <si>
    <t>cyc668.com</t>
    <phoneticPr fontId="4" type="noConversion"/>
  </si>
  <si>
    <r>
      <t>V+</t>
    </r>
    <r>
      <rPr>
        <sz val="9"/>
        <color rgb="FF595959"/>
        <rFont val="宋体"/>
        <family val="3"/>
        <charset val="134"/>
      </rPr>
      <t>专业版网站</t>
    </r>
    <r>
      <rPr>
        <sz val="9"/>
        <color rgb="FF595959"/>
        <rFont val="Arial"/>
        <family val="2"/>
      </rPr>
      <t>2.0</t>
    </r>
    <r>
      <rPr>
        <sz val="9"/>
        <color rgb="FF595959"/>
        <rFont val="宋体"/>
        <family val="3"/>
        <charset val="134"/>
      </rPr>
      <t/>
    </r>
    <phoneticPr fontId="4" type="noConversion"/>
  </si>
  <si>
    <t>否</t>
    <phoneticPr fontId="3" type="noConversion"/>
  </si>
  <si>
    <t>DD201311151815541367</t>
    <phoneticPr fontId="4" type="noConversion"/>
  </si>
  <si>
    <t xml:space="preserve">电话一部 </t>
    <phoneticPr fontId="4" type="noConversion"/>
  </si>
  <si>
    <t>湖南众大电梯有限公司</t>
    <phoneticPr fontId="4" type="noConversion"/>
  </si>
  <si>
    <t>hunanzddt.com</t>
    <phoneticPr fontId="4" type="noConversion"/>
  </si>
  <si>
    <t>王雪明</t>
    <phoneticPr fontId="4" type="noConversion"/>
  </si>
  <si>
    <t>DD201311191011582710</t>
    <phoneticPr fontId="4" type="noConversion"/>
  </si>
  <si>
    <t xml:space="preserve">彭碧玉 </t>
    <phoneticPr fontId="4" type="noConversion"/>
  </si>
  <si>
    <t xml:space="preserve">衡南县汇泉农机农业种养专业合作社 </t>
    <phoneticPr fontId="4" type="noConversion"/>
  </si>
  <si>
    <t>hyhqny.com</t>
    <phoneticPr fontId="4" type="noConversion"/>
  </si>
  <si>
    <t>c1-0155</t>
    <phoneticPr fontId="4" type="noConversion"/>
  </si>
  <si>
    <t xml:space="preserve">未知 </t>
    <phoneticPr fontId="4" type="noConversion"/>
  </si>
  <si>
    <t>阳黎明</t>
    <phoneticPr fontId="4" type="noConversion"/>
  </si>
  <si>
    <t>DD201311191034181394</t>
    <phoneticPr fontId="4" type="noConversion"/>
  </si>
  <si>
    <t>湖南益阳沅江市湘发苗木网(郭建华)</t>
    <phoneticPr fontId="4" type="noConversion"/>
  </si>
  <si>
    <t>xiangfamiaomu.com</t>
    <phoneticPr fontId="4" type="noConversion"/>
  </si>
  <si>
    <t>郭建华</t>
    <phoneticPr fontId="4" type="noConversion"/>
  </si>
  <si>
    <t>DD201311191109330053</t>
    <phoneticPr fontId="4" type="noConversion"/>
  </si>
  <si>
    <t>长沙博益康建材有限公司</t>
    <phoneticPr fontId="4" type="noConversion"/>
  </si>
  <si>
    <t>cspvcdb.com</t>
    <phoneticPr fontId="4" type="noConversion"/>
  </si>
  <si>
    <t>DD201311181545072068</t>
    <phoneticPr fontId="4" type="noConversion"/>
  </si>
  <si>
    <t xml:space="preserve">长沙市雨花区和域文化传媒工作室 </t>
    <phoneticPr fontId="4" type="noConversion"/>
  </si>
  <si>
    <t>heyucm.com</t>
    <phoneticPr fontId="4" type="noConversion"/>
  </si>
  <si>
    <t>DD201311191342041660</t>
    <phoneticPr fontId="4" type="noConversion"/>
  </si>
  <si>
    <t xml:space="preserve">易明明 </t>
    <phoneticPr fontId="4" type="noConversion"/>
  </si>
  <si>
    <t>长沙市天心区坡子街街道老年服务中心</t>
    <phoneticPr fontId="4" type="noConversion"/>
  </si>
  <si>
    <t>pzjln.net</t>
    <phoneticPr fontId="4" type="noConversion"/>
  </si>
  <si>
    <t>吴院长</t>
    <phoneticPr fontId="4" type="noConversion"/>
  </si>
  <si>
    <t>DD201311191027420557</t>
    <phoneticPr fontId="4" type="noConversion"/>
  </si>
  <si>
    <t>湖南龙坤房地产开发有限公司</t>
    <phoneticPr fontId="4" type="noConversion"/>
  </si>
  <si>
    <t>hnlkfdc.com</t>
    <phoneticPr fontId="4" type="noConversion"/>
  </si>
  <si>
    <t>曾雄志</t>
    <phoneticPr fontId="4" type="noConversion"/>
  </si>
  <si>
    <t>DD201311191406341867</t>
    <phoneticPr fontId="4" type="noConversion"/>
  </si>
  <si>
    <t>湖南省爱康运动有限公司</t>
    <phoneticPr fontId="4" type="noConversion"/>
  </si>
  <si>
    <t>hnakyd.com</t>
    <phoneticPr fontId="4" type="noConversion"/>
  </si>
  <si>
    <t>黎翔</t>
    <phoneticPr fontId="4" type="noConversion"/>
  </si>
  <si>
    <t>DD201311191440012773</t>
    <phoneticPr fontId="4" type="noConversion"/>
  </si>
  <si>
    <t xml:space="preserve">长沙县安居财务咨询有限公司 </t>
    <phoneticPr fontId="4" type="noConversion"/>
  </si>
  <si>
    <t>csanjucaiwu.com</t>
    <phoneticPr fontId="4" type="noConversion"/>
  </si>
  <si>
    <t>郑明霞</t>
    <phoneticPr fontId="4" type="noConversion"/>
  </si>
  <si>
    <t>DD201311191838521027</t>
    <phoneticPr fontId="4" type="noConversion"/>
  </si>
  <si>
    <t>湘潭天鸿检测科技有限公司</t>
    <phoneticPr fontId="4" type="noConversion"/>
  </si>
  <si>
    <t>tianhongtest.com</t>
    <phoneticPr fontId="4" type="noConversion"/>
  </si>
  <si>
    <t>赵经理</t>
    <phoneticPr fontId="4" type="noConversion"/>
  </si>
  <si>
    <t>D201311191910172499</t>
    <phoneticPr fontId="4" type="noConversion"/>
  </si>
  <si>
    <t xml:space="preserve">郴州市桂东县徐飞苗木网(黄徐飞) </t>
    <phoneticPr fontId="4" type="noConversion"/>
  </si>
  <si>
    <t>0735ssm.com</t>
    <phoneticPr fontId="4" type="noConversion"/>
  </si>
  <si>
    <t>黄徐飞</t>
    <phoneticPr fontId="4" type="noConversion"/>
  </si>
  <si>
    <t>DD201311201311460038</t>
    <phoneticPr fontId="4" type="noConversion"/>
  </si>
  <si>
    <t>长沙正熊网络科技有限公司</t>
    <phoneticPr fontId="4" type="noConversion"/>
  </si>
  <si>
    <t>zbruin.com</t>
    <phoneticPr fontId="4" type="noConversion"/>
  </si>
  <si>
    <t>周毅</t>
    <phoneticPr fontId="4" type="noConversion"/>
  </si>
  <si>
    <t>DD201311191644441775</t>
    <phoneticPr fontId="4" type="noConversion"/>
  </si>
  <si>
    <t>长沙市开福区改乐会汽车服务会所</t>
    <phoneticPr fontId="4" type="noConversion"/>
  </si>
  <si>
    <t>gailehui.com</t>
    <phoneticPr fontId="4" type="noConversion"/>
  </si>
  <si>
    <t>DD201311201349121027</t>
    <phoneticPr fontId="4" type="noConversion"/>
  </si>
  <si>
    <t>湘潭市金聚力机械有限公司</t>
    <phoneticPr fontId="4" type="noConversion"/>
  </si>
  <si>
    <t>xtjinjuli.com</t>
    <phoneticPr fontId="4" type="noConversion"/>
  </si>
  <si>
    <t>骆主任</t>
    <phoneticPr fontId="4" type="noConversion"/>
  </si>
  <si>
    <t>fcck.cn</t>
    <phoneticPr fontId="4" type="noConversion"/>
  </si>
  <si>
    <t xml:space="preserve">DD201311201240443021 </t>
    <phoneticPr fontId="4" type="noConversion"/>
  </si>
  <si>
    <t>黄东</t>
    <phoneticPr fontId="4" type="noConversion"/>
  </si>
  <si>
    <t>永州市冷水滩区华宁高端室内设计会所</t>
    <phoneticPr fontId="4" type="noConversion"/>
  </si>
  <si>
    <t>yzhndec.com</t>
    <phoneticPr fontId="4" type="noConversion"/>
  </si>
  <si>
    <t>叶金刚</t>
    <phoneticPr fontId="4" type="noConversion"/>
  </si>
  <si>
    <t>DD201311200927352295</t>
    <phoneticPr fontId="4" type="noConversion"/>
  </si>
  <si>
    <t>怀化市侨商联合会</t>
    <phoneticPr fontId="4" type="noConversion"/>
  </si>
  <si>
    <t>hhqsh.com</t>
    <phoneticPr fontId="4" type="noConversion"/>
  </si>
  <si>
    <t>段文杰</t>
    <phoneticPr fontId="4" type="noConversion"/>
  </si>
  <si>
    <t>DD201311201456083020</t>
    <phoneticPr fontId="4" type="noConversion"/>
  </si>
  <si>
    <t xml:space="preserve">喻亚 </t>
    <phoneticPr fontId="4" type="noConversion"/>
  </si>
  <si>
    <t>浏阳市顶固水泥制品制造有限公司</t>
    <phoneticPr fontId="4" type="noConversion"/>
  </si>
  <si>
    <t>dgdiangan.com</t>
    <phoneticPr fontId="4" type="noConversion"/>
  </si>
  <si>
    <t>C1-0019N</t>
    <phoneticPr fontId="4" type="noConversion"/>
  </si>
  <si>
    <t>苏志罗</t>
    <phoneticPr fontId="4" type="noConversion"/>
  </si>
  <si>
    <t>DD201311201617082295</t>
    <phoneticPr fontId="4" type="noConversion"/>
  </si>
  <si>
    <t>经济开发区汇建瑞味业批发部</t>
    <phoneticPr fontId="4" type="noConversion"/>
  </si>
  <si>
    <t>huijianwy.com</t>
    <phoneticPr fontId="4" type="noConversion"/>
  </si>
  <si>
    <r>
      <t>C+</t>
    </r>
    <r>
      <rPr>
        <sz val="9"/>
        <color rgb="FF595959"/>
        <rFont val="宋体"/>
        <family val="3"/>
        <charset val="134"/>
      </rPr>
      <t>成长版</t>
    </r>
    <r>
      <rPr>
        <sz val="9"/>
        <color rgb="FF595959"/>
        <rFont val="Arial"/>
        <family val="2"/>
      </rPr>
      <t>2.0</t>
    </r>
    <phoneticPr fontId="4" type="noConversion"/>
  </si>
  <si>
    <t>C2-0019N</t>
    <phoneticPr fontId="4" type="noConversion"/>
  </si>
  <si>
    <t>杨瑞</t>
    <phoneticPr fontId="4" type="noConversion"/>
  </si>
  <si>
    <t>DD201311201439502353</t>
    <phoneticPr fontId="4" type="noConversion"/>
  </si>
  <si>
    <t xml:space="preserve">销售五部 </t>
    <phoneticPr fontId="4" type="noConversion"/>
  </si>
  <si>
    <t xml:space="preserve">周金秋 </t>
    <phoneticPr fontId="4" type="noConversion"/>
  </si>
  <si>
    <t>长沙市雨花区显业干货商行</t>
    <phoneticPr fontId="4" type="noConversion"/>
  </si>
  <si>
    <t>moyugan.com</t>
    <phoneticPr fontId="4" type="noConversion"/>
  </si>
  <si>
    <t>DD201311201846521310</t>
    <phoneticPr fontId="4" type="noConversion"/>
  </si>
  <si>
    <t>长沙市雨花区兴旺福水果行</t>
    <phoneticPr fontId="4" type="noConversion"/>
  </si>
  <si>
    <t>hnsgpf.com</t>
    <phoneticPr fontId="4" type="noConversion"/>
  </si>
  <si>
    <t>汤英</t>
    <phoneticPr fontId="4" type="noConversion"/>
  </si>
  <si>
    <t>DD201311191027372710</t>
    <phoneticPr fontId="4" type="noConversion"/>
  </si>
  <si>
    <t>衡南县生态农业种养专业合作社</t>
    <phoneticPr fontId="4" type="noConversion"/>
  </si>
  <si>
    <t>hnstnyhzc.com</t>
    <phoneticPr fontId="4" type="noConversion"/>
  </si>
  <si>
    <t>唐红星</t>
    <phoneticPr fontId="4" type="noConversion"/>
  </si>
  <si>
    <t>DD201311211240152347</t>
    <phoneticPr fontId="4" type="noConversion"/>
  </si>
  <si>
    <t xml:space="preserve">何安 </t>
    <phoneticPr fontId="4" type="noConversion"/>
  </si>
  <si>
    <t>永州市华派家具装饰工程有限公司</t>
    <phoneticPr fontId="4" type="noConversion"/>
  </si>
  <si>
    <t>yzhpjt.com</t>
    <phoneticPr fontId="4" type="noConversion"/>
  </si>
  <si>
    <t>C2-0016N</t>
    <phoneticPr fontId="4" type="noConversion"/>
  </si>
  <si>
    <t>宋小燕</t>
    <phoneticPr fontId="4" type="noConversion"/>
  </si>
  <si>
    <t>DD201311201902162222</t>
    <phoneticPr fontId="4" type="noConversion"/>
  </si>
  <si>
    <t xml:space="preserve">全兰香   </t>
    <phoneticPr fontId="4" type="noConversion"/>
  </si>
  <si>
    <t>郴州恒嘉石墨碳素有限责任公司</t>
    <phoneticPr fontId="4" type="noConversion"/>
  </si>
  <si>
    <t>hjsmts.com</t>
    <phoneticPr fontId="4" type="noConversion"/>
  </si>
  <si>
    <t xml:space="preserve"> 未知</t>
    <phoneticPr fontId="4" type="noConversion"/>
  </si>
  <si>
    <t>何访华</t>
    <phoneticPr fontId="4" type="noConversion"/>
  </si>
  <si>
    <t>DD201311211401212222</t>
    <phoneticPr fontId="4" type="noConversion"/>
  </si>
  <si>
    <t>娄底市武诚空调设备有限公司</t>
    <phoneticPr fontId="4" type="noConversion"/>
  </si>
  <si>
    <t>ldwcdq.com</t>
    <phoneticPr fontId="4" type="noConversion"/>
  </si>
  <si>
    <t>肖晨红</t>
    <phoneticPr fontId="4" type="noConversion"/>
  </si>
  <si>
    <t>DD201311211434412295</t>
    <phoneticPr fontId="4" type="noConversion"/>
  </si>
  <si>
    <t>怀化市群雁机械设备租赁有限公司</t>
    <phoneticPr fontId="4" type="noConversion"/>
  </si>
  <si>
    <t>qunyanjx.com</t>
    <phoneticPr fontId="4" type="noConversion"/>
  </si>
  <si>
    <t>曹永军</t>
    <phoneticPr fontId="4" type="noConversion"/>
  </si>
  <si>
    <t>DD201311191611462372</t>
    <phoneticPr fontId="4" type="noConversion"/>
  </si>
  <si>
    <t>湖南省欧阳海现代农业投资有限公司欧阳海休闲山庄</t>
    <phoneticPr fontId="4" type="noConversion"/>
  </si>
  <si>
    <t>oyhsz.com</t>
    <phoneticPr fontId="4" type="noConversion"/>
  </si>
  <si>
    <r>
      <t>C+</t>
    </r>
    <r>
      <rPr>
        <sz val="9"/>
        <color rgb="FF595959"/>
        <rFont val="宋体"/>
        <family val="3"/>
        <charset val="134"/>
      </rPr>
      <t>基础版</t>
    </r>
    <r>
      <rPr>
        <sz val="9"/>
        <color rgb="FF595959"/>
        <rFont val="Arial"/>
        <family val="2"/>
      </rPr>
      <t>2.0</t>
    </r>
    <phoneticPr fontId="4" type="noConversion"/>
  </si>
  <si>
    <t>吴雄辉</t>
    <phoneticPr fontId="4" type="noConversion"/>
  </si>
  <si>
    <t>DD201311220921091660</t>
    <phoneticPr fontId="4" type="noConversion"/>
  </si>
  <si>
    <t xml:space="preserve">长沙市芙蓉区骏利建材商行 </t>
    <phoneticPr fontId="4" type="noConversion"/>
  </si>
  <si>
    <t>cstwjx.com</t>
    <phoneticPr fontId="4" type="noConversion"/>
  </si>
  <si>
    <t>c2-0013N</t>
    <phoneticPr fontId="4" type="noConversion"/>
  </si>
  <si>
    <t>管总</t>
    <phoneticPr fontId="4" type="noConversion"/>
  </si>
  <si>
    <t>DD201311161814342865</t>
    <phoneticPr fontId="4" type="noConversion"/>
  </si>
  <si>
    <t xml:space="preserve">周海艳 </t>
    <phoneticPr fontId="4" type="noConversion"/>
  </si>
  <si>
    <t>安化广羽红薯农民专业合作社</t>
    <phoneticPr fontId="4" type="noConversion"/>
  </si>
  <si>
    <t>hnahgy.com</t>
    <phoneticPr fontId="4" type="noConversion"/>
  </si>
  <si>
    <t>C2-0018N</t>
    <phoneticPr fontId="4" type="noConversion"/>
  </si>
  <si>
    <t>廖本刚</t>
    <phoneticPr fontId="4" type="noConversion"/>
  </si>
  <si>
    <t>DD201311220941551660</t>
    <phoneticPr fontId="4" type="noConversion"/>
  </si>
  <si>
    <t xml:space="preserve"> 易明明 </t>
    <phoneticPr fontId="4" type="noConversion"/>
  </si>
  <si>
    <t>长沙市芙蓉区骏利建材商行</t>
    <phoneticPr fontId="4" type="noConversion"/>
  </si>
  <si>
    <t>m1-0009</t>
    <phoneticPr fontId="4" type="noConversion"/>
  </si>
  <si>
    <t>DD201311221046342897</t>
    <phoneticPr fontId="4" type="noConversion"/>
  </si>
  <si>
    <t xml:space="preserve">田野 </t>
    <phoneticPr fontId="4" type="noConversion"/>
  </si>
  <si>
    <t>株洲市华泰硬质合金有限公司</t>
    <phoneticPr fontId="4" type="noConversion"/>
  </si>
  <si>
    <t>zzhtyzhj.com</t>
    <phoneticPr fontId="4" type="noConversion"/>
  </si>
  <si>
    <t>谭小姐</t>
    <phoneticPr fontId="4" type="noConversion"/>
  </si>
  <si>
    <t>DD201311221432182934</t>
    <phoneticPr fontId="4" type="noConversion"/>
  </si>
  <si>
    <t xml:space="preserve"> 王娟  </t>
    <phoneticPr fontId="4" type="noConversion"/>
  </si>
  <si>
    <t>湖南清蓝科技有限责任公司</t>
    <phoneticPr fontId="4" type="noConversion"/>
  </si>
  <si>
    <t>hnqlkj.com</t>
    <phoneticPr fontId="4" type="noConversion"/>
  </si>
  <si>
    <t>C2-0017N</t>
    <phoneticPr fontId="4" type="noConversion"/>
  </si>
  <si>
    <t>唐亮</t>
    <phoneticPr fontId="4" type="noConversion"/>
  </si>
  <si>
    <t>DD201311221433372346</t>
    <phoneticPr fontId="4" type="noConversion"/>
  </si>
  <si>
    <t xml:space="preserve">长沙市天伟超硬磨料有限公司 </t>
    <phoneticPr fontId="4" type="noConversion"/>
  </si>
  <si>
    <t>cstianwei.com</t>
    <phoneticPr fontId="4" type="noConversion"/>
  </si>
  <si>
    <t>C1-0027N</t>
    <phoneticPr fontId="4" type="noConversion"/>
  </si>
  <si>
    <t>游先云</t>
    <phoneticPr fontId="4" type="noConversion"/>
  </si>
  <si>
    <t>DD201311221837241190</t>
    <phoneticPr fontId="4" type="noConversion"/>
  </si>
  <si>
    <t>常德昱泰锅炉制造有限公司</t>
    <phoneticPr fontId="4" type="noConversion"/>
  </si>
  <si>
    <t>cdytgl.com</t>
    <phoneticPr fontId="4" type="noConversion"/>
  </si>
  <si>
    <t>谢先生</t>
    <phoneticPr fontId="4" type="noConversion"/>
  </si>
  <si>
    <t>DD201311251103171774</t>
    <phoneticPr fontId="4" type="noConversion"/>
  </si>
  <si>
    <t>长沙市岳麓区鸿泰家具厂</t>
    <phoneticPr fontId="4" type="noConversion"/>
  </si>
  <si>
    <t>cshtjj88.com</t>
    <phoneticPr fontId="4" type="noConversion"/>
  </si>
  <si>
    <t>C2-0032N</t>
    <phoneticPr fontId="4" type="noConversion"/>
  </si>
  <si>
    <t>邹伟</t>
    <phoneticPr fontId="4" type="noConversion"/>
  </si>
  <si>
    <t>DD201311212314071791</t>
    <phoneticPr fontId="4" type="noConversion"/>
  </si>
  <si>
    <t>DD201311211213532851</t>
    <phoneticPr fontId="4" type="noConversion"/>
  </si>
  <si>
    <t>嘉禾县明珠学校</t>
    <phoneticPr fontId="4" type="noConversion"/>
  </si>
  <si>
    <t>jhmzxx.com</t>
    <phoneticPr fontId="4" type="noConversion"/>
  </si>
  <si>
    <t>C2-0028N</t>
    <phoneticPr fontId="4" type="noConversion"/>
  </si>
  <si>
    <t>刘家柱</t>
    <phoneticPr fontId="4" type="noConversion"/>
  </si>
  <si>
    <t>DD201311251227562517</t>
    <phoneticPr fontId="4" type="noConversion"/>
  </si>
  <si>
    <t>湖南省明亿贸易有限公司</t>
    <phoneticPr fontId="4" type="noConversion"/>
  </si>
  <si>
    <t>hnmy66.com</t>
    <phoneticPr fontId="4" type="noConversion"/>
  </si>
  <si>
    <t>张明强</t>
    <phoneticPr fontId="4" type="noConversion"/>
  </si>
  <si>
    <t>DD201311221714141856</t>
    <phoneticPr fontId="4" type="noConversion"/>
  </si>
  <si>
    <t>祁东县直胜养殖专业合作社</t>
    <phoneticPr fontId="4" type="noConversion"/>
  </si>
  <si>
    <t>hnzsyz.com</t>
    <phoneticPr fontId="4" type="noConversion"/>
  </si>
  <si>
    <t>刘德盛</t>
    <phoneticPr fontId="4" type="noConversion"/>
  </si>
  <si>
    <t>DD201311251329091791</t>
    <phoneticPr fontId="4" type="noConversion"/>
  </si>
  <si>
    <t>M1-0009</t>
    <phoneticPr fontId="4" type="noConversion"/>
  </si>
  <si>
    <t>黄伟泓</t>
    <phoneticPr fontId="4" type="noConversion"/>
  </si>
  <si>
    <t>DD201311251357582710</t>
    <phoneticPr fontId="4" type="noConversion"/>
  </si>
  <si>
    <t>衡阳鼎丰经营管理有限公司</t>
    <phoneticPr fontId="4" type="noConversion"/>
  </si>
  <si>
    <t>df0734.com</t>
    <phoneticPr fontId="4" type="noConversion"/>
  </si>
  <si>
    <t>C2-0026N</t>
    <phoneticPr fontId="4" type="noConversion"/>
  </si>
  <si>
    <t>熊辉</t>
    <phoneticPr fontId="4" type="noConversion"/>
  </si>
  <si>
    <t>DD201311251509451894</t>
    <phoneticPr fontId="4" type="noConversion"/>
  </si>
  <si>
    <t>湖南隆鼎丰投资担保有限公司</t>
    <phoneticPr fontId="4" type="noConversion"/>
  </si>
  <si>
    <t>hnldftz.com</t>
    <phoneticPr fontId="4" type="noConversion"/>
  </si>
  <si>
    <t>陈美女</t>
    <phoneticPr fontId="4" type="noConversion"/>
  </si>
  <si>
    <t>DD201311251659542346</t>
    <phoneticPr fontId="4" type="noConversion"/>
  </si>
  <si>
    <t>长沙市雨花区名顺办公家具经营部</t>
    <phoneticPr fontId="4" type="noConversion"/>
  </si>
  <si>
    <t>csmingshun.com</t>
    <phoneticPr fontId="4" type="noConversion"/>
  </si>
  <si>
    <t>C1-0030N</t>
    <phoneticPr fontId="4" type="noConversion"/>
  </si>
  <si>
    <t>余斌</t>
    <phoneticPr fontId="4" type="noConversion"/>
  </si>
  <si>
    <t>DD201311251935491745</t>
    <phoneticPr fontId="4" type="noConversion"/>
  </si>
  <si>
    <t>湖南荣泰工业装备有限公司</t>
    <phoneticPr fontId="4" type="noConversion"/>
  </si>
  <si>
    <t>rtgyzb.com</t>
    <phoneticPr fontId="4" type="noConversion"/>
  </si>
  <si>
    <t>陈岗</t>
    <phoneticPr fontId="4" type="noConversion"/>
  </si>
  <si>
    <t>DD201311251823541367</t>
    <phoneticPr fontId="4" type="noConversion"/>
  </si>
  <si>
    <t>邵阳市大祥区天恒测绘仪器经营部</t>
    <phoneticPr fontId="4" type="noConversion"/>
  </si>
  <si>
    <t>sythch.com</t>
    <phoneticPr fontId="4" type="noConversion"/>
  </si>
  <si>
    <t>陈庆夏</t>
    <phoneticPr fontId="4" type="noConversion"/>
  </si>
  <si>
    <t>DD201311252105451791</t>
    <phoneticPr fontId="4" type="noConversion"/>
  </si>
  <si>
    <t xml:space="preserve">邵东县宋家塘海鑫胶粘制品厂 </t>
    <phoneticPr fontId="4" type="noConversion"/>
  </si>
  <si>
    <t>hnhxzj.com</t>
    <phoneticPr fontId="4" type="noConversion"/>
  </si>
  <si>
    <t>姜玉林</t>
    <phoneticPr fontId="4" type="noConversion"/>
  </si>
  <si>
    <t>DD201311261044212287</t>
    <phoneticPr fontId="4" type="noConversion"/>
  </si>
  <si>
    <t xml:space="preserve">长沙市望城区鸿禹建材经营部 </t>
    <phoneticPr fontId="4" type="noConversion"/>
  </si>
  <si>
    <t>hnhongyujc.com</t>
    <phoneticPr fontId="4" type="noConversion"/>
  </si>
  <si>
    <t>C1-0020N</t>
    <phoneticPr fontId="4" type="noConversion"/>
  </si>
  <si>
    <t>阳湘军</t>
    <phoneticPr fontId="4" type="noConversion"/>
  </si>
  <si>
    <t>DD201311261034472060</t>
    <phoneticPr fontId="4" type="noConversion"/>
  </si>
  <si>
    <t>鹤城区西美钢琴店</t>
    <phoneticPr fontId="4" type="noConversion"/>
  </si>
  <si>
    <t>xmpiano0745.com</t>
    <phoneticPr fontId="4" type="noConversion"/>
  </si>
  <si>
    <t>何欣</t>
    <phoneticPr fontId="4" type="noConversion"/>
  </si>
  <si>
    <t xml:space="preserve">DD201311261040492466 </t>
    <phoneticPr fontId="4" type="noConversion"/>
  </si>
  <si>
    <t xml:space="preserve">刘亚 </t>
    <phoneticPr fontId="4" type="noConversion"/>
  </si>
  <si>
    <t xml:space="preserve">郴州市资五绿都生态农业网(周庆文) </t>
    <phoneticPr fontId="4" type="noConversion"/>
  </si>
  <si>
    <t>zwldstny.com</t>
    <phoneticPr fontId="4" type="noConversion"/>
  </si>
  <si>
    <t>周庆文</t>
    <phoneticPr fontId="4" type="noConversion"/>
  </si>
  <si>
    <t>DD201311261137162514</t>
    <phoneticPr fontId="4" type="noConversion"/>
  </si>
  <si>
    <t xml:space="preserve">长沙市天心区顺欣数码图文商行 </t>
    <phoneticPr fontId="4" type="noConversion"/>
  </si>
  <si>
    <t>cssxzl.com</t>
    <phoneticPr fontId="4" type="noConversion"/>
  </si>
  <si>
    <t>c1-0008N</t>
    <phoneticPr fontId="4" type="noConversion"/>
  </si>
  <si>
    <t>刘光贵</t>
    <phoneticPr fontId="4" type="noConversion"/>
  </si>
  <si>
    <t>DD201311261332521368</t>
    <phoneticPr fontId="4" type="noConversion"/>
  </si>
  <si>
    <t xml:space="preserve">嘉禾县文湘矿山机械设备加工厂 </t>
    <phoneticPr fontId="4" type="noConversion"/>
  </si>
  <si>
    <t>czwxzzc.com</t>
    <phoneticPr fontId="4" type="noConversion"/>
  </si>
  <si>
    <t>周秀丽</t>
    <phoneticPr fontId="4" type="noConversion"/>
  </si>
  <si>
    <t xml:space="preserve">DD201311261416142154 </t>
    <phoneticPr fontId="4" type="noConversion"/>
  </si>
  <si>
    <t>益阳市资阳区森海园林</t>
    <phoneticPr fontId="4" type="noConversion"/>
  </si>
  <si>
    <t>senhaiyl.com</t>
    <phoneticPr fontId="4" type="noConversion"/>
  </si>
  <si>
    <t>李勇</t>
    <phoneticPr fontId="4" type="noConversion"/>
  </si>
  <si>
    <t>DD201311251353501867</t>
    <phoneticPr fontId="4" type="noConversion"/>
  </si>
  <si>
    <t xml:space="preserve">张翠平 </t>
    <phoneticPr fontId="4" type="noConversion"/>
  </si>
  <si>
    <t>DD201311261428502466</t>
    <phoneticPr fontId="4" type="noConversion"/>
  </si>
  <si>
    <t>龙山县石牌百合种植销售网(杨鹏)</t>
    <phoneticPr fontId="4" type="noConversion"/>
  </si>
  <si>
    <t>xxypbh.com</t>
    <phoneticPr fontId="4" type="noConversion"/>
  </si>
  <si>
    <t>杨鹏</t>
    <phoneticPr fontId="4" type="noConversion"/>
  </si>
  <si>
    <t>DD201311261510432154</t>
    <phoneticPr fontId="4" type="noConversion"/>
  </si>
  <si>
    <t xml:space="preserve">黄朝华   </t>
    <phoneticPr fontId="4" type="noConversion"/>
  </si>
  <si>
    <t>邵东县火厂坪镇聪亿矿山机械厂</t>
    <phoneticPr fontId="4" type="noConversion"/>
  </si>
  <si>
    <t>0739cy.com</t>
    <phoneticPr fontId="4" type="noConversion"/>
  </si>
  <si>
    <t>李聪平</t>
    <phoneticPr fontId="4" type="noConversion"/>
  </si>
  <si>
    <t>DD201311251529402154</t>
    <phoneticPr fontId="4" type="noConversion"/>
  </si>
  <si>
    <r>
      <t>M+</t>
    </r>
    <r>
      <rPr>
        <sz val="9"/>
        <color rgb="FF595959"/>
        <rFont val="宋体"/>
        <family val="3"/>
        <charset val="134"/>
      </rPr>
      <t>推广版</t>
    </r>
    <r>
      <rPr>
        <sz val="9"/>
        <color rgb="FF595959"/>
        <rFont val="Arial"/>
        <family val="2"/>
      </rPr>
      <t/>
    </r>
    <phoneticPr fontId="4" type="noConversion"/>
  </si>
  <si>
    <t>DD201311261459502897</t>
    <phoneticPr fontId="4" type="noConversion"/>
  </si>
  <si>
    <t>天元区超农紫薯山鸡经营部</t>
    <phoneticPr fontId="4" type="noConversion"/>
  </si>
  <si>
    <t>laotuji.com</t>
    <phoneticPr fontId="4" type="noConversion"/>
  </si>
  <si>
    <t>C1-0024N</t>
    <phoneticPr fontId="4" type="noConversion"/>
  </si>
  <si>
    <t>余水利</t>
    <phoneticPr fontId="4" type="noConversion"/>
  </si>
  <si>
    <t>DD201311191419381837</t>
    <phoneticPr fontId="4" type="noConversion"/>
  </si>
  <si>
    <t>长沙高新开发区冠向汽车用品商行</t>
    <phoneticPr fontId="4" type="noConversion"/>
  </si>
  <si>
    <t>gxltsc.com</t>
    <phoneticPr fontId="4" type="noConversion"/>
  </si>
  <si>
    <t>M1-0012</t>
    <phoneticPr fontId="4" type="noConversion"/>
  </si>
  <si>
    <t>DD201311261632171856</t>
    <phoneticPr fontId="4" type="noConversion"/>
  </si>
  <si>
    <t xml:space="preserve">衡阳市鑫雁农机制造有限公司 </t>
    <phoneticPr fontId="4" type="noConversion"/>
  </si>
  <si>
    <t>hyxinyan.com</t>
    <phoneticPr fontId="4" type="noConversion"/>
  </si>
  <si>
    <t>杨承恒</t>
    <phoneticPr fontId="4" type="noConversion"/>
  </si>
  <si>
    <t>DD201311261308132154</t>
    <phoneticPr fontId="4" type="noConversion"/>
  </si>
  <si>
    <t>新宁鸿雁绿化苗木网(钟小军)</t>
    <phoneticPr fontId="4" type="noConversion"/>
  </si>
  <si>
    <t>xnhymm.com</t>
    <phoneticPr fontId="4" type="noConversion"/>
  </si>
  <si>
    <t>钟小军</t>
    <phoneticPr fontId="4" type="noConversion"/>
  </si>
  <si>
    <t>DD201311221120122612</t>
    <phoneticPr fontId="4" type="noConversion"/>
  </si>
  <si>
    <t>湖南赛恩斯科技发展有限公司</t>
    <phoneticPr fontId="4" type="noConversion"/>
  </si>
  <si>
    <t>hnses.com</t>
    <phoneticPr fontId="4" type="noConversion"/>
  </si>
  <si>
    <t>刘丁梅</t>
    <phoneticPr fontId="4" type="noConversion"/>
  </si>
  <si>
    <t>DD201311261722491539</t>
    <phoneticPr fontId="4" type="noConversion"/>
  </si>
  <si>
    <t>DD201311252116441791</t>
    <phoneticPr fontId="4" type="noConversion"/>
  </si>
  <si>
    <t>益阳市资阳区迎风绿荫苗木基地</t>
    <phoneticPr fontId="4" type="noConversion"/>
  </si>
  <si>
    <t>yyyfly.com</t>
    <phoneticPr fontId="4" type="noConversion"/>
  </si>
  <si>
    <t>匡长春</t>
    <phoneticPr fontId="4" type="noConversion"/>
  </si>
  <si>
    <t>DD201311251727512848</t>
    <phoneticPr fontId="4" type="noConversion"/>
  </si>
  <si>
    <t xml:space="preserve">长沙市雨花区博闻教育咨询服务部 </t>
    <phoneticPr fontId="4" type="noConversion"/>
  </si>
  <si>
    <t>yshshky.com</t>
    <phoneticPr fontId="4" type="noConversion"/>
  </si>
  <si>
    <t>C2-0037N</t>
    <phoneticPr fontId="4" type="noConversion"/>
  </si>
  <si>
    <t>郑盈涛</t>
    <phoneticPr fontId="4" type="noConversion"/>
  </si>
  <si>
    <t>DD201311270953319166</t>
    <phoneticPr fontId="4" type="noConversion"/>
  </si>
  <si>
    <t>长沙披克建筑装饰材料有限公司</t>
    <phoneticPr fontId="4" type="noConversion"/>
  </si>
  <si>
    <t>hnpike.com</t>
    <phoneticPr fontId="4" type="noConversion"/>
  </si>
  <si>
    <t>何经理</t>
    <phoneticPr fontId="4" type="noConversion"/>
  </si>
  <si>
    <t>DD201311271021287820</t>
    <phoneticPr fontId="4" type="noConversion"/>
  </si>
  <si>
    <t>DD201311271025308157</t>
    <phoneticPr fontId="4" type="noConversion"/>
  </si>
  <si>
    <t>长沙银源洗涤设备有限公司</t>
    <phoneticPr fontId="4" type="noConversion"/>
  </si>
  <si>
    <t>csshuntai.com</t>
    <phoneticPr fontId="4" type="noConversion"/>
  </si>
  <si>
    <t>林经理</t>
    <phoneticPr fontId="4" type="noConversion"/>
  </si>
  <si>
    <t>DD201311271012016000</t>
    <phoneticPr fontId="4" type="noConversion"/>
  </si>
  <si>
    <t xml:space="preserve">江超 </t>
    <phoneticPr fontId="4" type="noConversion"/>
  </si>
  <si>
    <t>长沙大亚家居有限公司</t>
    <phoneticPr fontId="4" type="noConversion"/>
  </si>
  <si>
    <t>powerdekor-hn.com</t>
    <phoneticPr fontId="4" type="noConversion"/>
  </si>
  <si>
    <t>C2-0024N</t>
    <phoneticPr fontId="4" type="noConversion"/>
  </si>
  <si>
    <t>DD201311271141156885</t>
    <phoneticPr fontId="4" type="noConversion"/>
  </si>
  <si>
    <t xml:space="preserve">李雯 </t>
    <phoneticPr fontId="4" type="noConversion"/>
  </si>
  <si>
    <t>湖南溆浦宇星板业有限责任公司</t>
    <phoneticPr fontId="4" type="noConversion"/>
  </si>
  <si>
    <t>yuxingbanye.com</t>
    <phoneticPr fontId="4" type="noConversion"/>
  </si>
  <si>
    <t>DD201311271407224433</t>
    <phoneticPr fontId="4" type="noConversion"/>
  </si>
  <si>
    <t xml:space="preserve">夏睿 </t>
    <phoneticPr fontId="4" type="noConversion"/>
  </si>
  <si>
    <t>长沙白熊食品科技有限公司</t>
    <phoneticPr fontId="4" type="noConversion"/>
  </si>
  <si>
    <t>csbxsp.com</t>
    <phoneticPr fontId="4" type="noConversion"/>
  </si>
  <si>
    <t>曾毅</t>
    <phoneticPr fontId="4" type="noConversion"/>
  </si>
  <si>
    <t>DD201311271434122461</t>
    <phoneticPr fontId="4" type="noConversion"/>
  </si>
  <si>
    <t xml:space="preserve"> 曾凯 </t>
    <phoneticPr fontId="4" type="noConversion"/>
  </si>
  <si>
    <t xml:space="preserve"> 益阳市锦建园林绿化有限公司 </t>
    <phoneticPr fontId="4" type="noConversion"/>
  </si>
  <si>
    <t>hnqxmpc.com</t>
    <phoneticPr fontId="4" type="noConversion"/>
  </si>
  <si>
    <t>DD201311271518531818</t>
    <phoneticPr fontId="4" type="noConversion"/>
  </si>
  <si>
    <t xml:space="preserve">常德市华龙表面处理技术有限公司 </t>
    <phoneticPr fontId="4" type="noConversion"/>
  </si>
  <si>
    <t>hlbmcl.com</t>
    <phoneticPr fontId="4" type="noConversion"/>
  </si>
  <si>
    <t>c1-0031n</t>
    <phoneticPr fontId="4" type="noConversion"/>
  </si>
  <si>
    <t>史国良</t>
    <phoneticPr fontId="4" type="noConversion"/>
  </si>
  <si>
    <t>DD201311271553329205</t>
    <phoneticPr fontId="4" type="noConversion"/>
  </si>
  <si>
    <t xml:space="preserve">李淑君   </t>
    <phoneticPr fontId="4" type="noConversion"/>
  </si>
  <si>
    <t xml:space="preserve">长沙县湘龙澳美西饼店 </t>
    <phoneticPr fontId="4" type="noConversion"/>
  </si>
  <si>
    <t>csamxb.com</t>
    <phoneticPr fontId="4" type="noConversion"/>
  </si>
  <si>
    <t>DD201311271633030991</t>
    <phoneticPr fontId="4" type="noConversion"/>
  </si>
  <si>
    <t>长沙美瑞家具有限公司</t>
    <phoneticPr fontId="4" type="noConversion"/>
  </si>
  <si>
    <t>hn-hm.com</t>
    <phoneticPr fontId="4" type="noConversion"/>
  </si>
  <si>
    <t>DD201309101649112353</t>
    <phoneticPr fontId="4" type="noConversion"/>
  </si>
  <si>
    <t>长沙一品佳餐饮管理有限公司</t>
    <phoneticPr fontId="4" type="noConversion"/>
  </si>
  <si>
    <t>yipinjia.net</t>
    <phoneticPr fontId="4" type="noConversion"/>
  </si>
  <si>
    <t>唐先生</t>
    <phoneticPr fontId="4" type="noConversion"/>
  </si>
  <si>
    <t>DD201311271649481867</t>
    <phoneticPr fontId="4" type="noConversion"/>
  </si>
  <si>
    <t>湘潭弗洛伊德商贸有限公司</t>
    <phoneticPr fontId="4" type="noConversion"/>
  </si>
  <si>
    <t>xtflyd.com</t>
    <phoneticPr fontId="4" type="noConversion"/>
  </si>
  <si>
    <t xml:space="preserve">DD201311271408260395
</t>
    <phoneticPr fontId="4" type="noConversion"/>
  </si>
  <si>
    <t>长沙思强电子商务有限公司</t>
    <phoneticPr fontId="4" type="noConversion"/>
  </si>
  <si>
    <t>cssqds.com</t>
    <phoneticPr fontId="4" type="noConversion"/>
  </si>
  <si>
    <t>孔超</t>
    <phoneticPr fontId="4" type="noConversion"/>
  </si>
  <si>
    <t>DD201311281425130520</t>
    <phoneticPr fontId="4" type="noConversion"/>
  </si>
  <si>
    <t xml:space="preserve">长沙乐碧源净水设备有限公司 </t>
    <phoneticPr fontId="4" type="noConversion"/>
  </si>
  <si>
    <t>lebiyuan.com</t>
    <phoneticPr fontId="4" type="noConversion"/>
  </si>
  <si>
    <t>戴承波</t>
    <phoneticPr fontId="4" type="noConversion"/>
  </si>
  <si>
    <t>DD201311290958306156</t>
    <phoneticPr fontId="4" type="noConversion"/>
  </si>
  <si>
    <t xml:space="preserve">文期斌 </t>
    <phoneticPr fontId="4" type="noConversion"/>
  </si>
  <si>
    <t xml:space="preserve">株洲市天元区阳澄湖大闸蟹销售部 </t>
    <phoneticPr fontId="4" type="noConversion"/>
  </si>
  <si>
    <t>zz-xzj.com</t>
    <phoneticPr fontId="4" type="noConversion"/>
  </si>
  <si>
    <t>黄海文</t>
    <phoneticPr fontId="4" type="noConversion"/>
  </si>
  <si>
    <t xml:space="preserve">DD201311291329285342 </t>
    <phoneticPr fontId="4" type="noConversion"/>
  </si>
  <si>
    <t xml:space="preserve">蒋卫芳 </t>
    <phoneticPr fontId="4" type="noConversion"/>
  </si>
  <si>
    <t>郴州奇妙家电器有限公司</t>
    <phoneticPr fontId="4" type="noConversion"/>
  </si>
  <si>
    <t>qmjdq.com</t>
    <phoneticPr fontId="4" type="noConversion"/>
  </si>
  <si>
    <t>杜丕庆</t>
    <phoneticPr fontId="4" type="noConversion"/>
  </si>
  <si>
    <t>DD201311291131041220</t>
    <phoneticPr fontId="4" type="noConversion"/>
  </si>
  <si>
    <t>yijingfang.com.cn</t>
    <phoneticPr fontId="4" type="noConversion"/>
  </si>
  <si>
    <t>瓯江</t>
    <phoneticPr fontId="4" type="noConversion"/>
  </si>
  <si>
    <t>DD201311290937285449</t>
    <phoneticPr fontId="4" type="noConversion"/>
  </si>
  <si>
    <t xml:space="preserve">长沙市雨花区环通公路检测仪器销售处 </t>
    <phoneticPr fontId="4" type="noConversion"/>
  </si>
  <si>
    <t>glyiqi.com</t>
    <phoneticPr fontId="4" type="noConversion"/>
  </si>
  <si>
    <t>DD201311300938455439</t>
    <phoneticPr fontId="4" type="noConversion"/>
  </si>
  <si>
    <t>湘潭县花石镇莲缘莲子经营部</t>
    <phoneticPr fontId="4" type="noConversion"/>
  </si>
  <si>
    <t>hnlyxl.com</t>
    <phoneticPr fontId="4" type="noConversion"/>
  </si>
  <si>
    <t>胡明秋</t>
    <phoneticPr fontId="4" type="noConversion"/>
  </si>
  <si>
    <t>DD201311301331042771</t>
    <phoneticPr fontId="4" type="noConversion"/>
  </si>
  <si>
    <t xml:space="preserve">刘军 </t>
    <phoneticPr fontId="4" type="noConversion"/>
  </si>
  <si>
    <t>长沙县跳马镇成就盲人按摩店</t>
    <phoneticPr fontId="4" type="noConversion"/>
  </si>
  <si>
    <t>cjmram.com</t>
    <phoneticPr fontId="4" type="noConversion"/>
  </si>
  <si>
    <t>龚成</t>
    <phoneticPr fontId="4" type="noConversion"/>
  </si>
  <si>
    <t>DD201311301330396712</t>
    <phoneticPr fontId="4" type="noConversion"/>
  </si>
  <si>
    <t xml:space="preserve">长沙市雨花区鑫兴保温材料销售部 </t>
    <phoneticPr fontId="4" type="noConversion"/>
  </si>
  <si>
    <t>csxxbw.com</t>
    <phoneticPr fontId="4" type="noConversion"/>
  </si>
  <si>
    <t>陈猛</t>
    <phoneticPr fontId="4" type="noConversion"/>
  </si>
  <si>
    <t>DD201311301429430541</t>
    <phoneticPr fontId="4" type="noConversion"/>
  </si>
  <si>
    <t>长沙耀楚网络科技有限公司</t>
    <phoneticPr fontId="4" type="noConversion"/>
  </si>
  <si>
    <t>DD201311301502478486</t>
    <phoneticPr fontId="4" type="noConversion"/>
  </si>
  <si>
    <t>网站建设需求变更</t>
    <phoneticPr fontId="4" type="noConversion"/>
  </si>
  <si>
    <t>DD201312021424005857</t>
    <phoneticPr fontId="4" type="noConversion"/>
  </si>
  <si>
    <t>新宁县崀山鹿业养殖(危承跃)</t>
    <phoneticPr fontId="4" type="noConversion"/>
  </si>
  <si>
    <t>xnlsly.com</t>
    <phoneticPr fontId="4" type="noConversion"/>
  </si>
  <si>
    <t>c1-0024</t>
    <phoneticPr fontId="4" type="noConversion"/>
  </si>
  <si>
    <t>危承跃</t>
    <phoneticPr fontId="4" type="noConversion"/>
  </si>
  <si>
    <t>DD201312021437496104</t>
    <phoneticPr fontId="4" type="noConversion"/>
  </si>
  <si>
    <t>长沙顺悦百货贸易有限公司</t>
    <phoneticPr fontId="4" type="noConversion"/>
  </si>
  <si>
    <t>cssybh.com</t>
    <phoneticPr fontId="4" type="noConversion"/>
  </si>
  <si>
    <t>C2-0034N</t>
    <phoneticPr fontId="4" type="noConversion"/>
  </si>
  <si>
    <t>1、未提交网站资料</t>
    <phoneticPr fontId="3" type="noConversion"/>
  </si>
  <si>
    <t>尹冬艳</t>
    <phoneticPr fontId="3" type="noConversion"/>
  </si>
  <si>
    <t>吴悦广</t>
    <phoneticPr fontId="4" type="noConversion"/>
  </si>
  <si>
    <t>DD201312021615455965</t>
    <phoneticPr fontId="4" type="noConversion"/>
  </si>
  <si>
    <t xml:space="preserve">怀化市金凤凰锰锌材料有限责任公司 </t>
    <phoneticPr fontId="4" type="noConversion"/>
  </si>
  <si>
    <t>jfhjb.com</t>
    <phoneticPr fontId="4" type="noConversion"/>
  </si>
  <si>
    <t>C1</t>
    <phoneticPr fontId="4" type="noConversion"/>
  </si>
  <si>
    <t>申总</t>
    <phoneticPr fontId="4" type="noConversion"/>
  </si>
  <si>
    <t>DD201312021846326862</t>
    <phoneticPr fontId="4" type="noConversion"/>
  </si>
  <si>
    <t xml:space="preserve">黄金华 </t>
    <phoneticPr fontId="4" type="noConversion"/>
  </si>
  <si>
    <t xml:space="preserve">新宁县金岭旺佳食品有限公司 </t>
    <phoneticPr fontId="4" type="noConversion"/>
  </si>
  <si>
    <t>hnjlwj.com</t>
    <phoneticPr fontId="4" type="noConversion"/>
  </si>
  <si>
    <t>徐涌恩</t>
    <phoneticPr fontId="4" type="noConversion"/>
  </si>
  <si>
    <t>DD201312030942232221</t>
    <phoneticPr fontId="4" type="noConversion"/>
  </si>
  <si>
    <t xml:space="preserve">湖南省世珍林木苗圃专业合作社 </t>
    <phoneticPr fontId="4" type="noConversion"/>
  </si>
  <si>
    <t>tyszmp.com</t>
    <phoneticPr fontId="4" type="noConversion"/>
  </si>
  <si>
    <t>文总</t>
    <phoneticPr fontId="4" type="noConversion"/>
  </si>
  <si>
    <t>DD201312031014506051</t>
    <phoneticPr fontId="4" type="noConversion"/>
  </si>
  <si>
    <t xml:space="preserve">杨敏  </t>
    <phoneticPr fontId="4" type="noConversion"/>
  </si>
  <si>
    <t xml:space="preserve">常德市鼎城区一帆风顺广告服务中心 </t>
    <phoneticPr fontId="4" type="noConversion"/>
  </si>
  <si>
    <t>yffscm.com</t>
    <phoneticPr fontId="4" type="noConversion"/>
  </si>
  <si>
    <t>莫总</t>
    <phoneticPr fontId="4" type="noConversion"/>
  </si>
  <si>
    <t>DD201312031203551893</t>
    <phoneticPr fontId="4" type="noConversion"/>
  </si>
  <si>
    <t xml:space="preserve">浏阳市柏加青峰苗圃 </t>
    <phoneticPr fontId="4" type="noConversion"/>
  </si>
  <si>
    <t>lyqfmp.com</t>
    <phoneticPr fontId="4" type="noConversion"/>
  </si>
  <si>
    <t>1397315051/073183121026</t>
    <phoneticPr fontId="4" type="noConversion"/>
  </si>
  <si>
    <t>DD201312031319254388</t>
    <phoneticPr fontId="4" type="noConversion"/>
  </si>
  <si>
    <t xml:space="preserve">M+推广版(1100，十周年庆特惠套餐) </t>
    <phoneticPr fontId="4" type="noConversion"/>
  </si>
  <si>
    <t>DD201312031429247039</t>
    <phoneticPr fontId="4" type="noConversion"/>
  </si>
  <si>
    <t xml:space="preserve">麻阳苗族自治县兴达生态农业开发有限公司 </t>
    <phoneticPr fontId="4" type="noConversion"/>
  </si>
  <si>
    <t>myxdstny.com</t>
    <phoneticPr fontId="4" type="noConversion"/>
  </si>
  <si>
    <t>冯总</t>
    <phoneticPr fontId="4" type="noConversion"/>
  </si>
  <si>
    <t>DD201312031631480599</t>
    <phoneticPr fontId="4" type="noConversion"/>
  </si>
  <si>
    <t xml:space="preserve">株洲丰华塑模制品有限公司 </t>
    <phoneticPr fontId="4" type="noConversion"/>
  </si>
  <si>
    <t>zzfhsm.com</t>
    <phoneticPr fontId="4" type="noConversion"/>
  </si>
  <si>
    <t>缪恋</t>
    <phoneticPr fontId="4" type="noConversion"/>
  </si>
  <si>
    <t>DD201312032112336539</t>
    <phoneticPr fontId="4" type="noConversion"/>
  </si>
  <si>
    <t xml:space="preserve">衡阳市蒸湘区港道中医诊所 </t>
    <phoneticPr fontId="4" type="noConversion"/>
  </si>
  <si>
    <t>hywdxnxgzk.com</t>
    <phoneticPr fontId="4" type="noConversion"/>
  </si>
  <si>
    <t>胡建明</t>
    <phoneticPr fontId="4" type="noConversion"/>
  </si>
  <si>
    <t>DD201312031814220619</t>
    <phoneticPr fontId="4" type="noConversion"/>
  </si>
  <si>
    <t>m1-0010</t>
    <phoneticPr fontId="4" type="noConversion"/>
  </si>
  <si>
    <t>DD201312051001542200</t>
    <phoneticPr fontId="4" type="noConversion"/>
  </si>
  <si>
    <t xml:space="preserve">熊业 </t>
    <phoneticPr fontId="4" type="noConversion"/>
  </si>
  <si>
    <t xml:space="preserve">长沙市芙蓉区亚东婚纱礼服专店 </t>
    <phoneticPr fontId="4" type="noConversion"/>
  </si>
  <si>
    <t>csxsy.com</t>
    <phoneticPr fontId="4" type="noConversion"/>
  </si>
  <si>
    <t>曾亚玲</t>
    <phoneticPr fontId="4" type="noConversion"/>
  </si>
  <si>
    <t xml:space="preserve"> DD201312021453084615</t>
    <phoneticPr fontId="4" type="noConversion"/>
  </si>
  <si>
    <t>湖南金杰新材料有限公司</t>
    <phoneticPr fontId="4" type="noConversion"/>
  </si>
  <si>
    <t>hnjjxcl.com</t>
    <phoneticPr fontId="4" type="noConversion"/>
  </si>
  <si>
    <t>何</t>
    <phoneticPr fontId="4" type="noConversion"/>
  </si>
  <si>
    <t>DD201312041055000701</t>
    <phoneticPr fontId="4" type="noConversion"/>
  </si>
  <si>
    <t xml:space="preserve">吕姣 </t>
    <phoneticPr fontId="4" type="noConversion"/>
  </si>
  <si>
    <t>湖南智博智能设备有限公司</t>
    <phoneticPr fontId="4" type="noConversion"/>
  </si>
  <si>
    <t>cszhibo.cn</t>
    <phoneticPr fontId="4" type="noConversion"/>
  </si>
  <si>
    <t>DD201312031835133263</t>
    <phoneticPr fontId="4" type="noConversion"/>
  </si>
  <si>
    <t>长沙胜冠体育器材有限公司</t>
    <phoneticPr fontId="4" type="noConversion"/>
  </si>
  <si>
    <t>cssgty.com</t>
    <phoneticPr fontId="4" type="noConversion"/>
  </si>
  <si>
    <t>莫春辉</t>
    <phoneticPr fontId="4" type="noConversion"/>
  </si>
  <si>
    <t xml:space="preserve"> DD201312041516163860</t>
    <phoneticPr fontId="4" type="noConversion"/>
  </si>
  <si>
    <t>长沙凯德顺汽车服务有限公司</t>
    <phoneticPr fontId="4" type="noConversion"/>
  </si>
  <si>
    <t>0731kds.com</t>
    <phoneticPr fontId="4" type="noConversion"/>
  </si>
  <si>
    <t>何老板</t>
    <phoneticPr fontId="4" type="noConversion"/>
  </si>
  <si>
    <t>DD201312051113007852</t>
    <phoneticPr fontId="4" type="noConversion"/>
  </si>
  <si>
    <t xml:space="preserve">刘力 </t>
    <phoneticPr fontId="4" type="noConversion"/>
  </si>
  <si>
    <t xml:space="preserve">长沙致远商务信息咨询有限公司 </t>
    <phoneticPr fontId="4" type="noConversion"/>
  </si>
  <si>
    <t>cslonglin.com</t>
    <phoneticPr fontId="4" type="noConversion"/>
  </si>
  <si>
    <t>C1-0047N</t>
    <phoneticPr fontId="4" type="noConversion"/>
  </si>
  <si>
    <t>夏小姐</t>
    <phoneticPr fontId="4" type="noConversion"/>
  </si>
  <si>
    <t>DD201312051323382156</t>
    <phoneticPr fontId="4" type="noConversion"/>
  </si>
  <si>
    <t>长沙市芙蓉区亚东婚纱礼服专店</t>
    <phoneticPr fontId="4" type="noConversion"/>
  </si>
  <si>
    <t>M1-0008</t>
    <phoneticPr fontId="4" type="noConversion"/>
  </si>
  <si>
    <t>DD201312051303593291</t>
    <phoneticPr fontId="4" type="noConversion"/>
  </si>
  <si>
    <t>平凡电子鞭炮礼炮燃放器材网(李招林)</t>
    <phoneticPr fontId="4" type="noConversion"/>
  </si>
  <si>
    <t>hndzlp.com</t>
    <phoneticPr fontId="4" type="noConversion"/>
  </si>
  <si>
    <t xml:space="preserve">1.工单上栏目与资料上栏目不一致 </t>
    <phoneticPr fontId="3" type="noConversion"/>
  </si>
  <si>
    <t>李招林</t>
    <phoneticPr fontId="4" type="noConversion"/>
  </si>
  <si>
    <t>DD201312051204104467</t>
    <phoneticPr fontId="4" type="noConversion"/>
  </si>
  <si>
    <t>怀化正大有限公司</t>
    <phoneticPr fontId="4" type="noConversion"/>
  </si>
  <si>
    <t>hhzd.cn</t>
    <phoneticPr fontId="4" type="noConversion"/>
  </si>
  <si>
    <t>唐刚平</t>
    <phoneticPr fontId="4" type="noConversion"/>
  </si>
  <si>
    <t>DD201311291413426348</t>
    <phoneticPr fontId="4" type="noConversion"/>
  </si>
  <si>
    <t xml:space="preserve">王娟 </t>
    <phoneticPr fontId="4" type="noConversion"/>
  </si>
  <si>
    <t>株洲市石峰区日丰采暖设备部</t>
    <phoneticPr fontId="4" type="noConversion"/>
  </si>
  <si>
    <t>zzrfgn.com</t>
    <phoneticPr fontId="4" type="noConversion"/>
  </si>
  <si>
    <t>罗西</t>
    <phoneticPr fontId="4" type="noConversion"/>
  </si>
  <si>
    <t xml:space="preserve"> DD201312051753268470</t>
    <phoneticPr fontId="4" type="noConversion"/>
  </si>
  <si>
    <t xml:space="preserve"> 刘欢  </t>
    <phoneticPr fontId="4" type="noConversion"/>
  </si>
  <si>
    <t>张部长</t>
    <phoneticPr fontId="4" type="noConversion"/>
  </si>
  <si>
    <t>DD201312061041297312</t>
    <phoneticPr fontId="4" type="noConversion"/>
  </si>
  <si>
    <t>保育优化二部</t>
    <phoneticPr fontId="4" type="noConversion"/>
  </si>
  <si>
    <t>周艳</t>
    <phoneticPr fontId="4" type="noConversion"/>
  </si>
  <si>
    <t>长沙市芙蓉区创高电脑维修服务部</t>
    <phoneticPr fontId="4" type="noConversion"/>
  </si>
  <si>
    <t>eway-cn.com</t>
    <phoneticPr fontId="4" type="noConversion"/>
  </si>
  <si>
    <t>彭小姐</t>
    <phoneticPr fontId="4" type="noConversion"/>
  </si>
  <si>
    <t>DD201312061040428755</t>
    <phoneticPr fontId="4" type="noConversion"/>
  </si>
  <si>
    <t xml:space="preserve"> 长沙县湘龙西魁汽车用品商行 </t>
    <phoneticPr fontId="4" type="noConversion"/>
  </si>
  <si>
    <t>hnxikui.com</t>
    <phoneticPr fontId="4" type="noConversion"/>
  </si>
  <si>
    <t>1、未提交资料；2、未反馈备案资质情况</t>
    <phoneticPr fontId="3" type="noConversion"/>
  </si>
  <si>
    <t>黄婷</t>
    <phoneticPr fontId="3" type="noConversion"/>
  </si>
  <si>
    <t>高军</t>
    <phoneticPr fontId="4" type="noConversion"/>
  </si>
  <si>
    <t>DD201312061218135271</t>
    <phoneticPr fontId="4" type="noConversion"/>
  </si>
  <si>
    <t>长沙新世管道有限公司</t>
    <phoneticPr fontId="4" type="noConversion"/>
  </si>
  <si>
    <t>xinshigd.com</t>
    <phoneticPr fontId="4" type="noConversion"/>
  </si>
  <si>
    <t>c3-0021N</t>
    <phoneticPr fontId="4" type="noConversion"/>
  </si>
  <si>
    <t>朱妹</t>
    <phoneticPr fontId="4" type="noConversion"/>
  </si>
  <si>
    <t>DD201311090920201647</t>
    <phoneticPr fontId="4" type="noConversion"/>
  </si>
  <si>
    <t>鹤城区芬德无框窗制作部</t>
    <phoneticPr fontId="4" type="noConversion"/>
  </si>
  <si>
    <t>0745fd.com</t>
    <phoneticPr fontId="4" type="noConversion"/>
  </si>
  <si>
    <t>DD201312061556363811</t>
    <phoneticPr fontId="4" type="noConversion"/>
  </si>
  <si>
    <t xml:space="preserve">保育优化三部 </t>
    <phoneticPr fontId="4" type="noConversion"/>
  </si>
  <si>
    <t xml:space="preserve"> 符丽蓉 </t>
    <phoneticPr fontId="4" type="noConversion"/>
  </si>
  <si>
    <t>长沙好一生生物科技有限公司</t>
    <phoneticPr fontId="4" type="noConversion"/>
  </si>
  <si>
    <t>cshys.cn</t>
    <phoneticPr fontId="4" type="noConversion"/>
  </si>
  <si>
    <t>DD201312061624131650</t>
    <phoneticPr fontId="4" type="noConversion"/>
  </si>
  <si>
    <t xml:space="preserve">王智英 </t>
    <phoneticPr fontId="4" type="noConversion"/>
  </si>
  <si>
    <t>湘潭市铁哥们+E1872造有限公司</t>
    <phoneticPr fontId="4" type="noConversion"/>
  </si>
  <si>
    <t>xtyakang.com</t>
    <phoneticPr fontId="4" type="noConversion"/>
  </si>
  <si>
    <t>黄铭</t>
    <phoneticPr fontId="4" type="noConversion"/>
  </si>
  <si>
    <t>DD201312061734333730</t>
    <phoneticPr fontId="4" type="noConversion"/>
  </si>
  <si>
    <t>怀化市天雪食品有限责任公司</t>
    <phoneticPr fontId="4" type="noConversion"/>
  </si>
  <si>
    <t>hhtxsp.com</t>
    <phoneticPr fontId="4" type="noConversion"/>
  </si>
  <si>
    <t>姚先生</t>
    <phoneticPr fontId="4" type="noConversion"/>
  </si>
  <si>
    <t>DD201312090854491130</t>
    <phoneticPr fontId="4" type="noConversion"/>
  </si>
  <si>
    <t>浏阳市淮川萝莉塔摄影名店</t>
    <phoneticPr fontId="4" type="noConversion"/>
  </si>
  <si>
    <t>qpaizhao.com</t>
    <phoneticPr fontId="4" type="noConversion"/>
  </si>
  <si>
    <t>李光波</t>
    <phoneticPr fontId="3" type="noConversion"/>
  </si>
  <si>
    <t>DD201312091031080609</t>
    <phoneticPr fontId="4" type="noConversion"/>
  </si>
  <si>
    <t>邵阳市童星针织制衣有限公司</t>
    <phoneticPr fontId="4" type="noConversion"/>
  </si>
  <si>
    <t>yilipeier.co</t>
    <phoneticPr fontId="4" type="noConversion"/>
  </si>
  <si>
    <t>C+成长版2.0庆特惠套餐)</t>
    <phoneticPr fontId="4" type="noConversion"/>
  </si>
  <si>
    <t>C2-0022N</t>
    <phoneticPr fontId="4" type="noConversion"/>
  </si>
  <si>
    <t>赵娜</t>
    <phoneticPr fontId="3" type="noConversion"/>
  </si>
  <si>
    <t>DD201312091030229478</t>
    <phoneticPr fontId="4" type="noConversion"/>
  </si>
  <si>
    <t>湖南省常德市百成实业有限公司</t>
    <phoneticPr fontId="4" type="noConversion"/>
  </si>
  <si>
    <t>0736bc.com</t>
    <phoneticPr fontId="4" type="noConversion"/>
  </si>
  <si>
    <t>邱祖烨</t>
    <phoneticPr fontId="3" type="noConversion"/>
  </si>
  <si>
    <t>唐景明</t>
    <phoneticPr fontId="3" type="noConversion"/>
  </si>
  <si>
    <t>yilipeier.com</t>
    <phoneticPr fontId="4" type="noConversion"/>
  </si>
  <si>
    <t>M1-0013</t>
    <phoneticPr fontId="4" type="noConversion"/>
  </si>
  <si>
    <t>DD201312091021010278</t>
    <phoneticPr fontId="4" type="noConversion"/>
  </si>
  <si>
    <t>长沙购玖投资管理有限公司</t>
    <phoneticPr fontId="4" type="noConversion"/>
  </si>
  <si>
    <t>go9.cn</t>
    <phoneticPr fontId="3" type="noConversion"/>
  </si>
  <si>
    <t>肖坤</t>
    <phoneticPr fontId="3" type="noConversion"/>
  </si>
  <si>
    <t>DD201312031313375278</t>
    <phoneticPr fontId="4" type="noConversion"/>
  </si>
  <si>
    <t>新化县罗曼时尚酒店</t>
    <phoneticPr fontId="4" type="noConversion"/>
  </si>
  <si>
    <t>hnroman.com</t>
    <phoneticPr fontId="4" type="noConversion"/>
  </si>
  <si>
    <t>资料、资质</t>
    <phoneticPr fontId="3" type="noConversion"/>
  </si>
  <si>
    <t>黄亦斌</t>
    <phoneticPr fontId="3" type="noConversion"/>
  </si>
  <si>
    <t>DD201312090839473201</t>
    <phoneticPr fontId="4" type="noConversion"/>
  </si>
  <si>
    <t>邢氏涂装网(邢诗统)</t>
    <phoneticPr fontId="4" type="noConversion"/>
  </si>
  <si>
    <t>xshtz.com</t>
    <phoneticPr fontId="4" type="noConversion"/>
  </si>
  <si>
    <t>C+成长版2.0(2400,捆绑百度推广售卖)</t>
    <phoneticPr fontId="4" type="noConversion"/>
  </si>
  <si>
    <t>c2-0015N</t>
    <phoneticPr fontId="3" type="noConversion"/>
  </si>
  <si>
    <t>资质</t>
    <phoneticPr fontId="3" type="noConversion"/>
  </si>
  <si>
    <t>邢诗统</t>
    <phoneticPr fontId="3" type="noConversion"/>
  </si>
  <si>
    <t>DD201312091122071672</t>
    <phoneticPr fontId="4" type="noConversion"/>
  </si>
  <si>
    <t>常德金保利消毒用品有限公司</t>
    <phoneticPr fontId="4" type="noConversion"/>
  </si>
  <si>
    <t>jblxdyp.com</t>
    <phoneticPr fontId="4" type="noConversion"/>
  </si>
  <si>
    <t>C1基础版(2088)</t>
    <phoneticPr fontId="4" type="noConversion"/>
  </si>
  <si>
    <t>C1-0148</t>
    <phoneticPr fontId="3" type="noConversion"/>
  </si>
  <si>
    <t>王莉</t>
    <phoneticPr fontId="3" type="noConversion"/>
  </si>
  <si>
    <t>DD201312091414182111</t>
    <phoneticPr fontId="4" type="noConversion"/>
  </si>
  <si>
    <t>铜仁市碧江区艺豪室内设计工作室</t>
    <phoneticPr fontId="4" type="noConversion"/>
  </si>
  <si>
    <t>tryhzs.com</t>
    <phoneticPr fontId="4" type="noConversion"/>
  </si>
  <si>
    <t>C+成长版2.0(2400，捆绑百度推广售卖，省外客户专用)</t>
    <phoneticPr fontId="4" type="noConversion"/>
  </si>
  <si>
    <t>C2-0032N</t>
    <phoneticPr fontId="3" type="noConversion"/>
  </si>
  <si>
    <t>唐梦强</t>
    <phoneticPr fontId="3" type="noConversion"/>
  </si>
  <si>
    <t>杨闯</t>
    <phoneticPr fontId="3" type="noConversion"/>
  </si>
  <si>
    <t>DD201312091501458929</t>
    <phoneticPr fontId="4" type="noConversion"/>
  </si>
  <si>
    <t>铜仁市宏科机电工程有限公司</t>
    <phoneticPr fontId="4" type="noConversion"/>
  </si>
  <si>
    <t>hongkejd.com</t>
    <phoneticPr fontId="4" type="noConversion"/>
  </si>
  <si>
    <t>C2-0034N</t>
    <phoneticPr fontId="3" type="noConversion"/>
  </si>
  <si>
    <t>曾超</t>
    <phoneticPr fontId="3" type="noConversion"/>
  </si>
  <si>
    <t>易炳武</t>
    <phoneticPr fontId="3" type="noConversion"/>
  </si>
  <si>
    <t>DD201311291159206295</t>
    <phoneticPr fontId="4" type="noConversion"/>
  </si>
  <si>
    <r>
      <rPr>
        <sz val="9"/>
        <color rgb="FF595959"/>
        <rFont val="宋体"/>
        <family val="3"/>
        <charset val="134"/>
      </rPr>
      <t>邢氏涂装网</t>
    </r>
    <r>
      <rPr>
        <sz val="9"/>
        <color rgb="FF595959"/>
        <rFont val="Arial"/>
        <family val="2"/>
      </rPr>
      <t>(</t>
    </r>
    <r>
      <rPr>
        <sz val="9"/>
        <color rgb="FF595959"/>
        <rFont val="宋体"/>
        <family val="3"/>
        <charset val="134"/>
      </rPr>
      <t>邢诗统</t>
    </r>
    <r>
      <rPr>
        <sz val="9"/>
        <color rgb="FF595959"/>
        <rFont val="Arial"/>
        <family val="2"/>
      </rPr>
      <t>)</t>
    </r>
    <phoneticPr fontId="4" type="noConversion"/>
  </si>
  <si>
    <t>M+-0006</t>
    <phoneticPr fontId="3" type="noConversion"/>
  </si>
  <si>
    <t>无</t>
    <phoneticPr fontId="3" type="noConversion"/>
  </si>
  <si>
    <t>DD201312091600385484</t>
    <phoneticPr fontId="4" type="noConversion"/>
  </si>
  <si>
    <t>新化县富康乐木业厂</t>
    <phoneticPr fontId="4" type="noConversion"/>
  </si>
  <si>
    <t>xhfukangle.com</t>
    <phoneticPr fontId="4" type="noConversion"/>
  </si>
  <si>
    <t>C+基础版2.0(1588，十周年庆珍藏版)</t>
    <phoneticPr fontId="4" type="noConversion"/>
  </si>
  <si>
    <t>C1-0009N</t>
    <phoneticPr fontId="3" type="noConversion"/>
  </si>
  <si>
    <t>章超</t>
    <phoneticPr fontId="3" type="noConversion"/>
  </si>
  <si>
    <t>DD201312091608405182</t>
    <phoneticPr fontId="4" type="noConversion"/>
  </si>
  <si>
    <t>湖南伟通电器成套设备有限公司</t>
    <phoneticPr fontId="4" type="noConversion"/>
  </si>
  <si>
    <t>hnwtdq.com</t>
    <phoneticPr fontId="4" type="noConversion"/>
  </si>
  <si>
    <t>C+基础版2.0(1600,捆绑百度推广售卖)</t>
    <phoneticPr fontId="4" type="noConversion"/>
  </si>
  <si>
    <t>C1-0039N</t>
    <phoneticPr fontId="3" type="noConversion"/>
  </si>
  <si>
    <t>葛世剑</t>
    <phoneticPr fontId="3" type="noConversion"/>
  </si>
  <si>
    <t>DD201312091700558038</t>
    <phoneticPr fontId="4" type="noConversion"/>
  </si>
  <si>
    <t>湘潭县易俗河鸿达机械厂</t>
    <phoneticPr fontId="4" type="noConversion"/>
  </si>
  <si>
    <t>xthdjxc.com</t>
    <phoneticPr fontId="4" type="noConversion"/>
  </si>
  <si>
    <t>C1基础版(百度捆绑售卖，1600)</t>
    <phoneticPr fontId="4" type="noConversion"/>
  </si>
  <si>
    <t>C1-0159</t>
    <phoneticPr fontId="3" type="noConversion"/>
  </si>
  <si>
    <t>谢总</t>
    <phoneticPr fontId="3" type="noConversion"/>
  </si>
  <si>
    <t>DD201312091719531193</t>
    <phoneticPr fontId="4" type="noConversion"/>
  </si>
  <si>
    <t xml:space="preserve">湖南省安适达汽车租赁有限公司 </t>
    <phoneticPr fontId="4" type="noConversion"/>
  </si>
  <si>
    <t>asdzuche.com</t>
    <phoneticPr fontId="4" type="noConversion"/>
  </si>
  <si>
    <t xml:space="preserve">C+标准版2.0 </t>
    <phoneticPr fontId="4" type="noConversion"/>
  </si>
  <si>
    <t>C3-0006N</t>
    <phoneticPr fontId="3" type="noConversion"/>
  </si>
  <si>
    <t>廖伟林</t>
    <phoneticPr fontId="3" type="noConversion"/>
  </si>
  <si>
    <t>DD201312101000510219</t>
    <phoneticPr fontId="4" type="noConversion"/>
  </si>
  <si>
    <t xml:space="preserve">常德市金蕊防水保温工程有限公司 </t>
    <phoneticPr fontId="4" type="noConversion"/>
  </si>
  <si>
    <t>cdjrfs.com</t>
    <phoneticPr fontId="4" type="noConversion"/>
  </si>
  <si>
    <t>c1-0030N</t>
    <phoneticPr fontId="3" type="noConversion"/>
  </si>
  <si>
    <t>康少飞</t>
    <phoneticPr fontId="3" type="noConversion"/>
  </si>
  <si>
    <t>张业云</t>
    <phoneticPr fontId="3" type="noConversion"/>
  </si>
  <si>
    <t>DD201312101141176146</t>
    <phoneticPr fontId="4" type="noConversion"/>
  </si>
  <si>
    <t xml:space="preserve">长沙市福利工业总公司供销经理部门市部 </t>
    <phoneticPr fontId="4" type="noConversion"/>
  </si>
  <si>
    <t>cssocks.cn</t>
    <phoneticPr fontId="4" type="noConversion"/>
  </si>
  <si>
    <t>C2-0022N</t>
    <phoneticPr fontId="3" type="noConversion"/>
  </si>
  <si>
    <t>徐珊</t>
    <phoneticPr fontId="3" type="noConversion"/>
  </si>
  <si>
    <t>夏总</t>
    <phoneticPr fontId="3" type="noConversion"/>
  </si>
  <si>
    <t>DD201312101154342198</t>
    <phoneticPr fontId="4" type="noConversion"/>
  </si>
  <si>
    <t>M1-0005</t>
    <phoneticPr fontId="3" type="noConversion"/>
  </si>
  <si>
    <t>唐美奇</t>
    <phoneticPr fontId="3" type="noConversion"/>
  </si>
  <si>
    <t>DD201312091714143330</t>
    <phoneticPr fontId="4" type="noConversion"/>
  </si>
  <si>
    <t xml:space="preserve"> 新化县罗曼时尚酒店 </t>
    <phoneticPr fontId="4" type="noConversion"/>
  </si>
  <si>
    <t>M1-0007</t>
    <phoneticPr fontId="3" type="noConversion"/>
  </si>
  <si>
    <t>DD201312101406268442</t>
    <phoneticPr fontId="4" type="noConversion"/>
  </si>
  <si>
    <t>浏阳市官桥乡兴旺船舶修造厂</t>
    <phoneticPr fontId="4" type="noConversion"/>
  </si>
  <si>
    <t>cnwsc.cn</t>
    <phoneticPr fontId="4" type="noConversion"/>
  </si>
  <si>
    <t>M1-0001</t>
    <phoneticPr fontId="3" type="noConversion"/>
  </si>
  <si>
    <t>资料</t>
    <phoneticPr fontId="3" type="noConversion"/>
  </si>
  <si>
    <t>1.网站名称与联系我们下名称不一致2.文档32篇，超标</t>
    <phoneticPr fontId="3" type="noConversion"/>
  </si>
  <si>
    <t>孙策</t>
    <phoneticPr fontId="3" type="noConversion"/>
  </si>
  <si>
    <t>张新兵</t>
    <phoneticPr fontId="3" type="noConversion"/>
  </si>
  <si>
    <t xml:space="preserve"> DD201312101413016137</t>
    <phoneticPr fontId="4" type="noConversion"/>
  </si>
  <si>
    <t>怀化周伶美业有限公司</t>
    <phoneticPr fontId="4" type="noConversion"/>
  </si>
  <si>
    <t>zgzlmy.com</t>
    <phoneticPr fontId="4" type="noConversion"/>
  </si>
  <si>
    <t>M2-0001</t>
    <phoneticPr fontId="3" type="noConversion"/>
  </si>
  <si>
    <t>资料、ERP</t>
    <phoneticPr fontId="3" type="noConversion"/>
  </si>
  <si>
    <t>1、尚未提交建站资料；2、未完善空间域名信息；3、未填写选版号</t>
    <phoneticPr fontId="3" type="noConversion"/>
  </si>
  <si>
    <t>王先生</t>
    <phoneticPr fontId="3" type="noConversion"/>
  </si>
  <si>
    <t>DD201312101430502244</t>
    <phoneticPr fontId="4" type="noConversion"/>
  </si>
  <si>
    <t xml:space="preserve"> 谢兰兰 </t>
    <phoneticPr fontId="4" type="noConversion"/>
  </si>
  <si>
    <t xml:space="preserve">湖南汉华化工有限公司 </t>
    <phoneticPr fontId="4" type="noConversion"/>
  </si>
  <si>
    <t>hnhhhg.com</t>
    <phoneticPr fontId="4" type="noConversion"/>
  </si>
  <si>
    <t>C1-0003N</t>
    <phoneticPr fontId="3" type="noConversion"/>
  </si>
  <si>
    <t>朱阳辉</t>
    <phoneticPr fontId="3" type="noConversion"/>
  </si>
  <si>
    <t>王志辉</t>
    <phoneticPr fontId="3" type="noConversion"/>
  </si>
  <si>
    <t>DD201312101727441545</t>
    <phoneticPr fontId="4" type="noConversion"/>
  </si>
  <si>
    <t>长沙市开福区怡岚舞蹈会所</t>
    <phoneticPr fontId="4" type="noConversion"/>
  </si>
  <si>
    <t>csllwd.com</t>
    <phoneticPr fontId="4" type="noConversion"/>
  </si>
  <si>
    <t>是</t>
    <phoneticPr fontId="3" type="noConversion"/>
  </si>
  <si>
    <t>蓝岚</t>
    <phoneticPr fontId="3" type="noConversion"/>
  </si>
  <si>
    <t>DD201312101202045458</t>
    <phoneticPr fontId="4" type="noConversion"/>
  </si>
  <si>
    <t xml:space="preserve"> 黄金华 </t>
    <phoneticPr fontId="4" type="noConversion"/>
  </si>
  <si>
    <t xml:space="preserve">涟源市润华石油有限公司石桥矿山机械厂 </t>
    <phoneticPr fontId="4" type="noConversion"/>
  </si>
  <si>
    <t>hnsqksjx.com</t>
    <phoneticPr fontId="4" type="noConversion"/>
  </si>
  <si>
    <t>廖亮</t>
    <phoneticPr fontId="3" type="noConversion"/>
  </si>
  <si>
    <t>DD201312101928533321</t>
    <phoneticPr fontId="4" type="noConversion"/>
  </si>
  <si>
    <t xml:space="preserve">邵东县众信科技有限公司 </t>
    <phoneticPr fontId="4" type="noConversion"/>
  </si>
  <si>
    <t>sdzxkj.com</t>
    <phoneticPr fontId="4" type="noConversion"/>
  </si>
  <si>
    <t>C1-0004N</t>
    <phoneticPr fontId="3" type="noConversion"/>
  </si>
  <si>
    <t>罗伟</t>
    <phoneticPr fontId="3" type="noConversion"/>
  </si>
  <si>
    <t>DD201312101403546889</t>
    <phoneticPr fontId="4" type="noConversion"/>
  </si>
  <si>
    <t xml:space="preserve">陈玉翠   </t>
    <phoneticPr fontId="4" type="noConversion"/>
  </si>
  <si>
    <t>湖天鸿胜制冷暖通技术部</t>
    <phoneticPr fontId="4" type="noConversion"/>
  </si>
  <si>
    <t>hhhszl.com</t>
    <phoneticPr fontId="4" type="noConversion"/>
  </si>
  <si>
    <t>C1-0033N</t>
    <phoneticPr fontId="3" type="noConversion"/>
  </si>
  <si>
    <t>1、资料未提交</t>
    <phoneticPr fontId="3" type="noConversion"/>
  </si>
  <si>
    <t>肖增燕</t>
    <phoneticPr fontId="3" type="noConversion"/>
  </si>
  <si>
    <t>谢开红</t>
    <phoneticPr fontId="3" type="noConversion"/>
  </si>
  <si>
    <t>DD201312111029382918</t>
    <phoneticPr fontId="4" type="noConversion"/>
  </si>
  <si>
    <t xml:space="preserve">长沙名居轻钢活动房有限公司 </t>
    <phoneticPr fontId="4" type="noConversion"/>
  </si>
  <si>
    <t>csmjbf.com</t>
    <phoneticPr fontId="4" type="noConversion"/>
  </si>
  <si>
    <t>C1-0002N</t>
    <phoneticPr fontId="3" type="noConversion"/>
  </si>
  <si>
    <t>汪总</t>
    <phoneticPr fontId="3" type="noConversion"/>
  </si>
  <si>
    <t>DD201312102129168974</t>
    <phoneticPr fontId="4" type="noConversion"/>
  </si>
  <si>
    <t>益阳市嘉诚苗木网(杨杰)</t>
    <phoneticPr fontId="4" type="noConversion"/>
  </si>
  <si>
    <t>0737jcmm.com</t>
    <phoneticPr fontId="4" type="noConversion"/>
  </si>
  <si>
    <t>C2-0027N</t>
    <phoneticPr fontId="3" type="noConversion"/>
  </si>
  <si>
    <t>ERP</t>
    <phoneticPr fontId="3" type="noConversion"/>
  </si>
  <si>
    <t>1、产品网站不能有参考网站；2、工单栏目与资料栏目设置不一致</t>
    <phoneticPr fontId="3" type="noConversion"/>
  </si>
  <si>
    <t>杨杰</t>
    <phoneticPr fontId="3" type="noConversion"/>
  </si>
  <si>
    <t>DD201312111402302036</t>
    <phoneticPr fontId="4" type="noConversion"/>
  </si>
  <si>
    <t>长沙市开福区张强管道疏通服务中心</t>
    <phoneticPr fontId="4" type="noConversion"/>
  </si>
  <si>
    <t>zqgdst.com</t>
    <phoneticPr fontId="4" type="noConversion"/>
  </si>
  <si>
    <t>C1-0032N</t>
    <phoneticPr fontId="3" type="noConversion"/>
  </si>
  <si>
    <t>1、网站名称与关于我们下简介名称不一致</t>
    <phoneticPr fontId="3" type="noConversion"/>
  </si>
  <si>
    <t>张再生</t>
    <phoneticPr fontId="3" type="noConversion"/>
  </si>
  <si>
    <t>DD201312111418534735</t>
    <phoneticPr fontId="4" type="noConversion"/>
  </si>
  <si>
    <t xml:space="preserve"> 易敏 </t>
    <phoneticPr fontId="4" type="noConversion"/>
  </si>
  <si>
    <t xml:space="preserve">衡阳市蒸湘区美亿家家私店 </t>
    <phoneticPr fontId="4" type="noConversion"/>
  </si>
  <si>
    <t>0734myj.com</t>
    <phoneticPr fontId="4" type="noConversion"/>
  </si>
  <si>
    <t>C1-0030N</t>
    <phoneticPr fontId="3" type="noConversion"/>
  </si>
  <si>
    <t>李思凤</t>
    <phoneticPr fontId="3" type="noConversion"/>
  </si>
  <si>
    <t>李亚林</t>
    <phoneticPr fontId="3" type="noConversion"/>
  </si>
  <si>
    <t>DD201312111409300494</t>
    <phoneticPr fontId="4" type="noConversion"/>
  </si>
  <si>
    <t xml:space="preserve"> 益阳市嘉诚苗木网(杨杰) </t>
    <phoneticPr fontId="4" type="noConversion"/>
  </si>
  <si>
    <t>M1-0009</t>
    <phoneticPr fontId="3" type="noConversion"/>
  </si>
  <si>
    <t>1、图片54张，超标；未提交资料收集说明文档；2、有参考网站</t>
    <phoneticPr fontId="3" type="noConversion"/>
  </si>
  <si>
    <t>DD201312111615172793</t>
    <phoneticPr fontId="4" type="noConversion"/>
  </si>
  <si>
    <t xml:space="preserve">长沙美瑞家具有限公司 </t>
    <phoneticPr fontId="4" type="noConversion"/>
  </si>
  <si>
    <t>M1-0012</t>
    <phoneticPr fontId="3" type="noConversion"/>
  </si>
  <si>
    <t>谢先生</t>
    <phoneticPr fontId="3" type="noConversion"/>
  </si>
  <si>
    <t>DD201312111656365457</t>
    <phoneticPr fontId="4" type="noConversion"/>
  </si>
  <si>
    <t xml:space="preserve">许国梅  </t>
    <phoneticPr fontId="4" type="noConversion"/>
  </si>
  <si>
    <t>娄底市博洋服饰有限公司</t>
    <phoneticPr fontId="4" type="noConversion"/>
  </si>
  <si>
    <t>boyangfushi.com</t>
    <phoneticPr fontId="4" type="noConversion"/>
  </si>
  <si>
    <t>C1-0017N</t>
    <phoneticPr fontId="3" type="noConversion"/>
  </si>
  <si>
    <t>1、图片106张，超标；产品展示下部分图片拍摄于宣传册；产品展示和案例展示下部分图片有水印</t>
    <phoneticPr fontId="3" type="noConversion"/>
  </si>
  <si>
    <t>龙萼声</t>
    <phoneticPr fontId="3" type="noConversion"/>
  </si>
  <si>
    <t>DD201312111717363610</t>
    <phoneticPr fontId="4" type="noConversion"/>
  </si>
  <si>
    <t>浏阳市诚友纸制品有限公司</t>
    <phoneticPr fontId="4" type="noConversion"/>
  </si>
  <si>
    <t>lycyzp.com</t>
    <phoneticPr fontId="4" type="noConversion"/>
  </si>
  <si>
    <t>C1-0027N</t>
    <phoneticPr fontId="3" type="noConversion"/>
  </si>
  <si>
    <t>刘思思</t>
    <phoneticPr fontId="3" type="noConversion"/>
  </si>
  <si>
    <t>袁海峰</t>
    <phoneticPr fontId="3" type="noConversion"/>
  </si>
  <si>
    <t>DD201312112006449394</t>
    <phoneticPr fontId="4" type="noConversion"/>
  </si>
  <si>
    <t xml:space="preserve">铜仁市汇佳琴行 </t>
    <phoneticPr fontId="4" type="noConversion"/>
  </si>
  <si>
    <t>trhjqh.com</t>
    <phoneticPr fontId="4" type="noConversion"/>
  </si>
  <si>
    <t>樊学武</t>
    <phoneticPr fontId="3" type="noConversion"/>
  </si>
  <si>
    <t>DD201312112150419299</t>
    <phoneticPr fontId="4" type="noConversion"/>
  </si>
  <si>
    <t>郴州市侬科养蜂专业合作社</t>
    <phoneticPr fontId="4" type="noConversion"/>
  </si>
  <si>
    <t>cznkyf.com</t>
    <phoneticPr fontId="4" type="noConversion"/>
  </si>
  <si>
    <t>C2-0008N</t>
    <phoneticPr fontId="3" type="noConversion"/>
  </si>
  <si>
    <t>孔小桃</t>
    <phoneticPr fontId="3" type="noConversion"/>
  </si>
  <si>
    <t>DD201312111518538775</t>
    <phoneticPr fontId="4" type="noConversion"/>
  </si>
  <si>
    <t xml:space="preserve">徐娟 </t>
    <phoneticPr fontId="4" type="noConversion"/>
  </si>
  <si>
    <t>常德市新金泰食品有限公司</t>
    <phoneticPr fontId="4" type="noConversion"/>
  </si>
  <si>
    <t>hnxjt.com</t>
    <phoneticPr fontId="4" type="noConversion"/>
  </si>
  <si>
    <t>C2-0030N</t>
    <phoneticPr fontId="3" type="noConversion"/>
  </si>
  <si>
    <t>1、产品展示下图片上有大量文字</t>
    <phoneticPr fontId="3" type="noConversion"/>
  </si>
  <si>
    <t>闵智虎</t>
    <phoneticPr fontId="3" type="noConversion"/>
  </si>
  <si>
    <t>DD201312121002063607</t>
    <phoneticPr fontId="4" type="noConversion"/>
  </si>
  <si>
    <t>武陵区诚德汽车服务中心</t>
    <phoneticPr fontId="4" type="noConversion"/>
  </si>
  <si>
    <t>0736ltdq.com</t>
    <phoneticPr fontId="4" type="noConversion"/>
  </si>
  <si>
    <t>C3-0016N</t>
    <phoneticPr fontId="3" type="noConversion"/>
  </si>
  <si>
    <t>1、该客户网站为**服务中心，栏目设置和简介里不能出现公司、企业等字样</t>
    <phoneticPr fontId="3" type="noConversion"/>
  </si>
  <si>
    <t>潘媛媛</t>
    <phoneticPr fontId="3" type="noConversion"/>
  </si>
  <si>
    <t>DD201312121023253960</t>
    <phoneticPr fontId="4" type="noConversion"/>
  </si>
  <si>
    <t>长沙市雨花区德友汽车维修服务有限公司</t>
    <phoneticPr fontId="4" type="noConversion"/>
  </si>
  <si>
    <t>deyouwill.com</t>
    <phoneticPr fontId="4" type="noConversion"/>
  </si>
  <si>
    <t>C1-0066</t>
    <phoneticPr fontId="3" type="noConversion"/>
  </si>
  <si>
    <t>1、网站名称与公司简介下及联系我们下公司名称不一致；2、最新活动下文档内容为公司简介内容</t>
    <phoneticPr fontId="3" type="noConversion"/>
  </si>
  <si>
    <t>易经理</t>
    <phoneticPr fontId="3" type="noConversion"/>
  </si>
  <si>
    <t>DD201312121541314666</t>
    <phoneticPr fontId="4" type="noConversion"/>
  </si>
  <si>
    <t xml:space="preserve">衡阳好兄弟影视文化传媒有限公司 </t>
    <phoneticPr fontId="4" type="noConversion"/>
  </si>
  <si>
    <t>hyhxd.com</t>
    <phoneticPr fontId="4" type="noConversion"/>
  </si>
  <si>
    <t>C2-0001N</t>
    <phoneticPr fontId="3" type="noConversion"/>
  </si>
  <si>
    <t>张益欢</t>
    <phoneticPr fontId="3" type="noConversion"/>
  </si>
  <si>
    <t>DD201312121814258650</t>
    <phoneticPr fontId="4" type="noConversion"/>
  </si>
  <si>
    <t>长沙市芙蓉区和派家居装饰材料商行</t>
    <phoneticPr fontId="4" type="noConversion"/>
  </si>
  <si>
    <t>hngfjj.com</t>
    <phoneticPr fontId="4" type="noConversion"/>
  </si>
  <si>
    <t>C1-0138</t>
    <phoneticPr fontId="3" type="noConversion"/>
  </si>
  <si>
    <t>1、有参考网站</t>
    <phoneticPr fontId="3" type="noConversion"/>
  </si>
  <si>
    <t>史国师</t>
    <phoneticPr fontId="3" type="noConversion"/>
  </si>
  <si>
    <t>DD201312101239363905</t>
    <phoneticPr fontId="4" type="noConversion"/>
  </si>
  <si>
    <t>湖南麟辉建设集团有限公司</t>
    <phoneticPr fontId="4" type="noConversion"/>
  </si>
  <si>
    <t>lhjsjt.cn</t>
    <phoneticPr fontId="4" type="noConversion"/>
  </si>
  <si>
    <t xml:space="preserve"> 2013/12/13 10:04:34</t>
    <phoneticPr fontId="3" type="noConversion"/>
  </si>
  <si>
    <t>田霖</t>
    <phoneticPr fontId="3" type="noConversion"/>
  </si>
  <si>
    <t>DD201312131019168611</t>
    <phoneticPr fontId="4" type="noConversion"/>
  </si>
  <si>
    <t>长沙宏迪控制技术有限公司</t>
    <phoneticPr fontId="4" type="noConversion"/>
  </si>
  <si>
    <t>cshdkz.com</t>
    <phoneticPr fontId="4" type="noConversion"/>
  </si>
  <si>
    <t>C1-0020N</t>
    <phoneticPr fontId="3" type="noConversion"/>
  </si>
  <si>
    <t>1、未提交资料</t>
    <phoneticPr fontId="3" type="noConversion"/>
  </si>
  <si>
    <t>周小姐</t>
    <phoneticPr fontId="3" type="noConversion"/>
  </si>
  <si>
    <t>DD201312131138541219</t>
    <phoneticPr fontId="4" type="noConversion"/>
  </si>
  <si>
    <t xml:space="preserve">杨敏   </t>
    <phoneticPr fontId="4" type="noConversion"/>
  </si>
  <si>
    <t xml:space="preserve">武陵区壹洲车钥匙销售部 </t>
    <phoneticPr fontId="4" type="noConversion"/>
  </si>
  <si>
    <t>cdyzcys.com</t>
    <phoneticPr fontId="4" type="noConversion"/>
  </si>
  <si>
    <t>曾新洲</t>
    <phoneticPr fontId="3" type="noConversion"/>
  </si>
  <si>
    <t>DD201312131159193607</t>
    <phoneticPr fontId="4" type="noConversion"/>
  </si>
  <si>
    <t>怀化芝麻开门原木家居国际会所网(向洪星)</t>
    <phoneticPr fontId="4" type="noConversion"/>
  </si>
  <si>
    <t>hhzmkm.com</t>
    <phoneticPr fontId="4" type="noConversion"/>
  </si>
  <si>
    <t>c2-0023n</t>
    <phoneticPr fontId="3" type="noConversion"/>
  </si>
  <si>
    <t>2013/12/13 13:24:32</t>
  </si>
  <si>
    <t>向洪星</t>
    <phoneticPr fontId="3" type="noConversion"/>
  </si>
  <si>
    <t>DD201312131227092232</t>
    <phoneticPr fontId="4" type="noConversion"/>
  </si>
  <si>
    <t>常德市昊宇门窗有限责任公司</t>
    <phoneticPr fontId="4" type="noConversion"/>
  </si>
  <si>
    <t>hymcbl.com</t>
    <phoneticPr fontId="4" type="noConversion"/>
  </si>
  <si>
    <t>C2-0037N</t>
    <phoneticPr fontId="3" type="noConversion"/>
  </si>
  <si>
    <t>谭总</t>
    <phoneticPr fontId="3" type="noConversion"/>
  </si>
  <si>
    <t xml:space="preserve">DD201312031719025898 </t>
    <phoneticPr fontId="4" type="noConversion"/>
  </si>
  <si>
    <t xml:space="preserve">盛宏伟 </t>
    <phoneticPr fontId="4" type="noConversion"/>
  </si>
  <si>
    <t>隆回县老刘五金电动工具网(刘劲松)</t>
    <phoneticPr fontId="4" type="noConversion"/>
  </si>
  <si>
    <t>laoliuwj.com</t>
    <phoneticPr fontId="4" type="noConversion"/>
  </si>
  <si>
    <t>1、网站名称与简介下公司名称不一致；该客户为**网，栏目和简介中不能出现公司、企业等字样；产品展示下栏目未排序，产品图片未命名，部分图片有水印</t>
    <phoneticPr fontId="3" type="noConversion"/>
  </si>
  <si>
    <t>刘劲松</t>
    <phoneticPr fontId="3" type="noConversion"/>
  </si>
  <si>
    <t>DD201312131341443724</t>
    <phoneticPr fontId="4" type="noConversion"/>
  </si>
  <si>
    <t>长沙蓓蕾围棋俱乐部有限公司</t>
    <phoneticPr fontId="4" type="noConversion"/>
  </si>
  <si>
    <t>csblwq.com</t>
    <phoneticPr fontId="4" type="noConversion"/>
  </si>
  <si>
    <t>C+基础版2.0(2088)</t>
    <phoneticPr fontId="4" type="noConversion"/>
  </si>
  <si>
    <t>c1-0033N</t>
    <phoneticPr fontId="3" type="noConversion"/>
  </si>
  <si>
    <t>1、网站名称与公司简介下公司名称不一致；无联系我们栏目；2、工单栏目需修改</t>
    <phoneticPr fontId="3" type="noConversion"/>
  </si>
  <si>
    <t>余文宇</t>
    <phoneticPr fontId="3" type="noConversion"/>
  </si>
  <si>
    <t xml:space="preserve"> DD201312131236465844</t>
    <phoneticPr fontId="4" type="noConversion"/>
  </si>
  <si>
    <t>M1-0010</t>
    <phoneticPr fontId="3" type="noConversion"/>
  </si>
  <si>
    <t>DD201312141309042061</t>
    <phoneticPr fontId="4" type="noConversion"/>
  </si>
  <si>
    <t>嘉禾县伟铸机械有限公司</t>
    <phoneticPr fontId="4" type="noConversion"/>
  </si>
  <si>
    <t>weizhu168.com</t>
    <phoneticPr fontId="4" type="noConversion"/>
  </si>
  <si>
    <t>肖伟</t>
    <phoneticPr fontId="3" type="noConversion"/>
  </si>
  <si>
    <t>DD201312141353023350</t>
    <phoneticPr fontId="4" type="noConversion"/>
  </si>
  <si>
    <t xml:space="preserve">尹慧芳 </t>
    <phoneticPr fontId="4" type="noConversion"/>
  </si>
  <si>
    <t>娄底市娄星区爱心家政服务中心</t>
    <phoneticPr fontId="4" type="noConversion"/>
  </si>
  <si>
    <t>ldaxjz.com</t>
    <phoneticPr fontId="4" type="noConversion"/>
  </si>
  <si>
    <t>C1-0018N</t>
    <phoneticPr fontId="3" type="noConversion"/>
  </si>
  <si>
    <t>1、未提交网站资料；2、客户为**服务中心，简介中不能出现公司、企业等字样；产品展示下部分图片有水印；联系我们下无内容</t>
    <phoneticPr fontId="3" type="noConversion"/>
  </si>
  <si>
    <t>彭楠</t>
    <phoneticPr fontId="3" type="noConversion"/>
  </si>
  <si>
    <t>DD201312141347337137</t>
    <phoneticPr fontId="4" type="noConversion"/>
  </si>
  <si>
    <t>长沙县暮云镇友旺通废旧油桶经营部</t>
    <phoneticPr fontId="4" type="noConversion"/>
  </si>
  <si>
    <t>hnyouwang.com</t>
    <phoneticPr fontId="4" type="noConversion"/>
  </si>
  <si>
    <t>C2-0036N</t>
    <phoneticPr fontId="3" type="noConversion"/>
  </si>
  <si>
    <t>1、栏目需修改</t>
    <phoneticPr fontId="3" type="noConversion"/>
  </si>
  <si>
    <t>谭姐（老板娘）</t>
    <phoneticPr fontId="3" type="noConversion"/>
  </si>
  <si>
    <t>DD201312141505125800</t>
    <phoneticPr fontId="4" type="noConversion"/>
  </si>
  <si>
    <t>范助洲</t>
    <phoneticPr fontId="3" type="noConversion"/>
  </si>
  <si>
    <t>中国气拳道国际联盟协会</t>
    <phoneticPr fontId="4" type="noConversion"/>
  </si>
  <si>
    <t>qqdgjlm.com</t>
    <phoneticPr fontId="4" type="noConversion"/>
  </si>
  <si>
    <t>1、未提交合同附件；2、刘宁暂未反馈备案资质情况</t>
    <phoneticPr fontId="3" type="noConversion"/>
  </si>
  <si>
    <t>罗明帅</t>
    <phoneticPr fontId="3" type="noConversion"/>
  </si>
  <si>
    <t>DD201312111540582974</t>
    <phoneticPr fontId="4" type="noConversion"/>
  </si>
  <si>
    <t xml:space="preserve">湖南省新世代粘胶制品有限公司 </t>
    <phoneticPr fontId="4" type="noConversion"/>
  </si>
  <si>
    <t>hnxsdzj.com</t>
    <phoneticPr fontId="4" type="noConversion"/>
  </si>
  <si>
    <t>孙洪超</t>
    <phoneticPr fontId="3" type="noConversion"/>
  </si>
  <si>
    <t>DD201312141606479788</t>
    <phoneticPr fontId="4" type="noConversion"/>
  </si>
  <si>
    <t>常德市金色阳光拍卖有限公司</t>
    <phoneticPr fontId="4" type="noConversion"/>
  </si>
  <si>
    <t>cdjsygpm.com</t>
    <phoneticPr fontId="4" type="noConversion"/>
  </si>
  <si>
    <t>C1-0047N</t>
    <phoneticPr fontId="3" type="noConversion"/>
  </si>
  <si>
    <t>1、联系方式下文档内容为空；拍卖公告下个别文档内容超过6页；公司简介下内容超标</t>
    <phoneticPr fontId="3" type="noConversion"/>
  </si>
  <si>
    <t>陈华谋</t>
    <phoneticPr fontId="3" type="noConversion"/>
  </si>
  <si>
    <t>DD201312131501251928</t>
    <phoneticPr fontId="4" type="noConversion"/>
  </si>
  <si>
    <t xml:space="preserve"> 长沙市雨花区馋艺厨餐饮管理咨询服务部 </t>
    <phoneticPr fontId="4" type="noConversion"/>
  </si>
  <si>
    <t>陈伟</t>
    <phoneticPr fontId="3" type="noConversion"/>
  </si>
  <si>
    <t>DD201312160951404895</t>
    <phoneticPr fontId="4" type="noConversion"/>
  </si>
  <si>
    <t xml:space="preserve">向伟伟 </t>
    <phoneticPr fontId="4" type="noConversion"/>
  </si>
  <si>
    <t>长沙天基权易康健康咨询有限公司</t>
    <phoneticPr fontId="4" type="noConversion"/>
  </si>
  <si>
    <t>tjqyk.com</t>
    <phoneticPr fontId="4" type="noConversion"/>
  </si>
  <si>
    <t>2013/12/16  10:19:5+H18140</t>
    <phoneticPr fontId="3" type="noConversion"/>
  </si>
  <si>
    <t>1、C+基础版2.0的网站选的C1的版；2、网站名称与公司简介下公司名称不一致；产品展示和公司资质下图片太小；新闻中心——新闻中心下单片文档内容超过六页；栏目存在多个二级分类，栏目功能超标</t>
    <phoneticPr fontId="3" type="noConversion"/>
  </si>
  <si>
    <t>黄旗威</t>
    <phoneticPr fontId="3" type="noConversion"/>
  </si>
  <si>
    <t>DD201312161004378561</t>
    <phoneticPr fontId="4" type="noConversion"/>
  </si>
  <si>
    <t>湖南穗保安防科技有限公司</t>
    <phoneticPr fontId="4" type="noConversion"/>
  </si>
  <si>
    <t>hnsbaf.com</t>
    <phoneticPr fontId="4" type="noConversion"/>
  </si>
  <si>
    <t>1、新闻动态下单片文档内容超过6页</t>
    <phoneticPr fontId="3" type="noConversion"/>
  </si>
  <si>
    <t>杨静</t>
    <phoneticPr fontId="3" type="noConversion"/>
  </si>
  <si>
    <t>DD201312161042087236</t>
    <phoneticPr fontId="4" type="noConversion"/>
  </si>
  <si>
    <t>长沙酷威机电设备有限公司</t>
    <phoneticPr fontId="4" type="noConversion"/>
  </si>
  <si>
    <t>0731dnw.com</t>
    <phoneticPr fontId="4" type="noConversion"/>
  </si>
  <si>
    <t>马姐</t>
    <phoneticPr fontId="3" type="noConversion"/>
  </si>
  <si>
    <t>DD201312161239408220</t>
    <phoneticPr fontId="4" type="noConversion"/>
  </si>
  <si>
    <t xml:space="preserve"> 李秀琼 </t>
    <phoneticPr fontId="4" type="noConversion"/>
  </si>
  <si>
    <t xml:space="preserve">湖南启东箱包网(郭波涌) </t>
    <phoneticPr fontId="4" type="noConversion"/>
  </si>
  <si>
    <t>diangongbao.com</t>
    <phoneticPr fontId="4" type="noConversion"/>
  </si>
  <si>
    <t>M1-0004</t>
    <phoneticPr fontId="3" type="noConversion"/>
  </si>
  <si>
    <t>郭波涌</t>
    <phoneticPr fontId="3" type="noConversion"/>
  </si>
  <si>
    <t>DD201312161314240625</t>
    <phoneticPr fontId="4" type="noConversion"/>
  </si>
  <si>
    <t>长沙报废汽车回收有限公司</t>
    <phoneticPr fontId="4" type="noConversion"/>
  </si>
  <si>
    <t>csbfqc.com</t>
    <phoneticPr fontId="4" type="noConversion"/>
  </si>
  <si>
    <t>1、公司介绍下有二级分类；政策及新闻-政策法规下个别文档内容超过6页</t>
    <phoneticPr fontId="3" type="noConversion"/>
  </si>
  <si>
    <t>邴先生</t>
    <phoneticPr fontId="3" type="noConversion"/>
  </si>
  <si>
    <t>DD201312161929594125</t>
    <phoneticPr fontId="4" type="noConversion"/>
  </si>
  <si>
    <t>长沙智谋天下文化传播有限公司</t>
    <phoneticPr fontId="4" type="noConversion"/>
  </si>
  <si>
    <t>hnzmtx.com</t>
    <phoneticPr fontId="4" type="noConversion"/>
  </si>
  <si>
    <t>V+专业版网站2.0（十周年庆珍藏版，优惠500元）</t>
    <phoneticPr fontId="4" type="noConversion"/>
  </si>
  <si>
    <t>吴辉军</t>
    <phoneticPr fontId="3" type="noConversion"/>
  </si>
  <si>
    <t>DD201312141740211011</t>
    <phoneticPr fontId="4" type="noConversion"/>
  </si>
  <si>
    <t xml:space="preserve">袁英   </t>
    <phoneticPr fontId="4" type="noConversion"/>
  </si>
  <si>
    <t xml:space="preserve">衡东兰天物业管理有限公司 </t>
    <phoneticPr fontId="4" type="noConversion"/>
  </si>
  <si>
    <t>hdltwyglyxgs.com</t>
    <phoneticPr fontId="4" type="noConversion"/>
  </si>
  <si>
    <t>文爱国</t>
    <phoneticPr fontId="3" type="noConversion"/>
  </si>
  <si>
    <t>DD201312161843112875</t>
    <phoneticPr fontId="4" type="noConversion"/>
  </si>
  <si>
    <t>刘婷</t>
    <phoneticPr fontId="4" type="noConversion"/>
  </si>
  <si>
    <t>长沙博兴物流有限公司</t>
    <phoneticPr fontId="4" type="noConversion"/>
  </si>
  <si>
    <t>csbxwl.com</t>
    <phoneticPr fontId="4" type="noConversion"/>
  </si>
  <si>
    <t>杨先生</t>
    <phoneticPr fontId="3" type="noConversion"/>
  </si>
  <si>
    <t>DD201312162017310548</t>
    <phoneticPr fontId="4" type="noConversion"/>
  </si>
  <si>
    <t>江华瑶族自治县世纪新娘婚纱摄影店</t>
    <phoneticPr fontId="4" type="noConversion"/>
  </si>
  <si>
    <t>jhsjxn.com</t>
    <phoneticPr fontId="4" type="noConversion"/>
  </si>
  <si>
    <t>陈江蓉</t>
    <phoneticPr fontId="3" type="noConversion"/>
  </si>
  <si>
    <t>DD201312170958356457</t>
    <phoneticPr fontId="4" type="noConversion"/>
  </si>
  <si>
    <t xml:space="preserve"> 邹惠婷 </t>
    <phoneticPr fontId="4" type="noConversion"/>
  </si>
  <si>
    <t xml:space="preserve">益阳市建国旧货回收有限公司 </t>
    <phoneticPr fontId="4" type="noConversion"/>
  </si>
  <si>
    <t>jiuhuo0737.com</t>
    <phoneticPr fontId="4" type="noConversion"/>
  </si>
  <si>
    <t>徐建国</t>
    <phoneticPr fontId="3" type="noConversion"/>
  </si>
  <si>
    <t>DD201312170854301782</t>
    <phoneticPr fontId="4" type="noConversion"/>
  </si>
  <si>
    <t xml:space="preserve">易博文 </t>
    <phoneticPr fontId="4" type="noConversion"/>
  </si>
  <si>
    <t xml:space="preserve">长沙市岳麓区南洲湖农业生态休闲山庄 </t>
    <phoneticPr fontId="4" type="noConversion"/>
  </si>
  <si>
    <t>nzhsz.com</t>
    <phoneticPr fontId="4" type="noConversion"/>
  </si>
  <si>
    <t>C2-0038N</t>
    <phoneticPr fontId="3" type="noConversion"/>
  </si>
  <si>
    <t>李小军</t>
    <phoneticPr fontId="3" type="noConversion"/>
  </si>
  <si>
    <t>DD201312171337198599</t>
    <phoneticPr fontId="4" type="noConversion"/>
  </si>
  <si>
    <t xml:space="preserve"> 张淑芬   </t>
    <phoneticPr fontId="4" type="noConversion"/>
  </si>
  <si>
    <t xml:space="preserve">益阳沁园春装饰设计工程有限公司 </t>
    <phoneticPr fontId="4" type="noConversion"/>
  </si>
  <si>
    <t>qyczs.com</t>
    <phoneticPr fontId="4" type="noConversion"/>
  </si>
  <si>
    <t>蔡玉春</t>
    <phoneticPr fontId="3" type="noConversion"/>
  </si>
  <si>
    <t>DD201312171347189522</t>
    <phoneticPr fontId="4" type="noConversion"/>
  </si>
  <si>
    <t>邵阳市苏湘化工设备有限公司</t>
    <phoneticPr fontId="4" type="noConversion"/>
  </si>
  <si>
    <t>sxhgsb.com</t>
    <phoneticPr fontId="4" type="noConversion"/>
  </si>
  <si>
    <t>C1-0025N</t>
    <phoneticPr fontId="3" type="noConversion"/>
  </si>
  <si>
    <t>何总</t>
    <phoneticPr fontId="3" type="noConversion"/>
  </si>
  <si>
    <t>DD201312171327518353</t>
    <phoneticPr fontId="4" type="noConversion"/>
  </si>
  <si>
    <t xml:space="preserve"> 长沙市岳麓区南洲湖农业生态休闲山庄 </t>
    <phoneticPr fontId="4" type="noConversion"/>
  </si>
  <si>
    <t>DD201312171352250588</t>
    <phoneticPr fontId="4" type="noConversion"/>
  </si>
  <si>
    <t xml:space="preserve">曾右聪 </t>
    <phoneticPr fontId="4" type="noConversion"/>
  </si>
  <si>
    <t xml:space="preserve">新化县九凤山林木种植专业合作社 </t>
    <phoneticPr fontId="4" type="noConversion"/>
  </si>
  <si>
    <t>ldjfs.com</t>
    <phoneticPr fontId="4" type="noConversion"/>
  </si>
  <si>
    <t>C1-0016N</t>
    <phoneticPr fontId="3" type="noConversion"/>
  </si>
  <si>
    <t xml:space="preserve">1、未提交网站资料 2.资料中栏目设置与工单上栏目设置不一致 </t>
    <phoneticPr fontId="3" type="noConversion"/>
  </si>
  <si>
    <t>曾国娱</t>
    <phoneticPr fontId="3" type="noConversion"/>
  </si>
  <si>
    <t>DD201312171453384230</t>
    <phoneticPr fontId="4" type="noConversion"/>
  </si>
  <si>
    <t>益阳市叶海园林绿化有限公司</t>
    <phoneticPr fontId="4" type="noConversion"/>
  </si>
  <si>
    <t>yyyhyl.com</t>
    <phoneticPr fontId="4" type="noConversion"/>
  </si>
  <si>
    <t>叶亮</t>
    <phoneticPr fontId="3" type="noConversion"/>
  </si>
  <si>
    <t>DD201312171505445946</t>
    <phoneticPr fontId="4" type="noConversion"/>
  </si>
  <si>
    <t>邵东县两市塘高田金山灯饰加工厂</t>
    <phoneticPr fontId="4" type="noConversion"/>
  </si>
  <si>
    <t>hnjsds.com</t>
    <phoneticPr fontId="4" type="noConversion"/>
  </si>
  <si>
    <t>C1-0012N</t>
    <phoneticPr fontId="3" type="noConversion"/>
  </si>
  <si>
    <t xml:space="preserve">1、网站名称与简介下及联系我们下名称不一致；新闻动态下个别文档内容为空；2、C+基础版2.0的网站选的C1的版 </t>
    <phoneticPr fontId="3" type="noConversion"/>
  </si>
  <si>
    <t>李金山</t>
    <phoneticPr fontId="3" type="noConversion"/>
  </si>
  <si>
    <t>DD201312171729491289</t>
    <phoneticPr fontId="4" type="noConversion"/>
  </si>
  <si>
    <t>株洲三友冶金设备有限公司</t>
    <phoneticPr fontId="4" type="noConversion"/>
  </si>
  <si>
    <t>syyjsb.com</t>
    <phoneticPr fontId="4" type="noConversion"/>
  </si>
  <si>
    <t>[机械设备] 冶金机械</t>
    <phoneticPr fontId="4" type="noConversion"/>
  </si>
  <si>
    <t>文清水</t>
    <phoneticPr fontId="3" type="noConversion"/>
  </si>
  <si>
    <t>DD201312171817594888</t>
    <phoneticPr fontId="4" type="noConversion"/>
  </si>
  <si>
    <t>浏阳市柏加镇满全苗圃</t>
    <phoneticPr fontId="4" type="noConversion"/>
  </si>
  <si>
    <t>manquanmp.com</t>
    <phoneticPr fontId="4" type="noConversion"/>
  </si>
  <si>
    <t>苗木</t>
    <phoneticPr fontId="4" type="noConversion"/>
  </si>
  <si>
    <t>李满全</t>
    <phoneticPr fontId="3" type="noConversion"/>
  </si>
  <si>
    <t>DD201312171859201260</t>
    <phoneticPr fontId="4" type="noConversion"/>
  </si>
  <si>
    <t>益阳市资阳区佳成沙发厂</t>
    <phoneticPr fontId="4" type="noConversion"/>
  </si>
  <si>
    <t>yuxiuxuan88.com</t>
    <phoneticPr fontId="4" type="noConversion"/>
  </si>
  <si>
    <t>C1-0040N</t>
    <phoneticPr fontId="3" type="noConversion"/>
  </si>
  <si>
    <t>曹强</t>
    <phoneticPr fontId="3" type="noConversion"/>
  </si>
  <si>
    <t>DD201312172009351187</t>
    <phoneticPr fontId="4" type="noConversion"/>
  </si>
  <si>
    <t xml:space="preserve">郭红涛 </t>
    <phoneticPr fontId="4" type="noConversion"/>
  </si>
  <si>
    <t>湖南三能包装印务有限公司</t>
    <phoneticPr fontId="4" type="noConversion"/>
  </si>
  <si>
    <t>snbz88.com</t>
    <phoneticPr fontId="4" type="noConversion"/>
  </si>
  <si>
    <t>陈丽</t>
    <phoneticPr fontId="3" type="noConversion"/>
  </si>
  <si>
    <t>高先远</t>
    <phoneticPr fontId="3" type="noConversion"/>
  </si>
  <si>
    <t>DD201312172203067845</t>
    <phoneticPr fontId="4" type="noConversion"/>
  </si>
  <si>
    <t>永州市胜业豪猪养殖网(盘国旗)</t>
    <phoneticPr fontId="4" type="noConversion"/>
  </si>
  <si>
    <t>yysyhz.com</t>
    <phoneticPr fontId="4" type="noConversion"/>
  </si>
  <si>
    <t>[农林牧渔] 养殖</t>
    <phoneticPr fontId="4" type="noConversion"/>
  </si>
  <si>
    <t>盘先生</t>
    <phoneticPr fontId="3" type="noConversion"/>
  </si>
  <si>
    <t>DD201312172223372898</t>
    <phoneticPr fontId="4" type="noConversion"/>
  </si>
  <si>
    <t xml:space="preserve">益阳市朝阳纽恩泰空气能热水器经营部 </t>
    <phoneticPr fontId="4" type="noConversion"/>
  </si>
  <si>
    <t>yykqn.com</t>
    <phoneticPr fontId="4" type="noConversion"/>
  </si>
  <si>
    <t>C2-0002N</t>
    <phoneticPr fontId="3" type="noConversion"/>
  </si>
  <si>
    <t xml:space="preserve">1.产品介绍下文档内容为截图形式 </t>
    <phoneticPr fontId="3" type="noConversion"/>
  </si>
  <si>
    <t>[家用电器] 其他</t>
    <phoneticPr fontId="4" type="noConversion"/>
  </si>
  <si>
    <t>莫先生</t>
    <phoneticPr fontId="3" type="noConversion"/>
  </si>
  <si>
    <t>DD201312180924269911</t>
    <phoneticPr fontId="4" type="noConversion"/>
  </si>
  <si>
    <t xml:space="preserve">长沙亚特电子科技有限公司 </t>
    <phoneticPr fontId="4" type="noConversion"/>
  </si>
  <si>
    <t>csyate.com</t>
    <phoneticPr fontId="4" type="noConversion"/>
  </si>
  <si>
    <t>柳总</t>
    <phoneticPr fontId="3" type="noConversion"/>
  </si>
  <si>
    <t>DD201312181036567024</t>
    <phoneticPr fontId="4" type="noConversion"/>
  </si>
  <si>
    <t>湖南益阳永信苗木网(易春雷)</t>
    <phoneticPr fontId="4" type="noConversion"/>
  </si>
  <si>
    <t>yxmm998.com</t>
    <phoneticPr fontId="4" type="noConversion"/>
  </si>
  <si>
    <t>[农林牧渔] 种植</t>
    <phoneticPr fontId="4" type="noConversion"/>
  </si>
  <si>
    <t>易春雷</t>
    <phoneticPr fontId="3" type="noConversion"/>
  </si>
  <si>
    <t>DD201312181246435281</t>
    <phoneticPr fontId="4" type="noConversion"/>
  </si>
  <si>
    <t>郴州华逸汽车贸易有限公司</t>
    <phoneticPr fontId="4" type="noConversion"/>
  </si>
  <si>
    <t>czhyqm.com</t>
    <phoneticPr fontId="4" type="noConversion"/>
  </si>
  <si>
    <t>C2-0009N</t>
    <phoneticPr fontId="3" type="noConversion"/>
  </si>
  <si>
    <t>[未知] 未知</t>
    <phoneticPr fontId="4" type="noConversion"/>
  </si>
  <si>
    <t>陈蔚</t>
    <phoneticPr fontId="3" type="noConversion"/>
  </si>
  <si>
    <t>DD201312171753310906</t>
    <phoneticPr fontId="4" type="noConversion"/>
  </si>
  <si>
    <t>祁阳县竹皓养殖专业合作社</t>
    <phoneticPr fontId="4" type="noConversion"/>
  </si>
  <si>
    <t>qyzhyz.com</t>
    <phoneticPr fontId="4" type="noConversion"/>
  </si>
  <si>
    <t>1、尚未提交建站资料；2、网站名称与简介下名称不一致；该客户为**合作社，栏目和简介中均不能出现公司、企业等字样；产品展示下部分图片有水印</t>
    <phoneticPr fontId="4" type="noConversion"/>
  </si>
  <si>
    <t>[农林牧渔] 种植</t>
    <phoneticPr fontId="4" type="noConversion"/>
  </si>
  <si>
    <t>吴旗胜</t>
    <phoneticPr fontId="3" type="noConversion"/>
  </si>
  <si>
    <t>DD201312181342463957</t>
    <phoneticPr fontId="4" type="noConversion"/>
  </si>
  <si>
    <t xml:space="preserve">董建伟   </t>
    <phoneticPr fontId="4" type="noConversion"/>
  </si>
  <si>
    <t xml:space="preserve">湖南启晨科技有限公司 </t>
    <phoneticPr fontId="4" type="noConversion"/>
  </si>
  <si>
    <t>hnqichen.com</t>
    <phoneticPr fontId="4" type="noConversion"/>
  </si>
  <si>
    <t>C2</t>
    <phoneticPr fontId="4" type="noConversion"/>
  </si>
  <si>
    <t>C2-0020N</t>
    <phoneticPr fontId="3" type="noConversion"/>
  </si>
  <si>
    <t xml:space="preserve">1.C2网站选的C+2.0成长版的版 </t>
    <phoneticPr fontId="3" type="noConversion"/>
  </si>
  <si>
    <t>陈斐</t>
    <phoneticPr fontId="3" type="noConversion"/>
  </si>
  <si>
    <t>DD201312171811210891</t>
    <phoneticPr fontId="4" type="noConversion"/>
  </si>
  <si>
    <t>益阳新佑孔雀养殖网(郭新佑)</t>
    <phoneticPr fontId="4" type="noConversion"/>
  </si>
  <si>
    <t>yyxykq.com</t>
    <phoneticPr fontId="4" type="noConversion"/>
  </si>
  <si>
    <t>郭建国</t>
    <phoneticPr fontId="3" type="noConversion"/>
  </si>
  <si>
    <t>DD201312181628081982</t>
    <phoneticPr fontId="4" type="noConversion"/>
  </si>
  <si>
    <t xml:space="preserve">株洲市荷塘区美心门业商行 </t>
    <phoneticPr fontId="4" type="noConversion"/>
  </si>
  <si>
    <t>zzmexin.com</t>
    <phoneticPr fontId="4" type="noConversion"/>
  </si>
  <si>
    <t>[建筑及装修] 建筑装修材料</t>
    <phoneticPr fontId="4" type="noConversion"/>
  </si>
  <si>
    <t>宾海欧</t>
    <phoneticPr fontId="3" type="noConversion"/>
  </si>
  <si>
    <t>DD201312181723593605</t>
    <phoneticPr fontId="4" type="noConversion"/>
  </si>
  <si>
    <t xml:space="preserve">长沙鲁迈金属材料有限公司 </t>
    <phoneticPr fontId="4" type="noConversion"/>
  </si>
  <si>
    <t>cslumai.com</t>
    <phoneticPr fontId="4" type="noConversion"/>
  </si>
  <si>
    <t>王丕国</t>
    <phoneticPr fontId="3" type="noConversion"/>
  </si>
  <si>
    <t>DD201312181638217016</t>
    <phoneticPr fontId="4" type="noConversion"/>
  </si>
  <si>
    <t>中方县西南八门果业苗圃</t>
    <phoneticPr fontId="4" type="noConversion"/>
  </si>
  <si>
    <t>bmgymm.com</t>
    <phoneticPr fontId="4" type="noConversion"/>
  </si>
  <si>
    <t>ERP、资料</t>
    <phoneticPr fontId="3" type="noConversion"/>
  </si>
  <si>
    <t>1.资料超标2该客户为**苗圃栏目和简介里不能出现公司、企业等字样3产品价格表不能为截图形式</t>
    <phoneticPr fontId="3" type="noConversion"/>
  </si>
  <si>
    <t>[农林牧渔] 园林景观</t>
    <phoneticPr fontId="4" type="noConversion"/>
  </si>
  <si>
    <t>张建华</t>
    <phoneticPr fontId="3" type="noConversion"/>
  </si>
  <si>
    <t>DD201312181645228633</t>
    <phoneticPr fontId="4" type="noConversion"/>
  </si>
  <si>
    <t xml:space="preserve"> 黄翼  </t>
    <phoneticPr fontId="4" type="noConversion"/>
  </si>
  <si>
    <t>桃源县古艺轩木雕工艺坊</t>
    <phoneticPr fontId="4" type="noConversion"/>
  </si>
  <si>
    <t>cdtyg.com</t>
    <phoneticPr fontId="4" type="noConversion"/>
  </si>
  <si>
    <t>肖修鸿</t>
    <phoneticPr fontId="3" type="noConversion"/>
  </si>
  <si>
    <t>DD201312191155110180</t>
    <phoneticPr fontId="4" type="noConversion"/>
  </si>
  <si>
    <t>湖南异国风情酒店管理有限公司</t>
    <phoneticPr fontId="4" type="noConversion"/>
  </si>
  <si>
    <t>ygfqhotel.com</t>
    <phoneticPr fontId="4" type="noConversion"/>
  </si>
  <si>
    <t>M1-0006</t>
    <phoneticPr fontId="3" type="noConversion"/>
  </si>
  <si>
    <t>丁总</t>
    <phoneticPr fontId="3" type="noConversion"/>
  </si>
  <si>
    <t>DD201312191101520795</t>
    <phoneticPr fontId="4" type="noConversion"/>
  </si>
  <si>
    <t>tiegemenjx.com</t>
    <phoneticPr fontId="4" type="noConversion"/>
  </si>
  <si>
    <r>
      <t>M+</t>
    </r>
    <r>
      <rPr>
        <sz val="9"/>
        <color rgb="FF595959"/>
        <rFont val="宋体"/>
        <family val="3"/>
        <charset val="134"/>
      </rPr>
      <t>移动网站</t>
    </r>
    <phoneticPr fontId="4" type="noConversion"/>
  </si>
  <si>
    <r>
      <t>M+</t>
    </r>
    <r>
      <rPr>
        <sz val="9"/>
        <color rgb="FF595959"/>
        <rFont val="宋体"/>
        <family val="3"/>
        <charset val="134"/>
      </rPr>
      <t>推广版</t>
    </r>
    <phoneticPr fontId="4" type="noConversion"/>
  </si>
  <si>
    <t>李总</t>
    <phoneticPr fontId="3" type="noConversion"/>
  </si>
  <si>
    <t>DD201312191404248631</t>
    <phoneticPr fontId="4" type="noConversion"/>
  </si>
  <si>
    <t>C2-0011N</t>
    <phoneticPr fontId="3" type="noConversion"/>
  </si>
  <si>
    <t xml:space="preserve"> [建筑及装修] 建筑装修材料 </t>
    <phoneticPr fontId="4" type="noConversion"/>
  </si>
  <si>
    <t>DD201312191415582923</t>
    <phoneticPr fontId="4" type="noConversion"/>
  </si>
  <si>
    <t>DD201312191005587921</t>
    <phoneticPr fontId="4" type="noConversion"/>
  </si>
  <si>
    <t xml:space="preserve"> 周金秋 </t>
    <phoneticPr fontId="4" type="noConversion"/>
  </si>
  <si>
    <t>湖南正翔科技发展有限公司</t>
    <phoneticPr fontId="4" type="noConversion"/>
  </si>
  <si>
    <t>hnzhengxiang.com</t>
    <phoneticPr fontId="4" type="noConversion"/>
  </si>
  <si>
    <t>V+专业版网站</t>
    <phoneticPr fontId="4" type="noConversion"/>
  </si>
  <si>
    <t>王魏</t>
    <phoneticPr fontId="3" type="noConversion"/>
  </si>
  <si>
    <t>DD201312191324505861</t>
    <phoneticPr fontId="4" type="noConversion"/>
  </si>
  <si>
    <t>袁英</t>
    <phoneticPr fontId="4" type="noConversion"/>
  </si>
  <si>
    <t>湖南省长盛建设有限公司</t>
    <phoneticPr fontId="4" type="noConversion"/>
  </si>
  <si>
    <t>hnscsjsyxgs.com</t>
    <phoneticPr fontId="4" type="noConversion"/>
  </si>
  <si>
    <t>[建筑及装修] 建筑工程</t>
    <phoneticPr fontId="4" type="noConversion"/>
  </si>
  <si>
    <t>易中衡</t>
    <phoneticPr fontId="3" type="noConversion"/>
  </si>
  <si>
    <t>DD201312191513198069</t>
    <phoneticPr fontId="4" type="noConversion"/>
  </si>
  <si>
    <t>怀化市鹤城区维尼时尚酒店</t>
    <phoneticPr fontId="4" type="noConversion"/>
  </si>
  <si>
    <t>wnssjd.com</t>
    <phoneticPr fontId="4" type="noConversion"/>
  </si>
  <si>
    <t>C2-0024N</t>
    <phoneticPr fontId="3" type="noConversion"/>
  </si>
  <si>
    <t>1网站名称与公司简介下公司名称不一致2客户房价需提供文档形式</t>
    <phoneticPr fontId="3" type="noConversion"/>
  </si>
  <si>
    <t>[旅游及票务] 宾馆</t>
    <phoneticPr fontId="4" type="noConversion"/>
  </si>
  <si>
    <t>潘经理</t>
    <phoneticPr fontId="3" type="noConversion"/>
  </si>
  <si>
    <t>DD201312192004010142</t>
    <phoneticPr fontId="4" type="noConversion"/>
  </si>
  <si>
    <t>湖南永恒心理咨询网(罗永恒)</t>
    <phoneticPr fontId="4" type="noConversion"/>
  </si>
  <si>
    <t>luoyongheng.com</t>
    <phoneticPr fontId="4" type="noConversion"/>
  </si>
  <si>
    <t xml:space="preserve"> [医疗健康] 其他 </t>
    <phoneticPr fontId="4" type="noConversion"/>
  </si>
  <si>
    <t>罗永恒</t>
    <phoneticPr fontId="3" type="noConversion"/>
  </si>
  <si>
    <t>DD201312191646598112</t>
    <phoneticPr fontId="4" type="noConversion"/>
  </si>
  <si>
    <t xml:space="preserve">范助洲   </t>
    <phoneticPr fontId="4" type="noConversion"/>
  </si>
  <si>
    <t>衡阳市恒拓线缆塑胶有限公司</t>
    <phoneticPr fontId="4" type="noConversion"/>
  </si>
  <si>
    <t>hyhtxlsj.com</t>
    <phoneticPr fontId="4" type="noConversion"/>
  </si>
  <si>
    <t>C1-0039N</t>
    <phoneticPr fontId="4" type="noConversion"/>
  </si>
  <si>
    <t>[节能环保] 其他</t>
    <phoneticPr fontId="4" type="noConversion"/>
  </si>
  <si>
    <t>肖淑华</t>
    <phoneticPr fontId="4" type="noConversion"/>
  </si>
  <si>
    <t xml:space="preserve"> DD201312201051196869 </t>
    <phoneticPr fontId="4" type="noConversion"/>
  </si>
  <si>
    <t xml:space="preserve">保育新开二部 </t>
    <phoneticPr fontId="4" type="noConversion"/>
  </si>
  <si>
    <t>余敏</t>
    <phoneticPr fontId="4" type="noConversion"/>
  </si>
  <si>
    <t>1、尚未提交建站资料</t>
    <phoneticPr fontId="4" type="noConversion"/>
  </si>
  <si>
    <t>肖乐</t>
    <phoneticPr fontId="4" type="noConversion"/>
  </si>
  <si>
    <t>DD201312201321092097</t>
    <phoneticPr fontId="4" type="noConversion"/>
  </si>
  <si>
    <t>保育优化一部</t>
    <phoneticPr fontId="4" type="noConversion"/>
  </si>
  <si>
    <t>黄娜</t>
    <phoneticPr fontId="4" type="noConversion"/>
  </si>
  <si>
    <t xml:space="preserve">长沙市恒联货运服务有限公司 </t>
    <phoneticPr fontId="4" type="noConversion"/>
  </si>
  <si>
    <t>[交通运输] 其他</t>
    <phoneticPr fontId="4" type="noConversion"/>
  </si>
  <si>
    <t>龙小姐</t>
    <phoneticPr fontId="4" type="noConversion"/>
  </si>
  <si>
    <t>DD201312201138216544</t>
    <phoneticPr fontId="4" type="noConversion"/>
  </si>
  <si>
    <t>湖南省双佳水表有限公司</t>
    <phoneticPr fontId="4" type="noConversion"/>
  </si>
  <si>
    <t>hnsjsb.com</t>
    <phoneticPr fontId="4" type="noConversion"/>
  </si>
  <si>
    <t>潘姐</t>
    <phoneticPr fontId="4" type="noConversion"/>
  </si>
  <si>
    <t>DD201312201353529143</t>
    <phoneticPr fontId="4" type="noConversion"/>
  </si>
  <si>
    <t>吴斌</t>
    <phoneticPr fontId="4" type="noConversion"/>
  </si>
  <si>
    <t>DD201312191739275470</t>
    <phoneticPr fontId="4" type="noConversion"/>
  </si>
  <si>
    <t xml:space="preserve">客服部 </t>
    <phoneticPr fontId="4" type="noConversion"/>
  </si>
  <si>
    <t>彭文彬</t>
    <phoneticPr fontId="4" type="noConversion"/>
  </si>
  <si>
    <t>1、尚未提交建站资料；2、图片22张；公司简介文档内容9页，超标</t>
    <phoneticPr fontId="4" type="noConversion"/>
  </si>
  <si>
    <t>付伟</t>
    <phoneticPr fontId="4" type="noConversion"/>
  </si>
  <si>
    <t>莫先生</t>
    <phoneticPr fontId="4" type="noConversion"/>
  </si>
  <si>
    <t>DD201312201420451155</t>
    <phoneticPr fontId="4" type="noConversion"/>
  </si>
  <si>
    <t>长沙海阳速信打印机网(苏海滨)</t>
    <phoneticPr fontId="4" type="noConversion"/>
  </si>
  <si>
    <t>haiyangxinsu.com</t>
    <phoneticPr fontId="4" type="noConversion"/>
  </si>
  <si>
    <t>1、产品展示下图片太小</t>
    <phoneticPr fontId="4" type="noConversion"/>
  </si>
  <si>
    <t>DD201312201438262827</t>
    <phoneticPr fontId="4" type="noConversion"/>
  </si>
  <si>
    <t xml:space="preserve"> 吴俊霖 </t>
    <phoneticPr fontId="4" type="noConversion"/>
  </si>
  <si>
    <t xml:space="preserve">武陵区新祥韵广告制作中心 </t>
    <phoneticPr fontId="4" type="noConversion"/>
  </si>
  <si>
    <t>cdxxr.com</t>
    <phoneticPr fontId="4" type="noConversion"/>
  </si>
  <si>
    <t>1、网站名称与简介下名称不一致；2、工单上栏目设置与资料不一致</t>
    <phoneticPr fontId="4" type="noConversion"/>
  </si>
  <si>
    <t>[广告及包装] 广告</t>
    <phoneticPr fontId="4" type="noConversion"/>
  </si>
  <si>
    <t>刘民军</t>
    <phoneticPr fontId="4" type="noConversion"/>
  </si>
  <si>
    <t>DD201312201008224159</t>
    <phoneticPr fontId="4" type="noConversion"/>
  </si>
  <si>
    <t>李楷</t>
    <phoneticPr fontId="4" type="noConversion"/>
  </si>
  <si>
    <t xml:space="preserve">1、资料全为图片，无栏目，无文档，无排序，不符合标准 </t>
    <phoneticPr fontId="4" type="noConversion"/>
  </si>
  <si>
    <t>DD201312201550238208</t>
    <phoneticPr fontId="4" type="noConversion"/>
  </si>
  <si>
    <t xml:space="preserve">鹤城区南北通冷轧拉丝厂 </t>
    <phoneticPr fontId="4" type="noConversion"/>
  </si>
  <si>
    <t>nbtlsc.com</t>
    <phoneticPr fontId="4" type="noConversion"/>
  </si>
  <si>
    <t>1、未提交网站资料</t>
    <phoneticPr fontId="4" type="noConversion"/>
  </si>
  <si>
    <t>田富</t>
    <phoneticPr fontId="4" type="noConversion"/>
  </si>
  <si>
    <t>DD201312201533378501</t>
    <phoneticPr fontId="4" type="noConversion"/>
  </si>
  <si>
    <t>湖南壹线房地产开发有限公司</t>
    <phoneticPr fontId="4" type="noConversion"/>
  </si>
  <si>
    <t>hnyxgj.com</t>
    <phoneticPr fontId="4" type="noConversion"/>
  </si>
  <si>
    <t>DD201311212322531791</t>
    <phoneticPr fontId="4" type="noConversion"/>
  </si>
  <si>
    <t>益阳思纽特国际教育咨询有限公司</t>
    <phoneticPr fontId="4" type="noConversion"/>
  </si>
  <si>
    <t>sntgjjy.com</t>
    <phoneticPr fontId="4" type="noConversion"/>
  </si>
  <si>
    <t>M1-0008</t>
    <phoneticPr fontId="3" type="noConversion"/>
  </si>
  <si>
    <t>1、尚未提交建站资料；</t>
    <phoneticPr fontId="4" type="noConversion"/>
  </si>
  <si>
    <t>符胜军</t>
    <phoneticPr fontId="3" type="noConversion"/>
  </si>
  <si>
    <t>DD201312201656066662</t>
    <phoneticPr fontId="4" type="noConversion"/>
  </si>
  <si>
    <t>长沙黄兴镇海逸苗木网(盛海)</t>
    <phoneticPr fontId="4" type="noConversion"/>
  </si>
  <si>
    <t>cshymmw.com</t>
    <phoneticPr fontId="4" type="noConversion"/>
  </si>
  <si>
    <t>1、未提交网站资料；2、图片103张，超标</t>
    <phoneticPr fontId="4" type="noConversion"/>
  </si>
  <si>
    <t>杜姐</t>
    <phoneticPr fontId="4" type="noConversion"/>
  </si>
  <si>
    <t>DD201312201657057291</t>
    <phoneticPr fontId="4" type="noConversion"/>
  </si>
  <si>
    <t xml:space="preserve">石莹 </t>
    <phoneticPr fontId="4" type="noConversion"/>
  </si>
  <si>
    <t xml:space="preserve"> 长沙中迪包装有限公司 </t>
    <phoneticPr fontId="4" type="noConversion"/>
  </si>
  <si>
    <t>cszhongdi.com</t>
    <phoneticPr fontId="3" type="noConversion"/>
  </si>
  <si>
    <t>1、未提交网站资料；</t>
    <phoneticPr fontId="4" type="noConversion"/>
  </si>
  <si>
    <t>张碧寒</t>
    <phoneticPr fontId="4" type="noConversion"/>
  </si>
  <si>
    <t>DD201312230852021910</t>
    <phoneticPr fontId="4" type="noConversion"/>
  </si>
  <si>
    <t>湖南佳达电线电缆有限公司</t>
    <phoneticPr fontId="4" type="noConversion"/>
  </si>
  <si>
    <t>hnjddl.com</t>
    <phoneticPr fontId="4" type="noConversion"/>
  </si>
  <si>
    <t>1、未提交合同附件</t>
    <phoneticPr fontId="4" type="noConversion"/>
  </si>
  <si>
    <t xml:space="preserve">DD201312230952294520 </t>
    <phoneticPr fontId="4" type="noConversion"/>
  </si>
  <si>
    <t>靖州龙翔苗木培育发展有限责任公司</t>
    <phoneticPr fontId="4" type="noConversion"/>
  </si>
  <si>
    <t>jzdgy.com</t>
    <phoneticPr fontId="4" type="noConversion"/>
  </si>
  <si>
    <t>丁宗坚</t>
    <phoneticPr fontId="4" type="noConversion"/>
  </si>
  <si>
    <t>DD201312231005448177</t>
    <phoneticPr fontId="4" type="noConversion"/>
  </si>
  <si>
    <t>长沙天耐智能科技有限公司</t>
    <phoneticPr fontId="4" type="noConversion"/>
  </si>
  <si>
    <t>cstnzn.com</t>
    <phoneticPr fontId="4" type="noConversion"/>
  </si>
  <si>
    <t>刘时磊</t>
    <phoneticPr fontId="4" type="noConversion"/>
  </si>
  <si>
    <t>DD201312231119244009</t>
    <phoneticPr fontId="4" type="noConversion"/>
  </si>
  <si>
    <t xml:space="preserve">李淑君  </t>
    <phoneticPr fontId="4" type="noConversion"/>
  </si>
  <si>
    <t xml:space="preserve">长沙市建安电子科技有限公司 </t>
    <phoneticPr fontId="4" type="noConversion"/>
  </si>
  <si>
    <t>csjadz.com</t>
    <phoneticPr fontId="4" type="noConversion"/>
  </si>
  <si>
    <t>1、产品展示图片太小</t>
    <phoneticPr fontId="4" type="noConversion"/>
  </si>
  <si>
    <t>DD201312231203439395</t>
    <phoneticPr fontId="4" type="noConversion"/>
  </si>
  <si>
    <t xml:space="preserve">长沙县黄兴镇海燕苗木网(董勇) </t>
    <phoneticPr fontId="4" type="noConversion"/>
  </si>
  <si>
    <t>cshlmm.com</t>
    <phoneticPr fontId="4" type="noConversion"/>
  </si>
  <si>
    <t>董勇</t>
    <phoneticPr fontId="4" type="noConversion"/>
  </si>
  <si>
    <t>DD201312191719282006</t>
    <phoneticPr fontId="4" type="noConversion"/>
  </si>
  <si>
    <t>郴州市开发区玉华混凝土外加剂厂</t>
    <phoneticPr fontId="4" type="noConversion"/>
  </si>
  <si>
    <t>hnsyhwjj.com</t>
    <phoneticPr fontId="4" type="noConversion"/>
  </si>
  <si>
    <t>2013/12/23  14:16:0+P+H1870:O1870</t>
    <phoneticPr fontId="4" type="noConversion"/>
  </si>
  <si>
    <t>刘均荣</t>
    <phoneticPr fontId="4" type="noConversion"/>
  </si>
  <si>
    <t>DD201312201139039206</t>
    <phoneticPr fontId="4" type="noConversion"/>
  </si>
  <si>
    <t>湖南省华尔润石化有限公司</t>
    <phoneticPr fontId="4" type="noConversion"/>
  </si>
  <si>
    <t>huaerun.com</t>
    <phoneticPr fontId="4" type="noConversion"/>
  </si>
  <si>
    <t>C2-0080</t>
    <phoneticPr fontId="4" type="noConversion"/>
  </si>
  <si>
    <t>刘艳华</t>
    <phoneticPr fontId="4" type="noConversion"/>
  </si>
  <si>
    <t>DD201312231451108549</t>
    <phoneticPr fontId="4" type="noConversion"/>
  </si>
  <si>
    <t>贵州省宇华房地产开发有限公司</t>
    <phoneticPr fontId="4" type="noConversion"/>
  </si>
  <si>
    <t>gzyuhuadichan.com</t>
    <phoneticPr fontId="4" type="noConversion"/>
  </si>
  <si>
    <t>1、未反馈备案资质情况</t>
    <phoneticPr fontId="4" type="noConversion"/>
  </si>
  <si>
    <t>曾繁星</t>
    <phoneticPr fontId="4" type="noConversion"/>
  </si>
  <si>
    <t>DD201312231714199681</t>
    <phoneticPr fontId="4" type="noConversion"/>
  </si>
  <si>
    <t>郴州市万平机械设备有限公司</t>
    <phoneticPr fontId="4" type="noConversion"/>
  </si>
  <si>
    <t>hnwpjx.com</t>
    <phoneticPr fontId="4" type="noConversion"/>
  </si>
  <si>
    <t>柏星</t>
    <phoneticPr fontId="4" type="noConversion"/>
  </si>
  <si>
    <t>D201312231723096015</t>
    <phoneticPr fontId="4" type="noConversion"/>
  </si>
  <si>
    <t xml:space="preserve">湖南春秋基础工程有限公司 </t>
    <phoneticPr fontId="4" type="noConversion"/>
  </si>
  <si>
    <t>hncqgc.com</t>
    <phoneticPr fontId="4" type="noConversion"/>
  </si>
  <si>
    <t>贺先生</t>
    <phoneticPr fontId="4" type="noConversion"/>
  </si>
  <si>
    <t>DD201312231752586803</t>
    <phoneticPr fontId="4" type="noConversion"/>
  </si>
  <si>
    <t xml:space="preserve"> 罗莎娜  </t>
    <phoneticPr fontId="4" type="noConversion"/>
  </si>
  <si>
    <t>铜仁腾晖环保建材有限公司</t>
    <phoneticPr fontId="4" type="noConversion"/>
  </si>
  <si>
    <t>trthhbjc.com</t>
    <phoneticPr fontId="4" type="noConversion"/>
  </si>
  <si>
    <t>徐海军</t>
    <phoneticPr fontId="4" type="noConversion"/>
  </si>
  <si>
    <t>DD201312231816307487</t>
    <phoneticPr fontId="4" type="noConversion"/>
  </si>
  <si>
    <t xml:space="preserve">湖南台湾泥鳅养殖网(袁立强) </t>
    <phoneticPr fontId="4" type="noConversion"/>
  </si>
  <si>
    <t>yum8.com</t>
    <phoneticPr fontId="4" type="noConversion"/>
  </si>
  <si>
    <t>DD201312240848410603</t>
    <phoneticPr fontId="4" type="noConversion"/>
  </si>
  <si>
    <t>盛宏伟</t>
    <phoneticPr fontId="4" type="noConversion"/>
  </si>
  <si>
    <t>益阳市资阳区明达义齿加工厂</t>
    <phoneticPr fontId="4" type="noConversion"/>
  </si>
  <si>
    <t>yymdyc.com</t>
    <phoneticPr fontId="4" type="noConversion"/>
  </si>
  <si>
    <t>1、尚未提交建站资料；2、该客户为**厂，简介和栏目设置中不能出现公司、企业等字样</t>
    <phoneticPr fontId="4" type="noConversion"/>
  </si>
  <si>
    <t>唐建娇</t>
    <phoneticPr fontId="4" type="noConversion"/>
  </si>
  <si>
    <t>DD201312201649320858</t>
    <phoneticPr fontId="4" type="noConversion"/>
  </si>
  <si>
    <t>安化县天罩坪烟花鞭炮有限责任公司</t>
    <phoneticPr fontId="4" type="noConversion"/>
  </si>
  <si>
    <t>hntzpyh.com</t>
    <phoneticPr fontId="4" type="noConversion"/>
  </si>
  <si>
    <t>C3-0024N</t>
    <phoneticPr fontId="4" type="noConversion"/>
  </si>
  <si>
    <t>1、未提交网站资料;2、栏目个数超标</t>
    <phoneticPr fontId="4" type="noConversion"/>
  </si>
  <si>
    <t>黄荣华</t>
    <phoneticPr fontId="4" type="noConversion"/>
  </si>
  <si>
    <t>DD201312241124273182</t>
    <phoneticPr fontId="4" type="noConversion"/>
  </si>
  <si>
    <t xml:space="preserve">长沙森泉环保科技有限公司 </t>
    <phoneticPr fontId="4" type="noConversion"/>
  </si>
  <si>
    <t>cssenquan.com</t>
    <phoneticPr fontId="4" type="noConversion"/>
  </si>
  <si>
    <t>1、图片166张，超标</t>
    <phoneticPr fontId="4" type="noConversion"/>
  </si>
  <si>
    <t>柏总</t>
    <phoneticPr fontId="4" type="noConversion"/>
  </si>
  <si>
    <t>DD201312241417068160</t>
    <phoneticPr fontId="4" type="noConversion"/>
  </si>
  <si>
    <t xml:space="preserve"> 刘宏宇 </t>
    <phoneticPr fontId="4" type="noConversion"/>
  </si>
  <si>
    <t>湘潭玉峰建材有限公司</t>
    <phoneticPr fontId="4" type="noConversion"/>
  </si>
  <si>
    <t>xtyfjc.com</t>
    <phoneticPr fontId="4" type="noConversion"/>
  </si>
  <si>
    <t>周曙</t>
    <phoneticPr fontId="4" type="noConversion"/>
  </si>
  <si>
    <t>DD201312241438219057</t>
    <phoneticPr fontId="4" type="noConversion"/>
  </si>
  <si>
    <t>湖南正德输配电设备有限公司</t>
    <phoneticPr fontId="4" type="noConversion"/>
  </si>
  <si>
    <t>cczdpdsb.com</t>
    <phoneticPr fontId="4" type="noConversion"/>
  </si>
  <si>
    <t>c2-0001n</t>
    <phoneticPr fontId="4" type="noConversion"/>
  </si>
  <si>
    <t>1、部分图片模糊、不清晰、太小</t>
    <phoneticPr fontId="4" type="noConversion"/>
  </si>
  <si>
    <t>DD201312241449282018</t>
    <phoneticPr fontId="4" type="noConversion"/>
  </si>
  <si>
    <t xml:space="preserve">潘华峰 </t>
    <phoneticPr fontId="4" type="noConversion"/>
  </si>
  <si>
    <t>鹤城区按摩器经营部</t>
    <phoneticPr fontId="4" type="noConversion"/>
  </si>
  <si>
    <t>zwamq.com</t>
    <phoneticPr fontId="4" type="noConversion"/>
  </si>
  <si>
    <t>c1-0047N</t>
    <phoneticPr fontId="4" type="noConversion"/>
  </si>
  <si>
    <t>李端元</t>
    <phoneticPr fontId="4" type="noConversion"/>
  </si>
  <si>
    <t>DD201312241537035121</t>
    <phoneticPr fontId="4" type="noConversion"/>
  </si>
  <si>
    <t>浏阳市柏加镇绝品丹桂苗圃</t>
    <phoneticPr fontId="4" type="noConversion"/>
  </si>
  <si>
    <t>lybjxxmp.com</t>
    <phoneticPr fontId="4" type="noConversion"/>
  </si>
  <si>
    <t>刘强</t>
    <phoneticPr fontId="4" type="noConversion"/>
  </si>
  <si>
    <t>DD201312241650552271</t>
    <phoneticPr fontId="4" type="noConversion"/>
  </si>
  <si>
    <t xml:space="preserve"> 夏懿郁 </t>
    <phoneticPr fontId="4" type="noConversion"/>
  </si>
  <si>
    <t>长沙市雨花区穗昇办公家具经营部</t>
    <phoneticPr fontId="4" type="noConversion"/>
  </si>
  <si>
    <t xml:space="preserve"> csssjj.com</t>
    <phoneticPr fontId="4" type="noConversion"/>
  </si>
  <si>
    <t>1、未提交网站资料；2、未填写客户信息、未完善空间信息</t>
    <phoneticPr fontId="4" type="noConversion"/>
  </si>
  <si>
    <t>翁先生</t>
    <phoneticPr fontId="4" type="noConversion"/>
  </si>
  <si>
    <t>DD201312241738365310</t>
    <phoneticPr fontId="4" type="noConversion"/>
  </si>
  <si>
    <t xml:space="preserve">永州市冷水滩区熙辰建材店 </t>
    <phoneticPr fontId="4" type="noConversion"/>
  </si>
  <si>
    <t>lyantjc.com</t>
    <phoneticPr fontId="4" type="noConversion"/>
  </si>
  <si>
    <t>梁文斌</t>
    <phoneticPr fontId="4" type="noConversion"/>
  </si>
  <si>
    <t>DD201312181722327527</t>
    <phoneticPr fontId="4" type="noConversion"/>
  </si>
  <si>
    <t>株洲方寸间新型建材有限公司</t>
    <phoneticPr fontId="4" type="noConversion"/>
  </si>
  <si>
    <t>hnfcj.com</t>
    <phoneticPr fontId="4" type="noConversion"/>
  </si>
  <si>
    <t>徐主管</t>
    <phoneticPr fontId="4" type="noConversion"/>
  </si>
  <si>
    <t>0731-22030307</t>
    <phoneticPr fontId="4" type="noConversion"/>
  </si>
  <si>
    <t>DD201312250957268808</t>
    <phoneticPr fontId="4" type="noConversion"/>
  </si>
  <si>
    <t>湖南省大泽生农林开发有限公司</t>
    <phoneticPr fontId="4" type="noConversion"/>
  </si>
  <si>
    <t>dazesheng.com</t>
    <phoneticPr fontId="4" type="noConversion"/>
  </si>
  <si>
    <t>阳振宇</t>
    <phoneticPr fontId="4" type="noConversion"/>
  </si>
  <si>
    <t>DD201312251053243225</t>
    <phoneticPr fontId="4" type="noConversion"/>
  </si>
  <si>
    <t xml:space="preserve"> 张瑶瑶  </t>
    <phoneticPr fontId="4" type="noConversion"/>
  </si>
  <si>
    <t>郴州市苏仙区伍星苗木网(欧伍星)</t>
    <phoneticPr fontId="4" type="noConversion"/>
  </si>
  <si>
    <t>hncpjd.com</t>
    <phoneticPr fontId="4" type="noConversion"/>
  </si>
  <si>
    <t>欧伍星</t>
    <phoneticPr fontId="4" type="noConversion"/>
  </si>
  <si>
    <t>DD201312251103024281</t>
    <phoneticPr fontId="4" type="noConversion"/>
  </si>
  <si>
    <t xml:space="preserve"> 黄强  </t>
    <phoneticPr fontId="4" type="noConversion"/>
  </si>
  <si>
    <t xml:space="preserve">湖南新宏大钒业有限公司 </t>
    <phoneticPr fontId="4" type="noConversion"/>
  </si>
  <si>
    <t>xhdfy.com</t>
    <phoneticPr fontId="4" type="noConversion"/>
  </si>
  <si>
    <t>c1-0039n</t>
    <phoneticPr fontId="4" type="noConversion"/>
  </si>
  <si>
    <t>周涛</t>
    <phoneticPr fontId="4" type="noConversion"/>
  </si>
  <si>
    <t>DD201312251128420975</t>
    <phoneticPr fontId="4" type="noConversion"/>
  </si>
  <si>
    <t xml:space="preserve"> 吴秋月  </t>
    <phoneticPr fontId="4" type="noConversion"/>
  </si>
  <si>
    <t>长沙市雨花区宏洁清洁服务部</t>
    <phoneticPr fontId="4" type="noConversion"/>
  </si>
  <si>
    <t>cshjqj.com</t>
    <phoneticPr fontId="4" type="noConversion"/>
  </si>
  <si>
    <t>1、该客户为**服务部，栏目中不能出现企业等字样</t>
    <phoneticPr fontId="4" type="noConversion"/>
  </si>
  <si>
    <t>刘征球</t>
    <phoneticPr fontId="4" type="noConversion"/>
  </si>
  <si>
    <t>DD201312251138309581</t>
    <phoneticPr fontId="4" type="noConversion"/>
  </si>
  <si>
    <t>株洲王建云田苗木网(王建)</t>
    <phoneticPr fontId="4" type="noConversion"/>
  </si>
  <si>
    <t>wjmm168.com</t>
    <phoneticPr fontId="4" type="noConversion"/>
  </si>
  <si>
    <t>DD201312251245242451</t>
    <phoneticPr fontId="4" type="noConversion"/>
  </si>
  <si>
    <t>益阳市朝阳友联建材商行</t>
    <phoneticPr fontId="4" type="noConversion"/>
  </si>
  <si>
    <t>yymkbl.com</t>
    <phoneticPr fontId="4" type="noConversion"/>
  </si>
  <si>
    <t>1、1.未完善空间信息；2、未提交建站资料；3、图片114张，文档118篇，超标；4、文档127篇，超标；公司简介格式不对，乱码
         2.未完善域名信息
         3.选版填写错误</t>
    <phoneticPr fontId="4" type="noConversion"/>
  </si>
  <si>
    <t>许献忠</t>
    <phoneticPr fontId="4" type="noConversion"/>
  </si>
  <si>
    <t>DD201312251252589147</t>
    <phoneticPr fontId="4" type="noConversion"/>
  </si>
  <si>
    <t>湖南红旺苗木网(刘宝玉)</t>
    <phoneticPr fontId="4" type="noConversion"/>
  </si>
  <si>
    <t>czhwmm.com</t>
    <phoneticPr fontId="4" type="noConversion"/>
  </si>
  <si>
    <t>1、网站名称与简介下名称不一致；行业动态下个别文档内容超过6页</t>
    <phoneticPr fontId="4" type="noConversion"/>
  </si>
  <si>
    <t>曹建英</t>
    <phoneticPr fontId="4" type="noConversion"/>
  </si>
  <si>
    <t>DD201312251257442926</t>
    <phoneticPr fontId="4" type="noConversion"/>
  </si>
  <si>
    <t xml:space="preserve"> 蒋卫芳 </t>
    <phoneticPr fontId="4" type="noConversion"/>
  </si>
  <si>
    <t xml:space="preserve"> 益阳市朝阳友联建材商行 </t>
    <phoneticPr fontId="4" type="noConversion"/>
  </si>
  <si>
    <t>1、未提交网站资料；2、1.图片36张，文档41篇，资料超标 2.简介中并未体现客户名称；3、公司简介格式不对，乱码；品牌动态不能有二级分类</t>
    <phoneticPr fontId="4" type="noConversion"/>
  </si>
  <si>
    <t>DD201312251337155518</t>
    <phoneticPr fontId="4" type="noConversion"/>
  </si>
  <si>
    <t xml:space="preserve"> 陈玉  </t>
    <phoneticPr fontId="4" type="noConversion"/>
  </si>
  <si>
    <t>DD201312251230091915</t>
    <phoneticPr fontId="4" type="noConversion"/>
  </si>
  <si>
    <t xml:space="preserve">益阳景缘农林生态科技有限责任公司 </t>
    <phoneticPr fontId="4" type="noConversion"/>
  </si>
  <si>
    <t>yyjynl.com</t>
    <phoneticPr fontId="3" type="noConversion"/>
  </si>
  <si>
    <t>1.未完善空间信息
         2.未完善域名信息
         3.选版填写错误</t>
    <phoneticPr fontId="4" type="noConversion"/>
  </si>
  <si>
    <t>曾贇</t>
    <phoneticPr fontId="4" type="noConversion"/>
  </si>
  <si>
    <t>DD201312231145464353</t>
    <phoneticPr fontId="4" type="noConversion"/>
  </si>
  <si>
    <t>1、网站资料暂未提交；2、刘宁暂未反馈备案资质情况</t>
    <phoneticPr fontId="4" type="noConversion"/>
  </si>
  <si>
    <t>陆总</t>
    <phoneticPr fontId="4" type="noConversion"/>
  </si>
  <si>
    <t>DD201312251428129308</t>
    <phoneticPr fontId="4" type="noConversion"/>
  </si>
  <si>
    <t>客服</t>
    <phoneticPr fontId="4" type="noConversion"/>
  </si>
  <si>
    <t xml:space="preserve">格日乐图 </t>
    <phoneticPr fontId="4" type="noConversion"/>
  </si>
  <si>
    <t xml:space="preserve">衡阳市雁金拖拉机厂 </t>
    <phoneticPr fontId="4" type="noConversion"/>
  </si>
  <si>
    <t>hyjytlj.com</t>
    <phoneticPr fontId="3" type="noConversion"/>
  </si>
  <si>
    <t>1、该客户为**厂，简介和栏目中不能使用公司、企业等字样</t>
    <phoneticPr fontId="4" type="noConversion"/>
  </si>
  <si>
    <t>DD201312251522509910</t>
    <phoneticPr fontId="4" type="noConversion"/>
  </si>
  <si>
    <t xml:space="preserve">湖南创业德力西电气有限公司 </t>
    <phoneticPr fontId="4" type="noConversion"/>
  </si>
  <si>
    <t>hncydlx.com</t>
    <phoneticPr fontId="3" type="noConversion"/>
  </si>
  <si>
    <t>C3-0015N</t>
    <phoneticPr fontId="4" type="noConversion"/>
  </si>
  <si>
    <t>2013/12/25 16:05:33</t>
  </si>
  <si>
    <t>1、产品展示下图片模糊</t>
    <phoneticPr fontId="4" type="noConversion"/>
  </si>
  <si>
    <t>青娟</t>
    <phoneticPr fontId="4" type="noConversion"/>
  </si>
  <si>
    <t xml:space="preserve">DD201312251539186356 </t>
    <phoneticPr fontId="4" type="noConversion"/>
  </si>
  <si>
    <t xml:space="preserve">彭显硕  </t>
    <phoneticPr fontId="4" type="noConversion"/>
  </si>
  <si>
    <t>长沙市雨花区鑫沐家政服务有限公司</t>
    <phoneticPr fontId="4" type="noConversion"/>
  </si>
  <si>
    <t>csxmjz.com</t>
  </si>
  <si>
    <t>1、服务项目下图片不太清晰或图片太小</t>
    <phoneticPr fontId="4" type="noConversion"/>
  </si>
  <si>
    <t>任姐</t>
    <phoneticPr fontId="4" type="noConversion"/>
  </si>
  <si>
    <t>DD201312251620529262</t>
    <phoneticPr fontId="4" type="noConversion"/>
  </si>
  <si>
    <t xml:space="preserve"> 周静 </t>
    <phoneticPr fontId="4" type="noConversion"/>
  </si>
  <si>
    <t>湖南科源真空装备有限公司</t>
    <phoneticPr fontId="4" type="noConversion"/>
  </si>
  <si>
    <t>hnkyzb.com</t>
    <phoneticPr fontId="3" type="noConversion"/>
  </si>
  <si>
    <t>C3-0020N</t>
    <phoneticPr fontId="4" type="noConversion"/>
  </si>
  <si>
    <t>王部长</t>
    <phoneticPr fontId="4" type="noConversion"/>
  </si>
  <si>
    <t>DD201312251702595216</t>
    <phoneticPr fontId="4" type="noConversion"/>
  </si>
  <si>
    <t>长沙振辉消防设备有限公司</t>
    <phoneticPr fontId="4" type="noConversion"/>
  </si>
  <si>
    <t>cszhxf.com</t>
    <phoneticPr fontId="4" type="noConversion"/>
  </si>
  <si>
    <t>1、网站名称与荣誉资质内容不符；产品中心下图片上有大量文字；智能系统下内容为截图形式</t>
    <phoneticPr fontId="4" type="noConversion"/>
  </si>
  <si>
    <t>DD201312231054265038</t>
    <phoneticPr fontId="4" type="noConversion"/>
  </si>
  <si>
    <t xml:space="preserve"> 电话二部 </t>
    <phoneticPr fontId="4" type="noConversion"/>
  </si>
  <si>
    <t>隆回巴黎春天婚纱摄影网(胡杏英)</t>
    <phoneticPr fontId="4" type="noConversion"/>
  </si>
  <si>
    <t>lhblct.com</t>
    <phoneticPr fontId="3" type="noConversion"/>
  </si>
  <si>
    <t>1、未填写域名信息</t>
    <phoneticPr fontId="4" type="noConversion"/>
  </si>
  <si>
    <t>胡杏英</t>
    <phoneticPr fontId="4" type="noConversion"/>
  </si>
  <si>
    <t>DD201312251739372157</t>
    <phoneticPr fontId="4" type="noConversion"/>
  </si>
  <si>
    <t xml:space="preserve">益阳市赫山区梅山印象酒家 </t>
    <phoneticPr fontId="4" type="noConversion"/>
  </si>
  <si>
    <t>msyxchina.com</t>
    <phoneticPr fontId="3" type="noConversion"/>
  </si>
  <si>
    <t>1、简介内容与网站名称不符</t>
    <phoneticPr fontId="4" type="noConversion"/>
  </si>
  <si>
    <t>陈谷丰</t>
    <phoneticPr fontId="4" type="noConversion"/>
  </si>
  <si>
    <t>DD201312251726387213</t>
    <phoneticPr fontId="4" type="noConversion"/>
  </si>
  <si>
    <t xml:space="preserve">湖南炜炻建材有限公司 </t>
    <phoneticPr fontId="4" type="noConversion"/>
  </si>
  <si>
    <t>hncsjomoo.com</t>
    <phoneticPr fontId="3" type="noConversion"/>
  </si>
  <si>
    <t>黄智艺</t>
    <phoneticPr fontId="4" type="noConversion"/>
  </si>
  <si>
    <t>DD201312251926358076</t>
    <phoneticPr fontId="4" type="noConversion"/>
  </si>
  <si>
    <t xml:space="preserve">销售一部  </t>
    <phoneticPr fontId="4" type="noConversion"/>
  </si>
  <si>
    <t xml:space="preserve"> 吴秋月 </t>
    <phoneticPr fontId="4" type="noConversion"/>
  </si>
  <si>
    <t>长沙晗光电子科技有限公司</t>
    <phoneticPr fontId="4" type="noConversion"/>
  </si>
  <si>
    <t>cshgdz.com</t>
    <phoneticPr fontId="3" type="noConversion"/>
  </si>
  <si>
    <t>刘海琳</t>
    <phoneticPr fontId="4" type="noConversion"/>
  </si>
  <si>
    <t>DD201312260955032738</t>
    <phoneticPr fontId="4" type="noConversion"/>
  </si>
  <si>
    <t xml:space="preserve">保育优化一部 </t>
    <phoneticPr fontId="4" type="noConversion"/>
  </si>
  <si>
    <t xml:space="preserve"> 吴旺英  </t>
    <phoneticPr fontId="4" type="noConversion"/>
  </si>
  <si>
    <t>hnjxjszp.com</t>
    <phoneticPr fontId="3" type="noConversion"/>
  </si>
  <si>
    <t>1、尚未提交建站资料；2、图片太小且上有文字</t>
    <phoneticPr fontId="4" type="noConversion"/>
  </si>
  <si>
    <t>DD201312260955517598</t>
    <phoneticPr fontId="4" type="noConversion"/>
  </si>
  <si>
    <t>lyjpmp.com</t>
    <phoneticPr fontId="3" type="noConversion"/>
  </si>
  <si>
    <t>DD201312260957240363</t>
    <phoneticPr fontId="4" type="noConversion"/>
  </si>
  <si>
    <t xml:space="preserve">  常德 </t>
    <phoneticPr fontId="4" type="noConversion"/>
  </si>
  <si>
    <t xml:space="preserve"> 陈晶 </t>
    <phoneticPr fontId="4" type="noConversion"/>
  </si>
  <si>
    <t xml:space="preserve">武陵区赫柏婚礼服务部 </t>
    <phoneticPr fontId="4" type="noConversion"/>
  </si>
  <si>
    <t>cdhebo.com</t>
    <phoneticPr fontId="3" type="noConversion"/>
  </si>
  <si>
    <t>1、尚未提交建站资料+Y1908</t>
    <phoneticPr fontId="4" type="noConversion"/>
  </si>
  <si>
    <t>肖盼归</t>
    <phoneticPr fontId="4" type="noConversion"/>
  </si>
  <si>
    <t>DD201312250949250033</t>
    <phoneticPr fontId="4" type="noConversion"/>
  </si>
  <si>
    <t>浏阳市柏加镇诚林生态苗圃</t>
    <phoneticPr fontId="4" type="noConversion"/>
  </si>
  <si>
    <t>clstmp.com</t>
    <phoneticPr fontId="3" type="noConversion"/>
  </si>
  <si>
    <t>DD201312231731125486</t>
    <phoneticPr fontId="4" type="noConversion"/>
  </si>
  <si>
    <t>石莹</t>
    <phoneticPr fontId="4" type="noConversion"/>
  </si>
  <si>
    <t>长沙超帆机械设备有限公司</t>
    <phoneticPr fontId="4" type="noConversion"/>
  </si>
  <si>
    <t>cschaofan.com</t>
    <phoneticPr fontId="3" type="noConversion"/>
  </si>
  <si>
    <t>小明</t>
    <phoneticPr fontId="4" type="noConversion"/>
  </si>
  <si>
    <t>DD201312261427380741</t>
    <phoneticPr fontId="4" type="noConversion"/>
  </si>
  <si>
    <t xml:space="preserve"> 曾鹏军 </t>
    <phoneticPr fontId="4" type="noConversion"/>
  </si>
  <si>
    <t>株洲市众联房地产经纪有限公司</t>
    <phoneticPr fontId="4" type="noConversion"/>
  </si>
  <si>
    <t>zzesfw.com</t>
    <phoneticPr fontId="3" type="noConversion"/>
  </si>
  <si>
    <t>C3-0016N</t>
    <phoneticPr fontId="4" type="noConversion"/>
  </si>
  <si>
    <t>周健</t>
    <phoneticPr fontId="4" type="noConversion"/>
  </si>
  <si>
    <t>DD201312201819315132</t>
    <phoneticPr fontId="4" type="noConversion"/>
  </si>
  <si>
    <t>衡阳市蒸湘区金鑫科技技术服务中心</t>
    <phoneticPr fontId="4" type="noConversion"/>
  </si>
  <si>
    <t>hyupswx.com</t>
    <phoneticPr fontId="3" type="noConversion"/>
  </si>
  <si>
    <t>C1-0046N</t>
    <phoneticPr fontId="4" type="noConversion"/>
  </si>
  <si>
    <t>1、销售反馈资料明日提交；2、网站名称与简介下名称不一致；产品展示下图片太小；UPS电池检测下个别文档内容超过7页</t>
    <phoneticPr fontId="4" type="noConversion"/>
  </si>
  <si>
    <t>任建新</t>
    <phoneticPr fontId="4" type="noConversion"/>
  </si>
  <si>
    <t>DD201312201649485245</t>
    <phoneticPr fontId="4" type="noConversion"/>
  </si>
  <si>
    <t xml:space="preserve"> 刘红丽 </t>
    <phoneticPr fontId="4" type="noConversion"/>
  </si>
  <si>
    <t>长沙高新开发区和弦汽车用品商行</t>
    <phoneticPr fontId="4" type="noConversion"/>
  </si>
  <si>
    <t>cshxqc.com</t>
    <phoneticPr fontId="3" type="noConversion"/>
  </si>
  <si>
    <t>C2-0036N</t>
    <phoneticPr fontId="4" type="noConversion"/>
  </si>
  <si>
    <t>1、网站名称与简介下名称不一致</t>
    <phoneticPr fontId="4" type="noConversion"/>
  </si>
  <si>
    <t>赵远登</t>
    <phoneticPr fontId="4" type="noConversion"/>
  </si>
  <si>
    <t xml:space="preserve">湖南海旺矿产品股份有限公司 </t>
    <phoneticPr fontId="4" type="noConversion"/>
  </si>
  <si>
    <t>hnhwkc.com</t>
    <phoneticPr fontId="3" type="noConversion"/>
  </si>
  <si>
    <t>田海军</t>
    <phoneticPr fontId="4" type="noConversion"/>
  </si>
  <si>
    <t>DD201312261615009205</t>
    <phoneticPr fontId="4" type="noConversion"/>
  </si>
  <si>
    <t>湖南智科传媒广告有限公司</t>
    <phoneticPr fontId="4" type="noConversion"/>
  </si>
  <si>
    <t>hnzkcm.com</t>
    <phoneticPr fontId="3" type="noConversion"/>
  </si>
  <si>
    <t>付智超</t>
    <phoneticPr fontId="4" type="noConversion"/>
  </si>
  <si>
    <t>DD201312261708521756</t>
    <phoneticPr fontId="4" type="noConversion"/>
  </si>
  <si>
    <t xml:space="preserve"> 杨敏 </t>
    <phoneticPr fontId="4" type="noConversion"/>
  </si>
  <si>
    <t>鼎城区长茅岭乡干冲窝敏英苗圃</t>
    <phoneticPr fontId="4" type="noConversion"/>
  </si>
  <si>
    <t>cddxmp.com</t>
    <phoneticPr fontId="3" type="noConversion"/>
  </si>
  <si>
    <t>DD201312261344101381</t>
    <phoneticPr fontId="4" type="noConversion"/>
  </si>
  <si>
    <t xml:space="preserve">长沙泉通酒业有限公司 </t>
    <phoneticPr fontId="4" type="noConversion"/>
  </si>
  <si>
    <t>qtxuehuazp.com</t>
    <phoneticPr fontId="3" type="noConversion"/>
  </si>
  <si>
    <t>DD201312261801055121</t>
    <phoneticPr fontId="4" type="noConversion"/>
  </si>
  <si>
    <t xml:space="preserve">石门豪爵铃木车业有限公司 </t>
    <phoneticPr fontId="4" type="noConversion"/>
  </si>
  <si>
    <t>smhjmt.com</t>
    <phoneticPr fontId="3" type="noConversion"/>
  </si>
  <si>
    <t>刘保泽</t>
    <phoneticPr fontId="4" type="noConversion"/>
  </si>
  <si>
    <t>DD201312261818214483</t>
    <phoneticPr fontId="4" type="noConversion"/>
  </si>
  <si>
    <t>益阳陶氏园林有限公司</t>
    <phoneticPr fontId="4" type="noConversion"/>
  </si>
  <si>
    <t>yytsyl.com</t>
    <phoneticPr fontId="3" type="noConversion"/>
  </si>
  <si>
    <t>1、尚未提交建站资料；2、图片83张，超标</t>
    <phoneticPr fontId="4" type="noConversion"/>
  </si>
  <si>
    <t>陶凯</t>
    <phoneticPr fontId="4" type="noConversion"/>
  </si>
  <si>
    <t>DD201312251504308480</t>
    <phoneticPr fontId="4" type="noConversion"/>
  </si>
  <si>
    <t>cszhxf.com</t>
    <phoneticPr fontId="3" type="noConversion"/>
  </si>
  <si>
    <t>1、产品网站不能有参考网站</t>
    <phoneticPr fontId="4" type="noConversion"/>
  </si>
  <si>
    <t>DD201303061030372100</t>
    <phoneticPr fontId="4" type="noConversion"/>
  </si>
  <si>
    <t>增值二组（OS）</t>
    <phoneticPr fontId="4" type="noConversion"/>
  </si>
  <si>
    <t>君毅(湖南)投资管理有限公司</t>
    <phoneticPr fontId="4" type="noConversion"/>
  </si>
  <si>
    <t>定制网站建设(中文版新单)</t>
    <phoneticPr fontId="4" type="noConversion"/>
  </si>
  <si>
    <t>杨海波</t>
    <phoneticPr fontId="4" type="noConversion"/>
  </si>
  <si>
    <t>陈晓辉</t>
    <phoneticPr fontId="4" type="noConversion"/>
  </si>
  <si>
    <t>DD201312161407151749</t>
    <phoneticPr fontId="4" type="noConversion"/>
  </si>
  <si>
    <t xml:space="preserve"> 盘小勇 </t>
    <phoneticPr fontId="4" type="noConversion"/>
  </si>
  <si>
    <t>株洲市欧诗媚内衣营销网(刘可华)</t>
    <phoneticPr fontId="4" type="noConversion"/>
  </si>
  <si>
    <t>oushme.com</t>
    <phoneticPr fontId="3" type="noConversion"/>
  </si>
  <si>
    <t>刘可华</t>
    <phoneticPr fontId="4" type="noConversion"/>
  </si>
  <si>
    <t>DD201312201635594954</t>
    <phoneticPr fontId="4" type="noConversion"/>
  </si>
  <si>
    <t>娄底市娄星区湘中色色婚纱摄影社</t>
    <phoneticPr fontId="4" type="noConversion"/>
  </si>
  <si>
    <t>sesexinniang.com</t>
    <phoneticPr fontId="3" type="noConversion"/>
  </si>
  <si>
    <t>毛新春</t>
    <phoneticPr fontId="4" type="noConversion"/>
  </si>
  <si>
    <t>DD201312271313146756</t>
    <phoneticPr fontId="4" type="noConversion"/>
  </si>
  <si>
    <t xml:space="preserve">黄娜 </t>
    <phoneticPr fontId="4" type="noConversion"/>
  </si>
  <si>
    <t>jzxhmm.com</t>
    <phoneticPr fontId="3" type="noConversion"/>
  </si>
  <si>
    <t>吴钊汉</t>
    <phoneticPr fontId="4" type="noConversion"/>
  </si>
  <si>
    <t>DD201312271346315905</t>
    <phoneticPr fontId="4" type="noConversion"/>
  </si>
  <si>
    <t xml:space="preserve">王天福 </t>
    <phoneticPr fontId="4" type="noConversion"/>
  </si>
  <si>
    <t xml:space="preserve">衡阳市珠晖艺美塑胶材料厂 </t>
    <phoneticPr fontId="4" type="noConversion"/>
  </si>
  <si>
    <t>hyzhym.com</t>
    <phoneticPr fontId="3" type="noConversion"/>
  </si>
  <si>
    <t>资质未通过</t>
    <phoneticPr fontId="4" type="noConversion"/>
  </si>
  <si>
    <t>李国志</t>
    <phoneticPr fontId="4" type="noConversion"/>
  </si>
  <si>
    <t>DD201312271459456132</t>
    <phoneticPr fontId="4" type="noConversion"/>
  </si>
  <si>
    <t xml:space="preserve"> 范助洲 </t>
    <phoneticPr fontId="4" type="noConversion"/>
  </si>
  <si>
    <t>衡阳市星乐农业科技有限公司</t>
    <phoneticPr fontId="4" type="noConversion"/>
  </si>
  <si>
    <t>hyxlny.com</t>
    <phoneticPr fontId="3" type="noConversion"/>
  </si>
  <si>
    <t>邓满秀</t>
    <phoneticPr fontId="4" type="noConversion"/>
  </si>
  <si>
    <t>DD201312271550414215</t>
    <phoneticPr fontId="4" type="noConversion"/>
  </si>
  <si>
    <t>长沙黄兴镇十里苗木网(廖佳)</t>
    <phoneticPr fontId="4" type="noConversion"/>
  </si>
  <si>
    <t>csslmmw.com</t>
    <phoneticPr fontId="3" type="noConversion"/>
  </si>
  <si>
    <t>廖佳</t>
    <phoneticPr fontId="4" type="noConversion"/>
  </si>
  <si>
    <t>DD201312280948288586</t>
    <phoneticPr fontId="4" type="noConversion"/>
  </si>
  <si>
    <t>长沙市开福区景腾仪器设备经营部</t>
    <phoneticPr fontId="4" type="noConversion"/>
  </si>
  <si>
    <t>cskingtest.com</t>
    <phoneticPr fontId="3" type="noConversion"/>
  </si>
  <si>
    <t>1、尚未提交建站资料；2、产品网站不能有参考网站</t>
    <phoneticPr fontId="4" type="noConversion"/>
  </si>
  <si>
    <t>袁炯</t>
    <phoneticPr fontId="4" type="noConversion"/>
  </si>
  <si>
    <t>DD201312111229532484</t>
    <phoneticPr fontId="4" type="noConversion"/>
  </si>
  <si>
    <t>李其其</t>
    <phoneticPr fontId="4" type="noConversion"/>
  </si>
  <si>
    <t>张家界太坪中药材种植专业合作社</t>
    <phoneticPr fontId="4" type="noConversion"/>
  </si>
  <si>
    <t>zyczzjdw.com</t>
    <phoneticPr fontId="3" type="noConversion"/>
  </si>
  <si>
    <t>C2-0027N</t>
    <phoneticPr fontId="4" type="noConversion"/>
  </si>
  <si>
    <t>莫振华</t>
    <phoneticPr fontId="4" type="noConversion"/>
  </si>
  <si>
    <t>DD201312280930419456</t>
    <phoneticPr fontId="4" type="noConversion"/>
  </si>
  <si>
    <t xml:space="preserve">王莹莹 </t>
    <phoneticPr fontId="4" type="noConversion"/>
  </si>
  <si>
    <t>DD201312281013178898</t>
    <phoneticPr fontId="4" type="noConversion"/>
  </si>
  <si>
    <t>娄底市新广捷物流有限公司</t>
    <phoneticPr fontId="4" type="noConversion"/>
  </si>
  <si>
    <t>xgjwl.com</t>
    <phoneticPr fontId="3" type="noConversion"/>
  </si>
  <si>
    <t>张芳藜</t>
    <phoneticPr fontId="4" type="noConversion"/>
  </si>
  <si>
    <t>DD201312281134119717</t>
    <phoneticPr fontId="4" type="noConversion"/>
  </si>
  <si>
    <t xml:space="preserve">湖南正德输配电设备有限公司 </t>
    <phoneticPr fontId="4" type="noConversion"/>
  </si>
  <si>
    <t xml:space="preserve"> cczdpdsb.com</t>
    <phoneticPr fontId="3" type="noConversion"/>
  </si>
  <si>
    <t>m1-0004</t>
    <phoneticPr fontId="4" type="noConversion"/>
  </si>
  <si>
    <t>1、选版号填写有误</t>
    <phoneticPr fontId="4" type="noConversion"/>
  </si>
  <si>
    <t>DD201312281302317340</t>
    <phoneticPr fontId="4" type="noConversion"/>
  </si>
  <si>
    <t xml:space="preserve">怀化市大树坳高山葡萄网(赵志均) </t>
    <phoneticPr fontId="4" type="noConversion"/>
  </si>
  <si>
    <t>hhdsapt.com</t>
    <phoneticPr fontId="3" type="noConversion"/>
  </si>
  <si>
    <t>赵先生</t>
    <phoneticPr fontId="4" type="noConversion"/>
  </si>
  <si>
    <t>DD201312281306033791</t>
    <phoneticPr fontId="4" type="noConversion"/>
  </si>
  <si>
    <t xml:space="preserve">娄底德智装饰材料厂 </t>
    <phoneticPr fontId="4" type="noConversion"/>
  </si>
  <si>
    <t>lddzzscl.com</t>
    <phoneticPr fontId="3" type="noConversion"/>
  </si>
  <si>
    <t>c1-0010n</t>
    <phoneticPr fontId="4" type="noConversion"/>
  </si>
  <si>
    <t>朱德智</t>
    <phoneticPr fontId="4" type="noConversion"/>
  </si>
  <si>
    <t>DD201308131235222353</t>
    <phoneticPr fontId="4" type="noConversion"/>
  </si>
  <si>
    <t>客户开发二部一组</t>
    <phoneticPr fontId="4" type="noConversion"/>
  </si>
  <si>
    <t>yipinjia.net</t>
    <phoneticPr fontId="3" type="noConversion"/>
  </si>
  <si>
    <t>尚未提交建站资料；未完善空间信息；未填写选版号</t>
    <phoneticPr fontId="4" type="noConversion"/>
  </si>
  <si>
    <t>唐经理</t>
    <phoneticPr fontId="4" type="noConversion"/>
  </si>
  <si>
    <t>DD201312271603440660</t>
    <phoneticPr fontId="4" type="noConversion"/>
  </si>
  <si>
    <t>长沙市芙蓉区奔马会展演艺服务工作室</t>
    <phoneticPr fontId="4" type="noConversion"/>
  </si>
  <si>
    <t>bm3308.com</t>
    <phoneticPr fontId="3" type="noConversion"/>
  </si>
  <si>
    <t>马总</t>
    <phoneticPr fontId="4" type="noConversion"/>
  </si>
  <si>
    <t>DD201312261738308825</t>
    <phoneticPr fontId="4" type="noConversion"/>
  </si>
  <si>
    <t xml:space="preserve"> 彭文彬 </t>
    <phoneticPr fontId="4" type="noConversion"/>
  </si>
  <si>
    <t>0736zuche.com</t>
    <phoneticPr fontId="3" type="noConversion"/>
  </si>
  <si>
    <t>1、文档20篇，超标；图文未分离</t>
    <phoneticPr fontId="4" type="noConversion"/>
  </si>
  <si>
    <t>DD201312300954380680</t>
    <phoneticPr fontId="4" type="noConversion"/>
  </si>
  <si>
    <t>新宁县创新广告装潢有限责任公司</t>
    <phoneticPr fontId="4" type="noConversion"/>
  </si>
  <si>
    <t>cxggxxb.com</t>
    <phoneticPr fontId="3" type="noConversion"/>
  </si>
  <si>
    <t>钟永明</t>
    <phoneticPr fontId="4" type="noConversion"/>
  </si>
  <si>
    <t>0739-4838199</t>
    <phoneticPr fontId="4" type="noConversion"/>
  </si>
  <si>
    <t>DD201312231335100903</t>
    <phoneticPr fontId="4" type="noConversion"/>
  </si>
  <si>
    <t xml:space="preserve">郴州市春利建材经营部 </t>
    <phoneticPr fontId="4" type="noConversion"/>
  </si>
  <si>
    <t>hncljc.com</t>
    <phoneticPr fontId="3" type="noConversion"/>
  </si>
  <si>
    <t>李志凌</t>
    <phoneticPr fontId="4" type="noConversion"/>
  </si>
  <si>
    <t>DD201312301349116715</t>
    <phoneticPr fontId="4" type="noConversion"/>
  </si>
  <si>
    <t xml:space="preserve">株洲恒伟机械制造有限责任公司 </t>
    <phoneticPr fontId="4" type="noConversion"/>
  </si>
  <si>
    <t>zzhwjx88.com</t>
    <phoneticPr fontId="3" type="noConversion"/>
  </si>
  <si>
    <t>1、产品展示下图片太小且有水印</t>
    <phoneticPr fontId="4" type="noConversion"/>
  </si>
  <si>
    <t>肖礼质</t>
    <phoneticPr fontId="4" type="noConversion"/>
  </si>
  <si>
    <t>DD201312231610004106</t>
    <phoneticPr fontId="4" type="noConversion"/>
  </si>
  <si>
    <t xml:space="preserve">李楷 </t>
    <phoneticPr fontId="4" type="noConversion"/>
  </si>
  <si>
    <t xml:space="preserve">沅江栩铭机电销售有限公司 </t>
    <phoneticPr fontId="4" type="noConversion"/>
  </si>
  <si>
    <t>yuanjiangxuming.com</t>
    <phoneticPr fontId="3" type="noConversion"/>
  </si>
  <si>
    <t>1、栏目未排序；图文未分开展示；产品下图片太小</t>
    <phoneticPr fontId="4" type="noConversion"/>
  </si>
  <si>
    <t>DD201312301400247571</t>
    <phoneticPr fontId="4" type="noConversion"/>
  </si>
  <si>
    <t>茶陵县小华机械设备加工厂</t>
    <phoneticPr fontId="4" type="noConversion"/>
  </si>
  <si>
    <t>clxhjx.com</t>
    <phoneticPr fontId="3" type="noConversion"/>
  </si>
  <si>
    <t>1、该客户为**厂，栏目中不能出现公司、企业等字样；产品展示下部分图片有水印</t>
    <phoneticPr fontId="4" type="noConversion"/>
  </si>
  <si>
    <t>陈小华</t>
    <phoneticPr fontId="4" type="noConversion"/>
  </si>
  <si>
    <t>DD201312251310241850</t>
    <phoneticPr fontId="4" type="noConversion"/>
  </si>
  <si>
    <t xml:space="preserve"> 销售一部 </t>
    <phoneticPr fontId="4" type="noConversion"/>
  </si>
  <si>
    <t>hnsja.com</t>
    <phoneticPr fontId="3" type="noConversion"/>
  </si>
  <si>
    <t>M1-0010</t>
    <phoneticPr fontId="4" type="noConversion"/>
  </si>
  <si>
    <t>1.未发送资料收集说明文档2.关于我们下无内容</t>
    <phoneticPr fontId="4" type="noConversion"/>
  </si>
  <si>
    <t>王艳南</t>
    <phoneticPr fontId="4" type="noConversion"/>
  </si>
  <si>
    <t>DD201312301549227251</t>
    <phoneticPr fontId="4" type="noConversion"/>
  </si>
  <si>
    <t xml:space="preserve">湖南百青香樟苗木网(谭旺) </t>
    <phoneticPr fontId="4" type="noConversion"/>
  </si>
  <si>
    <t>bqxz88.com</t>
    <phoneticPr fontId="3" type="noConversion"/>
  </si>
  <si>
    <t xml:space="preserve">DD201312301621328139 </t>
    <phoneticPr fontId="4" type="noConversion"/>
  </si>
  <si>
    <t xml:space="preserve">长沙恒达标牌装饰有限公司 </t>
    <phoneticPr fontId="4" type="noConversion"/>
  </si>
  <si>
    <t>cshdbp.com</t>
    <phoneticPr fontId="3" type="noConversion"/>
  </si>
  <si>
    <t>DD201312310947115916</t>
    <phoneticPr fontId="4" type="noConversion"/>
  </si>
  <si>
    <t>湖南炜炻建材有限公司</t>
    <phoneticPr fontId="4" type="noConversion"/>
  </si>
  <si>
    <t>1、尚未提交建站资料；2、未提交资料收集标准；工程案例和营销网络下都有二级分类</t>
    <phoneticPr fontId="4" type="noConversion"/>
  </si>
  <si>
    <t>DD201312311027477255</t>
    <phoneticPr fontId="4" type="noConversion"/>
  </si>
  <si>
    <t>湖南克拉海洋珠宝有限公司</t>
    <phoneticPr fontId="4" type="noConversion"/>
  </si>
  <si>
    <t>kelahaiyang.com</t>
    <phoneticPr fontId="3" type="noConversion"/>
  </si>
  <si>
    <t>屈伟</t>
    <phoneticPr fontId="4" type="noConversion"/>
  </si>
  <si>
    <t xml:space="preserve">DD201312311146389387 </t>
    <phoneticPr fontId="4" type="noConversion"/>
  </si>
  <si>
    <t xml:space="preserve">怀化银河锌钢金属材料制造有限公司 </t>
    <phoneticPr fontId="4" type="noConversion"/>
  </si>
  <si>
    <t>hhyhxg.com</t>
    <phoneticPr fontId="3" type="noConversion"/>
  </si>
  <si>
    <t>DD201312311423301593</t>
    <phoneticPr fontId="4" type="noConversion"/>
  </si>
  <si>
    <t xml:space="preserve">电话三部  </t>
    <phoneticPr fontId="4" type="noConversion"/>
  </si>
  <si>
    <t>郴州市苏仙区绿业苗圃</t>
    <phoneticPr fontId="4" type="noConversion"/>
  </si>
  <si>
    <t>lycaopi.com</t>
    <phoneticPr fontId="3" type="noConversion"/>
  </si>
  <si>
    <t>黄成平</t>
    <phoneticPr fontId="4" type="noConversion"/>
  </si>
  <si>
    <t>DD201312281023226837</t>
    <phoneticPr fontId="4" type="noConversion"/>
  </si>
  <si>
    <t>长沙煌阳文化用品有限公司</t>
    <phoneticPr fontId="4" type="noConversion"/>
  </si>
  <si>
    <t>hoyangcs.com</t>
    <phoneticPr fontId="3" type="noConversion"/>
  </si>
  <si>
    <t>订单编号</t>
    <phoneticPr fontId="4" type="noConversion"/>
  </si>
  <si>
    <t>业绩归属</t>
    <phoneticPr fontId="4" type="noConversion"/>
  </si>
  <si>
    <t>下单部门</t>
    <phoneticPr fontId="3" type="noConversion"/>
  </si>
  <si>
    <t>下单人员</t>
    <phoneticPr fontId="3" type="noConversion"/>
  </si>
  <si>
    <t>客户名称</t>
    <phoneticPr fontId="4" type="noConversion"/>
  </si>
  <si>
    <t>网站域名</t>
    <phoneticPr fontId="4" type="noConversion"/>
  </si>
  <si>
    <t>产品分类</t>
    <phoneticPr fontId="4" type="noConversion"/>
  </si>
  <si>
    <t>网站类型</t>
    <phoneticPr fontId="4" type="noConversion"/>
  </si>
  <si>
    <t>网站选
版编号</t>
    <phoneticPr fontId="4" type="noConversion"/>
  </si>
  <si>
    <t>网站业
绩金额</t>
    <phoneticPr fontId="4" type="noConversion"/>
  </si>
  <si>
    <t>是否
特批</t>
    <phoneticPr fontId="4" type="noConversion"/>
  </si>
  <si>
    <t>特批
类型</t>
    <phoneticPr fontId="4" type="noConversion"/>
  </si>
  <si>
    <t>网站接
单时间</t>
    <phoneticPr fontId="4" type="noConversion"/>
  </si>
  <si>
    <t>网站审核
是否通过</t>
    <phoneticPr fontId="4" type="noConversion"/>
  </si>
  <si>
    <t>审核
频次</t>
    <phoneticPr fontId="4" type="noConversion"/>
  </si>
  <si>
    <t>网站审
核日期</t>
    <phoneticPr fontId="4" type="noConversion"/>
  </si>
  <si>
    <t>网站审核
通过时间</t>
    <phoneticPr fontId="4" type="noConversion"/>
  </si>
  <si>
    <t>审核周期</t>
    <phoneticPr fontId="4" type="noConversion"/>
  </si>
  <si>
    <t>标准审核</t>
    <phoneticPr fontId="4" type="noConversion"/>
  </si>
  <si>
    <t>合格率</t>
    <phoneticPr fontId="4" type="noConversion"/>
  </si>
  <si>
    <t>网站资料审核
未通过原因</t>
    <phoneticPr fontId="4" type="noConversion"/>
  </si>
  <si>
    <t>具体原因说明</t>
    <phoneticPr fontId="4" type="noConversion"/>
  </si>
  <si>
    <t>网站资料
审核人</t>
    <phoneticPr fontId="4" type="noConversion"/>
  </si>
  <si>
    <t>网站派
单时间</t>
    <phoneticPr fontId="4" type="noConversion"/>
  </si>
  <si>
    <t>空间开
通时间</t>
    <phoneticPr fontId="4" type="noConversion"/>
  </si>
  <si>
    <t>制作账号</t>
    <phoneticPr fontId="4" type="noConversion"/>
  </si>
  <si>
    <t>账号转入时间</t>
    <phoneticPr fontId="4" type="noConversion"/>
  </si>
  <si>
    <t>最终质检
完成时间</t>
    <phoneticPr fontId="4" type="noConversion"/>
  </si>
  <si>
    <t>制作周期</t>
    <phoneticPr fontId="4" type="noConversion"/>
  </si>
  <si>
    <t>标准制作</t>
    <phoneticPr fontId="4" type="noConversion"/>
  </si>
  <si>
    <t>测试地址</t>
    <phoneticPr fontId="4" type="noConversion"/>
  </si>
  <si>
    <t>网站验
收时间</t>
    <phoneticPr fontId="4" type="noConversion"/>
  </si>
  <si>
    <t>验收
周期</t>
    <phoneticPr fontId="4" type="noConversion"/>
  </si>
  <si>
    <t>标准验收</t>
    <phoneticPr fontId="4" type="noConversion"/>
  </si>
  <si>
    <t>验收周期</t>
    <phoneticPr fontId="4" type="noConversion"/>
  </si>
  <si>
    <t>标准周期</t>
    <phoneticPr fontId="4" type="noConversion"/>
  </si>
  <si>
    <t>网站上
线时间</t>
    <phoneticPr fontId="4" type="noConversion"/>
  </si>
  <si>
    <t>上线
周期</t>
    <phoneticPr fontId="4" type="noConversion"/>
  </si>
  <si>
    <t>客户用户名</t>
    <phoneticPr fontId="4" type="noConversion"/>
  </si>
  <si>
    <t>设计</t>
    <phoneticPr fontId="4" type="noConversion"/>
  </si>
  <si>
    <t>前端</t>
    <phoneticPr fontId="4" type="noConversion"/>
  </si>
  <si>
    <t>程序</t>
    <phoneticPr fontId="4" type="noConversion"/>
  </si>
  <si>
    <t>网站
当前状态</t>
    <phoneticPr fontId="4" type="noConversion"/>
  </si>
  <si>
    <t>客户行业</t>
    <phoneticPr fontId="4" type="noConversion"/>
  </si>
  <si>
    <t>客户
联系人</t>
    <phoneticPr fontId="4" type="noConversion"/>
  </si>
  <si>
    <t>客户联
系方式</t>
    <phoneticPr fontId="4" type="noConversion"/>
  </si>
  <si>
    <t>ERP批注
是否规范</t>
    <phoneticPr fontId="4" type="noConversion"/>
  </si>
  <si>
    <t>ERP批注具体问题</t>
    <phoneticPr fontId="4" type="noConversion"/>
  </si>
  <si>
    <t>批注时间</t>
    <phoneticPr fontId="4" type="noConversion"/>
  </si>
  <si>
    <t>批注内容</t>
    <phoneticPr fontId="4" type="noConversion"/>
  </si>
  <si>
    <t>网站后台
发送结果</t>
    <phoneticPr fontId="4" type="noConversion"/>
  </si>
  <si>
    <t>提交时间</t>
    <phoneticPr fontId="4" type="noConversion"/>
  </si>
  <si>
    <t>修改情况</t>
    <phoneticPr fontId="4" type="noConversion"/>
  </si>
  <si>
    <t>修改
人员</t>
    <phoneticPr fontId="4" type="noConversion"/>
  </si>
  <si>
    <t>修改次数</t>
    <phoneticPr fontId="4" type="noConversion"/>
  </si>
  <si>
    <t>修改完成时间</t>
    <phoneticPr fontId="4" type="noConversion"/>
  </si>
  <si>
    <t>DD201308281918250111</t>
    <phoneticPr fontId="4" type="noConversion"/>
  </si>
  <si>
    <t>增值客服部</t>
    <phoneticPr fontId="4" type="noConversion"/>
  </si>
  <si>
    <t>宋龙娟</t>
    <phoneticPr fontId="4" type="noConversion"/>
  </si>
  <si>
    <t>长沙市芙蓉区罗家臭豆腐店</t>
    <phoneticPr fontId="4" type="noConversion"/>
  </si>
  <si>
    <t>cdfpx.com</t>
    <phoneticPr fontId="4" type="noConversion"/>
  </si>
  <si>
    <t>M+移动网站</t>
    <phoneticPr fontId="4" type="noConversion"/>
  </si>
  <si>
    <t>M+推广版(飓风计划)</t>
    <phoneticPr fontId="4" type="noConversion"/>
  </si>
  <si>
    <t>廖超凡</t>
    <phoneticPr fontId="4" type="noConversion"/>
  </si>
  <si>
    <t>设计师制作中</t>
    <phoneticPr fontId="4" type="noConversion"/>
  </si>
  <si>
    <t>DD201308281909330111</t>
    <phoneticPr fontId="4" type="noConversion"/>
  </si>
  <si>
    <t>长沙车讯网络科技有限公司</t>
    <phoneticPr fontId="4" type="noConversion"/>
  </si>
  <si>
    <t>李思凤</t>
    <phoneticPr fontId="4" type="noConversion"/>
  </si>
  <si>
    <t>DD201308281924220111</t>
    <phoneticPr fontId="4" type="noConversion"/>
  </si>
  <si>
    <t>长沙百度建筑装饰工程有限公司</t>
    <phoneticPr fontId="4" type="noConversion"/>
  </si>
  <si>
    <t>唐梦强</t>
    <phoneticPr fontId="4" type="noConversion"/>
  </si>
  <si>
    <t>DD201308281906230111</t>
    <phoneticPr fontId="4" type="noConversion"/>
  </si>
  <si>
    <t>湖南海外旅游有限公司</t>
    <phoneticPr fontId="4" type="noConversion"/>
  </si>
  <si>
    <t>DD201308281956150111</t>
    <phoneticPr fontId="4" type="noConversion"/>
  </si>
  <si>
    <t>湖南金凤凰生物科技有限公司</t>
    <phoneticPr fontId="4" type="noConversion"/>
  </si>
  <si>
    <t>DD201308281859530111</t>
    <phoneticPr fontId="4" type="noConversion"/>
  </si>
  <si>
    <t>长沙奥雅斯生物科技有限公司</t>
    <phoneticPr fontId="4" type="noConversion"/>
  </si>
  <si>
    <t>hngmwb.com</t>
    <phoneticPr fontId="4" type="noConversion"/>
  </si>
  <si>
    <t>DD201308281903030111</t>
    <phoneticPr fontId="4" type="noConversion"/>
  </si>
  <si>
    <t>长沙非茶不可餐饮管理有限责任公司</t>
    <phoneticPr fontId="4" type="noConversion"/>
  </si>
  <si>
    <t>feichabuke.com</t>
    <phoneticPr fontId="4" type="noConversion"/>
  </si>
  <si>
    <t>DD201308281904410111</t>
    <phoneticPr fontId="4" type="noConversion"/>
  </si>
  <si>
    <t>湖南金玉堂珠宝有限公司</t>
    <phoneticPr fontId="4" type="noConversion"/>
  </si>
  <si>
    <t>DD201308281906150111</t>
    <phoneticPr fontId="4" type="noConversion"/>
  </si>
  <si>
    <t>长沙盛起先源教育咨询有限公司</t>
    <phoneticPr fontId="4" type="noConversion"/>
  </si>
  <si>
    <t>DD201308281903040111</t>
    <phoneticPr fontId="4" type="noConversion"/>
  </si>
  <si>
    <t>长沙粤凯汽车车身制造有限公司</t>
    <phoneticPr fontId="4" type="noConversion"/>
  </si>
  <si>
    <t>DD201308281859550111</t>
    <phoneticPr fontId="4" type="noConversion"/>
  </si>
  <si>
    <t>长沙楚雅医院</t>
    <phoneticPr fontId="4" type="noConversion"/>
  </si>
  <si>
    <t>tsyl123.com</t>
    <phoneticPr fontId="4" type="noConversion"/>
  </si>
  <si>
    <t>DD201308281729490111</t>
    <phoneticPr fontId="4" type="noConversion"/>
  </si>
  <si>
    <t>湖南杨柳化妆形象设计艺术学校</t>
    <phoneticPr fontId="4" type="noConversion"/>
  </si>
  <si>
    <t>m.hnylsc.com</t>
    <phoneticPr fontId="4" type="noConversion"/>
  </si>
  <si>
    <t>DD201308281829540111</t>
    <phoneticPr fontId="4" type="noConversion"/>
  </si>
  <si>
    <t>长沙唯尔耳鼻咽喉专科医院有限公司</t>
    <phoneticPr fontId="4" type="noConversion"/>
  </si>
  <si>
    <t>m.csweier.com</t>
    <phoneticPr fontId="4" type="noConversion"/>
  </si>
  <si>
    <t>DD201308281843510111</t>
    <phoneticPr fontId="4" type="noConversion"/>
  </si>
  <si>
    <t>湖湘中医肿瘤医院</t>
    <phoneticPr fontId="4" type="noConversion"/>
  </si>
  <si>
    <t>DD201308281848590111</t>
    <phoneticPr fontId="4" type="noConversion"/>
  </si>
  <si>
    <t>长沙普奇电子科技有限公司北京销售分公司</t>
    <phoneticPr fontId="4" type="noConversion"/>
  </si>
  <si>
    <t>m.tcq99.com</t>
    <phoneticPr fontId="4" type="noConversion"/>
  </si>
  <si>
    <t>DD201308281954460111</t>
    <phoneticPr fontId="4" type="noConversion"/>
  </si>
  <si>
    <t>长沙市天心区施华洛婚纱影楼</t>
    <phoneticPr fontId="4" type="noConversion"/>
  </si>
  <si>
    <t>m.swarow.com</t>
    <phoneticPr fontId="4" type="noConversion"/>
  </si>
  <si>
    <t>DD201308281851210111</t>
    <phoneticPr fontId="4" type="noConversion"/>
  </si>
  <si>
    <t>长沙亚韩医学美容医院有限公司</t>
    <phoneticPr fontId="4" type="noConversion"/>
  </si>
  <si>
    <t>m.yahanmr.com</t>
    <phoneticPr fontId="4" type="noConversion"/>
  </si>
  <si>
    <t>DD201308281953250111</t>
    <phoneticPr fontId="4" type="noConversion"/>
  </si>
  <si>
    <t>长沙龙泽品牌策划有限公司</t>
    <phoneticPr fontId="4" type="noConversion"/>
  </si>
  <si>
    <t>m.cafe520.com</t>
    <phoneticPr fontId="4" type="noConversion"/>
  </si>
  <si>
    <t>DD201308281901290111</t>
    <phoneticPr fontId="4" type="noConversion"/>
  </si>
  <si>
    <t>长沙市金煌建筑装饰有限公司</t>
    <phoneticPr fontId="4" type="noConversion"/>
  </si>
  <si>
    <t>m.hnjhzs.com</t>
    <phoneticPr fontId="4" type="noConversion"/>
  </si>
  <si>
    <t>DD201308281903210111</t>
    <phoneticPr fontId="4" type="noConversion"/>
  </si>
  <si>
    <t>湖南托斯卡纳电气有限公司</t>
    <phoneticPr fontId="4" type="noConversion"/>
  </si>
  <si>
    <t>m.tscndd.com</t>
    <phoneticPr fontId="4" type="noConversion"/>
  </si>
  <si>
    <t>DD201308281923020111</t>
    <phoneticPr fontId="4" type="noConversion"/>
  </si>
  <si>
    <t>湖南中医药大学第一附属医院</t>
    <phoneticPr fontId="4" type="noConversion"/>
  </si>
  <si>
    <t>m.maofayz.com</t>
    <phoneticPr fontId="4" type="noConversion"/>
  </si>
  <si>
    <t>DD201308281949580111</t>
    <phoneticPr fontId="4" type="noConversion"/>
  </si>
  <si>
    <t>中国人民武装警察部队湖南省消防总队医院(白癜风科)</t>
    <phoneticPr fontId="4" type="noConversion"/>
  </si>
  <si>
    <t>m.dxb8.com</t>
    <phoneticPr fontId="4" type="noConversion"/>
  </si>
  <si>
    <t>DD201308281927470111</t>
    <phoneticPr fontId="4" type="noConversion"/>
  </si>
  <si>
    <t>湖南善瑞食品有限公司</t>
    <phoneticPr fontId="4" type="noConversion"/>
  </si>
  <si>
    <t>m.shanrui365.com</t>
    <phoneticPr fontId="4" type="noConversion"/>
  </si>
  <si>
    <t>DD201308281928440111</t>
    <phoneticPr fontId="4" type="noConversion"/>
  </si>
  <si>
    <t>湖南二八八集成家装有限公司</t>
    <phoneticPr fontId="4" type="noConversion"/>
  </si>
  <si>
    <t>m.288jc.net</t>
    <phoneticPr fontId="4" type="noConversion"/>
  </si>
  <si>
    <t>DD201308281929560111</t>
    <phoneticPr fontId="4" type="noConversion"/>
  </si>
  <si>
    <t>湖南世纪新娘精品婚纱摄影有限公司</t>
    <phoneticPr fontId="4" type="noConversion"/>
  </si>
  <si>
    <t>shijime</t>
    <phoneticPr fontId="4" type="noConversion"/>
  </si>
  <si>
    <t>DD201308281931020111</t>
    <phoneticPr fontId="4" type="noConversion"/>
  </si>
  <si>
    <t>湖南艾特婚纱摄影有限公司</t>
    <phoneticPr fontId="4" type="noConversion"/>
  </si>
  <si>
    <t>m.aite.cn</t>
    <phoneticPr fontId="4" type="noConversion"/>
  </si>
  <si>
    <t>DD201308282004490111</t>
    <phoneticPr fontId="4" type="noConversion"/>
  </si>
  <si>
    <t>湖南龙润商贸有限公司</t>
    <phoneticPr fontId="4" type="noConversion"/>
  </si>
  <si>
    <t>m.0731777.com</t>
    <phoneticPr fontId="4" type="noConversion"/>
  </si>
  <si>
    <t>DD201308281925390111</t>
    <phoneticPr fontId="4" type="noConversion"/>
  </si>
  <si>
    <t>湖南省军区机关医院（男科）（长沙中山医院）</t>
    <phoneticPr fontId="4" type="noConversion"/>
  </si>
  <si>
    <t>m.hnsjqyy.com</t>
    <phoneticPr fontId="4" type="noConversion"/>
  </si>
  <si>
    <t>DD201308291904320111</t>
    <phoneticPr fontId="4" type="noConversion"/>
  </si>
  <si>
    <t>湖南省妇科疾病研究所</t>
    <phoneticPr fontId="4" type="noConversion"/>
  </si>
  <si>
    <t>m.ccwcyy120.com</t>
    <phoneticPr fontId="4" type="noConversion"/>
  </si>
  <si>
    <t>DD201308291856070111</t>
    <phoneticPr fontId="4" type="noConversion"/>
  </si>
  <si>
    <t>长沙达内软件有限公司第一分公司</t>
    <phoneticPr fontId="4" type="noConversion"/>
  </si>
  <si>
    <t>m.cstarena.net</t>
    <phoneticPr fontId="4" type="noConversion"/>
  </si>
  <si>
    <t>DD201308291448160111</t>
    <phoneticPr fontId="4" type="noConversion"/>
  </si>
  <si>
    <t>衡阳欧亚协合口腔医院</t>
    <phoneticPr fontId="4" type="noConversion"/>
  </si>
  <si>
    <t>m.xhkqyy.com</t>
    <phoneticPr fontId="4" type="noConversion"/>
  </si>
  <si>
    <t>DD201308281846510111</t>
    <phoneticPr fontId="4" type="noConversion"/>
  </si>
  <si>
    <t>常德东方女子医院</t>
    <phoneticPr fontId="4" type="noConversion"/>
  </si>
  <si>
    <t>m.cddfnzyy.com</t>
    <phoneticPr fontId="4" type="noConversion"/>
  </si>
  <si>
    <t>DD201308291840460111</t>
    <phoneticPr fontId="4" type="noConversion"/>
  </si>
  <si>
    <t>张家界康辉国际旅行社有限公司</t>
    <phoneticPr fontId="4" type="noConversion"/>
  </si>
  <si>
    <t>m.zjjguide.com</t>
    <phoneticPr fontId="4" type="noConversion"/>
  </si>
  <si>
    <t>DD201308281953060111</t>
    <phoneticPr fontId="4" type="noConversion"/>
  </si>
  <si>
    <t>湘潭泽民中医类风湿科诊所</t>
    <phoneticPr fontId="4" type="noConversion"/>
  </si>
  <si>
    <t>m.zmzs.com</t>
    <phoneticPr fontId="4" type="noConversion"/>
  </si>
  <si>
    <t>DD201308281957080111</t>
    <phoneticPr fontId="4" type="noConversion"/>
  </si>
  <si>
    <t>长沙金业能源科技有限公司</t>
    <phoneticPr fontId="4" type="noConversion"/>
  </si>
  <si>
    <t>m.cy999.com</t>
    <phoneticPr fontId="4" type="noConversion"/>
  </si>
  <si>
    <t>DD201308290912110111</t>
    <phoneticPr fontId="4" type="noConversion"/>
  </si>
  <si>
    <t>湖南明星影视艺术职业学校</t>
    <phoneticPr fontId="4" type="noConversion"/>
  </si>
  <si>
    <t>mxmingxing.com</t>
    <phoneticPr fontId="4" type="noConversion"/>
  </si>
  <si>
    <t>DD201308291917100111</t>
    <phoneticPr fontId="4" type="noConversion"/>
  </si>
  <si>
    <t>长沙上扬品牌策划有限公司</t>
    <phoneticPr fontId="4" type="noConversion"/>
  </si>
  <si>
    <t>m.naicha888.com</t>
    <phoneticPr fontId="4" type="noConversion"/>
  </si>
  <si>
    <t>黄琼</t>
    <phoneticPr fontId="4" type="noConversion"/>
  </si>
  <si>
    <t>销售三区</t>
    <phoneticPr fontId="4" type="noConversion"/>
  </si>
  <si>
    <t>电话二部</t>
    <phoneticPr fontId="4" type="noConversion"/>
  </si>
  <si>
    <t>许国梅</t>
    <phoneticPr fontId="4" type="noConversion"/>
  </si>
  <si>
    <t>韶山市恒源房地产开发有限公司</t>
    <phoneticPr fontId="4" type="noConversion"/>
  </si>
  <si>
    <t>V+定制网站</t>
    <phoneticPr fontId="4" type="noConversion"/>
  </si>
  <si>
    <t>定制</t>
    <phoneticPr fontId="4" type="noConversion"/>
  </si>
  <si>
    <t>李专</t>
    <phoneticPr fontId="4" type="noConversion"/>
  </si>
  <si>
    <t>销售中心</t>
    <phoneticPr fontId="4" type="noConversion"/>
  </si>
  <si>
    <t>增值客服部</t>
    <phoneticPr fontId="4" type="noConversion"/>
  </si>
  <si>
    <t>丁建辉</t>
    <phoneticPr fontId="4" type="noConversion"/>
  </si>
  <si>
    <t>张家界市中国旅行社有限责任公司(李芬娥)</t>
    <phoneticPr fontId="4" type="noConversion"/>
  </si>
  <si>
    <t>hnzjjss.com</t>
    <phoneticPr fontId="4" type="noConversion"/>
  </si>
  <si>
    <t>定制（英文版）</t>
    <phoneticPr fontId="4" type="noConversion"/>
  </si>
  <si>
    <t>旅游及票务</t>
    <phoneticPr fontId="4" type="noConversion"/>
  </si>
  <si>
    <t>毛锦</t>
    <phoneticPr fontId="4" type="noConversion"/>
  </si>
  <si>
    <t>浏阳</t>
    <phoneticPr fontId="4" type="noConversion"/>
  </si>
  <si>
    <t>张清林</t>
    <phoneticPr fontId="4" type="noConversion"/>
  </si>
  <si>
    <t>浏阳市大围山镇钓鱼山庄</t>
    <phoneticPr fontId="4" type="noConversion"/>
  </si>
  <si>
    <t>www.lydwsdysz.com</t>
    <phoneticPr fontId="4" type="noConversion"/>
  </si>
  <si>
    <t>C+营销网站</t>
    <phoneticPr fontId="4" type="noConversion"/>
  </si>
  <si>
    <t>998-022</t>
    <phoneticPr fontId="4" type="noConversion"/>
  </si>
  <si>
    <t>苏小霞</t>
    <phoneticPr fontId="4" type="noConversion"/>
  </si>
  <si>
    <t>山庄</t>
    <phoneticPr fontId="4" type="noConversion"/>
  </si>
  <si>
    <t>李文波</t>
    <phoneticPr fontId="4" type="noConversion"/>
  </si>
  <si>
    <t>增值一组</t>
    <phoneticPr fontId="4" type="noConversion"/>
  </si>
  <si>
    <t>湖南中西医结合学会自然医学专业委员会</t>
    <phoneticPr fontId="4" type="noConversion"/>
  </si>
  <si>
    <t>hnzryx.org</t>
    <phoneticPr fontId="4" type="noConversion"/>
  </si>
  <si>
    <t>医疗健康</t>
    <phoneticPr fontId="4" type="noConversion"/>
  </si>
  <si>
    <t>增值服务部</t>
    <phoneticPr fontId="4" type="noConversion"/>
  </si>
  <si>
    <t>皮宏妮</t>
    <phoneticPr fontId="4" type="noConversion"/>
  </si>
  <si>
    <t>湖南本草纲目医药连锁有限公司</t>
    <phoneticPr fontId="4" type="noConversion"/>
  </si>
  <si>
    <t>Beennoo.com</t>
    <phoneticPr fontId="4" type="noConversion"/>
  </si>
  <si>
    <t>其他</t>
    <phoneticPr fontId="4" type="noConversion"/>
  </si>
  <si>
    <t>彭总</t>
    <phoneticPr fontId="4" type="noConversion"/>
  </si>
  <si>
    <t>销售二区</t>
    <phoneticPr fontId="4" type="noConversion"/>
  </si>
  <si>
    <t>销售八部</t>
    <phoneticPr fontId="4" type="noConversion"/>
  </si>
  <si>
    <t xml:space="preserve">班绍薇 </t>
    <phoneticPr fontId="4" type="noConversion"/>
  </si>
  <si>
    <t>长沙市三湘电脑会计学校</t>
    <phoneticPr fontId="4" type="noConversion"/>
  </si>
  <si>
    <t>未购买</t>
    <phoneticPr fontId="4" type="noConversion"/>
  </si>
  <si>
    <t>培训学校</t>
    <phoneticPr fontId="4" type="noConversion"/>
  </si>
  <si>
    <t>张校长</t>
    <phoneticPr fontId="4" type="noConversion"/>
  </si>
  <si>
    <t>销售一区</t>
    <phoneticPr fontId="4" type="noConversion"/>
  </si>
  <si>
    <t>销售一部</t>
    <phoneticPr fontId="4" type="noConversion"/>
  </si>
  <si>
    <t xml:space="preserve">滕飞 </t>
    <phoneticPr fontId="4" type="noConversion"/>
  </si>
  <si>
    <t>湖南文武苗木网（李斌）</t>
    <phoneticPr fontId="4" type="noConversion"/>
  </si>
  <si>
    <t>hnwwmp.com</t>
    <phoneticPr fontId="4" type="noConversion"/>
  </si>
  <si>
    <t>竞网998-92</t>
    <phoneticPr fontId="4" type="noConversion"/>
  </si>
  <si>
    <t>王湘雄</t>
    <phoneticPr fontId="4" type="noConversion"/>
  </si>
  <si>
    <t>农林牧渔</t>
    <phoneticPr fontId="4" type="noConversion"/>
  </si>
  <si>
    <t>李斌</t>
    <phoneticPr fontId="4" type="noConversion"/>
  </si>
  <si>
    <t>陈赞明</t>
    <phoneticPr fontId="4" type="noConversion"/>
  </si>
  <si>
    <t>浏阳市集里华宾浏阳蒸菜店</t>
    <phoneticPr fontId="4" type="noConversion"/>
  </si>
  <si>
    <t>ly-huabin.com</t>
    <phoneticPr fontId="4" type="noConversion"/>
  </si>
  <si>
    <t>竞网00089-工艺礼品</t>
    <phoneticPr fontId="4" type="noConversion"/>
  </si>
  <si>
    <t>欧霖丽</t>
    <phoneticPr fontId="4" type="noConversion"/>
  </si>
  <si>
    <t>食品餐饮</t>
    <phoneticPr fontId="4" type="noConversion"/>
  </si>
  <si>
    <t>鲁承伟</t>
    <phoneticPr fontId="4" type="noConversion"/>
  </si>
  <si>
    <t>冯得海</t>
    <phoneticPr fontId="4" type="noConversion"/>
  </si>
  <si>
    <t>衡阳陋室铭装饰设计工程有限公司</t>
    <phoneticPr fontId="4" type="noConversion"/>
  </si>
  <si>
    <t>无域名</t>
    <phoneticPr fontId="4" type="noConversion"/>
  </si>
  <si>
    <t>建筑及装修</t>
    <phoneticPr fontId="4" type="noConversion"/>
  </si>
  <si>
    <t>阳先生</t>
    <phoneticPr fontId="4" type="noConversion"/>
  </si>
  <si>
    <t>增值二组</t>
    <phoneticPr fontId="4" type="noConversion"/>
  </si>
  <si>
    <t xml:space="preserve">贺彩玲 </t>
    <phoneticPr fontId="4" type="noConversion"/>
  </si>
  <si>
    <t>长沙东沃进出口贸易有限公司</t>
    <phoneticPr fontId="4" type="noConversion"/>
  </si>
  <si>
    <t>dowing.cn</t>
    <phoneticPr fontId="4" type="noConversion"/>
  </si>
  <si>
    <t>商务服务</t>
    <phoneticPr fontId="4" type="noConversion"/>
  </si>
  <si>
    <t>叶辉</t>
    <phoneticPr fontId="4" type="noConversion"/>
  </si>
  <si>
    <t>销售中心</t>
    <phoneticPr fontId="4" type="noConversion"/>
  </si>
  <si>
    <t>常德</t>
    <phoneticPr fontId="4" type="noConversion"/>
  </si>
  <si>
    <t>杨敏</t>
    <phoneticPr fontId="4" type="noConversion"/>
  </si>
  <si>
    <t>常德瑞通税务师事务所有限责任公司</t>
    <phoneticPr fontId="4" type="noConversion"/>
  </si>
  <si>
    <t>rtsws.com</t>
    <phoneticPr fontId="4" type="noConversion"/>
  </si>
  <si>
    <t>V+定制网站</t>
    <phoneticPr fontId="4" type="noConversion"/>
  </si>
  <si>
    <t>定制</t>
    <phoneticPr fontId="4" type="noConversion"/>
  </si>
  <si>
    <t>伍玲玲</t>
    <phoneticPr fontId="4" type="noConversion"/>
  </si>
  <si>
    <t>其他</t>
    <phoneticPr fontId="4" type="noConversion"/>
  </si>
  <si>
    <t>郑玉仕</t>
    <phoneticPr fontId="4" type="noConversion"/>
  </si>
  <si>
    <t>销售三区</t>
    <phoneticPr fontId="4" type="noConversion"/>
  </si>
  <si>
    <t xml:space="preserve">电话六组 </t>
    <phoneticPr fontId="4" type="noConversion"/>
  </si>
  <si>
    <t>刘巧</t>
    <phoneticPr fontId="4" type="noConversion"/>
  </si>
  <si>
    <t>常德市新武绿化苗木网(李新武)</t>
    <phoneticPr fontId="4" type="noConversion"/>
  </si>
  <si>
    <t>xwmm888.com</t>
    <phoneticPr fontId="4" type="noConversion"/>
  </si>
  <si>
    <t>C+营销网站</t>
    <phoneticPr fontId="4" type="noConversion"/>
  </si>
  <si>
    <t>翔网站</t>
    <phoneticPr fontId="4" type="noConversion"/>
  </si>
  <si>
    <t>C0-00053</t>
    <phoneticPr fontId="4" type="noConversion"/>
  </si>
  <si>
    <t>董文秀</t>
    <phoneticPr fontId="4" type="noConversion"/>
  </si>
  <si>
    <t>农林牧渔</t>
    <phoneticPr fontId="4" type="noConversion"/>
  </si>
  <si>
    <t>李新武</t>
    <phoneticPr fontId="4" type="noConversion"/>
  </si>
  <si>
    <t>浏阳</t>
    <phoneticPr fontId="4" type="noConversion"/>
  </si>
  <si>
    <t>钟志阳</t>
    <phoneticPr fontId="4" type="noConversion"/>
  </si>
  <si>
    <t>浏阳市金川烟花制造有限公司（浏阳市喜尔美烟花制造有限公司）</t>
    <phoneticPr fontId="4" type="noConversion"/>
  </si>
  <si>
    <t>lyjcyh.com</t>
    <phoneticPr fontId="4" type="noConversion"/>
  </si>
  <si>
    <t>C+营销网站</t>
    <phoneticPr fontId="4" type="noConversion"/>
  </si>
  <si>
    <t>998-035</t>
    <phoneticPr fontId="4" type="noConversion"/>
  </si>
  <si>
    <t>欧霖丽</t>
    <phoneticPr fontId="4" type="noConversion"/>
  </si>
  <si>
    <t>生活服务</t>
    <phoneticPr fontId="4" type="noConversion"/>
  </si>
  <si>
    <t>王伟</t>
    <phoneticPr fontId="4" type="noConversion"/>
  </si>
  <si>
    <t>销售一区</t>
    <phoneticPr fontId="4" type="noConversion"/>
  </si>
  <si>
    <t>销售四部</t>
    <phoneticPr fontId="4" type="noConversion"/>
  </si>
  <si>
    <t>莫斯岱</t>
    <phoneticPr fontId="4" type="noConversion"/>
  </si>
  <si>
    <t>湖南新合作实业投资有限公司</t>
    <phoneticPr fontId="4" type="noConversion"/>
  </si>
  <si>
    <t>hnncs.com</t>
    <phoneticPr fontId="4" type="noConversion"/>
  </si>
  <si>
    <t>V+定制网站</t>
    <phoneticPr fontId="4" type="noConversion"/>
  </si>
  <si>
    <t>定制</t>
    <phoneticPr fontId="4" type="noConversion"/>
  </si>
  <si>
    <t>其他</t>
    <phoneticPr fontId="4" type="noConversion"/>
  </si>
  <si>
    <t>侯小姐</t>
    <phoneticPr fontId="4" type="noConversion"/>
  </si>
  <si>
    <t>销售三区</t>
    <phoneticPr fontId="4" type="noConversion"/>
  </si>
  <si>
    <t>衡阳</t>
    <phoneticPr fontId="4" type="noConversion"/>
  </si>
  <si>
    <t>刘桂兰</t>
    <phoneticPr fontId="4" type="noConversion"/>
  </si>
  <si>
    <t>衡阳市创凯制药设备有限公司</t>
    <phoneticPr fontId="4" type="noConversion"/>
  </si>
  <si>
    <t>hyckyj.com</t>
    <phoneticPr fontId="4" type="noConversion"/>
  </si>
  <si>
    <t>C+营销网站</t>
    <phoneticPr fontId="4" type="noConversion"/>
  </si>
  <si>
    <t>翔网站</t>
    <phoneticPr fontId="4" type="noConversion"/>
  </si>
  <si>
    <t>C0-00023</t>
    <phoneticPr fontId="4" type="noConversion"/>
  </si>
  <si>
    <t>李丽</t>
    <phoneticPr fontId="4" type="noConversion"/>
  </si>
  <si>
    <t>机械设备</t>
    <phoneticPr fontId="4" type="noConversion"/>
  </si>
  <si>
    <t>朱小平</t>
    <phoneticPr fontId="4" type="noConversion"/>
  </si>
  <si>
    <t>销售中心</t>
    <phoneticPr fontId="4" type="noConversion"/>
  </si>
  <si>
    <t>常德</t>
    <phoneticPr fontId="4" type="noConversion"/>
  </si>
  <si>
    <t>欧丽</t>
    <phoneticPr fontId="4" type="noConversion"/>
  </si>
  <si>
    <t>常德市现代家电维修服务网（刘宏元)</t>
    <phoneticPr fontId="4" type="noConversion"/>
  </si>
  <si>
    <t>cdxdjdwx.com</t>
    <phoneticPr fontId="4" type="noConversion"/>
  </si>
  <si>
    <t>C0-00054</t>
    <phoneticPr fontId="4" type="noConversion"/>
  </si>
  <si>
    <t>赵冬</t>
    <phoneticPr fontId="4" type="noConversion"/>
  </si>
  <si>
    <t>生活服务</t>
    <phoneticPr fontId="4" type="noConversion"/>
  </si>
  <si>
    <t>刘开铭</t>
    <phoneticPr fontId="4" type="noConversion"/>
  </si>
  <si>
    <t>无</t>
    <phoneticPr fontId="4" type="noConversion"/>
  </si>
  <si>
    <t>销售中心</t>
    <phoneticPr fontId="4" type="noConversion"/>
  </si>
  <si>
    <t>增值三组</t>
    <phoneticPr fontId="4" type="noConversion"/>
  </si>
  <si>
    <t>李栋斌</t>
    <phoneticPr fontId="4" type="noConversion"/>
  </si>
  <si>
    <t>长沙市点聚灯饰有限公司</t>
    <phoneticPr fontId="4" type="noConversion"/>
  </si>
  <si>
    <t>dianjuds.com</t>
    <phoneticPr fontId="4" type="noConversion"/>
  </si>
  <si>
    <t>V+定制网站</t>
    <phoneticPr fontId="4" type="noConversion"/>
  </si>
  <si>
    <t>需求变更</t>
    <phoneticPr fontId="4" type="noConversion"/>
  </si>
  <si>
    <t>建筑及装修</t>
    <phoneticPr fontId="4" type="noConversion"/>
  </si>
  <si>
    <t>贺绍武</t>
    <phoneticPr fontId="4" type="noConversion"/>
  </si>
  <si>
    <t>增值一组</t>
    <phoneticPr fontId="4" type="noConversion"/>
  </si>
  <si>
    <t>冯得海</t>
    <phoneticPr fontId="4" type="noConversion"/>
  </si>
  <si>
    <t>长沙高新开发区红遍天彩印有限公司</t>
    <phoneticPr fontId="4" type="noConversion"/>
  </si>
  <si>
    <t>hnhbt.com</t>
    <phoneticPr fontId="4" type="noConversion"/>
  </si>
  <si>
    <t>广告及包装</t>
    <phoneticPr fontId="4" type="noConversion"/>
  </si>
  <si>
    <t>扶小姐</t>
    <phoneticPr fontId="4" type="noConversion"/>
  </si>
  <si>
    <t>电话三部</t>
    <phoneticPr fontId="4" type="noConversion"/>
  </si>
  <si>
    <t>梁乐</t>
    <phoneticPr fontId="4" type="noConversion"/>
  </si>
  <si>
    <t>邵阳市七彩姿美化妆品有限公司</t>
    <phoneticPr fontId="4" type="noConversion"/>
  </si>
  <si>
    <t>7czm.cn</t>
    <phoneticPr fontId="4" type="noConversion"/>
  </si>
  <si>
    <t>翔网站</t>
    <phoneticPr fontId="4" type="noConversion"/>
  </si>
  <si>
    <t>C0-00076</t>
    <phoneticPr fontId="4" type="noConversion"/>
  </si>
  <si>
    <t>赵冬</t>
    <phoneticPr fontId="4" type="noConversion"/>
  </si>
  <si>
    <t>生活用品</t>
    <phoneticPr fontId="4" type="noConversion"/>
  </si>
  <si>
    <t>阮湘军</t>
    <phoneticPr fontId="4" type="noConversion"/>
  </si>
  <si>
    <t>销售三区</t>
    <phoneticPr fontId="4" type="noConversion"/>
  </si>
  <si>
    <t>衡阳</t>
    <phoneticPr fontId="4" type="noConversion"/>
  </si>
  <si>
    <t>罗强</t>
    <phoneticPr fontId="4" type="noConversion"/>
  </si>
  <si>
    <t>衡阳市石鼓区森翔货运站</t>
    <phoneticPr fontId="4" type="noConversion"/>
  </si>
  <si>
    <t>hysenxiang.com</t>
    <phoneticPr fontId="4" type="noConversion"/>
  </si>
  <si>
    <t>C+营销网站</t>
    <phoneticPr fontId="4" type="noConversion"/>
  </si>
  <si>
    <t>C1基础版</t>
    <phoneticPr fontId="4" type="noConversion"/>
  </si>
  <si>
    <t>C1-0072</t>
    <phoneticPr fontId="4" type="noConversion"/>
  </si>
  <si>
    <t>唐梦强</t>
    <phoneticPr fontId="4" type="noConversion"/>
  </si>
  <si>
    <t>商务服务</t>
    <phoneticPr fontId="4" type="noConversion"/>
  </si>
  <si>
    <t>李跃桂</t>
    <phoneticPr fontId="4" type="noConversion"/>
  </si>
  <si>
    <t>无</t>
    <phoneticPr fontId="4" type="noConversion"/>
  </si>
  <si>
    <t>销售中心</t>
    <phoneticPr fontId="4" type="noConversion"/>
  </si>
  <si>
    <t>增值一组</t>
    <phoneticPr fontId="4" type="noConversion"/>
  </si>
  <si>
    <t>易明明</t>
    <phoneticPr fontId="4" type="noConversion"/>
  </si>
  <si>
    <t>湖南浔龙河生态农业综合开发有限公司</t>
    <phoneticPr fontId="4" type="noConversion"/>
  </si>
  <si>
    <t>xunlonghe.net</t>
    <phoneticPr fontId="4" type="noConversion"/>
  </si>
  <si>
    <t>V+定制网站</t>
    <phoneticPr fontId="4" type="noConversion"/>
  </si>
  <si>
    <t>定制</t>
    <phoneticPr fontId="4" type="noConversion"/>
  </si>
  <si>
    <t>农林牧渔</t>
    <phoneticPr fontId="4" type="noConversion"/>
  </si>
  <si>
    <t>徐助</t>
    <phoneticPr fontId="4" type="noConversion"/>
  </si>
  <si>
    <t>销售三区</t>
    <phoneticPr fontId="4" type="noConversion"/>
  </si>
  <si>
    <t>电话二部</t>
    <phoneticPr fontId="4" type="noConversion"/>
  </si>
  <si>
    <t>黄朝华</t>
    <phoneticPr fontId="4" type="noConversion"/>
  </si>
  <si>
    <t>郴州市信立和二手车销售有限公司</t>
    <phoneticPr fontId="4" type="noConversion"/>
  </si>
  <si>
    <t>xlhyj.com</t>
    <phoneticPr fontId="4" type="noConversion"/>
  </si>
  <si>
    <t>C+营销网站</t>
    <phoneticPr fontId="4" type="noConversion"/>
  </si>
  <si>
    <t>翔网站</t>
    <phoneticPr fontId="4" type="noConversion"/>
  </si>
  <si>
    <t>C0-00064</t>
    <phoneticPr fontId="4" type="noConversion"/>
  </si>
  <si>
    <t>潘礼</t>
    <phoneticPr fontId="4" type="noConversion"/>
  </si>
  <si>
    <t>生活服务</t>
    <phoneticPr fontId="4" type="noConversion"/>
  </si>
  <si>
    <t>黄丽铭</t>
    <phoneticPr fontId="4" type="noConversion"/>
  </si>
  <si>
    <t>许国梅</t>
    <phoneticPr fontId="4" type="noConversion"/>
  </si>
  <si>
    <t>邵东和谐五金机电有限公司</t>
    <phoneticPr fontId="4" type="noConversion"/>
  </si>
  <si>
    <t>hxno1.com</t>
    <phoneticPr fontId="4" type="noConversion"/>
  </si>
  <si>
    <t>C2成长型多语版</t>
    <phoneticPr fontId="4" type="noConversion"/>
  </si>
  <si>
    <t>C2-0043</t>
    <phoneticPr fontId="4" type="noConversion"/>
  </si>
  <si>
    <t>欧霖丽</t>
    <phoneticPr fontId="4" type="noConversion"/>
  </si>
  <si>
    <t>机电设备</t>
    <phoneticPr fontId="4" type="noConversion"/>
  </si>
  <si>
    <t>王再德</t>
    <phoneticPr fontId="4" type="noConversion"/>
  </si>
  <si>
    <t>390973379@qq.com</t>
    <phoneticPr fontId="4" type="noConversion"/>
  </si>
  <si>
    <t>销售一区</t>
    <phoneticPr fontId="4" type="noConversion"/>
  </si>
  <si>
    <t>销售四部</t>
    <phoneticPr fontId="4" type="noConversion"/>
  </si>
  <si>
    <t>莫斯岱</t>
    <phoneticPr fontId="4" type="noConversion"/>
  </si>
  <si>
    <t>湖南金利泰广告有限公司</t>
    <phoneticPr fontId="4" type="noConversion"/>
  </si>
  <si>
    <t>hnhg123.com</t>
    <phoneticPr fontId="4" type="noConversion"/>
  </si>
  <si>
    <t>V+定制网站</t>
    <phoneticPr fontId="4" type="noConversion"/>
  </si>
  <si>
    <t>定制</t>
    <phoneticPr fontId="4" type="noConversion"/>
  </si>
  <si>
    <t>广告及包装</t>
    <phoneticPr fontId="4" type="noConversion"/>
  </si>
  <si>
    <t>刘总</t>
    <phoneticPr fontId="4" type="noConversion"/>
  </si>
  <si>
    <t>刘致文</t>
    <phoneticPr fontId="4" type="noConversion"/>
  </si>
  <si>
    <t>长沙市一定发搬家运输服务有限公司</t>
    <phoneticPr fontId="4" type="noConversion"/>
  </si>
  <si>
    <t>hnydfbj.com</t>
    <phoneticPr fontId="4" type="noConversion"/>
  </si>
  <si>
    <t>C+营销网站</t>
    <phoneticPr fontId="4" type="noConversion"/>
  </si>
  <si>
    <t>翔网站</t>
    <phoneticPr fontId="4" type="noConversion"/>
  </si>
  <si>
    <t>C0-00059</t>
    <phoneticPr fontId="4" type="noConversion"/>
  </si>
  <si>
    <t>孙策</t>
    <phoneticPr fontId="4" type="noConversion"/>
  </si>
  <si>
    <t>生活服务</t>
    <phoneticPr fontId="4" type="noConversion"/>
  </si>
  <si>
    <t>左新春</t>
    <phoneticPr fontId="4" type="noConversion"/>
  </si>
  <si>
    <t>销售中心</t>
    <phoneticPr fontId="4" type="noConversion"/>
  </si>
  <si>
    <t>增值一组</t>
    <phoneticPr fontId="4" type="noConversion"/>
  </si>
  <si>
    <t>易明明</t>
    <phoneticPr fontId="4" type="noConversion"/>
  </si>
  <si>
    <t>长沙星灿医院有限公司</t>
    <phoneticPr fontId="4" type="noConversion"/>
  </si>
  <si>
    <t>xingcan.com</t>
    <phoneticPr fontId="4" type="noConversion"/>
  </si>
  <si>
    <t>医疗健康</t>
    <phoneticPr fontId="4" type="noConversion"/>
  </si>
  <si>
    <t>王经理</t>
    <phoneticPr fontId="4" type="noConversion"/>
  </si>
  <si>
    <t>销售三区</t>
    <phoneticPr fontId="4" type="noConversion"/>
  </si>
  <si>
    <t>电话一部</t>
    <phoneticPr fontId="4" type="noConversion"/>
  </si>
  <si>
    <t>戴丽君</t>
    <phoneticPr fontId="4" type="noConversion"/>
  </si>
  <si>
    <t>湖南省农友机械集团有限公司（娄底）</t>
    <phoneticPr fontId="4" type="noConversion"/>
  </si>
  <si>
    <t>nongyoujixie.com</t>
    <phoneticPr fontId="4" type="noConversion"/>
  </si>
  <si>
    <t>机械设备</t>
    <phoneticPr fontId="4" type="noConversion"/>
  </si>
  <si>
    <t>龙先生</t>
    <phoneticPr fontId="4" type="noConversion"/>
  </si>
  <si>
    <t>王翩</t>
    <phoneticPr fontId="4" type="noConversion"/>
  </si>
  <si>
    <t>北京仁山武术文化发展有限公司</t>
    <phoneticPr fontId="4" type="noConversion"/>
  </si>
  <si>
    <t>zhwsfzcjh.com</t>
    <phoneticPr fontId="4" type="noConversion"/>
  </si>
  <si>
    <t>其他</t>
    <phoneticPr fontId="4" type="noConversion"/>
  </si>
  <si>
    <t>游总</t>
    <phoneticPr fontId="4" type="noConversion"/>
  </si>
  <si>
    <t>增值三组</t>
    <phoneticPr fontId="4" type="noConversion"/>
  </si>
  <si>
    <t>陈达</t>
    <phoneticPr fontId="4" type="noConversion"/>
  </si>
  <si>
    <t>湖南省湘嘴巴食品有限公司（浏阳）</t>
    <phoneticPr fontId="4" type="noConversion"/>
  </si>
  <si>
    <t>xiangzuiba.com</t>
    <phoneticPr fontId="4" type="noConversion"/>
  </si>
  <si>
    <t>食品餐饮</t>
    <phoneticPr fontId="4" type="noConversion"/>
  </si>
  <si>
    <t>刘经理</t>
    <phoneticPr fontId="4" type="noConversion"/>
  </si>
  <si>
    <t>IS一区</t>
    <phoneticPr fontId="4" type="noConversion"/>
  </si>
  <si>
    <t>李栋斌</t>
    <phoneticPr fontId="4" type="noConversion"/>
  </si>
  <si>
    <t>千骑风(湖南)传媒有限公司</t>
    <phoneticPr fontId="4" type="noConversion"/>
  </si>
  <si>
    <t>ivcbwinb.com</t>
    <phoneticPr fontId="4" type="noConversion"/>
  </si>
  <si>
    <t>V+定制网站</t>
    <phoneticPr fontId="4" type="noConversion"/>
  </si>
  <si>
    <t>定制</t>
    <phoneticPr fontId="4" type="noConversion"/>
  </si>
  <si>
    <t>广告及包装</t>
    <phoneticPr fontId="4" type="noConversion"/>
  </si>
  <si>
    <t>刘在京</t>
    <phoneticPr fontId="4" type="noConversion"/>
  </si>
  <si>
    <t>销售二区</t>
    <phoneticPr fontId="4" type="noConversion"/>
  </si>
  <si>
    <t>销售六部</t>
    <phoneticPr fontId="4" type="noConversion"/>
  </si>
  <si>
    <t>刘明安</t>
    <phoneticPr fontId="4" type="noConversion"/>
  </si>
  <si>
    <t>长沙灵犀医疗咨询有限公司</t>
    <phoneticPr fontId="4" type="noConversion"/>
  </si>
  <si>
    <t>cslxyl.com</t>
    <phoneticPr fontId="4" type="noConversion"/>
  </si>
  <si>
    <t>C+营销网站</t>
    <phoneticPr fontId="4" type="noConversion"/>
  </si>
  <si>
    <t>C1基础版</t>
    <phoneticPr fontId="4" type="noConversion"/>
  </si>
  <si>
    <t>C1-0108</t>
    <phoneticPr fontId="4" type="noConversion"/>
  </si>
  <si>
    <t>王文龙</t>
    <phoneticPr fontId="4" type="noConversion"/>
  </si>
  <si>
    <t>医疗健康</t>
    <phoneticPr fontId="4" type="noConversion"/>
  </si>
  <si>
    <t>周洪</t>
    <phoneticPr fontId="4" type="noConversion"/>
  </si>
  <si>
    <t>无</t>
    <phoneticPr fontId="4" type="noConversion"/>
  </si>
  <si>
    <t>销售一区</t>
    <phoneticPr fontId="4" type="noConversion"/>
  </si>
  <si>
    <t>增值三组</t>
    <phoneticPr fontId="4" type="noConversion"/>
  </si>
  <si>
    <t>唐琰</t>
    <phoneticPr fontId="4" type="noConversion"/>
  </si>
  <si>
    <t>长沙智翔教育咨询有限公司</t>
    <phoneticPr fontId="4" type="noConversion"/>
  </si>
  <si>
    <t>hnzxjy.com</t>
    <phoneticPr fontId="4" type="noConversion"/>
  </si>
  <si>
    <t>C+专业版网站（改定制）</t>
    <phoneticPr fontId="4" type="noConversion"/>
  </si>
  <si>
    <t>教育培训</t>
    <phoneticPr fontId="4" type="noConversion"/>
  </si>
  <si>
    <t>李欢</t>
    <phoneticPr fontId="4" type="noConversion"/>
  </si>
  <si>
    <t>销售二区</t>
    <phoneticPr fontId="4" type="noConversion"/>
  </si>
  <si>
    <t>销售六部</t>
    <phoneticPr fontId="4" type="noConversion"/>
  </si>
  <si>
    <t>罗宁湘</t>
    <phoneticPr fontId="4" type="noConversion"/>
  </si>
  <si>
    <t>湖南龙宸商贸有限公司</t>
    <phoneticPr fontId="4" type="noConversion"/>
  </si>
  <si>
    <t>lcsm988.com</t>
    <phoneticPr fontId="4" type="noConversion"/>
  </si>
  <si>
    <t>C0-00053</t>
    <phoneticPr fontId="4" type="noConversion"/>
  </si>
  <si>
    <t>潘礼</t>
    <phoneticPr fontId="4" type="noConversion"/>
  </si>
  <si>
    <t>商务服务</t>
    <phoneticPr fontId="4" type="noConversion"/>
  </si>
  <si>
    <t>孙友</t>
    <phoneticPr fontId="4" type="noConversion"/>
  </si>
  <si>
    <t>无</t>
    <phoneticPr fontId="4" type="noConversion"/>
  </si>
  <si>
    <t>增值三组</t>
    <phoneticPr fontId="4" type="noConversion"/>
  </si>
  <si>
    <t>黎小洁</t>
    <phoneticPr fontId="4" type="noConversion"/>
  </si>
  <si>
    <t xml:space="preserve">湖南蓝盾安防工程有限公司 </t>
    <phoneticPr fontId="4" type="noConversion"/>
  </si>
  <si>
    <t>hunanlandun.com</t>
    <phoneticPr fontId="4" type="noConversion"/>
  </si>
  <si>
    <t>安全安保</t>
    <phoneticPr fontId="4" type="noConversion"/>
  </si>
  <si>
    <t>钟部长</t>
    <phoneticPr fontId="4" type="noConversion"/>
  </si>
  <si>
    <t>增值一组</t>
    <phoneticPr fontId="4" type="noConversion"/>
  </si>
  <si>
    <t>王翩</t>
    <phoneticPr fontId="4" type="noConversion"/>
  </si>
  <si>
    <t>长沙县永吉种植专业合作社</t>
    <phoneticPr fontId="4" type="noConversion"/>
  </si>
  <si>
    <t>xingjixiang.com</t>
    <phoneticPr fontId="4" type="noConversion"/>
  </si>
  <si>
    <t>V+定制网站</t>
    <phoneticPr fontId="4" type="noConversion"/>
  </si>
  <si>
    <t>定制</t>
    <phoneticPr fontId="4" type="noConversion"/>
  </si>
  <si>
    <t>农林牧渔</t>
    <phoneticPr fontId="4" type="noConversion"/>
  </si>
  <si>
    <t>张文武</t>
    <phoneticPr fontId="4" type="noConversion"/>
  </si>
  <si>
    <t>销售二区</t>
    <phoneticPr fontId="4" type="noConversion"/>
  </si>
  <si>
    <t>销售七部</t>
    <phoneticPr fontId="4" type="noConversion"/>
  </si>
  <si>
    <t>江超</t>
    <phoneticPr fontId="4" type="noConversion"/>
  </si>
  <si>
    <t>长沙市芙蓉区舒畅装饰材料经营部</t>
    <phoneticPr fontId="4" type="noConversion"/>
  </si>
  <si>
    <t>hnwsmy.com</t>
    <phoneticPr fontId="4" type="noConversion"/>
  </si>
  <si>
    <t>C+营销网站</t>
    <phoneticPr fontId="4" type="noConversion"/>
  </si>
  <si>
    <t>C2成长版中文网站</t>
    <phoneticPr fontId="4" type="noConversion"/>
  </si>
  <si>
    <t>C2-0026</t>
    <phoneticPr fontId="4" type="noConversion"/>
  </si>
  <si>
    <t>潘礼</t>
    <phoneticPr fontId="4" type="noConversion"/>
  </si>
  <si>
    <t>建筑及装修</t>
    <phoneticPr fontId="4" type="noConversion"/>
  </si>
  <si>
    <t>何总</t>
    <phoneticPr fontId="4" type="noConversion"/>
  </si>
  <si>
    <t>怀化地区</t>
    <phoneticPr fontId="4" type="noConversion"/>
  </si>
  <si>
    <t>怀化</t>
    <phoneticPr fontId="4" type="noConversion"/>
  </si>
  <si>
    <t>潘芬</t>
    <phoneticPr fontId="4" type="noConversion"/>
  </si>
  <si>
    <t>洪江市兴城建设工程有限责任公司</t>
    <phoneticPr fontId="4" type="noConversion"/>
  </si>
  <si>
    <t>hjxcjs.com</t>
    <phoneticPr fontId="4" type="noConversion"/>
  </si>
  <si>
    <t>C1-0007</t>
    <phoneticPr fontId="4" type="noConversion"/>
  </si>
  <si>
    <t>杨苗</t>
    <phoneticPr fontId="4" type="noConversion"/>
  </si>
  <si>
    <t>建筑及装修</t>
    <phoneticPr fontId="4" type="noConversion"/>
  </si>
  <si>
    <t>邓翔</t>
    <phoneticPr fontId="4" type="noConversion"/>
  </si>
  <si>
    <t>1093407820@qq.com</t>
    <phoneticPr fontId="4" type="noConversion"/>
  </si>
  <si>
    <t>冯得海</t>
    <phoneticPr fontId="4" type="noConversion"/>
  </si>
  <si>
    <t>C+专业版网站</t>
    <phoneticPr fontId="4" type="noConversion"/>
  </si>
  <si>
    <t>销售二区</t>
    <phoneticPr fontId="4" type="noConversion"/>
  </si>
  <si>
    <t>销售五部</t>
    <phoneticPr fontId="4" type="noConversion"/>
  </si>
  <si>
    <t>刘力</t>
    <phoneticPr fontId="4" type="noConversion"/>
  </si>
  <si>
    <t>长沙市开福区全城家电维修服务部</t>
    <phoneticPr fontId="4" type="noConversion"/>
  </si>
  <si>
    <t>csqcjd.com</t>
    <phoneticPr fontId="4" type="noConversion"/>
  </si>
  <si>
    <t>C0-00025</t>
    <phoneticPr fontId="4" type="noConversion"/>
  </si>
  <si>
    <t>潘礼</t>
    <phoneticPr fontId="4" type="noConversion"/>
  </si>
  <si>
    <t>生活服务</t>
    <phoneticPr fontId="4" type="noConversion"/>
  </si>
  <si>
    <t>黄治国</t>
    <phoneticPr fontId="4" type="noConversion"/>
  </si>
  <si>
    <t>50884992@qq.com</t>
    <phoneticPr fontId="4" type="noConversion"/>
  </si>
  <si>
    <t>冯得海</t>
    <phoneticPr fontId="4" type="noConversion"/>
  </si>
  <si>
    <t>枫宜木业(上海)有限公司</t>
    <phoneticPr fontId="4" type="noConversion"/>
  </si>
  <si>
    <t>dcoml.com</t>
    <phoneticPr fontId="4" type="noConversion"/>
  </si>
  <si>
    <t>C+专业版网站</t>
    <phoneticPr fontId="4" type="noConversion"/>
  </si>
  <si>
    <t>商务服务</t>
    <phoneticPr fontId="4" type="noConversion"/>
  </si>
  <si>
    <t>陶先生</t>
    <phoneticPr fontId="4" type="noConversion"/>
  </si>
  <si>
    <t>常德</t>
    <phoneticPr fontId="4" type="noConversion"/>
  </si>
  <si>
    <t>谢斯</t>
    <phoneticPr fontId="4" type="noConversion"/>
  </si>
  <si>
    <t>武陵区北外奥尼外语培训学校</t>
    <phoneticPr fontId="4" type="noConversion"/>
  </si>
  <si>
    <t>cdaoni.com</t>
    <phoneticPr fontId="4" type="noConversion"/>
  </si>
  <si>
    <t>C2成长版中文网站</t>
    <phoneticPr fontId="4" type="noConversion"/>
  </si>
  <si>
    <t>C2-0061</t>
    <phoneticPr fontId="4" type="noConversion"/>
  </si>
  <si>
    <t>教育培训</t>
    <phoneticPr fontId="4" type="noConversion"/>
  </si>
  <si>
    <t>左老师</t>
    <phoneticPr fontId="4" type="noConversion"/>
  </si>
  <si>
    <t>无</t>
    <phoneticPr fontId="4" type="noConversion"/>
  </si>
  <si>
    <t>长沙青禾建筑设计咨询有限公司</t>
    <phoneticPr fontId="4" type="noConversion"/>
  </si>
  <si>
    <t>qhdesign.com</t>
    <phoneticPr fontId="4" type="noConversion"/>
  </si>
  <si>
    <t>V+定制网站</t>
    <phoneticPr fontId="4" type="noConversion"/>
  </si>
  <si>
    <t xml:space="preserve">C+专业版网站 </t>
    <phoneticPr fontId="4" type="noConversion"/>
  </si>
  <si>
    <t>建筑及装修</t>
    <phoneticPr fontId="4" type="noConversion"/>
  </si>
  <si>
    <t>朱总</t>
    <phoneticPr fontId="4" type="noConversion"/>
  </si>
  <si>
    <t>销售二区</t>
    <phoneticPr fontId="4" type="noConversion"/>
  </si>
  <si>
    <t>增值三组</t>
    <phoneticPr fontId="4" type="noConversion"/>
  </si>
  <si>
    <t>王萍</t>
    <phoneticPr fontId="4" type="noConversion"/>
  </si>
  <si>
    <t xml:space="preserve">湖南圣川控股集团有限公司 </t>
    <phoneticPr fontId="4" type="noConversion"/>
  </si>
  <si>
    <t>hnscg.com</t>
    <phoneticPr fontId="4" type="noConversion"/>
  </si>
  <si>
    <t>定制</t>
    <phoneticPr fontId="4" type="noConversion"/>
  </si>
  <si>
    <t>房地产</t>
    <phoneticPr fontId="4" type="noConversion"/>
  </si>
  <si>
    <t>罗总</t>
    <phoneticPr fontId="4" type="noConversion"/>
  </si>
  <si>
    <t>销售中心</t>
    <phoneticPr fontId="4" type="noConversion"/>
  </si>
  <si>
    <t>常德</t>
    <phoneticPr fontId="4" type="noConversion"/>
  </si>
  <si>
    <t>文晶</t>
    <phoneticPr fontId="4" type="noConversion"/>
  </si>
  <si>
    <t>湖南国仁盛世玖帝家居有限公司</t>
    <phoneticPr fontId="4" type="noConversion"/>
  </si>
  <si>
    <t>jiudijiaju.com</t>
    <phoneticPr fontId="4" type="noConversion"/>
  </si>
  <si>
    <t>V+定制网站</t>
    <phoneticPr fontId="4" type="noConversion"/>
  </si>
  <si>
    <t>定制</t>
    <phoneticPr fontId="4" type="noConversion"/>
  </si>
  <si>
    <t>建筑及装修</t>
    <phoneticPr fontId="4" type="noConversion"/>
  </si>
  <si>
    <t>刘战国</t>
    <phoneticPr fontId="4" type="noConversion"/>
  </si>
  <si>
    <t>怀化地区</t>
    <phoneticPr fontId="4" type="noConversion"/>
  </si>
  <si>
    <t>怀化</t>
    <phoneticPr fontId="4" type="noConversion"/>
  </si>
  <si>
    <t>潘芬</t>
    <phoneticPr fontId="4" type="noConversion"/>
  </si>
  <si>
    <t>怀化德鑫建筑施工有限公司</t>
    <phoneticPr fontId="4" type="noConversion"/>
  </si>
  <si>
    <t>hhdxjz.com</t>
    <phoneticPr fontId="4" type="noConversion"/>
  </si>
  <si>
    <t>梁丹</t>
    <phoneticPr fontId="4" type="noConversion"/>
  </si>
  <si>
    <t>销售中心</t>
    <phoneticPr fontId="4" type="noConversion"/>
  </si>
  <si>
    <t>增值三组</t>
    <phoneticPr fontId="4" type="noConversion"/>
  </si>
  <si>
    <t>陈达</t>
    <phoneticPr fontId="4" type="noConversion"/>
  </si>
  <si>
    <t xml:space="preserve">湖南金牛酒店有限公司 </t>
    <phoneticPr fontId="4" type="noConversion"/>
  </si>
  <si>
    <t>hnjinniu.com</t>
    <phoneticPr fontId="4" type="noConversion"/>
  </si>
  <si>
    <t xml:space="preserve">C+专业版网站 </t>
    <phoneticPr fontId="4" type="noConversion"/>
  </si>
  <si>
    <t>食品餐饮</t>
    <phoneticPr fontId="4" type="noConversion"/>
  </si>
  <si>
    <t>熊美</t>
    <phoneticPr fontId="4" type="noConversion"/>
  </si>
  <si>
    <t>增值一组</t>
    <phoneticPr fontId="4" type="noConversion"/>
  </si>
  <si>
    <t>王翩</t>
    <phoneticPr fontId="4" type="noConversion"/>
  </si>
  <si>
    <t>湖南嘉胜经贸有限公司</t>
    <phoneticPr fontId="4" type="noConversion"/>
  </si>
  <si>
    <t>hnyahaidao.com</t>
    <phoneticPr fontId="4" type="noConversion"/>
  </si>
  <si>
    <t xml:space="preserve">C+专业版网站（改定制） </t>
    <phoneticPr fontId="4" type="noConversion"/>
  </si>
  <si>
    <t>医疗健康</t>
    <phoneticPr fontId="4" type="noConversion"/>
  </si>
  <si>
    <t>钱劲</t>
    <phoneticPr fontId="4" type="noConversion"/>
  </si>
  <si>
    <t>常德</t>
    <phoneticPr fontId="4" type="noConversion"/>
  </si>
  <si>
    <t>韩杰</t>
    <phoneticPr fontId="4" type="noConversion"/>
  </si>
  <si>
    <t>常德市明星拉丁舞学校</t>
    <phoneticPr fontId="4" type="noConversion"/>
  </si>
  <si>
    <t>cdmxldwxx.com</t>
    <phoneticPr fontId="4" type="noConversion"/>
  </si>
  <si>
    <t>C+营销网站</t>
    <phoneticPr fontId="4" type="noConversion"/>
  </si>
  <si>
    <t>C2成长版中文网站</t>
    <phoneticPr fontId="4" type="noConversion"/>
  </si>
  <si>
    <t>c2-0074</t>
    <phoneticPr fontId="4" type="noConversion"/>
  </si>
  <si>
    <t>潘礼</t>
    <phoneticPr fontId="4" type="noConversion"/>
  </si>
  <si>
    <t>教育培训</t>
    <phoneticPr fontId="4" type="noConversion"/>
  </si>
  <si>
    <t>王老师</t>
    <phoneticPr fontId="4" type="noConversion"/>
  </si>
  <si>
    <t>无</t>
    <phoneticPr fontId="4" type="noConversion"/>
  </si>
  <si>
    <t>增值三组</t>
    <phoneticPr fontId="4" type="noConversion"/>
  </si>
  <si>
    <t>李栋斌</t>
    <phoneticPr fontId="4" type="noConversion"/>
  </si>
  <si>
    <t xml:space="preserve">长沙润鼎文化传播有限公司 </t>
    <phoneticPr fontId="4" type="noConversion"/>
  </si>
  <si>
    <t>hunannlp.com</t>
    <phoneticPr fontId="4" type="noConversion"/>
  </si>
  <si>
    <t xml:space="preserve">C+专业版网站 </t>
    <phoneticPr fontId="4" type="noConversion"/>
  </si>
  <si>
    <t>教育培训</t>
    <phoneticPr fontId="4" type="noConversion"/>
  </si>
  <si>
    <t>佘照宇</t>
    <phoneticPr fontId="4" type="noConversion"/>
  </si>
  <si>
    <t>韩杰</t>
    <phoneticPr fontId="4" type="noConversion"/>
  </si>
  <si>
    <t>桃源县富强烟花鞭炮制造厂</t>
    <phoneticPr fontId="4" type="noConversion"/>
  </si>
  <si>
    <t>tyfqyh.com</t>
    <phoneticPr fontId="4" type="noConversion"/>
  </si>
  <si>
    <t>C1基础版</t>
    <phoneticPr fontId="4" type="noConversion"/>
  </si>
  <si>
    <t>C1-0154</t>
    <phoneticPr fontId="4" type="noConversion"/>
  </si>
  <si>
    <t>王文龙</t>
    <phoneticPr fontId="4" type="noConversion"/>
  </si>
  <si>
    <t>化工及材料</t>
    <phoneticPr fontId="4" type="noConversion"/>
  </si>
  <si>
    <t>陈伯球</t>
    <phoneticPr fontId="4" type="noConversion"/>
  </si>
  <si>
    <t>无</t>
    <phoneticPr fontId="4" type="noConversion"/>
  </si>
  <si>
    <t>销售二区</t>
    <phoneticPr fontId="4" type="noConversion"/>
  </si>
  <si>
    <t>销售九部</t>
    <phoneticPr fontId="4" type="noConversion"/>
  </si>
  <si>
    <t>苏小玲</t>
    <phoneticPr fontId="4" type="noConversion"/>
  </si>
  <si>
    <t>浏阳市虎康厨具用品厂</t>
    <phoneticPr fontId="4" type="noConversion"/>
  </si>
  <si>
    <t>2002hk.com</t>
    <phoneticPr fontId="4" type="noConversion"/>
  </si>
  <si>
    <t>C+营销网站</t>
    <phoneticPr fontId="4" type="noConversion"/>
  </si>
  <si>
    <t>C1基础版</t>
    <phoneticPr fontId="4" type="noConversion"/>
  </si>
  <si>
    <t>C1-0043</t>
    <phoneticPr fontId="4" type="noConversion"/>
  </si>
  <si>
    <t>孙策</t>
    <phoneticPr fontId="4" type="noConversion"/>
  </si>
  <si>
    <t>生活用品</t>
    <phoneticPr fontId="4" type="noConversion"/>
  </si>
  <si>
    <t>谢波</t>
    <phoneticPr fontId="4" type="noConversion"/>
  </si>
  <si>
    <t>26556261@qq.com</t>
    <phoneticPr fontId="4" type="noConversion"/>
  </si>
  <si>
    <t>商务九部</t>
    <phoneticPr fontId="4" type="noConversion"/>
  </si>
  <si>
    <t>周湘其</t>
    <phoneticPr fontId="4" type="noConversion"/>
  </si>
  <si>
    <t>长沙速恒货运代理有限公司</t>
    <phoneticPr fontId="4" type="noConversion"/>
  </si>
  <si>
    <t>56suheng.com</t>
    <phoneticPr fontId="4" type="noConversion"/>
  </si>
  <si>
    <t>翔网站</t>
    <phoneticPr fontId="4" type="noConversion"/>
  </si>
  <si>
    <t>C0-00059</t>
    <phoneticPr fontId="4" type="noConversion"/>
  </si>
  <si>
    <t>欧霖丽</t>
    <phoneticPr fontId="4" type="noConversion"/>
  </si>
  <si>
    <t>电子电工</t>
    <phoneticPr fontId="4" type="noConversion"/>
  </si>
  <si>
    <t>吕美玉</t>
    <phoneticPr fontId="4" type="noConversion"/>
  </si>
  <si>
    <t>malinda919@hotmail.com</t>
    <phoneticPr fontId="4" type="noConversion"/>
  </si>
  <si>
    <t>销售二区</t>
    <phoneticPr fontId="4" type="noConversion"/>
  </si>
  <si>
    <t>销售六部</t>
    <phoneticPr fontId="4" type="noConversion"/>
  </si>
  <si>
    <t>郭强</t>
    <phoneticPr fontId="4" type="noConversion"/>
  </si>
  <si>
    <t>湖南国华制药有限公司</t>
    <phoneticPr fontId="4" type="noConversion"/>
  </si>
  <si>
    <t>guohuapharm.com</t>
    <phoneticPr fontId="4" type="noConversion"/>
  </si>
  <si>
    <t>C1基础版</t>
    <phoneticPr fontId="4" type="noConversion"/>
  </si>
  <si>
    <t>C1-0048</t>
    <phoneticPr fontId="4" type="noConversion"/>
  </si>
  <si>
    <t>朱立华</t>
    <phoneticPr fontId="4" type="noConversion"/>
  </si>
  <si>
    <t>丁建辉</t>
    <phoneticPr fontId="4" type="noConversion"/>
  </si>
  <si>
    <t>湖南龙都办公家俱有限公司</t>
    <phoneticPr fontId="4" type="noConversion"/>
  </si>
  <si>
    <t>gzlongdu.com</t>
    <phoneticPr fontId="4" type="noConversion"/>
  </si>
  <si>
    <t xml:space="preserve">C+专业版网站 </t>
    <phoneticPr fontId="4" type="noConversion"/>
  </si>
  <si>
    <t>办公文教</t>
    <phoneticPr fontId="4" type="noConversion"/>
  </si>
  <si>
    <t>王总</t>
    <phoneticPr fontId="4" type="noConversion"/>
  </si>
  <si>
    <t>电话四部</t>
    <phoneticPr fontId="4" type="noConversion"/>
  </si>
  <si>
    <t>涂杰</t>
    <phoneticPr fontId="4" type="noConversion"/>
  </si>
  <si>
    <t>湖南国尊艺术股份有限公司（英文版）</t>
    <phoneticPr fontId="4" type="noConversion"/>
  </si>
  <si>
    <t>guozun123.com</t>
    <phoneticPr fontId="4" type="noConversion"/>
  </si>
  <si>
    <t>C+营销网站</t>
    <phoneticPr fontId="4" type="noConversion"/>
  </si>
  <si>
    <t>C4增强型英文版网站</t>
    <phoneticPr fontId="4" type="noConversion"/>
  </si>
  <si>
    <t>商务服务</t>
    <phoneticPr fontId="4" type="noConversion"/>
  </si>
  <si>
    <t>刘文龙</t>
    <phoneticPr fontId="4" type="noConversion"/>
  </si>
  <si>
    <t>销售中心</t>
    <phoneticPr fontId="4" type="noConversion"/>
  </si>
  <si>
    <t>增值三组</t>
    <phoneticPr fontId="4" type="noConversion"/>
  </si>
  <si>
    <t>黎小洁</t>
    <phoneticPr fontId="4" type="noConversion"/>
  </si>
  <si>
    <t>湖南博达能源评估咨询有限公司</t>
    <phoneticPr fontId="4" type="noConversion"/>
  </si>
  <si>
    <t>hnbdny.com</t>
    <phoneticPr fontId="4" type="noConversion"/>
  </si>
  <si>
    <t>商务服务</t>
    <phoneticPr fontId="4" type="noConversion"/>
  </si>
  <si>
    <t>李呈</t>
    <phoneticPr fontId="4" type="noConversion"/>
  </si>
  <si>
    <t>销售一区</t>
    <phoneticPr fontId="4" type="noConversion"/>
  </si>
  <si>
    <t>销售一部</t>
    <phoneticPr fontId="4" type="noConversion"/>
  </si>
  <si>
    <t>吴秋月</t>
    <phoneticPr fontId="4" type="noConversion"/>
  </si>
  <si>
    <t>长沙广思文化传播有限公司</t>
    <phoneticPr fontId="4" type="noConversion"/>
  </si>
  <si>
    <t>csgscm.com</t>
    <phoneticPr fontId="4" type="noConversion"/>
  </si>
  <si>
    <t>C1基础版</t>
    <phoneticPr fontId="4" type="noConversion"/>
  </si>
  <si>
    <t>C1-0120</t>
    <phoneticPr fontId="4" type="noConversion"/>
  </si>
  <si>
    <t>唐梦强</t>
    <phoneticPr fontId="4" type="noConversion"/>
  </si>
  <si>
    <t>广告及包装</t>
    <phoneticPr fontId="4" type="noConversion"/>
  </si>
  <si>
    <t>张开</t>
    <phoneticPr fontId="4" type="noConversion"/>
  </si>
  <si>
    <t>无</t>
    <phoneticPr fontId="4" type="noConversion"/>
  </si>
  <si>
    <t>销售三区</t>
    <phoneticPr fontId="4" type="noConversion"/>
  </si>
  <si>
    <t>衡阳</t>
    <phoneticPr fontId="4" type="noConversion"/>
  </si>
  <si>
    <t>罗耕</t>
    <phoneticPr fontId="4" type="noConversion"/>
  </si>
  <si>
    <t>衡阳市廖氏禽业孵化网(廖庆必)</t>
    <phoneticPr fontId="4" type="noConversion"/>
  </si>
  <si>
    <t>hylsjm.com</t>
    <phoneticPr fontId="4" type="noConversion"/>
  </si>
  <si>
    <t>翔网站</t>
    <phoneticPr fontId="4" type="noConversion"/>
  </si>
  <si>
    <t>C0-00073</t>
    <phoneticPr fontId="4" type="noConversion"/>
  </si>
  <si>
    <t>陈琳</t>
    <phoneticPr fontId="4" type="noConversion"/>
  </si>
  <si>
    <t>廖庆必</t>
    <phoneticPr fontId="4" type="noConversion"/>
  </si>
  <si>
    <t>28898171@qq.com</t>
    <phoneticPr fontId="4" type="noConversion"/>
  </si>
  <si>
    <t>电话二部</t>
    <phoneticPr fontId="4" type="noConversion"/>
  </si>
  <si>
    <t>陈珍珍</t>
    <phoneticPr fontId="4" type="noConversion"/>
  </si>
  <si>
    <t>安化县胜源茶业有限公司</t>
    <phoneticPr fontId="4" type="noConversion"/>
  </si>
  <si>
    <t>lidejitea.cn</t>
    <phoneticPr fontId="4" type="noConversion"/>
  </si>
  <si>
    <t>C4增强型单语版</t>
    <phoneticPr fontId="4" type="noConversion"/>
  </si>
  <si>
    <t>朱长海</t>
    <phoneticPr fontId="4" type="noConversion"/>
  </si>
  <si>
    <t>销售中心</t>
    <phoneticPr fontId="4" type="noConversion"/>
  </si>
  <si>
    <t>增值一组</t>
    <phoneticPr fontId="4" type="noConversion"/>
  </si>
  <si>
    <t>冯得海</t>
    <phoneticPr fontId="4" type="noConversion"/>
  </si>
  <si>
    <t>湖南省雅新科技有限公司</t>
    <phoneticPr fontId="4" type="noConversion"/>
  </si>
  <si>
    <t>hnyuandun.com</t>
    <phoneticPr fontId="4" type="noConversion"/>
  </si>
  <si>
    <t>海报</t>
    <phoneticPr fontId="4" type="noConversion"/>
  </si>
  <si>
    <t>刘小姐</t>
    <phoneticPr fontId="4" type="noConversion"/>
  </si>
  <si>
    <t>范助洲</t>
    <phoneticPr fontId="4" type="noConversion"/>
  </si>
  <si>
    <t>衡阳市高新技术产业开发区荣华照明电器经营部</t>
    <phoneticPr fontId="4" type="noConversion"/>
  </si>
  <si>
    <t>rhzmny.com</t>
    <phoneticPr fontId="4" type="noConversion"/>
  </si>
  <si>
    <t>C0-00078</t>
    <phoneticPr fontId="4" type="noConversion"/>
  </si>
  <si>
    <t>陈琳</t>
    <phoneticPr fontId="4" type="noConversion"/>
  </si>
  <si>
    <t>谭小兰</t>
    <phoneticPr fontId="4" type="noConversion"/>
  </si>
  <si>
    <t>未填写</t>
    <phoneticPr fontId="4" type="noConversion"/>
  </si>
  <si>
    <t>商务九部</t>
    <phoneticPr fontId="4" type="noConversion"/>
  </si>
  <si>
    <t>周湘其</t>
    <phoneticPr fontId="4" type="noConversion"/>
  </si>
  <si>
    <t>湖南乐金亮化工程有限公司</t>
    <phoneticPr fontId="4" type="noConversion"/>
  </si>
  <si>
    <t>hnljlh.com</t>
    <phoneticPr fontId="4" type="noConversion"/>
  </si>
  <si>
    <t>c1-0085</t>
    <phoneticPr fontId="4" type="noConversion"/>
  </si>
  <si>
    <t>节能环保</t>
    <phoneticPr fontId="4" type="noConversion"/>
  </si>
  <si>
    <t>匡乐金</t>
    <phoneticPr fontId="4" type="noConversion"/>
  </si>
  <si>
    <t>株洲</t>
    <phoneticPr fontId="4" type="noConversion"/>
  </si>
  <si>
    <t>罗滢</t>
    <phoneticPr fontId="4" type="noConversion"/>
  </si>
  <si>
    <t>株洲神龙花木有限公司</t>
    <phoneticPr fontId="4" type="noConversion"/>
  </si>
  <si>
    <t>slhby.com</t>
    <phoneticPr fontId="4" type="noConversion"/>
  </si>
  <si>
    <t>C0-00066</t>
    <phoneticPr fontId="4" type="noConversion"/>
  </si>
  <si>
    <t>农林牧渔</t>
    <phoneticPr fontId="4" type="noConversion"/>
  </si>
  <si>
    <t>刘先生</t>
    <phoneticPr fontId="4" type="noConversion"/>
  </si>
  <si>
    <t>销售一部</t>
    <phoneticPr fontId="4" type="noConversion"/>
  </si>
  <si>
    <t>罗作</t>
    <phoneticPr fontId="4" type="noConversion"/>
  </si>
  <si>
    <t>湖南海河防汛实业有限公司</t>
    <phoneticPr fontId="4" type="noConversion"/>
  </si>
  <si>
    <t>haihefangxun.com</t>
    <phoneticPr fontId="4" type="noConversion"/>
  </si>
  <si>
    <t>C0-00021</t>
    <phoneticPr fontId="4" type="noConversion"/>
  </si>
  <si>
    <t>杨苗</t>
    <phoneticPr fontId="4" type="noConversion"/>
  </si>
  <si>
    <t>熊总</t>
    <phoneticPr fontId="4" type="noConversion"/>
  </si>
  <si>
    <t>84801890@qq.com</t>
    <phoneticPr fontId="4" type="noConversion"/>
  </si>
  <si>
    <t>商务八部</t>
    <phoneticPr fontId="4" type="noConversion"/>
  </si>
  <si>
    <t>黄曼玉</t>
    <phoneticPr fontId="4" type="noConversion"/>
  </si>
  <si>
    <t>湖南威博士信息技术有限公司</t>
    <phoneticPr fontId="4" type="noConversion"/>
  </si>
  <si>
    <t>possszg.com</t>
    <phoneticPr fontId="4" type="noConversion"/>
  </si>
  <si>
    <t>c0-00094</t>
    <phoneticPr fontId="4" type="noConversion"/>
  </si>
  <si>
    <t>史慧娟</t>
    <phoneticPr fontId="4" type="noConversion"/>
  </si>
  <si>
    <t>通信服务</t>
    <phoneticPr fontId="4" type="noConversion"/>
  </si>
  <si>
    <t>莫经理</t>
    <phoneticPr fontId="4" type="noConversion"/>
  </si>
  <si>
    <t>武陵区志高汽车电子服务部</t>
    <phoneticPr fontId="4" type="noConversion"/>
  </si>
  <si>
    <t>0736key.com</t>
    <phoneticPr fontId="4" type="noConversion"/>
  </si>
  <si>
    <t>C0-00085</t>
    <phoneticPr fontId="4" type="noConversion"/>
  </si>
  <si>
    <t>潘礼</t>
    <phoneticPr fontId="4" type="noConversion"/>
  </si>
  <si>
    <t>电子电工</t>
    <phoneticPr fontId="4" type="noConversion"/>
  </si>
  <si>
    <t>李智中</t>
    <phoneticPr fontId="4" type="noConversion"/>
  </si>
  <si>
    <t>销售二区</t>
    <phoneticPr fontId="4" type="noConversion"/>
  </si>
  <si>
    <t>销售九部</t>
    <phoneticPr fontId="4" type="noConversion"/>
  </si>
  <si>
    <t>苏小玲</t>
    <phoneticPr fontId="4" type="noConversion"/>
  </si>
  <si>
    <t>浏阳市金和机械设备制造有限公司</t>
    <phoneticPr fontId="4" type="noConversion"/>
  </si>
  <si>
    <t>jhsb168.com</t>
    <phoneticPr fontId="4" type="noConversion"/>
  </si>
  <si>
    <t>C1-0076</t>
    <phoneticPr fontId="4" type="noConversion"/>
  </si>
  <si>
    <t>唐梦强</t>
    <phoneticPr fontId="4" type="noConversion"/>
  </si>
  <si>
    <t>机械设备</t>
    <phoneticPr fontId="4" type="noConversion"/>
  </si>
  <si>
    <t>肖建国</t>
    <phoneticPr fontId="4" type="noConversion"/>
  </si>
  <si>
    <t>191493889@qq.com</t>
    <phoneticPr fontId="4" type="noConversion"/>
  </si>
  <si>
    <t>销售二区</t>
    <phoneticPr fontId="4" type="noConversion"/>
  </si>
  <si>
    <t>销售五部</t>
    <phoneticPr fontId="4" type="noConversion"/>
  </si>
  <si>
    <t>李欢</t>
    <phoneticPr fontId="4" type="noConversion"/>
  </si>
  <si>
    <t>长沙红运环保科技有限公司</t>
    <phoneticPr fontId="4" type="noConversion"/>
  </si>
  <si>
    <t>hongyunhb.com</t>
    <phoneticPr fontId="4" type="noConversion"/>
  </si>
  <si>
    <t>C+营销网站</t>
    <phoneticPr fontId="4" type="noConversion"/>
  </si>
  <si>
    <t>C1-0159</t>
    <phoneticPr fontId="4" type="noConversion"/>
  </si>
  <si>
    <t>潘礼</t>
    <phoneticPr fontId="4" type="noConversion"/>
  </si>
  <si>
    <t>节能环保</t>
    <phoneticPr fontId="4" type="noConversion"/>
  </si>
  <si>
    <t>李林</t>
    <phoneticPr fontId="4" type="noConversion"/>
  </si>
  <si>
    <t>销售一区</t>
    <phoneticPr fontId="4" type="noConversion"/>
  </si>
  <si>
    <t>销售四部</t>
    <phoneticPr fontId="4" type="noConversion"/>
  </si>
  <si>
    <t>刘小倩</t>
    <phoneticPr fontId="4" type="noConversion"/>
  </si>
  <si>
    <t>长沙市天心区宝恒汽车服务中心</t>
    <phoneticPr fontId="4" type="noConversion"/>
  </si>
  <si>
    <t>csbhbmw.com</t>
    <phoneticPr fontId="4" type="noConversion"/>
  </si>
  <si>
    <t>翔网站</t>
    <phoneticPr fontId="4" type="noConversion"/>
  </si>
  <si>
    <t>C0-00067</t>
    <phoneticPr fontId="4" type="noConversion"/>
  </si>
  <si>
    <t>陈琳</t>
    <phoneticPr fontId="4" type="noConversion"/>
  </si>
  <si>
    <t>汽车服务</t>
    <phoneticPr fontId="4" type="noConversion"/>
  </si>
  <si>
    <t>彭苗</t>
    <phoneticPr fontId="4" type="noConversion"/>
  </si>
  <si>
    <t>478922009@qq.com</t>
    <phoneticPr fontId="4" type="noConversion"/>
  </si>
  <si>
    <t>怀化地区</t>
    <phoneticPr fontId="4" type="noConversion"/>
  </si>
  <si>
    <t>怀化</t>
    <phoneticPr fontId="4" type="noConversion"/>
  </si>
  <si>
    <t>陈玉翠</t>
    <phoneticPr fontId="4" type="noConversion"/>
  </si>
  <si>
    <t>湖南省安江农校种苗中心</t>
    <phoneticPr fontId="4" type="noConversion"/>
  </si>
  <si>
    <t>ajnxzm.com</t>
    <phoneticPr fontId="4" type="noConversion"/>
  </si>
  <si>
    <t>尹冬艳</t>
    <phoneticPr fontId="4" type="noConversion"/>
  </si>
  <si>
    <t>农林牧渔</t>
    <phoneticPr fontId="4" type="noConversion"/>
  </si>
  <si>
    <t>杨佐武</t>
    <phoneticPr fontId="4" type="noConversion"/>
  </si>
  <si>
    <t>1511822176@qq.com</t>
    <phoneticPr fontId="4" type="noConversion"/>
  </si>
  <si>
    <t>长沙市岳麓区求知文印社</t>
    <phoneticPr fontId="4" type="noConversion"/>
  </si>
  <si>
    <t>qztwky.com</t>
    <phoneticPr fontId="4" type="noConversion"/>
  </si>
  <si>
    <t>翔网站</t>
    <phoneticPr fontId="4" type="noConversion"/>
  </si>
  <si>
    <t>C0-00095</t>
    <phoneticPr fontId="4" type="noConversion"/>
  </si>
  <si>
    <t>唐梦强</t>
    <phoneticPr fontId="4" type="noConversion"/>
  </si>
  <si>
    <t>张亚平</t>
    <phoneticPr fontId="4" type="noConversion"/>
  </si>
  <si>
    <t>1836587767@qq.com</t>
    <phoneticPr fontId="4" type="noConversion"/>
  </si>
  <si>
    <t>黎平县龙子坪中药材农民专业合作社</t>
    <phoneticPr fontId="4" type="noConversion"/>
  </si>
  <si>
    <t>lzpzyc.com</t>
    <phoneticPr fontId="4" type="noConversion"/>
  </si>
  <si>
    <t>C1-0043</t>
    <phoneticPr fontId="4" type="noConversion"/>
  </si>
  <si>
    <t>陈琳</t>
    <phoneticPr fontId="4" type="noConversion"/>
  </si>
  <si>
    <t>农林牧渔</t>
    <phoneticPr fontId="4" type="noConversion"/>
  </si>
  <si>
    <t>梁龙中</t>
    <phoneticPr fontId="4" type="noConversion"/>
  </si>
  <si>
    <t>524206169@qq.com</t>
    <phoneticPr fontId="4" type="noConversion"/>
  </si>
  <si>
    <t>销售八部</t>
    <phoneticPr fontId="4" type="noConversion"/>
  </si>
  <si>
    <t>杨婵娟</t>
    <phoneticPr fontId="4" type="noConversion"/>
  </si>
  <si>
    <t>长沙旭晖苗木网(张晖)</t>
    <phoneticPr fontId="4" type="noConversion"/>
  </si>
  <si>
    <t>csxhmm.com</t>
    <phoneticPr fontId="4" type="noConversion"/>
  </si>
  <si>
    <t>C1-0141</t>
    <phoneticPr fontId="4" type="noConversion"/>
  </si>
  <si>
    <t>曾超</t>
    <phoneticPr fontId="4" type="noConversion"/>
  </si>
  <si>
    <t>张晖</t>
    <phoneticPr fontId="4" type="noConversion"/>
  </si>
  <si>
    <t>1761357572@qq.com</t>
    <phoneticPr fontId="4" type="noConversion"/>
  </si>
  <si>
    <t>销售四部</t>
    <phoneticPr fontId="4" type="noConversion"/>
  </si>
  <si>
    <t>刘小倩</t>
    <phoneticPr fontId="4" type="noConversion"/>
  </si>
  <si>
    <t>长沙威泓建筑工程有限公司</t>
    <phoneticPr fontId="4" type="noConversion"/>
  </si>
  <si>
    <t>cswhjz.com</t>
    <phoneticPr fontId="4" type="noConversion"/>
  </si>
  <si>
    <t>C1-0159</t>
    <phoneticPr fontId="4" type="noConversion"/>
  </si>
  <si>
    <t>董文秀</t>
    <phoneticPr fontId="4" type="noConversion"/>
  </si>
  <si>
    <t>建筑及装修</t>
    <phoneticPr fontId="4" type="noConversion"/>
  </si>
  <si>
    <t>王琦</t>
    <phoneticPr fontId="4" type="noConversion"/>
  </si>
  <si>
    <t>961485048@qq.com</t>
    <phoneticPr fontId="4" type="noConversion"/>
  </si>
  <si>
    <t>销售七部</t>
    <phoneticPr fontId="4" type="noConversion"/>
  </si>
  <si>
    <t>刘海滔</t>
    <phoneticPr fontId="4" type="noConversion"/>
  </si>
  <si>
    <t>湖南力拓科技有限公司</t>
    <phoneticPr fontId="4" type="noConversion"/>
  </si>
  <si>
    <t>hnltgnd.com</t>
    <phoneticPr fontId="4" type="noConversion"/>
  </si>
  <si>
    <t>C0-00057</t>
    <phoneticPr fontId="4" type="noConversion"/>
  </si>
  <si>
    <t>陈琳</t>
    <phoneticPr fontId="4" type="noConversion"/>
  </si>
  <si>
    <t>其他</t>
    <phoneticPr fontId="4" type="noConversion"/>
  </si>
  <si>
    <t>胡铂堃</t>
    <phoneticPr fontId="4" type="noConversion"/>
  </si>
  <si>
    <t>销售三区</t>
    <phoneticPr fontId="4" type="noConversion"/>
  </si>
  <si>
    <t>电话四部</t>
    <phoneticPr fontId="4" type="noConversion"/>
  </si>
  <si>
    <r>
      <t>曾鹏军</t>
    </r>
    <r>
      <rPr>
        <sz val="9"/>
        <color theme="1"/>
        <rFont val="Arial"/>
        <family val="2"/>
      </rPr>
      <t/>
    </r>
    <phoneticPr fontId="4" type="noConversion"/>
  </si>
  <si>
    <t>新东方外语培训学校（武陵区育才路幼儿园）</t>
    <phoneticPr fontId="4" type="noConversion"/>
  </si>
  <si>
    <t>xdfjypx.com</t>
    <phoneticPr fontId="4" type="noConversion"/>
  </si>
  <si>
    <t>C+营销网站</t>
    <phoneticPr fontId="4" type="noConversion"/>
  </si>
  <si>
    <t>翔网站</t>
    <phoneticPr fontId="4" type="noConversion"/>
  </si>
  <si>
    <t>C0-00089</t>
    <phoneticPr fontId="4" type="noConversion"/>
  </si>
  <si>
    <t>欧霖丽</t>
    <phoneticPr fontId="4" type="noConversion"/>
  </si>
  <si>
    <t>教育培训</t>
    <phoneticPr fontId="4" type="noConversion"/>
  </si>
  <si>
    <t>杨老师</t>
    <phoneticPr fontId="4" type="noConversion"/>
  </si>
  <si>
    <t xml:space="preserve">1143872331@qq.com </t>
    <phoneticPr fontId="4" type="noConversion"/>
  </si>
  <si>
    <t>销售一区</t>
    <phoneticPr fontId="4" type="noConversion"/>
  </si>
  <si>
    <t>株洲</t>
    <phoneticPr fontId="4" type="noConversion"/>
  </si>
  <si>
    <t>廖思湘</t>
    <phoneticPr fontId="4" type="noConversion"/>
  </si>
  <si>
    <t>湖南实诚苗木网（杨忠信）</t>
    <phoneticPr fontId="4" type="noConversion"/>
  </si>
  <si>
    <t>hnscmm.com</t>
    <phoneticPr fontId="4" type="noConversion"/>
  </si>
  <si>
    <t>C0-00019</t>
    <phoneticPr fontId="4" type="noConversion"/>
  </si>
  <si>
    <t>唐梦强</t>
    <phoneticPr fontId="4" type="noConversion"/>
  </si>
  <si>
    <t>杨忠信</t>
    <phoneticPr fontId="4" type="noConversion"/>
  </si>
  <si>
    <t>1535661776@qq.com</t>
    <phoneticPr fontId="4" type="noConversion"/>
  </si>
  <si>
    <t>销售三区</t>
    <phoneticPr fontId="4" type="noConversion"/>
  </si>
  <si>
    <t>衡阳</t>
    <phoneticPr fontId="4" type="noConversion"/>
  </si>
  <si>
    <t>易敏</t>
    <phoneticPr fontId="4" type="noConversion"/>
  </si>
  <si>
    <t>湖南清风实业有限公司</t>
    <phoneticPr fontId="4" type="noConversion"/>
  </si>
  <si>
    <t>qingfengshiye.com</t>
    <phoneticPr fontId="4" type="noConversion"/>
  </si>
  <si>
    <t>C2成长版中文网站</t>
    <phoneticPr fontId="4" type="noConversion"/>
  </si>
  <si>
    <t>C2-0003</t>
    <phoneticPr fontId="4" type="noConversion"/>
  </si>
  <si>
    <t>陈琳</t>
    <phoneticPr fontId="4" type="noConversion"/>
  </si>
  <si>
    <t>建筑及装修</t>
    <phoneticPr fontId="4" type="noConversion"/>
  </si>
  <si>
    <t>谭先生</t>
    <phoneticPr fontId="4" type="noConversion"/>
  </si>
  <si>
    <t>50155809@qq.com</t>
    <phoneticPr fontId="4" type="noConversion"/>
  </si>
  <si>
    <t>益阳市大帆光电科技有限公司</t>
    <phoneticPr fontId="4" type="noConversion"/>
  </si>
  <si>
    <t>www.88xianhuo.com</t>
    <phoneticPr fontId="4" type="noConversion"/>
  </si>
  <si>
    <t>C0-00057</t>
    <phoneticPr fontId="4" type="noConversion"/>
  </si>
  <si>
    <t>贺志成</t>
    <phoneticPr fontId="4" type="noConversion"/>
  </si>
  <si>
    <t>106845110@qq.com</t>
    <phoneticPr fontId="4" type="noConversion"/>
  </si>
  <si>
    <t>祝亚男</t>
    <phoneticPr fontId="4" type="noConversion"/>
  </si>
  <si>
    <t>长沙坤霖钢结构有限责任公司</t>
    <phoneticPr fontId="4" type="noConversion"/>
  </si>
  <si>
    <t>kunlin88.com</t>
    <phoneticPr fontId="4" type="noConversion"/>
  </si>
  <si>
    <t>c0-00094</t>
    <phoneticPr fontId="4" type="noConversion"/>
  </si>
  <si>
    <t>王文龙</t>
    <phoneticPr fontId="4" type="noConversion"/>
  </si>
  <si>
    <t>任焰武</t>
    <phoneticPr fontId="4" type="noConversion"/>
  </si>
  <si>
    <t>销售二部</t>
    <phoneticPr fontId="4" type="noConversion"/>
  </si>
  <si>
    <t>张翠平</t>
    <phoneticPr fontId="4" type="noConversion"/>
  </si>
  <si>
    <t>长沙市雨花区盛和广告设备商行</t>
    <phoneticPr fontId="4" type="noConversion"/>
  </si>
  <si>
    <t>hnggsb.com</t>
    <phoneticPr fontId="4" type="noConversion"/>
  </si>
  <si>
    <t>C0-00023</t>
    <phoneticPr fontId="4" type="noConversion"/>
  </si>
  <si>
    <t>孙策</t>
    <phoneticPr fontId="4" type="noConversion"/>
  </si>
  <si>
    <t>机械设备</t>
    <phoneticPr fontId="4" type="noConversion"/>
  </si>
  <si>
    <t>陈赐恩</t>
    <phoneticPr fontId="4" type="noConversion"/>
  </si>
  <si>
    <t>93743496@qq.com</t>
    <phoneticPr fontId="4" type="noConversion"/>
  </si>
  <si>
    <t>销售一区</t>
    <phoneticPr fontId="4" type="noConversion"/>
  </si>
  <si>
    <t>销售一部</t>
    <phoneticPr fontId="4" type="noConversion"/>
  </si>
  <si>
    <t>罗作</t>
    <phoneticPr fontId="4" type="noConversion"/>
  </si>
  <si>
    <t>湘乡市翻江镇旺农批发部</t>
    <phoneticPr fontId="4" type="noConversion"/>
  </si>
  <si>
    <t>cdf888.com</t>
    <phoneticPr fontId="4" type="noConversion"/>
  </si>
  <si>
    <t>C+营销网站</t>
    <phoneticPr fontId="4" type="noConversion"/>
  </si>
  <si>
    <t>翔网站</t>
    <phoneticPr fontId="4" type="noConversion"/>
  </si>
  <si>
    <t>C0-00092</t>
    <phoneticPr fontId="4" type="noConversion"/>
  </si>
  <si>
    <t>唐梦强</t>
    <phoneticPr fontId="4" type="noConversion"/>
  </si>
  <si>
    <t>招商加盟</t>
    <phoneticPr fontId="4" type="noConversion"/>
  </si>
  <si>
    <t>贺振怀</t>
    <phoneticPr fontId="4" type="noConversion"/>
  </si>
  <si>
    <t>502062644@qq.com</t>
    <phoneticPr fontId="4" type="noConversion"/>
  </si>
  <si>
    <t>销售三区</t>
    <phoneticPr fontId="4" type="noConversion"/>
  </si>
  <si>
    <t>衡阳</t>
    <phoneticPr fontId="4" type="noConversion"/>
  </si>
  <si>
    <t>胡煜</t>
    <phoneticPr fontId="4" type="noConversion"/>
  </si>
  <si>
    <t>衡阳市百姓缘药业有限公司</t>
    <phoneticPr fontId="4" type="noConversion"/>
  </si>
  <si>
    <t>bxyjt.com</t>
    <phoneticPr fontId="4" type="noConversion"/>
  </si>
  <si>
    <t>C3标准版中文网站</t>
    <phoneticPr fontId="4" type="noConversion"/>
  </si>
  <si>
    <t>C3-0060</t>
    <phoneticPr fontId="4" type="noConversion"/>
  </si>
  <si>
    <t>潘礼</t>
    <phoneticPr fontId="4" type="noConversion"/>
  </si>
  <si>
    <t>陈经理</t>
    <phoneticPr fontId="4" type="noConversion"/>
  </si>
  <si>
    <t>429875443@qq.com</t>
    <phoneticPr fontId="4" type="noConversion"/>
  </si>
  <si>
    <t>销售二区</t>
    <phoneticPr fontId="4" type="noConversion"/>
  </si>
  <si>
    <t>销售五部</t>
    <phoneticPr fontId="4" type="noConversion"/>
  </si>
  <si>
    <t>周金秋</t>
    <phoneticPr fontId="4" type="noConversion"/>
  </si>
  <si>
    <t>长沙凤凰建筑设计有限公司</t>
    <phoneticPr fontId="4" type="noConversion"/>
  </si>
  <si>
    <t>fhsj888.com</t>
    <phoneticPr fontId="4" type="noConversion"/>
  </si>
  <si>
    <t>C1基础版</t>
    <phoneticPr fontId="4" type="noConversion"/>
  </si>
  <si>
    <t>C1-0161</t>
    <phoneticPr fontId="4" type="noConversion"/>
  </si>
  <si>
    <t>欧霖丽</t>
    <phoneticPr fontId="4" type="noConversion"/>
  </si>
  <si>
    <t>其他</t>
    <phoneticPr fontId="4" type="noConversion"/>
  </si>
  <si>
    <t>胡悦</t>
    <phoneticPr fontId="4" type="noConversion"/>
  </si>
  <si>
    <t>无</t>
    <phoneticPr fontId="4" type="noConversion"/>
  </si>
  <si>
    <t>电话一部</t>
    <phoneticPr fontId="4" type="noConversion"/>
  </si>
  <si>
    <t>黄金华</t>
    <phoneticPr fontId="4" type="noConversion"/>
  </si>
  <si>
    <t>株洲汣源硬质合金回收有限公司</t>
    <phoneticPr fontId="4" type="noConversion"/>
  </si>
  <si>
    <t>zzjiuyuan.com</t>
    <phoneticPr fontId="4" type="noConversion"/>
  </si>
  <si>
    <t>c0-00050</t>
    <phoneticPr fontId="4" type="noConversion"/>
  </si>
  <si>
    <t>尹冬艳</t>
    <phoneticPr fontId="4" type="noConversion"/>
  </si>
  <si>
    <t>商务服务</t>
    <phoneticPr fontId="4" type="noConversion"/>
  </si>
  <si>
    <t>李学送</t>
    <phoneticPr fontId="4" type="noConversion"/>
  </si>
  <si>
    <t>525662187@qq.com</t>
    <phoneticPr fontId="4" type="noConversion"/>
  </si>
  <si>
    <t>易敏</t>
    <phoneticPr fontId="4" type="noConversion"/>
  </si>
  <si>
    <t>耒阳市昌盛石材加工厂</t>
    <phoneticPr fontId="4" type="noConversion"/>
  </si>
  <si>
    <t>lycssc.com</t>
    <phoneticPr fontId="4" type="noConversion"/>
  </si>
  <si>
    <t>C0-00094</t>
    <phoneticPr fontId="4" type="noConversion"/>
  </si>
  <si>
    <t>赖经理</t>
    <phoneticPr fontId="4" type="noConversion"/>
  </si>
  <si>
    <t>电话一部</t>
    <phoneticPr fontId="4" type="noConversion"/>
  </si>
  <si>
    <t>胡辉芳</t>
    <phoneticPr fontId="4" type="noConversion"/>
  </si>
  <si>
    <t>娄底市娄星区娄机南极光灯具</t>
    <phoneticPr fontId="4" type="noConversion"/>
  </si>
  <si>
    <t>ldnjg.com</t>
    <phoneticPr fontId="4" type="noConversion"/>
  </si>
  <si>
    <t>C+营销网站</t>
    <phoneticPr fontId="4" type="noConversion"/>
  </si>
  <si>
    <t>翔网站</t>
    <phoneticPr fontId="4" type="noConversion"/>
  </si>
  <si>
    <t>C0-00067</t>
    <phoneticPr fontId="4" type="noConversion"/>
  </si>
  <si>
    <t>王文龙</t>
    <phoneticPr fontId="4" type="noConversion"/>
  </si>
  <si>
    <t>生活服务</t>
    <phoneticPr fontId="4" type="noConversion"/>
  </si>
  <si>
    <t>李红</t>
    <phoneticPr fontId="4" type="noConversion"/>
  </si>
  <si>
    <t xml:space="preserve">2404607696@qq.com
</t>
    <phoneticPr fontId="4" type="noConversion"/>
  </si>
  <si>
    <t>销售二区</t>
    <phoneticPr fontId="4" type="noConversion"/>
  </si>
  <si>
    <t>销售八部</t>
    <phoneticPr fontId="4" type="noConversion"/>
  </si>
  <si>
    <t>范磊</t>
    <phoneticPr fontId="4" type="noConversion"/>
  </si>
  <si>
    <t>长沙楚拓雕塑有限公司</t>
    <phoneticPr fontId="4" type="noConversion"/>
  </si>
  <si>
    <t>ctds168.com</t>
    <phoneticPr fontId="4" type="noConversion"/>
  </si>
  <si>
    <t>C0-00014</t>
    <phoneticPr fontId="4" type="noConversion"/>
  </si>
  <si>
    <t>刘中校</t>
    <phoneticPr fontId="4" type="noConversion"/>
  </si>
  <si>
    <t>衡阳</t>
    <phoneticPr fontId="4" type="noConversion"/>
  </si>
  <si>
    <t>范助洲</t>
    <phoneticPr fontId="4" type="noConversion"/>
  </si>
  <si>
    <t>衡南县良源酒业</t>
    <phoneticPr fontId="4" type="noConversion"/>
  </si>
  <si>
    <t>lyhuaidujiuye.com</t>
    <phoneticPr fontId="4" type="noConversion"/>
  </si>
  <si>
    <t>C1-0158</t>
    <phoneticPr fontId="4" type="noConversion"/>
  </si>
  <si>
    <t>陈良助</t>
    <phoneticPr fontId="4" type="noConversion"/>
  </si>
  <si>
    <t xml:space="preserve">840634344@qq.com  </t>
    <phoneticPr fontId="4" type="noConversion"/>
  </si>
  <si>
    <t>夏娟</t>
    <phoneticPr fontId="4" type="noConversion"/>
  </si>
  <si>
    <t>长沙风云房地产营销策划有限公司</t>
    <phoneticPr fontId="4" type="noConversion"/>
  </si>
  <si>
    <t>csfyfdc.com</t>
    <phoneticPr fontId="4" type="noConversion"/>
  </si>
  <si>
    <t>房地产</t>
    <phoneticPr fontId="4" type="noConversion"/>
  </si>
  <si>
    <t>邓钧艺</t>
    <phoneticPr fontId="4" type="noConversion"/>
  </si>
  <si>
    <t>销售八部</t>
    <phoneticPr fontId="4" type="noConversion"/>
  </si>
  <si>
    <t>范磊</t>
    <phoneticPr fontId="4" type="noConversion"/>
  </si>
  <si>
    <t>长沙皓辰财务咨询有限公司</t>
    <phoneticPr fontId="4" type="noConversion"/>
  </si>
  <si>
    <t>cshaoc.com</t>
    <phoneticPr fontId="4" type="noConversion"/>
  </si>
  <si>
    <t>C1基础版</t>
    <phoneticPr fontId="4" type="noConversion"/>
  </si>
  <si>
    <t>C1-0076</t>
    <phoneticPr fontId="4" type="noConversion"/>
  </si>
  <si>
    <t>商务咨询</t>
    <phoneticPr fontId="4" type="noConversion"/>
  </si>
  <si>
    <t>易先卫</t>
    <phoneticPr fontId="4" type="noConversion"/>
  </si>
  <si>
    <t>电话一部</t>
    <phoneticPr fontId="4" type="noConversion"/>
  </si>
  <si>
    <t>曾凯</t>
    <phoneticPr fontId="4" type="noConversion"/>
  </si>
  <si>
    <t>湖南乾能新能源科技开发有限公司（常德）</t>
    <phoneticPr fontId="4" type="noConversion"/>
  </si>
  <si>
    <t>qnxny.com</t>
    <phoneticPr fontId="4" type="noConversion"/>
  </si>
  <si>
    <t>C3标准版中文网站</t>
    <phoneticPr fontId="4" type="noConversion"/>
  </si>
  <si>
    <t>C3-0016</t>
    <phoneticPr fontId="4" type="noConversion"/>
  </si>
  <si>
    <t>欧霖丽</t>
    <phoneticPr fontId="4" type="noConversion"/>
  </si>
  <si>
    <t>骆大军</t>
    <phoneticPr fontId="4" type="noConversion"/>
  </si>
  <si>
    <t>2590611758@qq.com</t>
    <phoneticPr fontId="4" type="noConversion"/>
  </si>
  <si>
    <t>电话二部</t>
    <phoneticPr fontId="4" type="noConversion"/>
  </si>
  <si>
    <t>陈兆佳</t>
    <phoneticPr fontId="4" type="noConversion"/>
  </si>
  <si>
    <t>浏阳市达浒镇东兴花木园</t>
    <phoneticPr fontId="4" type="noConversion"/>
  </si>
  <si>
    <t>lydxhm.com</t>
    <phoneticPr fontId="4" type="noConversion"/>
  </si>
  <si>
    <t>C0-0003</t>
    <phoneticPr fontId="4" type="noConversion"/>
  </si>
  <si>
    <t>赵冬</t>
    <phoneticPr fontId="4" type="noConversion"/>
  </si>
  <si>
    <t>农林牧渔</t>
    <phoneticPr fontId="4" type="noConversion"/>
  </si>
  <si>
    <t>张祖明</t>
    <phoneticPr fontId="4" type="noConversion"/>
  </si>
  <si>
    <t>电话三部</t>
    <phoneticPr fontId="4" type="noConversion"/>
  </si>
  <si>
    <t>梁乐</t>
    <phoneticPr fontId="4" type="noConversion"/>
  </si>
  <si>
    <t>娄底金海湾水族网（谢宇明）</t>
    <phoneticPr fontId="4" type="noConversion"/>
  </si>
  <si>
    <t>ldjhwsz.com</t>
    <phoneticPr fontId="4" type="noConversion"/>
  </si>
  <si>
    <t>C0-00072</t>
    <phoneticPr fontId="4" type="noConversion"/>
  </si>
  <si>
    <t>其他</t>
    <phoneticPr fontId="4" type="noConversion"/>
  </si>
  <si>
    <t>谢宇明</t>
    <phoneticPr fontId="4" type="noConversion"/>
  </si>
  <si>
    <t>245420497@qq.com</t>
    <phoneticPr fontId="4" type="noConversion"/>
  </si>
  <si>
    <t>颜敏</t>
    <phoneticPr fontId="4" type="noConversion"/>
  </si>
  <si>
    <t>娄底龙安天下科技有限公司</t>
    <phoneticPr fontId="4" type="noConversion"/>
  </si>
  <si>
    <t>ldlatx.com</t>
    <phoneticPr fontId="4" type="noConversion"/>
  </si>
  <si>
    <t>曾超</t>
    <phoneticPr fontId="4" type="noConversion"/>
  </si>
  <si>
    <t>安全安保</t>
    <phoneticPr fontId="4" type="noConversion"/>
  </si>
  <si>
    <t>邓玉娟</t>
    <phoneticPr fontId="4" type="noConversion"/>
  </si>
  <si>
    <t>442047716@qq.com</t>
    <phoneticPr fontId="4" type="noConversion"/>
  </si>
  <si>
    <t>销售一部</t>
    <phoneticPr fontId="4" type="noConversion"/>
  </si>
  <si>
    <t>黄洋</t>
    <phoneticPr fontId="4" type="noConversion"/>
  </si>
  <si>
    <t>长沙市芙蓉区炅源洁具商行</t>
    <phoneticPr fontId="4" type="noConversion"/>
  </si>
  <si>
    <t>hunanoupu.com</t>
    <phoneticPr fontId="4" type="noConversion"/>
  </si>
  <si>
    <t>C0-00051</t>
    <phoneticPr fontId="4" type="noConversion"/>
  </si>
  <si>
    <t>史慧娟</t>
    <phoneticPr fontId="4" type="noConversion"/>
  </si>
  <si>
    <t>商务服务</t>
    <phoneticPr fontId="4" type="noConversion"/>
  </si>
  <si>
    <t>熊伟</t>
    <phoneticPr fontId="4" type="noConversion"/>
  </si>
  <si>
    <t>1014882388@qq.com</t>
    <phoneticPr fontId="4" type="noConversion"/>
  </si>
  <si>
    <t>销售三区</t>
    <phoneticPr fontId="4" type="noConversion"/>
  </si>
  <si>
    <t>电话二部</t>
    <phoneticPr fontId="4" type="noConversion"/>
  </si>
  <si>
    <t>刘珍</t>
    <phoneticPr fontId="4" type="noConversion"/>
  </si>
  <si>
    <t>常德市联益塑胶科技有限公司</t>
    <phoneticPr fontId="4" type="noConversion"/>
  </si>
  <si>
    <t>lianyisujiao.com</t>
    <phoneticPr fontId="4" type="noConversion"/>
  </si>
  <si>
    <t>C0-00094</t>
    <phoneticPr fontId="4" type="noConversion"/>
  </si>
  <si>
    <t>杨先生</t>
    <phoneticPr fontId="4" type="noConversion"/>
  </si>
  <si>
    <t>350240531@qq.com</t>
    <phoneticPr fontId="4" type="noConversion"/>
  </si>
  <si>
    <t>销售一区</t>
    <phoneticPr fontId="4" type="noConversion"/>
  </si>
  <si>
    <t>销售一部</t>
    <phoneticPr fontId="4" type="noConversion"/>
  </si>
  <si>
    <t>吴秋月</t>
    <phoneticPr fontId="4" type="noConversion"/>
  </si>
  <si>
    <t>湖南丰日电源电气股份有限公司</t>
    <phoneticPr fontId="4" type="noConversion"/>
  </si>
  <si>
    <t>hnfrdq.com</t>
    <phoneticPr fontId="4" type="noConversion"/>
  </si>
  <si>
    <t>C+营销网站</t>
    <phoneticPr fontId="4" type="noConversion"/>
  </si>
  <si>
    <t>翔网站</t>
    <phoneticPr fontId="4" type="noConversion"/>
  </si>
  <si>
    <t>C0-00094</t>
    <phoneticPr fontId="4" type="noConversion"/>
  </si>
  <si>
    <t>潘礼</t>
    <phoneticPr fontId="4" type="noConversion"/>
  </si>
  <si>
    <t>电子电工</t>
    <phoneticPr fontId="4" type="noConversion"/>
  </si>
  <si>
    <t>黎建</t>
    <phoneticPr fontId="4" type="noConversion"/>
  </si>
  <si>
    <t>1722148377@qq.com</t>
    <phoneticPr fontId="4" type="noConversion"/>
  </si>
  <si>
    <t>销售三区</t>
    <phoneticPr fontId="4" type="noConversion"/>
  </si>
  <si>
    <t>衡阳</t>
    <phoneticPr fontId="4" type="noConversion"/>
  </si>
  <si>
    <t>罗耕</t>
    <phoneticPr fontId="4" type="noConversion"/>
  </si>
  <si>
    <t>衡阳市蒸湘区百发涂料加工厂</t>
    <phoneticPr fontId="4" type="noConversion"/>
  </si>
  <si>
    <t>hnbfnzf.com</t>
    <phoneticPr fontId="4" type="noConversion"/>
  </si>
  <si>
    <t>C1-0138</t>
    <phoneticPr fontId="4" type="noConversion"/>
  </si>
  <si>
    <t>曾超</t>
    <phoneticPr fontId="4" type="noConversion"/>
  </si>
  <si>
    <t>化工及材料</t>
    <phoneticPr fontId="4" type="noConversion"/>
  </si>
  <si>
    <t>欧盛明</t>
    <phoneticPr fontId="4" type="noConversion"/>
  </si>
  <si>
    <t>长沙市雨花区湘盛空压机经营部</t>
    <phoneticPr fontId="4" type="noConversion"/>
  </si>
  <si>
    <t>csxskyj.com</t>
    <phoneticPr fontId="4" type="noConversion"/>
  </si>
  <si>
    <t>C1基础版</t>
    <phoneticPr fontId="4" type="noConversion"/>
  </si>
  <si>
    <t>C1-0076</t>
    <phoneticPr fontId="4" type="noConversion"/>
  </si>
  <si>
    <t>赵冬</t>
    <phoneticPr fontId="4" type="noConversion"/>
  </si>
  <si>
    <t>吴丙占</t>
    <phoneticPr fontId="4" type="noConversion"/>
  </si>
  <si>
    <t>736827402@qq.com</t>
    <phoneticPr fontId="4" type="noConversion"/>
  </si>
  <si>
    <t>电话三部</t>
    <phoneticPr fontId="4" type="noConversion"/>
  </si>
  <si>
    <t>曾明慧</t>
    <phoneticPr fontId="4" type="noConversion"/>
  </si>
  <si>
    <t>常德市武陵区瑞祥化玻设备供应站</t>
    <phoneticPr fontId="4" type="noConversion"/>
  </si>
  <si>
    <t>ruixiangyiqi.com</t>
    <phoneticPr fontId="4" type="noConversion"/>
  </si>
  <si>
    <t>C0-00090</t>
    <phoneticPr fontId="4" type="noConversion"/>
  </si>
  <si>
    <t>董文秀</t>
    <phoneticPr fontId="4" type="noConversion"/>
  </si>
  <si>
    <t>机械设备</t>
    <phoneticPr fontId="4" type="noConversion"/>
  </si>
  <si>
    <t>周永智</t>
    <phoneticPr fontId="4" type="noConversion"/>
  </si>
  <si>
    <t>18690757@qq.com</t>
    <phoneticPr fontId="4" type="noConversion"/>
  </si>
  <si>
    <t>怀化地区</t>
    <phoneticPr fontId="4" type="noConversion"/>
  </si>
  <si>
    <t>怀化</t>
    <phoneticPr fontId="4" type="noConversion"/>
  </si>
  <si>
    <t>陈玉翠</t>
    <phoneticPr fontId="4" type="noConversion"/>
  </si>
  <si>
    <t>怀化市众建机械钢模制造有限公司</t>
    <phoneticPr fontId="4" type="noConversion"/>
  </si>
  <si>
    <t>hhzjgm.com</t>
    <phoneticPr fontId="4" type="noConversion"/>
  </si>
  <si>
    <t>C0-00064</t>
    <phoneticPr fontId="4" type="noConversion"/>
  </si>
  <si>
    <t>陈琳</t>
    <phoneticPr fontId="4" type="noConversion"/>
  </si>
  <si>
    <t>刘娟</t>
    <phoneticPr fontId="4" type="noConversion"/>
  </si>
  <si>
    <t>185805050@qq.com</t>
    <phoneticPr fontId="4" type="noConversion"/>
  </si>
  <si>
    <t>电话二部</t>
    <phoneticPr fontId="4" type="noConversion"/>
  </si>
  <si>
    <t>何安</t>
    <phoneticPr fontId="4" type="noConversion"/>
  </si>
  <si>
    <t>娄底三一锑业有限公司</t>
    <phoneticPr fontId="4" type="noConversion"/>
  </si>
  <si>
    <t>ld-syty.com</t>
    <phoneticPr fontId="4" type="noConversion"/>
  </si>
  <si>
    <t>C2成长版中文网站</t>
    <phoneticPr fontId="4" type="noConversion"/>
  </si>
  <si>
    <t>C2-0021</t>
    <phoneticPr fontId="4" type="noConversion"/>
  </si>
  <si>
    <t>孙策</t>
    <phoneticPr fontId="4" type="noConversion"/>
  </si>
  <si>
    <t>化工及材料</t>
    <phoneticPr fontId="4" type="noConversion"/>
  </si>
  <si>
    <t>蔡总</t>
    <phoneticPr fontId="4" type="noConversion"/>
  </si>
  <si>
    <t>电话四部</t>
    <phoneticPr fontId="4" type="noConversion"/>
  </si>
  <si>
    <t>廖阳</t>
    <phoneticPr fontId="4" type="noConversion"/>
  </si>
  <si>
    <t>株洲悍威磁电科技有限公司</t>
    <phoneticPr fontId="4" type="noConversion"/>
  </si>
  <si>
    <t>hnhwcd.com</t>
    <phoneticPr fontId="4" type="noConversion"/>
  </si>
  <si>
    <t>C0-00091</t>
    <phoneticPr fontId="4" type="noConversion"/>
  </si>
  <si>
    <t>任争胜</t>
    <phoneticPr fontId="4" type="noConversion"/>
  </si>
  <si>
    <t>2392126491@qq.com</t>
    <phoneticPr fontId="4" type="noConversion"/>
  </si>
  <si>
    <t>销售三区</t>
    <phoneticPr fontId="4" type="noConversion"/>
  </si>
  <si>
    <t>电话三部</t>
    <phoneticPr fontId="4" type="noConversion"/>
  </si>
  <si>
    <t>全兰香</t>
    <phoneticPr fontId="4" type="noConversion"/>
  </si>
  <si>
    <t>涟源市鸿基房地产开发有限公司</t>
    <phoneticPr fontId="4" type="noConversion"/>
  </si>
  <si>
    <t>hjfdc688.com</t>
    <phoneticPr fontId="4" type="noConversion"/>
  </si>
  <si>
    <t>C1-0007</t>
    <phoneticPr fontId="4" type="noConversion"/>
  </si>
  <si>
    <t>潘礼</t>
    <phoneticPr fontId="4" type="noConversion"/>
  </si>
  <si>
    <t>房地产</t>
    <phoneticPr fontId="4" type="noConversion"/>
  </si>
  <si>
    <t>罗鑫权</t>
    <phoneticPr fontId="4" type="noConversion"/>
  </si>
  <si>
    <t>286825959@qq.com</t>
    <phoneticPr fontId="4" type="noConversion"/>
  </si>
  <si>
    <t>电话一部</t>
    <phoneticPr fontId="4" type="noConversion"/>
  </si>
  <si>
    <t>黄金华</t>
    <phoneticPr fontId="4" type="noConversion"/>
  </si>
  <si>
    <t>株洲德国耐润润滑油销售中心（株洲市荷塘区龙天联合润滑油店）</t>
    <phoneticPr fontId="4" type="noConversion"/>
  </si>
  <si>
    <t>xlrrhy.com</t>
    <phoneticPr fontId="4" type="noConversion"/>
  </si>
  <si>
    <t>C0-00074</t>
    <phoneticPr fontId="4" type="noConversion"/>
  </si>
  <si>
    <t>唐梦强</t>
    <phoneticPr fontId="4" type="noConversion"/>
  </si>
  <si>
    <t>生活服务</t>
    <phoneticPr fontId="4" type="noConversion"/>
  </si>
  <si>
    <t>肖龙</t>
    <phoneticPr fontId="4" type="noConversion"/>
  </si>
  <si>
    <t>1255808531@qq.com</t>
    <phoneticPr fontId="4" type="noConversion"/>
  </si>
  <si>
    <t>销售八部</t>
    <phoneticPr fontId="4" type="noConversion"/>
  </si>
  <si>
    <t>吕姣</t>
    <phoneticPr fontId="4" type="noConversion"/>
  </si>
  <si>
    <t>长沙县竞优苗木网（伍玉红）</t>
    <phoneticPr fontId="4" type="noConversion"/>
  </si>
  <si>
    <t>jymm98.com</t>
    <phoneticPr fontId="4" type="noConversion"/>
  </si>
  <si>
    <t>C0-00089</t>
    <phoneticPr fontId="4" type="noConversion"/>
  </si>
  <si>
    <t>杨苗</t>
    <phoneticPr fontId="4" type="noConversion"/>
  </si>
  <si>
    <t>伍姐</t>
    <phoneticPr fontId="4" type="noConversion"/>
  </si>
  <si>
    <t xml:space="preserve">戴丽君 </t>
    <phoneticPr fontId="4" type="noConversion"/>
  </si>
  <si>
    <t>湖南华雅文化传播有限公司</t>
    <phoneticPr fontId="4" type="noConversion"/>
  </si>
  <si>
    <t>huayayixiao.com</t>
    <phoneticPr fontId="4" type="noConversion"/>
  </si>
  <si>
    <t>教育培训</t>
    <phoneticPr fontId="4" type="noConversion"/>
  </si>
  <si>
    <t>全老师</t>
    <phoneticPr fontId="4" type="noConversion"/>
  </si>
  <si>
    <t>衡阳</t>
    <phoneticPr fontId="4" type="noConversion"/>
  </si>
  <si>
    <t>曾丹</t>
    <phoneticPr fontId="4" type="noConversion"/>
  </si>
  <si>
    <t>衡阳市珠晖区乐家装饰设计部</t>
    <phoneticPr fontId="4" type="noConversion"/>
  </si>
  <si>
    <t>hyljzs.com</t>
    <phoneticPr fontId="4" type="noConversion"/>
  </si>
  <si>
    <t>C1基础版</t>
    <phoneticPr fontId="4" type="noConversion"/>
  </si>
  <si>
    <t>c1-007</t>
    <phoneticPr fontId="4" type="noConversion"/>
  </si>
  <si>
    <t>陶总</t>
    <phoneticPr fontId="4" type="noConversion"/>
  </si>
  <si>
    <t>电话二部</t>
    <phoneticPr fontId="4" type="noConversion"/>
  </si>
  <si>
    <t>邹惠婷</t>
    <phoneticPr fontId="4" type="noConversion"/>
  </si>
  <si>
    <t>湖南成鑫汽配有限公司（郴州）</t>
    <phoneticPr fontId="4" type="noConversion"/>
  </si>
  <si>
    <t>hncx888.com</t>
    <phoneticPr fontId="4" type="noConversion"/>
  </si>
  <si>
    <t>C1-0096</t>
    <phoneticPr fontId="4" type="noConversion"/>
  </si>
  <si>
    <t>王文龙</t>
    <phoneticPr fontId="4" type="noConversion"/>
  </si>
  <si>
    <t>机械设备</t>
    <phoneticPr fontId="4" type="noConversion"/>
  </si>
  <si>
    <t>李民成</t>
    <phoneticPr fontId="4" type="noConversion"/>
  </si>
  <si>
    <t>1292043613@qq.com</t>
    <phoneticPr fontId="4" type="noConversion"/>
  </si>
  <si>
    <t>销售三区</t>
    <phoneticPr fontId="4" type="noConversion"/>
  </si>
  <si>
    <t>电话一部</t>
    <phoneticPr fontId="4" type="noConversion"/>
  </si>
  <si>
    <t>潘婷</t>
    <phoneticPr fontId="4" type="noConversion"/>
  </si>
  <si>
    <t>郴州大冲山竹鼠养殖网(唐孝军)</t>
    <phoneticPr fontId="4" type="noConversion"/>
  </si>
  <si>
    <t>czdcszs.com</t>
    <phoneticPr fontId="4" type="noConversion"/>
  </si>
  <si>
    <t>C0-00019</t>
    <phoneticPr fontId="4" type="noConversion"/>
  </si>
  <si>
    <t>欧霖丽</t>
    <phoneticPr fontId="4" type="noConversion"/>
  </si>
  <si>
    <t>唐孝军</t>
    <phoneticPr fontId="4" type="noConversion"/>
  </si>
  <si>
    <t>758538122@qq.com</t>
    <phoneticPr fontId="4" type="noConversion"/>
  </si>
  <si>
    <t>刘力</t>
    <phoneticPr fontId="4" type="noConversion"/>
  </si>
  <si>
    <t>湖南天勤有限责任会计师事务所</t>
    <phoneticPr fontId="4" type="noConversion"/>
  </si>
  <si>
    <t>hntianqing.com</t>
    <phoneticPr fontId="4" type="noConversion"/>
  </si>
  <si>
    <t>C0-00082</t>
    <phoneticPr fontId="4" type="noConversion"/>
  </si>
  <si>
    <t>潘礼</t>
    <phoneticPr fontId="4" type="noConversion"/>
  </si>
  <si>
    <t>商务服务</t>
    <phoneticPr fontId="4" type="noConversion"/>
  </si>
  <si>
    <t>盛丽云</t>
    <phoneticPr fontId="4" type="noConversion"/>
  </si>
  <si>
    <t>1624563621@qq.com</t>
    <phoneticPr fontId="4" type="noConversion"/>
  </si>
  <si>
    <t>谢兰兰</t>
    <phoneticPr fontId="4" type="noConversion"/>
  </si>
  <si>
    <t>怀化天马隆旭印务有限公司</t>
    <phoneticPr fontId="4" type="noConversion"/>
  </si>
  <si>
    <t>hhtmyw.com</t>
    <phoneticPr fontId="4" type="noConversion"/>
  </si>
  <si>
    <t>C0-00038</t>
    <phoneticPr fontId="4" type="noConversion"/>
  </si>
  <si>
    <t>尹冬艳</t>
    <phoneticPr fontId="4" type="noConversion"/>
  </si>
  <si>
    <t>朱振平</t>
    <phoneticPr fontId="4" type="noConversion"/>
  </si>
  <si>
    <t>1097919782@qq.com</t>
    <phoneticPr fontId="4" type="noConversion"/>
  </si>
  <si>
    <t>销售八部</t>
    <phoneticPr fontId="4" type="noConversion"/>
  </si>
  <si>
    <t>杨婵娟</t>
    <phoneticPr fontId="4" type="noConversion"/>
  </si>
  <si>
    <t>长沙市点龙装饰设计工程有限公司</t>
    <phoneticPr fontId="4" type="noConversion"/>
  </si>
  <si>
    <t>changshadl.com</t>
    <phoneticPr fontId="4" type="noConversion"/>
  </si>
  <si>
    <t>C0-00020</t>
    <phoneticPr fontId="4" type="noConversion"/>
  </si>
  <si>
    <t>孙策</t>
    <phoneticPr fontId="4" type="noConversion"/>
  </si>
  <si>
    <t>傅驿淋</t>
    <phoneticPr fontId="4" type="noConversion"/>
  </si>
  <si>
    <t>袁杰</t>
    <phoneticPr fontId="4" type="noConversion"/>
  </si>
  <si>
    <t>湖南依爱吉华安全系统设备有限公司</t>
    <phoneticPr fontId="4" type="noConversion"/>
  </si>
  <si>
    <t>eijh119.com</t>
    <phoneticPr fontId="4" type="noConversion"/>
  </si>
  <si>
    <t>c2-0025</t>
    <phoneticPr fontId="4" type="noConversion"/>
  </si>
  <si>
    <t>欧霖丽</t>
    <phoneticPr fontId="4" type="noConversion"/>
  </si>
  <si>
    <t>安全安保</t>
    <phoneticPr fontId="4" type="noConversion"/>
  </si>
  <si>
    <t>高东华</t>
    <phoneticPr fontId="4" type="noConversion"/>
  </si>
  <si>
    <t>505318894@qq.com</t>
    <phoneticPr fontId="4" type="noConversion"/>
  </si>
  <si>
    <t>常德</t>
    <phoneticPr fontId="4" type="noConversion"/>
  </si>
  <si>
    <t>陈艳芳</t>
    <phoneticPr fontId="4" type="noConversion"/>
  </si>
  <si>
    <t>石门县桩巴龙文化旅游开发有限公司</t>
    <phoneticPr fontId="4" type="noConversion"/>
  </si>
  <si>
    <t>zblwh.com</t>
    <phoneticPr fontId="4" type="noConversion"/>
  </si>
  <si>
    <t>C3标准版中文网站</t>
    <phoneticPr fontId="4" type="noConversion"/>
  </si>
  <si>
    <t>C3-0062</t>
    <phoneticPr fontId="4" type="noConversion"/>
  </si>
  <si>
    <t>孙昌喜</t>
    <phoneticPr fontId="4" type="noConversion"/>
  </si>
  <si>
    <t>2564675906@qq.com</t>
    <phoneticPr fontId="4" type="noConversion"/>
  </si>
  <si>
    <t>陈艳芳</t>
    <phoneticPr fontId="4" type="noConversion"/>
  </si>
  <si>
    <t>常德临澧红叶苗木网(肖战红)</t>
    <phoneticPr fontId="4" type="noConversion"/>
  </si>
  <si>
    <t>cdhymm.com</t>
    <phoneticPr fontId="4" type="noConversion"/>
  </si>
  <si>
    <t>C0-00073</t>
    <phoneticPr fontId="4" type="noConversion"/>
  </si>
  <si>
    <t>唐梦强</t>
    <phoneticPr fontId="4" type="noConversion"/>
  </si>
  <si>
    <t>肖战红</t>
    <phoneticPr fontId="4" type="noConversion"/>
  </si>
  <si>
    <t>564329703@qq.com</t>
    <phoneticPr fontId="4" type="noConversion"/>
  </si>
  <si>
    <t>销售七部</t>
    <phoneticPr fontId="4" type="noConversion"/>
  </si>
  <si>
    <t>袁杰</t>
    <phoneticPr fontId="4" type="noConversion"/>
  </si>
  <si>
    <t>长沙市志远培训学校</t>
    <phoneticPr fontId="4" type="noConversion"/>
  </si>
  <si>
    <t>csszypx.com</t>
    <phoneticPr fontId="4" type="noConversion"/>
  </si>
  <si>
    <t>c2-0057</t>
    <phoneticPr fontId="4" type="noConversion"/>
  </si>
  <si>
    <t>孙九如</t>
    <phoneticPr fontId="4" type="noConversion"/>
  </si>
  <si>
    <t>137192858@qq.com</t>
    <phoneticPr fontId="4" type="noConversion"/>
  </si>
  <si>
    <t>销售二部</t>
    <phoneticPr fontId="4" type="noConversion"/>
  </si>
  <si>
    <t>张宇希</t>
    <phoneticPr fontId="4" type="noConversion"/>
  </si>
  <si>
    <t>长沙市雨花区张海侠皮具经营部</t>
    <phoneticPr fontId="4" type="noConversion"/>
  </si>
  <si>
    <t>csyhkb.com</t>
    <phoneticPr fontId="4" type="noConversion"/>
  </si>
  <si>
    <t>C0-00090</t>
    <phoneticPr fontId="4" type="noConversion"/>
  </si>
  <si>
    <t>王文龙</t>
    <phoneticPr fontId="4" type="noConversion"/>
  </si>
  <si>
    <t>生活用品</t>
    <phoneticPr fontId="4" type="noConversion"/>
  </si>
  <si>
    <t>李杰</t>
    <phoneticPr fontId="4" type="noConversion"/>
  </si>
  <si>
    <t>田永</t>
    <phoneticPr fontId="4" type="noConversion"/>
  </si>
  <si>
    <t>长沙市雨花区康乐尔太阳能热水器厂</t>
    <phoneticPr fontId="4" type="noConversion"/>
  </si>
  <si>
    <t>hnxjtyn.com</t>
    <phoneticPr fontId="4" type="noConversion"/>
  </si>
  <si>
    <t>C0-00023</t>
    <phoneticPr fontId="4" type="noConversion"/>
  </si>
  <si>
    <t>家用电器</t>
    <phoneticPr fontId="4" type="noConversion"/>
  </si>
  <si>
    <t>康志明</t>
    <phoneticPr fontId="4" type="noConversion"/>
  </si>
  <si>
    <t>张兴华</t>
    <phoneticPr fontId="4" type="noConversion"/>
  </si>
  <si>
    <t>长沙泉通酒业有限公司</t>
    <phoneticPr fontId="4" type="noConversion"/>
  </si>
  <si>
    <t>qtxuehuazp.com</t>
    <phoneticPr fontId="4" type="noConversion"/>
  </si>
  <si>
    <t>C0-00065</t>
    <phoneticPr fontId="4" type="noConversion"/>
  </si>
  <si>
    <t>董文秀</t>
    <phoneticPr fontId="4" type="noConversion"/>
  </si>
  <si>
    <t>礼品饰品</t>
    <phoneticPr fontId="4" type="noConversion"/>
  </si>
  <si>
    <t>肖国建</t>
    <phoneticPr fontId="4" type="noConversion"/>
  </si>
  <si>
    <t>杨坤梅</t>
    <phoneticPr fontId="4" type="noConversion"/>
  </si>
  <si>
    <t>怀化市丽桃樟树苗网(姜丽桃)</t>
    <phoneticPr fontId="4" type="noConversion"/>
  </si>
  <si>
    <t>hhltmm.com</t>
    <phoneticPr fontId="4" type="noConversion"/>
  </si>
  <si>
    <t>C0-00013</t>
    <phoneticPr fontId="4" type="noConversion"/>
  </si>
  <si>
    <t>姜丽桃</t>
    <phoneticPr fontId="4" type="noConversion"/>
  </si>
  <si>
    <t>1541973624@qq.com</t>
    <phoneticPr fontId="4" type="noConversion"/>
  </si>
  <si>
    <t>赵娟娟</t>
    <phoneticPr fontId="4" type="noConversion"/>
  </si>
  <si>
    <t>怀化市大力钢构钢模工程有限公司</t>
    <phoneticPr fontId="4" type="noConversion"/>
  </si>
  <si>
    <t>hhdlgm.com</t>
    <phoneticPr fontId="4" type="noConversion"/>
  </si>
  <si>
    <t>C0-00094</t>
    <phoneticPr fontId="4" type="noConversion"/>
  </si>
  <si>
    <t>史慧娟</t>
    <phoneticPr fontId="4" type="noConversion"/>
  </si>
  <si>
    <t>林海生</t>
    <phoneticPr fontId="4" type="noConversion"/>
  </si>
  <si>
    <t>425426909@qq.com</t>
    <phoneticPr fontId="4" type="noConversion"/>
  </si>
  <si>
    <t>销售一区</t>
    <phoneticPr fontId="4" type="noConversion"/>
  </si>
  <si>
    <t>销售一部</t>
    <phoneticPr fontId="4" type="noConversion"/>
  </si>
  <si>
    <t>张铁亮</t>
    <phoneticPr fontId="4" type="noConversion"/>
  </si>
  <si>
    <t>长沙金汉环保科技有限公司</t>
    <phoneticPr fontId="4" type="noConversion"/>
  </si>
  <si>
    <t>csjhhb.com</t>
    <phoneticPr fontId="4" type="noConversion"/>
  </si>
  <si>
    <t>C0-00028</t>
    <phoneticPr fontId="4" type="noConversion"/>
  </si>
  <si>
    <t>节能环保</t>
    <phoneticPr fontId="4" type="noConversion"/>
  </si>
  <si>
    <t>黄洋波</t>
    <phoneticPr fontId="4" type="noConversion"/>
  </si>
  <si>
    <t>杨敏</t>
    <phoneticPr fontId="4" type="noConversion"/>
  </si>
  <si>
    <t>常德市李岱霖律师事务网(李岱霖)</t>
    <phoneticPr fontId="4" type="noConversion"/>
  </si>
  <si>
    <t>ldlls.com</t>
    <phoneticPr fontId="4" type="noConversion"/>
  </si>
  <si>
    <t>C1-0097</t>
    <phoneticPr fontId="4" type="noConversion"/>
  </si>
  <si>
    <t>尹冬艳</t>
    <phoneticPr fontId="4" type="noConversion"/>
  </si>
  <si>
    <t>李岱霖</t>
    <phoneticPr fontId="4" type="noConversion"/>
  </si>
  <si>
    <t>潘婷</t>
    <phoneticPr fontId="4" type="noConversion"/>
  </si>
  <si>
    <t>株洲市天元区新华远酒业商行</t>
    <phoneticPr fontId="4" type="noConversion"/>
  </si>
  <si>
    <t>gzhzjj.com</t>
    <phoneticPr fontId="4" type="noConversion"/>
  </si>
  <si>
    <t>C1-0154</t>
    <phoneticPr fontId="4" type="noConversion"/>
  </si>
  <si>
    <t>孙策</t>
    <phoneticPr fontId="4" type="noConversion"/>
  </si>
  <si>
    <t>食品餐饮</t>
    <phoneticPr fontId="4" type="noConversion"/>
  </si>
  <si>
    <t>黄仁定</t>
    <phoneticPr fontId="4" type="noConversion"/>
  </si>
  <si>
    <t>1531464302@qq.com</t>
    <phoneticPr fontId="4" type="noConversion"/>
  </si>
  <si>
    <t>株洲</t>
    <phoneticPr fontId="4" type="noConversion"/>
  </si>
  <si>
    <t>廖思湘</t>
    <phoneticPr fontId="4" type="noConversion"/>
  </si>
  <si>
    <t>株洲三和畅赢服装贸易有限公司</t>
    <phoneticPr fontId="4" type="noConversion"/>
  </si>
  <si>
    <t>sanhechangying.com</t>
    <phoneticPr fontId="4" type="noConversion"/>
  </si>
  <si>
    <t>c1-0120</t>
    <phoneticPr fontId="4" type="noConversion"/>
  </si>
  <si>
    <t>樊总</t>
    <phoneticPr fontId="4" type="noConversion"/>
  </si>
  <si>
    <t>872184101@qq.com</t>
    <phoneticPr fontId="4" type="noConversion"/>
  </si>
  <si>
    <t>电话三部</t>
    <phoneticPr fontId="4" type="noConversion"/>
  </si>
  <si>
    <t>张瑶瑶</t>
    <phoneticPr fontId="4" type="noConversion"/>
  </si>
  <si>
    <t>郴州市苏仙区绿溪苗圃</t>
    <phoneticPr fontId="4" type="noConversion"/>
  </si>
  <si>
    <t>xzlxmp.com</t>
    <phoneticPr fontId="4" type="noConversion"/>
  </si>
  <si>
    <t>黄义全</t>
    <phoneticPr fontId="4" type="noConversion"/>
  </si>
  <si>
    <t>1377257168@qq.com</t>
    <phoneticPr fontId="4" type="noConversion"/>
  </si>
  <si>
    <t>刘鑫</t>
    <phoneticPr fontId="4" type="noConversion"/>
  </si>
  <si>
    <t>株洲三丰投资理财咨询有限公司</t>
    <phoneticPr fontId="4" type="noConversion"/>
  </si>
  <si>
    <t>sftz888.com</t>
    <phoneticPr fontId="4" type="noConversion"/>
  </si>
  <si>
    <t>C1-0139</t>
    <phoneticPr fontId="4" type="noConversion"/>
  </si>
  <si>
    <t>胡荣富</t>
    <phoneticPr fontId="4" type="noConversion"/>
  </si>
  <si>
    <t>2658840918@qq.com</t>
    <phoneticPr fontId="4" type="noConversion"/>
  </si>
  <si>
    <t>衡阳诚帅商贸有限公司</t>
    <phoneticPr fontId="4" type="noConversion"/>
  </si>
  <si>
    <t>hydajin.com</t>
    <phoneticPr fontId="4" type="noConversion"/>
  </si>
  <si>
    <t>家用电器</t>
    <phoneticPr fontId="4" type="noConversion"/>
  </si>
  <si>
    <t>范小姐</t>
    <phoneticPr fontId="4" type="noConversion"/>
  </si>
  <si>
    <t>李栋斌</t>
    <phoneticPr fontId="4" type="noConversion"/>
  </si>
  <si>
    <t>长沙市岳麓区竹源门业经营部</t>
    <phoneticPr fontId="4" type="noConversion"/>
  </si>
  <si>
    <t>cszymy.com</t>
    <phoneticPr fontId="4" type="noConversion"/>
  </si>
  <si>
    <t>雷晓春</t>
    <phoneticPr fontId="4" type="noConversion"/>
  </si>
  <si>
    <t>销售四部</t>
    <phoneticPr fontId="4" type="noConversion"/>
  </si>
  <si>
    <t>张俊峰</t>
    <phoneticPr fontId="4" type="noConversion"/>
  </si>
  <si>
    <t>长沙市雨花区小安发电机经营部</t>
    <phoneticPr fontId="4" type="noConversion"/>
  </si>
  <si>
    <t>csdffdj.com</t>
    <phoneticPr fontId="4" type="noConversion"/>
  </si>
  <si>
    <t>C0-0005</t>
    <phoneticPr fontId="4" type="noConversion"/>
  </si>
  <si>
    <t>杨苗</t>
    <phoneticPr fontId="4" type="noConversion"/>
  </si>
  <si>
    <t>安慰</t>
    <phoneticPr fontId="4" type="noConversion"/>
  </si>
  <si>
    <t>79831101@qq.com</t>
    <phoneticPr fontId="4" type="noConversion"/>
  </si>
  <si>
    <t>刘利民</t>
    <phoneticPr fontId="4" type="noConversion"/>
  </si>
  <si>
    <t>湖南泰天广告装饰有限公司</t>
    <phoneticPr fontId="4" type="noConversion"/>
  </si>
  <si>
    <t>taitiangg.com</t>
    <phoneticPr fontId="4" type="noConversion"/>
  </si>
  <si>
    <t>c0-00067</t>
    <phoneticPr fontId="4" type="noConversion"/>
  </si>
  <si>
    <t>周楚雄</t>
    <phoneticPr fontId="4" type="noConversion"/>
  </si>
  <si>
    <t>中国建筑第五工程局有限公司</t>
    <phoneticPr fontId="4" type="noConversion"/>
  </si>
  <si>
    <t>无域名</t>
    <phoneticPr fontId="4" type="noConversion"/>
  </si>
  <si>
    <t>项目</t>
    <phoneticPr fontId="4" type="noConversion"/>
  </si>
  <si>
    <t>刘先生</t>
    <phoneticPr fontId="4" type="noConversion"/>
  </si>
  <si>
    <t>滕飞</t>
    <phoneticPr fontId="4" type="noConversion"/>
  </si>
  <si>
    <t>湖南柏加诚信苗木网(唐栋)</t>
    <phoneticPr fontId="4" type="noConversion"/>
  </si>
  <si>
    <t>13548989838.com</t>
    <phoneticPr fontId="4" type="noConversion"/>
  </si>
  <si>
    <t>C0-00019</t>
    <phoneticPr fontId="4" type="noConversion"/>
  </si>
  <si>
    <t>唐栋</t>
    <phoneticPr fontId="4" type="noConversion"/>
  </si>
  <si>
    <t>397538020@qq.com</t>
    <phoneticPr fontId="4" type="noConversion"/>
  </si>
  <si>
    <t>销售一区</t>
    <phoneticPr fontId="4" type="noConversion"/>
  </si>
  <si>
    <t>销售四部</t>
    <phoneticPr fontId="4" type="noConversion"/>
  </si>
  <si>
    <t>周湘其</t>
    <phoneticPr fontId="4" type="noConversion"/>
  </si>
  <si>
    <t>长沙市雨花区健之家建材商行</t>
    <phoneticPr fontId="4" type="noConversion"/>
  </si>
  <si>
    <t>csjzj.net</t>
    <phoneticPr fontId="4" type="noConversion"/>
  </si>
  <si>
    <t>C1-0139</t>
    <phoneticPr fontId="4" type="noConversion"/>
  </si>
  <si>
    <t>杨苗</t>
    <phoneticPr fontId="4" type="noConversion"/>
  </si>
  <si>
    <t>其他</t>
    <phoneticPr fontId="4" type="noConversion"/>
  </si>
  <si>
    <t>王洪涛</t>
    <phoneticPr fontId="4" type="noConversion"/>
  </si>
  <si>
    <t>293577947@qq.com</t>
    <phoneticPr fontId="4" type="noConversion"/>
  </si>
  <si>
    <t>销售二部</t>
    <phoneticPr fontId="4" type="noConversion"/>
  </si>
  <si>
    <t>王全栋</t>
    <phoneticPr fontId="4" type="noConversion"/>
  </si>
  <si>
    <t>湖南凯沃其型材有限公司</t>
    <phoneticPr fontId="4" type="noConversion"/>
  </si>
  <si>
    <t>hnkwq.com</t>
    <phoneticPr fontId="4" type="noConversion"/>
  </si>
  <si>
    <t>C0-00020</t>
    <phoneticPr fontId="4" type="noConversion"/>
  </si>
  <si>
    <t>曾超</t>
    <phoneticPr fontId="4" type="noConversion"/>
  </si>
  <si>
    <t>李强</t>
    <phoneticPr fontId="4" type="noConversion"/>
  </si>
  <si>
    <t>株洲</t>
    <phoneticPr fontId="4" type="noConversion"/>
  </si>
  <si>
    <t>李煌辉</t>
    <phoneticPr fontId="4" type="noConversion"/>
  </si>
  <si>
    <t>株洲湘火炬机械制造有限责任公司</t>
    <phoneticPr fontId="4" type="noConversion"/>
  </si>
  <si>
    <t>torchpistonpin.com</t>
    <phoneticPr fontId="4" type="noConversion"/>
  </si>
  <si>
    <t>C2成长型多语版</t>
    <phoneticPr fontId="4" type="noConversion"/>
  </si>
  <si>
    <t>C2-0046</t>
    <phoneticPr fontId="4" type="noConversion"/>
  </si>
  <si>
    <t>李主任</t>
    <phoneticPr fontId="4" type="noConversion"/>
  </si>
  <si>
    <t>908394032@qq.com</t>
    <phoneticPr fontId="4" type="noConversion"/>
  </si>
  <si>
    <t>电话三部</t>
    <phoneticPr fontId="4" type="noConversion"/>
  </si>
  <si>
    <t>李里</t>
    <phoneticPr fontId="4" type="noConversion"/>
  </si>
  <si>
    <t>新宁县湘斛种植科技开发有限公司（邵阳）</t>
    <phoneticPr fontId="4" type="noConversion"/>
  </si>
  <si>
    <t>lsxhkj.com</t>
    <phoneticPr fontId="4" type="noConversion"/>
  </si>
  <si>
    <t>C1-0158</t>
    <phoneticPr fontId="4" type="noConversion"/>
  </si>
  <si>
    <t>王文龙</t>
    <phoneticPr fontId="4" type="noConversion"/>
  </si>
  <si>
    <t>农林牧渔</t>
    <phoneticPr fontId="4" type="noConversion"/>
  </si>
  <si>
    <t>罗总</t>
    <phoneticPr fontId="4" type="noConversion"/>
  </si>
  <si>
    <t>销售四部</t>
    <phoneticPr fontId="4" type="noConversion"/>
  </si>
  <si>
    <t>田付姐</t>
    <phoneticPr fontId="4" type="noConversion"/>
  </si>
  <si>
    <t>长沙县跳马乡建中苗木网（毛建中）</t>
    <phoneticPr fontId="4" type="noConversion"/>
  </si>
  <si>
    <t>csjzmp.com</t>
    <phoneticPr fontId="4" type="noConversion"/>
  </si>
  <si>
    <t>c0-00089</t>
    <phoneticPr fontId="4" type="noConversion"/>
  </si>
  <si>
    <t>毛建中</t>
    <phoneticPr fontId="4" type="noConversion"/>
  </si>
  <si>
    <t>常德</t>
    <phoneticPr fontId="4" type="noConversion"/>
  </si>
  <si>
    <t>陈艳芳</t>
    <phoneticPr fontId="4" type="noConversion"/>
  </si>
  <si>
    <t>武陵区名芳古筝培训学校</t>
    <phoneticPr fontId="4" type="noConversion"/>
  </si>
  <si>
    <t>cdmfgz.com</t>
    <phoneticPr fontId="4" type="noConversion"/>
  </si>
  <si>
    <t>C2-0051</t>
    <phoneticPr fontId="4" type="noConversion"/>
  </si>
  <si>
    <t>欧霖丽</t>
    <phoneticPr fontId="4" type="noConversion"/>
  </si>
  <si>
    <t>旅游及票务</t>
    <phoneticPr fontId="4" type="noConversion"/>
  </si>
  <si>
    <t>陈明芳</t>
    <phoneticPr fontId="4" type="noConversion"/>
  </si>
  <si>
    <t>1457474657@qq.com</t>
    <phoneticPr fontId="4" type="noConversion"/>
  </si>
  <si>
    <t>增值一组</t>
    <phoneticPr fontId="4" type="noConversion"/>
  </si>
  <si>
    <t>易明明</t>
    <phoneticPr fontId="4" type="noConversion"/>
  </si>
  <si>
    <t>长沙市开福区志威婚庆礼仪服务部</t>
    <phoneticPr fontId="4" type="noConversion"/>
  </si>
  <si>
    <t>84314439.com</t>
    <phoneticPr fontId="4" type="noConversion"/>
  </si>
  <si>
    <t>生活服务</t>
    <phoneticPr fontId="4" type="noConversion"/>
  </si>
  <si>
    <t>徐平</t>
    <phoneticPr fontId="4" type="noConversion"/>
  </si>
  <si>
    <t>销售七部</t>
    <phoneticPr fontId="4" type="noConversion"/>
  </si>
  <si>
    <t>向希</t>
    <phoneticPr fontId="4" type="noConversion"/>
  </si>
  <si>
    <t>湖南省文信汽车零部件有限公司</t>
    <phoneticPr fontId="4" type="noConversion"/>
  </si>
  <si>
    <t>hnwxqcbj.com</t>
    <phoneticPr fontId="4" type="noConversion"/>
  </si>
  <si>
    <t>C1-0125</t>
    <phoneticPr fontId="4" type="noConversion"/>
  </si>
  <si>
    <t>钱信满</t>
    <phoneticPr fontId="4" type="noConversion"/>
  </si>
  <si>
    <t>390904929@qq.com</t>
    <phoneticPr fontId="4" type="noConversion"/>
  </si>
  <si>
    <t>吴鹏</t>
    <phoneticPr fontId="4" type="noConversion"/>
  </si>
  <si>
    <t>长沙市芙蓉区金阙阁海产品经营部</t>
    <phoneticPr fontId="4" type="noConversion"/>
  </si>
  <si>
    <t>haichanshop.com</t>
    <phoneticPr fontId="4" type="noConversion"/>
  </si>
  <si>
    <t>C1-0115</t>
    <phoneticPr fontId="4" type="noConversion"/>
  </si>
  <si>
    <t>食品餐饮</t>
    <phoneticPr fontId="4" type="noConversion"/>
  </si>
  <si>
    <t>郭秉秉</t>
    <phoneticPr fontId="4" type="noConversion"/>
  </si>
  <si>
    <t>17028780@qq.com</t>
    <phoneticPr fontId="4" type="noConversion"/>
  </si>
  <si>
    <t>曾明慧</t>
    <phoneticPr fontId="4" type="noConversion"/>
  </si>
  <si>
    <t>湖南桂东森鑫生态苗木网(黄尤胜)（郴州）</t>
    <phoneticPr fontId="4" type="noConversion"/>
  </si>
  <si>
    <t>hds688.com</t>
    <phoneticPr fontId="4" type="noConversion"/>
  </si>
  <si>
    <t>C1-0001</t>
    <phoneticPr fontId="4" type="noConversion"/>
  </si>
  <si>
    <t>尹冬艳</t>
    <phoneticPr fontId="4" type="noConversion"/>
  </si>
  <si>
    <t>黄尤胜</t>
    <phoneticPr fontId="4" type="noConversion"/>
  </si>
  <si>
    <t xml:space="preserve">2373406100@qq.com
</t>
    <phoneticPr fontId="4" type="noConversion"/>
  </si>
  <si>
    <t>桃源县木塘垸乡三元雨伞制造厂</t>
    <phoneticPr fontId="4" type="noConversion"/>
  </si>
  <si>
    <t>tysysy.com</t>
    <phoneticPr fontId="4" type="noConversion"/>
  </si>
  <si>
    <t>C0-00067</t>
    <phoneticPr fontId="4" type="noConversion"/>
  </si>
  <si>
    <t>陈丽</t>
    <phoneticPr fontId="4" type="noConversion"/>
  </si>
  <si>
    <t>罗丕元</t>
    <phoneticPr fontId="4" type="noConversion"/>
  </si>
  <si>
    <t>2329904905@qq.com</t>
    <phoneticPr fontId="4" type="noConversion"/>
  </si>
  <si>
    <t>长沙峰泰展览服务有限公司</t>
    <phoneticPr fontId="4" type="noConversion"/>
  </si>
  <si>
    <t>hnftzl.com</t>
    <phoneticPr fontId="4" type="noConversion"/>
  </si>
  <si>
    <t>C1-0017</t>
    <phoneticPr fontId="4" type="noConversion"/>
  </si>
  <si>
    <t>商务服务</t>
    <phoneticPr fontId="4" type="noConversion"/>
  </si>
  <si>
    <t>石明峰</t>
    <phoneticPr fontId="4" type="noConversion"/>
  </si>
  <si>
    <t xml:space="preserve">804447352@qq.com </t>
    <phoneticPr fontId="4" type="noConversion"/>
  </si>
  <si>
    <t>丁建辉</t>
    <phoneticPr fontId="4" type="noConversion"/>
  </si>
  <si>
    <t>娄底市湘中三方物流信息服务有限公司</t>
    <phoneticPr fontId="4" type="noConversion"/>
  </si>
  <si>
    <t>556156.com</t>
    <phoneticPr fontId="4" type="noConversion"/>
  </si>
  <si>
    <t>交通运输</t>
    <phoneticPr fontId="4" type="noConversion"/>
  </si>
  <si>
    <t>李总</t>
    <phoneticPr fontId="4" type="noConversion"/>
  </si>
  <si>
    <t>湖南众大文化传播有限公司</t>
    <phoneticPr fontId="4" type="noConversion"/>
  </si>
  <si>
    <t>hnzdwhcb.com</t>
    <phoneticPr fontId="4" type="noConversion"/>
  </si>
  <si>
    <t>C1-0154</t>
    <phoneticPr fontId="4" type="noConversion"/>
  </si>
  <si>
    <t>江绚霞</t>
    <phoneticPr fontId="4" type="noConversion"/>
  </si>
  <si>
    <t>155153610@qq.com</t>
    <phoneticPr fontId="4" type="noConversion"/>
  </si>
  <si>
    <t>销售二部</t>
    <phoneticPr fontId="4" type="noConversion"/>
  </si>
  <si>
    <t>刘军</t>
    <phoneticPr fontId="4" type="noConversion"/>
  </si>
  <si>
    <t>长沙吉裕钢铁贸易有限公司</t>
    <phoneticPr fontId="4" type="noConversion"/>
  </si>
  <si>
    <t>csjy99.com</t>
    <phoneticPr fontId="4" type="noConversion"/>
  </si>
  <si>
    <t>C0-00091</t>
    <phoneticPr fontId="4" type="noConversion"/>
  </si>
  <si>
    <t>钟亚军</t>
    <phoneticPr fontId="4" type="noConversion"/>
  </si>
  <si>
    <t>272309202@qq.com</t>
    <phoneticPr fontId="4" type="noConversion"/>
  </si>
  <si>
    <t>戴丽君</t>
    <phoneticPr fontId="4" type="noConversion"/>
  </si>
  <si>
    <t>湖南宇安信息技术有限公司</t>
    <phoneticPr fontId="4" type="noConversion"/>
  </si>
  <si>
    <t>yuanxinxi.com</t>
    <phoneticPr fontId="4" type="noConversion"/>
  </si>
  <si>
    <t>V+定制网站</t>
    <phoneticPr fontId="4" type="noConversion"/>
  </si>
  <si>
    <t>定制</t>
    <phoneticPr fontId="4" type="noConversion"/>
  </si>
  <si>
    <t>电子电工</t>
    <phoneticPr fontId="4" type="noConversion"/>
  </si>
  <si>
    <t>袁总</t>
    <phoneticPr fontId="4" type="noConversion"/>
  </si>
  <si>
    <t>电话三部</t>
    <phoneticPr fontId="4" type="noConversion"/>
  </si>
  <si>
    <t>曾右聪</t>
    <phoneticPr fontId="4" type="noConversion"/>
  </si>
  <si>
    <t>湖南天柱山禽业综合开发有限公司（娄底）</t>
    <phoneticPr fontId="4" type="noConversion"/>
  </si>
  <si>
    <t>tzsqy.com</t>
    <phoneticPr fontId="4" type="noConversion"/>
  </si>
  <si>
    <t>c1-0001</t>
    <phoneticPr fontId="4" type="noConversion"/>
  </si>
  <si>
    <t>陈丽</t>
    <phoneticPr fontId="4" type="noConversion"/>
  </si>
  <si>
    <t>龚光辉</t>
    <phoneticPr fontId="4" type="noConversion"/>
  </si>
  <si>
    <t>田付姐</t>
    <phoneticPr fontId="4" type="noConversion"/>
  </si>
  <si>
    <t>长沙市开福区华强粘胶涂料厂</t>
    <phoneticPr fontId="4" type="noConversion"/>
  </si>
  <si>
    <t>cshqzj.com</t>
    <phoneticPr fontId="4" type="noConversion"/>
  </si>
  <si>
    <t>c0-00089</t>
    <phoneticPr fontId="4" type="noConversion"/>
  </si>
  <si>
    <t>史慧娟</t>
    <phoneticPr fontId="4" type="noConversion"/>
  </si>
  <si>
    <t>化工及材料</t>
    <phoneticPr fontId="4" type="noConversion"/>
  </si>
  <si>
    <t>李劲湘</t>
    <phoneticPr fontId="4" type="noConversion"/>
  </si>
  <si>
    <t>株洲</t>
    <phoneticPr fontId="4" type="noConversion"/>
  </si>
  <si>
    <t>刘杰</t>
    <phoneticPr fontId="4" type="noConversion"/>
  </si>
  <si>
    <t>醴陵市天作坊工艺制品有限公司</t>
    <phoneticPr fontId="4" type="noConversion"/>
  </si>
  <si>
    <t>tianzuofang.com</t>
    <phoneticPr fontId="4" type="noConversion"/>
  </si>
  <si>
    <t>C1基础版</t>
    <phoneticPr fontId="4" type="noConversion"/>
  </si>
  <si>
    <t>C1-0107</t>
    <phoneticPr fontId="4" type="noConversion"/>
  </si>
  <si>
    <t>礼品饰品</t>
    <phoneticPr fontId="4" type="noConversion"/>
  </si>
  <si>
    <t>宾斌</t>
    <phoneticPr fontId="4" type="noConversion"/>
  </si>
  <si>
    <t>914564092@qq.com</t>
    <phoneticPr fontId="4" type="noConversion"/>
  </si>
  <si>
    <t>全兰香</t>
    <phoneticPr fontId="4" type="noConversion"/>
  </si>
  <si>
    <t>郴州市苏仙区白溪村红生草皮网(曹红生)</t>
    <phoneticPr fontId="4" type="noConversion"/>
  </si>
  <si>
    <t>hnmnl168.com</t>
    <phoneticPr fontId="4" type="noConversion"/>
  </si>
  <si>
    <t>c1-0001</t>
    <phoneticPr fontId="4" type="noConversion"/>
  </si>
  <si>
    <t>欧霖丽</t>
    <phoneticPr fontId="4" type="noConversion"/>
  </si>
  <si>
    <t>农林牧渔</t>
    <phoneticPr fontId="4" type="noConversion"/>
  </si>
  <si>
    <t>曹红生</t>
    <phoneticPr fontId="4" type="noConversion"/>
  </si>
  <si>
    <t>36859119@qq.com</t>
    <phoneticPr fontId="4" type="noConversion"/>
  </si>
  <si>
    <t>李雯</t>
    <phoneticPr fontId="4" type="noConversion"/>
  </si>
  <si>
    <t>怀化市河西西南林机</t>
    <phoneticPr fontId="4" type="noConversion"/>
  </si>
  <si>
    <t>hhxnlj.com</t>
    <phoneticPr fontId="4" type="noConversion"/>
  </si>
  <si>
    <t>C0-00089</t>
    <phoneticPr fontId="4" type="noConversion"/>
  </si>
  <si>
    <t>肖华政</t>
    <phoneticPr fontId="4" type="noConversion"/>
  </si>
  <si>
    <t>250143059@qq.com</t>
    <phoneticPr fontId="4" type="noConversion"/>
  </si>
  <si>
    <t>邓飞</t>
    <phoneticPr fontId="4" type="noConversion"/>
  </si>
  <si>
    <t>长沙市跳马乡长益苗木网（孙勇）</t>
    <phoneticPr fontId="4" type="noConversion"/>
  </si>
  <si>
    <t>hndangui.com</t>
    <phoneticPr fontId="4" type="noConversion"/>
  </si>
  <si>
    <t>C0-00018</t>
    <phoneticPr fontId="4" type="noConversion"/>
  </si>
  <si>
    <t>孙勇</t>
    <phoneticPr fontId="4" type="noConversion"/>
  </si>
  <si>
    <t>填写不规范</t>
    <phoneticPr fontId="4" type="noConversion"/>
  </si>
  <si>
    <t>怀化恒心有机生态农业研发有限公司</t>
    <phoneticPr fontId="4" type="noConversion"/>
  </si>
  <si>
    <t>hhhxgs.com</t>
    <phoneticPr fontId="4" type="noConversion"/>
  </si>
  <si>
    <t>C0-00019</t>
    <phoneticPr fontId="4" type="noConversion"/>
  </si>
  <si>
    <t>彭开发</t>
    <phoneticPr fontId="4" type="noConversion"/>
  </si>
  <si>
    <t>838958390@qq.com</t>
    <phoneticPr fontId="4" type="noConversion"/>
  </si>
  <si>
    <t>临澧湘鄂盆景园林网(闵泽国)</t>
    <phoneticPr fontId="4" type="noConversion"/>
  </si>
  <si>
    <t>hnxey.com</t>
    <phoneticPr fontId="4" type="noConversion"/>
  </si>
  <si>
    <t>C0-00046</t>
    <phoneticPr fontId="4" type="noConversion"/>
  </si>
  <si>
    <t>闵泽国</t>
    <phoneticPr fontId="4" type="noConversion"/>
  </si>
  <si>
    <t>503751268@qq.com</t>
    <phoneticPr fontId="4" type="noConversion"/>
  </si>
  <si>
    <t>衡阳</t>
    <phoneticPr fontId="4" type="noConversion"/>
  </si>
  <si>
    <t>罗耕</t>
    <phoneticPr fontId="4" type="noConversion"/>
  </si>
  <si>
    <t>衡阳市雁峰建文保温材料厂</t>
    <phoneticPr fontId="4" type="noConversion"/>
  </si>
  <si>
    <t>hyjwbwcl.com</t>
    <phoneticPr fontId="4" type="noConversion"/>
  </si>
  <si>
    <t>C1-0071</t>
    <phoneticPr fontId="4" type="noConversion"/>
  </si>
  <si>
    <t>化工及材料</t>
    <phoneticPr fontId="4" type="noConversion"/>
  </si>
  <si>
    <t>常总</t>
    <phoneticPr fontId="4" type="noConversion"/>
  </si>
  <si>
    <t>电话四部</t>
    <phoneticPr fontId="4" type="noConversion"/>
  </si>
  <si>
    <t>宾干</t>
    <phoneticPr fontId="4" type="noConversion"/>
  </si>
  <si>
    <t>涟源市联友建材装饰有限公司</t>
    <phoneticPr fontId="4" type="noConversion"/>
  </si>
  <si>
    <t>lylyzs.com</t>
    <phoneticPr fontId="4" type="noConversion"/>
  </si>
  <si>
    <t>C1基础版</t>
    <phoneticPr fontId="4" type="noConversion"/>
  </si>
  <si>
    <t>c1-0047</t>
    <phoneticPr fontId="4" type="noConversion"/>
  </si>
  <si>
    <t>刘庆祥</t>
    <phoneticPr fontId="4" type="noConversion"/>
  </si>
  <si>
    <t>758383323@qq.com</t>
    <phoneticPr fontId="4" type="noConversion"/>
  </si>
  <si>
    <t>张瑶瑶</t>
    <phoneticPr fontId="4" type="noConversion"/>
  </si>
  <si>
    <t>郴州市相思鸟金属制品厂</t>
    <phoneticPr fontId="4" type="noConversion"/>
  </si>
  <si>
    <t>xsn88.com</t>
    <phoneticPr fontId="4" type="noConversion"/>
  </si>
  <si>
    <t>C1-0135</t>
    <phoneticPr fontId="4" type="noConversion"/>
  </si>
  <si>
    <t>曹天舒</t>
    <phoneticPr fontId="4" type="noConversion"/>
  </si>
  <si>
    <t>784560100@qq.com</t>
    <phoneticPr fontId="4" type="noConversion"/>
  </si>
  <si>
    <t>曾丹</t>
    <phoneticPr fontId="4" type="noConversion"/>
  </si>
  <si>
    <t>衡阳市美力电瓶车有限公司</t>
    <phoneticPr fontId="4" type="noConversion"/>
  </si>
  <si>
    <t>hymldpc.com</t>
    <phoneticPr fontId="4" type="noConversion"/>
  </si>
  <si>
    <t>c3-0072</t>
    <phoneticPr fontId="4" type="noConversion"/>
  </si>
  <si>
    <t>何建华</t>
    <phoneticPr fontId="4" type="noConversion"/>
  </si>
  <si>
    <t>电话二部</t>
    <phoneticPr fontId="4" type="noConversion"/>
  </si>
  <si>
    <t>许国梅</t>
    <phoneticPr fontId="4" type="noConversion"/>
  </si>
  <si>
    <t>郴州刘和平草皮苗木网</t>
    <phoneticPr fontId="4" type="noConversion"/>
  </si>
  <si>
    <t>czhpcp.com</t>
    <phoneticPr fontId="4" type="noConversion"/>
  </si>
  <si>
    <t>C1-0132</t>
    <phoneticPr fontId="4" type="noConversion"/>
  </si>
  <si>
    <t>刘和平</t>
    <phoneticPr fontId="4" type="noConversion"/>
  </si>
  <si>
    <t>792470721@qq.com</t>
    <phoneticPr fontId="4" type="noConversion"/>
  </si>
  <si>
    <t>谢素芬</t>
    <phoneticPr fontId="4" type="noConversion"/>
  </si>
  <si>
    <t>郴州市彭氏建材商行</t>
    <phoneticPr fontId="4" type="noConversion"/>
  </si>
  <si>
    <t>ps966.com</t>
    <phoneticPr fontId="4" type="noConversion"/>
  </si>
  <si>
    <t>C0-00094</t>
    <phoneticPr fontId="4" type="noConversion"/>
  </si>
  <si>
    <t>朱贵凤</t>
    <phoneticPr fontId="4" type="noConversion"/>
  </si>
  <si>
    <t>2272088934@qq.com</t>
    <phoneticPr fontId="4" type="noConversion"/>
  </si>
  <si>
    <t>电话一部</t>
    <phoneticPr fontId="4" type="noConversion"/>
  </si>
  <si>
    <t>蒋姗</t>
    <phoneticPr fontId="4" type="noConversion"/>
  </si>
  <si>
    <t>邵阳市新芙蓉贸易有限公司</t>
    <phoneticPr fontId="4" type="noConversion"/>
  </si>
  <si>
    <t>syxinfurong.com</t>
    <phoneticPr fontId="4" type="noConversion"/>
  </si>
  <si>
    <t>C1-0155</t>
    <phoneticPr fontId="4" type="noConversion"/>
  </si>
  <si>
    <t>孙策</t>
    <phoneticPr fontId="4" type="noConversion"/>
  </si>
  <si>
    <t>其他</t>
    <phoneticPr fontId="4" type="noConversion"/>
  </si>
  <si>
    <t>刘姐</t>
    <phoneticPr fontId="4" type="noConversion"/>
  </si>
  <si>
    <t>1970146053@qq.com</t>
    <phoneticPr fontId="4" type="noConversion"/>
  </si>
  <si>
    <t>怀化地区</t>
    <phoneticPr fontId="4" type="noConversion"/>
  </si>
  <si>
    <t>怀化</t>
    <phoneticPr fontId="4" type="noConversion"/>
  </si>
  <si>
    <t>谢兰兰</t>
    <phoneticPr fontId="4" type="noConversion"/>
  </si>
  <si>
    <t>怀化市志诚包装有限公司</t>
    <phoneticPr fontId="4" type="noConversion"/>
  </si>
  <si>
    <t>hhzcxs.com</t>
    <phoneticPr fontId="4" type="noConversion"/>
  </si>
  <si>
    <t>翔网站</t>
    <phoneticPr fontId="4" type="noConversion"/>
  </si>
  <si>
    <t>C0-00094</t>
    <phoneticPr fontId="4" type="noConversion"/>
  </si>
  <si>
    <t>曾超</t>
    <phoneticPr fontId="4" type="noConversion"/>
  </si>
  <si>
    <t>化工及材料</t>
    <phoneticPr fontId="4" type="noConversion"/>
  </si>
  <si>
    <t>汤朝庭</t>
    <phoneticPr fontId="4" type="noConversion"/>
  </si>
  <si>
    <t>271064275@qq.com</t>
    <phoneticPr fontId="4" type="noConversion"/>
  </si>
  <si>
    <t>销售三区</t>
    <phoneticPr fontId="4" type="noConversion"/>
  </si>
  <si>
    <t>电话三部</t>
    <phoneticPr fontId="4" type="noConversion"/>
  </si>
  <si>
    <t>朱申</t>
    <phoneticPr fontId="4" type="noConversion"/>
  </si>
  <si>
    <t>桂东县绿森花卉苗木专业合作社（郴州）</t>
    <phoneticPr fontId="4" type="noConversion"/>
  </si>
  <si>
    <t>lsmmcz.com</t>
    <phoneticPr fontId="4" type="noConversion"/>
  </si>
  <si>
    <t>C1基础版</t>
    <phoneticPr fontId="4" type="noConversion"/>
  </si>
  <si>
    <t>C1-0001</t>
    <phoneticPr fontId="4" type="noConversion"/>
  </si>
  <si>
    <t>赵冬</t>
    <phoneticPr fontId="4" type="noConversion"/>
  </si>
  <si>
    <t>农林牧渔</t>
    <phoneticPr fontId="4" type="noConversion"/>
  </si>
  <si>
    <t>钟玉楼</t>
    <phoneticPr fontId="4" type="noConversion"/>
  </si>
  <si>
    <t>369619318@qq.com</t>
    <phoneticPr fontId="4" type="noConversion"/>
  </si>
  <si>
    <t>怀化地区</t>
    <phoneticPr fontId="4" type="noConversion"/>
  </si>
  <si>
    <t>怀化</t>
    <phoneticPr fontId="4" type="noConversion"/>
  </si>
  <si>
    <t>刘铭轶</t>
    <phoneticPr fontId="4" type="noConversion"/>
  </si>
  <si>
    <t>怀化左刚律师网（左刚）</t>
    <phoneticPr fontId="4" type="noConversion"/>
  </si>
  <si>
    <t>hhzgls.com</t>
    <phoneticPr fontId="4" type="noConversion"/>
  </si>
  <si>
    <t>C0-00061</t>
    <phoneticPr fontId="4" type="noConversion"/>
  </si>
  <si>
    <t>尹冬艳</t>
    <phoneticPr fontId="4" type="noConversion"/>
  </si>
  <si>
    <t>法律服务</t>
    <phoneticPr fontId="4" type="noConversion"/>
  </si>
  <si>
    <t>左刚</t>
    <phoneticPr fontId="4" type="noConversion"/>
  </si>
  <si>
    <t>无</t>
    <phoneticPr fontId="4" type="noConversion"/>
  </si>
  <si>
    <t>销售中心</t>
    <phoneticPr fontId="4" type="noConversion"/>
  </si>
  <si>
    <t>常德</t>
    <phoneticPr fontId="4" type="noConversion"/>
  </si>
  <si>
    <t>袁钊</t>
    <phoneticPr fontId="4" type="noConversion"/>
  </si>
  <si>
    <t>桃源县特种防锈油剂厂</t>
    <phoneticPr fontId="4" type="noConversion"/>
  </si>
  <si>
    <t>tytzfxy.com</t>
    <phoneticPr fontId="4" type="noConversion"/>
  </si>
  <si>
    <t>C2成长版中文网站</t>
    <phoneticPr fontId="4" type="noConversion"/>
  </si>
  <si>
    <t>C2-0046</t>
    <phoneticPr fontId="4" type="noConversion"/>
  </si>
  <si>
    <t>李胜国</t>
    <phoneticPr fontId="4" type="noConversion"/>
  </si>
  <si>
    <t>无</t>
    <phoneticPr fontId="4" type="noConversion"/>
  </si>
  <si>
    <t>销售八部</t>
    <phoneticPr fontId="4" type="noConversion"/>
  </si>
  <si>
    <t>郭红涛</t>
    <phoneticPr fontId="4" type="noConversion"/>
  </si>
  <si>
    <t>长沙宝之暖保温材料有限公司</t>
    <phoneticPr fontId="4" type="noConversion"/>
  </si>
  <si>
    <t>csbzn.com</t>
    <phoneticPr fontId="4" type="noConversion"/>
  </si>
  <si>
    <t>C0-00067</t>
    <phoneticPr fontId="4" type="noConversion"/>
  </si>
  <si>
    <t>罗永辉</t>
    <phoneticPr fontId="4" type="noConversion"/>
  </si>
  <si>
    <t>销售六部</t>
    <phoneticPr fontId="4" type="noConversion"/>
  </si>
  <si>
    <t>朱亚川</t>
    <phoneticPr fontId="4" type="noConversion"/>
  </si>
  <si>
    <t>长沙高飞机电设备有限公司</t>
    <phoneticPr fontId="4" type="noConversion"/>
  </si>
  <si>
    <t>csgf18.com</t>
    <phoneticPr fontId="4" type="noConversion"/>
  </si>
  <si>
    <t>C1-0076</t>
    <phoneticPr fontId="4" type="noConversion"/>
  </si>
  <si>
    <t>王文龙</t>
    <phoneticPr fontId="4" type="noConversion"/>
  </si>
  <si>
    <t>吴姐</t>
    <phoneticPr fontId="4" type="noConversion"/>
  </si>
  <si>
    <t>32096150@qq.com</t>
    <phoneticPr fontId="4" type="noConversion"/>
  </si>
  <si>
    <t>戴丽君</t>
    <phoneticPr fontId="4" type="noConversion"/>
  </si>
  <si>
    <t>长沙市恒之发窗帘有限公司</t>
    <phoneticPr fontId="4" type="noConversion"/>
  </si>
  <si>
    <t>cshzf.com</t>
    <phoneticPr fontId="4" type="noConversion"/>
  </si>
  <si>
    <t>C+专业版网站</t>
    <phoneticPr fontId="4" type="noConversion"/>
  </si>
  <si>
    <t>建筑及装修</t>
    <phoneticPr fontId="4" type="noConversion"/>
  </si>
  <si>
    <t>张总</t>
    <phoneticPr fontId="4" type="noConversion"/>
  </si>
  <si>
    <t>电话二部</t>
    <phoneticPr fontId="4" type="noConversion"/>
  </si>
  <si>
    <t>李秀琼</t>
    <phoneticPr fontId="4" type="noConversion"/>
  </si>
  <si>
    <t>常德市武陵区若达机械有限责任公司</t>
    <phoneticPr fontId="4" type="noConversion"/>
  </si>
  <si>
    <t>hnrdhi.com</t>
    <phoneticPr fontId="4" type="noConversion"/>
  </si>
  <si>
    <t>C0-00063</t>
    <phoneticPr fontId="4" type="noConversion"/>
  </si>
  <si>
    <t>孙策</t>
    <phoneticPr fontId="4" type="noConversion"/>
  </si>
  <si>
    <t>李建</t>
    <phoneticPr fontId="4" type="noConversion"/>
  </si>
  <si>
    <t>ljchangde@126.com</t>
    <phoneticPr fontId="4" type="noConversion"/>
  </si>
  <si>
    <t>陈达</t>
    <phoneticPr fontId="4" type="noConversion"/>
  </si>
  <si>
    <t>湖南阿香茶果食品有限公司（益阳）</t>
    <phoneticPr fontId="4" type="noConversion"/>
  </si>
  <si>
    <t>熊畅</t>
    <phoneticPr fontId="4" type="noConversion"/>
  </si>
  <si>
    <t>怀化地区</t>
    <phoneticPr fontId="4" type="noConversion"/>
  </si>
  <si>
    <t>怀化</t>
    <phoneticPr fontId="4" type="noConversion"/>
  </si>
  <si>
    <t>杨圣文</t>
    <phoneticPr fontId="4" type="noConversion"/>
  </si>
  <si>
    <t>怀化隆平苗木网(李东成)</t>
    <phoneticPr fontId="4" type="noConversion"/>
  </si>
  <si>
    <t>hhlpmm.com</t>
    <phoneticPr fontId="4" type="noConversion"/>
  </si>
  <si>
    <t>C2-0054</t>
    <phoneticPr fontId="4" type="noConversion"/>
  </si>
  <si>
    <t>李东成</t>
    <phoneticPr fontId="4" type="noConversion"/>
  </si>
  <si>
    <t>632130205@qq.com</t>
    <phoneticPr fontId="4" type="noConversion"/>
  </si>
  <si>
    <t>周鹏</t>
    <phoneticPr fontId="4" type="noConversion"/>
  </si>
  <si>
    <t>湖南省金太阳光伏发电科技有限公司</t>
    <phoneticPr fontId="4" type="noConversion"/>
  </si>
  <si>
    <t>zgjintaiyang.com</t>
    <phoneticPr fontId="4" type="noConversion"/>
  </si>
  <si>
    <t>C0-00089</t>
    <phoneticPr fontId="4" type="noConversion"/>
  </si>
  <si>
    <t>节能环保</t>
    <phoneticPr fontId="4" type="noConversion"/>
  </si>
  <si>
    <t>张祈泰</t>
    <phoneticPr fontId="4" type="noConversion"/>
  </si>
  <si>
    <t>1010288067@qq.com</t>
    <phoneticPr fontId="4" type="noConversion"/>
  </si>
  <si>
    <t>销售八部</t>
    <phoneticPr fontId="4" type="noConversion"/>
  </si>
  <si>
    <t>黄曼玉</t>
    <phoneticPr fontId="4" type="noConversion"/>
  </si>
  <si>
    <t>长沙金欧农业科技有限公司</t>
    <phoneticPr fontId="4" type="noConversion"/>
  </si>
  <si>
    <t>jonykj888.com</t>
    <phoneticPr fontId="4" type="noConversion"/>
  </si>
  <si>
    <t>C0-00038</t>
    <phoneticPr fontId="4" type="noConversion"/>
  </si>
  <si>
    <t>张总</t>
    <phoneticPr fontId="4" type="noConversion"/>
  </si>
  <si>
    <t>王清城</t>
    <phoneticPr fontId="4" type="noConversion"/>
  </si>
  <si>
    <t>怀化市永诚劳务派遣有限公司</t>
    <phoneticPr fontId="4" type="noConversion"/>
  </si>
  <si>
    <t>hhyclw.com</t>
    <phoneticPr fontId="4" type="noConversion"/>
  </si>
  <si>
    <t>张时进</t>
    <phoneticPr fontId="4" type="noConversion"/>
  </si>
  <si>
    <t>2410049643@qq.com</t>
    <phoneticPr fontId="4" type="noConversion"/>
  </si>
  <si>
    <t>刘园</t>
    <phoneticPr fontId="4" type="noConversion"/>
  </si>
  <si>
    <t>衡阳市石鼓区目明尔来视力恢复咨询中心</t>
    <phoneticPr fontId="4" type="noConversion"/>
  </si>
  <si>
    <t>hymmel.com</t>
    <phoneticPr fontId="4" type="noConversion"/>
  </si>
  <si>
    <t>c1-0141</t>
    <phoneticPr fontId="4" type="noConversion"/>
  </si>
  <si>
    <t>医疗健康</t>
    <phoneticPr fontId="4" type="noConversion"/>
  </si>
  <si>
    <t>余瑞云</t>
    <phoneticPr fontId="4" type="noConversion"/>
  </si>
  <si>
    <t>1260482214@qq.com</t>
    <phoneticPr fontId="4" type="noConversion"/>
  </si>
  <si>
    <t>刘军</t>
    <phoneticPr fontId="4" type="noConversion"/>
  </si>
  <si>
    <t>湖南国际会展工程有限公司</t>
    <phoneticPr fontId="4" type="noConversion"/>
  </si>
  <si>
    <t>hngjhz.com</t>
    <phoneticPr fontId="4" type="noConversion"/>
  </si>
  <si>
    <t>姜国军</t>
    <phoneticPr fontId="4" type="noConversion"/>
  </si>
  <si>
    <t>杨倩芳</t>
    <phoneticPr fontId="4" type="noConversion"/>
  </si>
  <si>
    <t>鹤城区欣丰编织袋厂</t>
    <phoneticPr fontId="4" type="noConversion"/>
  </si>
  <si>
    <t>hhxfbzd.com</t>
    <phoneticPr fontId="4" type="noConversion"/>
  </si>
  <si>
    <t>黄辛</t>
    <phoneticPr fontId="4" type="noConversion"/>
  </si>
  <si>
    <t>电话一部</t>
    <phoneticPr fontId="4" type="noConversion"/>
  </si>
  <si>
    <t>戴丽君</t>
    <phoneticPr fontId="4" type="noConversion"/>
  </si>
  <si>
    <t>湖南华沣科贸有限公司</t>
    <phoneticPr fontId="4" type="noConversion"/>
  </si>
  <si>
    <t>hnhfkm.com</t>
    <phoneticPr fontId="4" type="noConversion"/>
  </si>
  <si>
    <t>办公文教</t>
    <phoneticPr fontId="4" type="noConversion"/>
  </si>
  <si>
    <t>胡总</t>
    <phoneticPr fontId="4" type="noConversion"/>
  </si>
  <si>
    <t xml:space="preserve">电话三部 </t>
    <phoneticPr fontId="4" type="noConversion"/>
  </si>
  <si>
    <t>临武县沙田金仙黄牛养殖加工农民专业合作社（郴州）</t>
    <phoneticPr fontId="4" type="noConversion"/>
  </si>
  <si>
    <t>hnsxhn.com</t>
    <phoneticPr fontId="4" type="noConversion"/>
  </si>
  <si>
    <t>C1-0115</t>
    <phoneticPr fontId="4" type="noConversion"/>
  </si>
  <si>
    <t>李敏</t>
    <phoneticPr fontId="4" type="noConversion"/>
  </si>
  <si>
    <t>1248275400@qq.com</t>
    <phoneticPr fontId="4" type="noConversion"/>
  </si>
  <si>
    <t xml:space="preserve">李慧兰 </t>
    <phoneticPr fontId="4" type="noConversion"/>
  </si>
  <si>
    <t>石门县红日家电超市</t>
    <phoneticPr fontId="4" type="noConversion"/>
  </si>
  <si>
    <t>hnhrdq.com</t>
    <phoneticPr fontId="4" type="noConversion"/>
  </si>
  <si>
    <t>c3-0041</t>
    <phoneticPr fontId="4" type="noConversion"/>
  </si>
  <si>
    <t>家用电器</t>
    <phoneticPr fontId="4" type="noConversion"/>
  </si>
  <si>
    <t>王国欣</t>
    <phoneticPr fontId="4" type="noConversion"/>
  </si>
  <si>
    <t>株洲</t>
    <phoneticPr fontId="4" type="noConversion"/>
  </si>
  <si>
    <t>李煌辉</t>
    <phoneticPr fontId="4" type="noConversion"/>
  </si>
  <si>
    <t>株洲琴依娜服饰有限公司</t>
    <phoneticPr fontId="4" type="noConversion"/>
  </si>
  <si>
    <t xml:space="preserve">www.qyn168.com
</t>
    <phoneticPr fontId="4" type="noConversion"/>
  </si>
  <si>
    <t>服装鞋帽</t>
    <phoneticPr fontId="4" type="noConversion"/>
  </si>
  <si>
    <t>黄先生</t>
    <phoneticPr fontId="4" type="noConversion"/>
  </si>
  <si>
    <t>常德市鑫艺建材网（邓永红）</t>
    <phoneticPr fontId="4" type="noConversion"/>
  </si>
  <si>
    <t>cdxyjc.net</t>
    <phoneticPr fontId="4" type="noConversion"/>
  </si>
  <si>
    <t>C1-0147</t>
    <phoneticPr fontId="4" type="noConversion"/>
  </si>
  <si>
    <t>邓永红</t>
    <phoneticPr fontId="4" type="noConversion"/>
  </si>
  <si>
    <t>838696008@qq.com</t>
    <phoneticPr fontId="4" type="noConversion"/>
  </si>
  <si>
    <t>怀化地区</t>
    <phoneticPr fontId="4" type="noConversion"/>
  </si>
  <si>
    <t>怀化</t>
    <phoneticPr fontId="4" type="noConversion"/>
  </si>
  <si>
    <t>潘芬</t>
    <phoneticPr fontId="4" type="noConversion"/>
  </si>
  <si>
    <t>怀化市华达金属材料有限公司</t>
    <phoneticPr fontId="4" type="noConversion"/>
  </si>
  <si>
    <t>hhhdgc.com</t>
    <phoneticPr fontId="4" type="noConversion"/>
  </si>
  <si>
    <t>C0-00032</t>
    <phoneticPr fontId="4" type="noConversion"/>
  </si>
  <si>
    <t>周先生</t>
    <phoneticPr fontId="4" type="noConversion"/>
  </si>
  <si>
    <t>xz1457@qq.com</t>
    <phoneticPr fontId="4" type="noConversion"/>
  </si>
  <si>
    <t xml:space="preserve">销售四部 </t>
    <phoneticPr fontId="4" type="noConversion"/>
  </si>
  <si>
    <t>长沙市圆梦教育咨询有限公司</t>
    <phoneticPr fontId="4" type="noConversion"/>
  </si>
  <si>
    <t>ym0731.com</t>
    <phoneticPr fontId="4" type="noConversion"/>
  </si>
  <si>
    <t>c0-0007</t>
    <phoneticPr fontId="4" type="noConversion"/>
  </si>
  <si>
    <t>蒋老师</t>
    <phoneticPr fontId="4" type="noConversion"/>
  </si>
  <si>
    <t>jiangguishing000@163.com</t>
    <phoneticPr fontId="4" type="noConversion"/>
  </si>
  <si>
    <t>刘桂兰</t>
    <phoneticPr fontId="4" type="noConversion"/>
  </si>
  <si>
    <t>衡阳市亚欣数码科技有限公司</t>
    <phoneticPr fontId="4" type="noConversion"/>
  </si>
  <si>
    <t>hygkb.com</t>
    <phoneticPr fontId="4" type="noConversion"/>
  </si>
  <si>
    <t>C1-0151</t>
    <phoneticPr fontId="4" type="noConversion"/>
  </si>
  <si>
    <t>电子电工</t>
    <phoneticPr fontId="4" type="noConversion"/>
  </si>
  <si>
    <t>李秀英</t>
    <phoneticPr fontId="4" type="noConversion"/>
  </si>
  <si>
    <t>853897443@qq.com</t>
    <phoneticPr fontId="4" type="noConversion"/>
  </si>
  <si>
    <t>销售七部</t>
    <phoneticPr fontId="4" type="noConversion"/>
  </si>
  <si>
    <t>张淞</t>
    <phoneticPr fontId="4" type="noConversion"/>
  </si>
  <si>
    <t>长沙县跳马乡峻舞苗木网(张近午)</t>
    <phoneticPr fontId="4" type="noConversion"/>
  </si>
  <si>
    <t>hnjwmmw.com</t>
    <phoneticPr fontId="4" type="noConversion"/>
  </si>
  <si>
    <t>C2成长版中文网站</t>
    <phoneticPr fontId="4" type="noConversion"/>
  </si>
  <si>
    <t>C2-0054</t>
    <phoneticPr fontId="4" type="noConversion"/>
  </si>
  <si>
    <t>唐梦强</t>
    <phoneticPr fontId="4" type="noConversion"/>
  </si>
  <si>
    <t>张近午</t>
    <phoneticPr fontId="4" type="noConversion"/>
  </si>
  <si>
    <t>无</t>
    <phoneticPr fontId="4" type="noConversion"/>
  </si>
  <si>
    <t>增值三组</t>
    <phoneticPr fontId="4" type="noConversion"/>
  </si>
  <si>
    <t>申畅</t>
    <phoneticPr fontId="4" type="noConversion"/>
  </si>
  <si>
    <t>湖南省湖湘文化基金会</t>
    <phoneticPr fontId="4" type="noConversion"/>
  </si>
  <si>
    <t>hxwhh.com</t>
    <phoneticPr fontId="4" type="noConversion"/>
  </si>
  <si>
    <t>姚总</t>
    <phoneticPr fontId="4" type="noConversion"/>
  </si>
  <si>
    <t>陈兆佳</t>
    <phoneticPr fontId="4" type="noConversion"/>
  </si>
  <si>
    <t>邵东县金亿皮具有限公司</t>
    <phoneticPr fontId="4" type="noConversion"/>
  </si>
  <si>
    <t>leizaihuang.com</t>
    <phoneticPr fontId="4" type="noConversion"/>
  </si>
  <si>
    <t>翔网站</t>
    <phoneticPr fontId="4" type="noConversion"/>
  </si>
  <si>
    <t>C0-00090</t>
    <phoneticPr fontId="4" type="noConversion"/>
  </si>
  <si>
    <t>孙策</t>
    <phoneticPr fontId="4" type="noConversion"/>
  </si>
  <si>
    <t>尹仲军</t>
    <phoneticPr fontId="4" type="noConversion"/>
  </si>
  <si>
    <t>328940979@qq.com</t>
    <phoneticPr fontId="4" type="noConversion"/>
  </si>
  <si>
    <t>杨礼治</t>
    <phoneticPr fontId="4" type="noConversion"/>
  </si>
  <si>
    <t>长沙鹏泰电子科技有限公司</t>
    <phoneticPr fontId="4" type="noConversion"/>
  </si>
  <si>
    <t>csptdz.com</t>
    <phoneticPr fontId="4" type="noConversion"/>
  </si>
  <si>
    <t>C0-00014</t>
    <phoneticPr fontId="4" type="noConversion"/>
  </si>
  <si>
    <t>赵冬</t>
    <phoneticPr fontId="4" type="noConversion"/>
  </si>
  <si>
    <t>电子电工</t>
    <phoneticPr fontId="4" type="noConversion"/>
  </si>
  <si>
    <t>姜鹏</t>
    <phoneticPr fontId="4" type="noConversion"/>
  </si>
  <si>
    <t>tailorpp@163.com</t>
    <phoneticPr fontId="4" type="noConversion"/>
  </si>
  <si>
    <t>销售六部</t>
    <phoneticPr fontId="4" type="noConversion"/>
  </si>
  <si>
    <t>冯昌斌</t>
    <phoneticPr fontId="4" type="noConversion"/>
  </si>
  <si>
    <t>长沙市雨花区给力水电安装服务部</t>
    <phoneticPr fontId="4" type="noConversion"/>
  </si>
  <si>
    <t>csgeili.com</t>
    <phoneticPr fontId="4" type="noConversion"/>
  </si>
  <si>
    <t>CO-00062</t>
    <phoneticPr fontId="4" type="noConversion"/>
  </si>
  <si>
    <t>潘礼</t>
    <phoneticPr fontId="4" type="noConversion"/>
  </si>
  <si>
    <t>生活服务</t>
    <phoneticPr fontId="4" type="noConversion"/>
  </si>
  <si>
    <t>杨喜芳</t>
    <phoneticPr fontId="4" type="noConversion"/>
  </si>
  <si>
    <t>销售七部</t>
    <phoneticPr fontId="4" type="noConversion"/>
  </si>
  <si>
    <t xml:space="preserve">张淞 </t>
    <phoneticPr fontId="4" type="noConversion"/>
  </si>
  <si>
    <t>湖南宝隆科技发展有限公司</t>
    <phoneticPr fontId="4" type="noConversion"/>
  </si>
  <si>
    <t>blongcc.com</t>
    <phoneticPr fontId="4" type="noConversion"/>
  </si>
  <si>
    <t>C1基础版</t>
    <phoneticPr fontId="4" type="noConversion"/>
  </si>
  <si>
    <t>c1-0018</t>
    <phoneticPr fontId="4" type="noConversion"/>
  </si>
  <si>
    <t>吴总</t>
    <phoneticPr fontId="4" type="noConversion"/>
  </si>
  <si>
    <t>C+专业版网站</t>
    <phoneticPr fontId="4" type="noConversion"/>
  </si>
  <si>
    <t>化工及材料</t>
    <phoneticPr fontId="4" type="noConversion"/>
  </si>
  <si>
    <t>冯先生</t>
    <phoneticPr fontId="4" type="noConversion"/>
  </si>
  <si>
    <t>株洲</t>
    <phoneticPr fontId="4" type="noConversion"/>
  </si>
  <si>
    <t>廖思湘</t>
    <phoneticPr fontId="4" type="noConversion"/>
  </si>
  <si>
    <t>湖南佳豪苗木网（万杰）</t>
    <phoneticPr fontId="4" type="noConversion"/>
  </si>
  <si>
    <t>zzjhmp.com</t>
    <phoneticPr fontId="4" type="noConversion"/>
  </si>
  <si>
    <t>C0-00066</t>
    <phoneticPr fontId="4" type="noConversion"/>
  </si>
  <si>
    <t>尹冬艳</t>
    <phoneticPr fontId="4" type="noConversion"/>
  </si>
  <si>
    <t>万杰</t>
    <phoneticPr fontId="4" type="noConversion"/>
  </si>
  <si>
    <t>1643913745@qq.com</t>
    <phoneticPr fontId="4" type="noConversion"/>
  </si>
  <si>
    <t xml:space="preserve">销售六部 </t>
    <phoneticPr fontId="4" type="noConversion"/>
  </si>
  <si>
    <t>王莹莹</t>
    <phoneticPr fontId="4" type="noConversion"/>
  </si>
  <si>
    <t>长沙湘江自控仪表有限公司</t>
    <phoneticPr fontId="4" type="noConversion"/>
  </si>
  <si>
    <t>csxjzk.com</t>
    <phoneticPr fontId="4" type="noConversion"/>
  </si>
  <si>
    <t>C1-0130</t>
    <phoneticPr fontId="4" type="noConversion"/>
  </si>
  <si>
    <t>林文荣</t>
    <phoneticPr fontId="4" type="noConversion"/>
  </si>
  <si>
    <t>1052591595@qq.com</t>
    <phoneticPr fontId="4" type="noConversion"/>
  </si>
  <si>
    <t>王霞</t>
    <phoneticPr fontId="4" type="noConversion"/>
  </si>
  <si>
    <t>长沙市雨花区海亨制帽厂</t>
    <phoneticPr fontId="4" type="noConversion"/>
  </si>
  <si>
    <t>cshaiheng.com</t>
    <phoneticPr fontId="4" type="noConversion"/>
  </si>
  <si>
    <t>服装鞋帽</t>
    <phoneticPr fontId="4" type="noConversion"/>
  </si>
  <si>
    <t>张良贵</t>
    <phoneticPr fontId="4" type="noConversion"/>
  </si>
  <si>
    <t>电话一部</t>
    <phoneticPr fontId="4" type="noConversion"/>
  </si>
  <si>
    <t>王倩</t>
    <phoneticPr fontId="4" type="noConversion"/>
  </si>
  <si>
    <t>湘潭市科锐科技有限公司</t>
    <phoneticPr fontId="4" type="noConversion"/>
  </si>
  <si>
    <t>xtkerui.com</t>
    <phoneticPr fontId="4" type="noConversion"/>
  </si>
  <si>
    <t>998-053</t>
    <phoneticPr fontId="4" type="noConversion"/>
  </si>
  <si>
    <t>文经理</t>
    <phoneticPr fontId="4" type="noConversion"/>
  </si>
  <si>
    <t>3115833@163.com</t>
    <phoneticPr fontId="4" type="noConversion"/>
  </si>
  <si>
    <t xml:space="preserve">增值一组 </t>
    <phoneticPr fontId="4" type="noConversion"/>
  </si>
  <si>
    <t>易明明</t>
    <phoneticPr fontId="4" type="noConversion"/>
  </si>
  <si>
    <t>长沙爱家商贸连锁有限公司（长沙艾百客企业营销策划有限公司）</t>
    <phoneticPr fontId="4" type="noConversion"/>
  </si>
  <si>
    <t>aiguest.com</t>
    <phoneticPr fontId="4" type="noConversion"/>
  </si>
  <si>
    <t>彭姐</t>
    <phoneticPr fontId="4" type="noConversion"/>
  </si>
  <si>
    <t>吕姣</t>
    <phoneticPr fontId="4" type="noConversion"/>
  </si>
  <si>
    <t>长沙众恒企业管理咨询有限公司</t>
    <phoneticPr fontId="4" type="noConversion"/>
  </si>
  <si>
    <t>iso1688.com</t>
    <phoneticPr fontId="4" type="noConversion"/>
  </si>
  <si>
    <t>c1-0052</t>
    <phoneticPr fontId="4" type="noConversion"/>
  </si>
  <si>
    <t>王文龙</t>
    <phoneticPr fontId="4" type="noConversion"/>
  </si>
  <si>
    <t>刘经理</t>
    <phoneticPr fontId="4" type="noConversion"/>
  </si>
  <si>
    <t>电话三部</t>
    <phoneticPr fontId="4" type="noConversion"/>
  </si>
  <si>
    <t>张瑶瑶</t>
    <phoneticPr fontId="4" type="noConversion"/>
  </si>
  <si>
    <t>岳阳市华容苗木网(蔡明伍)</t>
    <phoneticPr fontId="4" type="noConversion"/>
  </si>
  <si>
    <t>hrmm88.com</t>
    <phoneticPr fontId="4" type="noConversion"/>
  </si>
  <si>
    <t>C1-0132</t>
    <phoneticPr fontId="4" type="noConversion"/>
  </si>
  <si>
    <t>蔡明伍</t>
    <phoneticPr fontId="4" type="noConversion"/>
  </si>
  <si>
    <t>676247525@qq.com</t>
    <phoneticPr fontId="4" type="noConversion"/>
  </si>
  <si>
    <t xml:space="preserve">彭君 </t>
    <phoneticPr fontId="4" type="noConversion"/>
  </si>
  <si>
    <t>郴州市林邑草皮苗木网(杨资超)</t>
    <phoneticPr fontId="4" type="noConversion"/>
  </si>
  <si>
    <t>www.czmmu.com</t>
    <phoneticPr fontId="4" type="noConversion"/>
  </si>
  <si>
    <t>C1-0155</t>
    <phoneticPr fontId="4" type="noConversion"/>
  </si>
  <si>
    <t>杨资超</t>
    <phoneticPr fontId="4" type="noConversion"/>
  </si>
  <si>
    <t>471513846@qq.com</t>
    <phoneticPr fontId="4" type="noConversion"/>
  </si>
  <si>
    <t>李欢</t>
    <phoneticPr fontId="4" type="noConversion"/>
  </si>
  <si>
    <t>长沙市岳麓区最美家政服务有限公司</t>
    <phoneticPr fontId="4" type="noConversion"/>
  </si>
  <si>
    <t>cszmjz.com</t>
    <phoneticPr fontId="4" type="noConversion"/>
  </si>
  <si>
    <t>C1-0149</t>
    <phoneticPr fontId="4" type="noConversion"/>
  </si>
  <si>
    <t>周榆</t>
    <phoneticPr fontId="4" type="noConversion"/>
  </si>
  <si>
    <t>衡阳</t>
    <phoneticPr fontId="4" type="noConversion"/>
  </si>
  <si>
    <t>罗耕</t>
    <phoneticPr fontId="4" type="noConversion"/>
  </si>
  <si>
    <t>衡阳市高新技术产业开发区飞雁琴行</t>
    <phoneticPr fontId="4" type="noConversion"/>
  </si>
  <si>
    <t>hyfyqh.com</t>
    <phoneticPr fontId="4" type="noConversion"/>
  </si>
  <si>
    <t>C1-0003</t>
    <phoneticPr fontId="4" type="noConversion"/>
  </si>
  <si>
    <t>邹声凡</t>
    <phoneticPr fontId="4" type="noConversion"/>
  </si>
  <si>
    <t>常德</t>
    <phoneticPr fontId="4" type="noConversion"/>
  </si>
  <si>
    <t>徐娟</t>
    <phoneticPr fontId="4" type="noConversion"/>
  </si>
  <si>
    <t>常德市祥季劳务派遣有限公司</t>
    <phoneticPr fontId="4" type="noConversion"/>
  </si>
  <si>
    <t>hnxjlw.com</t>
    <phoneticPr fontId="4" type="noConversion"/>
  </si>
  <si>
    <t>C3标准版中文网站</t>
    <phoneticPr fontId="4" type="noConversion"/>
  </si>
  <si>
    <t>C3-0057</t>
    <phoneticPr fontId="4" type="noConversion"/>
  </si>
  <si>
    <t>许卫东</t>
    <phoneticPr fontId="4" type="noConversion"/>
  </si>
  <si>
    <t>dg6323666@foxmail.com</t>
    <phoneticPr fontId="4" type="noConversion"/>
  </si>
  <si>
    <t>王翩</t>
    <phoneticPr fontId="4" type="noConversion"/>
  </si>
  <si>
    <t>宁乡县黄材镇富源烟叶专业合作社</t>
    <phoneticPr fontId="4" type="noConversion"/>
  </si>
  <si>
    <t>hnfyyc.com</t>
    <phoneticPr fontId="4" type="noConversion"/>
  </si>
  <si>
    <t>姜总</t>
    <phoneticPr fontId="4" type="noConversion"/>
  </si>
  <si>
    <t>曹安梅</t>
    <phoneticPr fontId="4" type="noConversion"/>
  </si>
  <si>
    <t>湖南省用电设备设施商会</t>
    <phoneticPr fontId="4" type="noConversion"/>
  </si>
  <si>
    <t>hnydsh.org</t>
    <phoneticPr fontId="4" type="noConversion"/>
  </si>
  <si>
    <t>机械设备</t>
    <phoneticPr fontId="4" type="noConversion"/>
  </si>
  <si>
    <t>李春雷</t>
    <phoneticPr fontId="4" type="noConversion"/>
  </si>
  <si>
    <t>颜敏</t>
    <phoneticPr fontId="4" type="noConversion"/>
  </si>
  <si>
    <t>株洲市高祥起重设备安装工程有限责任公司</t>
    <phoneticPr fontId="4" type="noConversion"/>
  </si>
  <si>
    <t>zzgaoxianggs.com</t>
    <phoneticPr fontId="4" type="noConversion"/>
  </si>
  <si>
    <t>C0-00047</t>
    <phoneticPr fontId="4" type="noConversion"/>
  </si>
  <si>
    <t>朱素璜</t>
    <phoneticPr fontId="4" type="noConversion"/>
  </si>
  <si>
    <t>1017082125@qq.com</t>
    <phoneticPr fontId="4" type="noConversion"/>
  </si>
  <si>
    <t>肖遥</t>
    <phoneticPr fontId="4" type="noConversion"/>
  </si>
  <si>
    <t>长沙市雨花区华成达彩印厂</t>
    <phoneticPr fontId="4" type="noConversion"/>
  </si>
  <si>
    <t>hnhcdcy.com</t>
    <phoneticPr fontId="4" type="noConversion"/>
  </si>
  <si>
    <t>C1-0079</t>
    <phoneticPr fontId="4" type="noConversion"/>
  </si>
  <si>
    <t>广告及包装</t>
    <phoneticPr fontId="4" type="noConversion"/>
  </si>
  <si>
    <t>刘昭华</t>
    <phoneticPr fontId="4" type="noConversion"/>
  </si>
  <si>
    <t>305213137@qq.com</t>
    <phoneticPr fontId="4" type="noConversion"/>
  </si>
  <si>
    <t>湖南锦杭设备安装有限公司</t>
    <phoneticPr fontId="4" type="noConversion"/>
  </si>
  <si>
    <t>hnjhang.com</t>
    <phoneticPr fontId="4" type="noConversion"/>
  </si>
  <si>
    <t>C2-0030</t>
    <phoneticPr fontId="4" type="noConversion"/>
  </si>
  <si>
    <t>刘总</t>
    <phoneticPr fontId="4" type="noConversion"/>
  </si>
  <si>
    <t>欧丽</t>
    <phoneticPr fontId="4" type="noConversion"/>
  </si>
  <si>
    <t>临澧县永安烟花鞭炮厂</t>
    <phoneticPr fontId="4" type="noConversion"/>
  </si>
  <si>
    <t>hnyayh.com</t>
    <phoneticPr fontId="4" type="noConversion"/>
  </si>
  <si>
    <t>C2-0025</t>
    <phoneticPr fontId="4" type="noConversion"/>
  </si>
  <si>
    <t>鲁忠</t>
    <phoneticPr fontId="4" type="noConversion"/>
  </si>
  <si>
    <t>销售四区</t>
    <phoneticPr fontId="4" type="noConversion"/>
  </si>
  <si>
    <t>张家界</t>
    <phoneticPr fontId="4" type="noConversion"/>
  </si>
  <si>
    <t>陈秋红</t>
    <phoneticPr fontId="4" type="noConversion"/>
  </si>
  <si>
    <t>张家界湘西中旅国际旅行社有限公司(李为)</t>
    <phoneticPr fontId="4" type="noConversion"/>
  </si>
  <si>
    <t>zjjqingfengge.com</t>
    <phoneticPr fontId="4" type="noConversion"/>
  </si>
  <si>
    <t>李为</t>
    <phoneticPr fontId="4" type="noConversion"/>
  </si>
  <si>
    <t>张燕鸣</t>
    <phoneticPr fontId="4" type="noConversion"/>
  </si>
  <si>
    <t>株洲市天元区清道夫经营部</t>
    <phoneticPr fontId="4" type="noConversion"/>
  </si>
  <si>
    <t>zhuzhouqdf.com</t>
    <phoneticPr fontId="4" type="noConversion"/>
  </si>
  <si>
    <t>C1-0011</t>
    <phoneticPr fontId="4" type="noConversion"/>
  </si>
  <si>
    <t>曾超</t>
    <phoneticPr fontId="4" type="noConversion"/>
  </si>
  <si>
    <t>刘清云</t>
    <phoneticPr fontId="4" type="noConversion"/>
  </si>
  <si>
    <t>871310620@qq.com</t>
    <phoneticPr fontId="4" type="noConversion"/>
  </si>
  <si>
    <t>杨敏</t>
    <phoneticPr fontId="4" type="noConversion"/>
  </si>
  <si>
    <t>常德市九皋体育用品销售有限公司</t>
    <phoneticPr fontId="4" type="noConversion"/>
  </si>
  <si>
    <t>cdjgty.com</t>
    <phoneticPr fontId="4" type="noConversion"/>
  </si>
  <si>
    <t>杨苗</t>
    <phoneticPr fontId="4" type="noConversion"/>
  </si>
  <si>
    <t>办公文教</t>
    <phoneticPr fontId="4" type="noConversion"/>
  </si>
  <si>
    <t>朱开银</t>
    <phoneticPr fontId="4" type="noConversion"/>
  </si>
  <si>
    <t>835360270@qq.com</t>
    <phoneticPr fontId="4" type="noConversion"/>
  </si>
  <si>
    <t>怀化地区</t>
    <phoneticPr fontId="4" type="noConversion"/>
  </si>
  <si>
    <t>怀化</t>
    <phoneticPr fontId="4" type="noConversion"/>
  </si>
  <si>
    <t>谢兰兰</t>
    <phoneticPr fontId="4" type="noConversion"/>
  </si>
  <si>
    <t>凯里市荣事达空气能热水器网(李复海)</t>
    <phoneticPr fontId="4" type="noConversion"/>
  </si>
  <si>
    <t>rsdrsq.com</t>
    <phoneticPr fontId="4" type="noConversion"/>
  </si>
  <si>
    <t>C1-0158</t>
    <phoneticPr fontId="4" type="noConversion"/>
  </si>
  <si>
    <t>李复海</t>
    <phoneticPr fontId="4" type="noConversion"/>
  </si>
  <si>
    <t>78195959@qq.com</t>
    <phoneticPr fontId="4" type="noConversion"/>
  </si>
  <si>
    <t>芷江县沅洲石雕工艺厂</t>
    <phoneticPr fontId="4" type="noConversion"/>
  </si>
  <si>
    <t>zjyzsd.com</t>
    <phoneticPr fontId="4" type="noConversion"/>
  </si>
  <si>
    <t>C1-0142</t>
    <phoneticPr fontId="4" type="noConversion"/>
  </si>
  <si>
    <t>邱荣甲</t>
    <phoneticPr fontId="4" type="noConversion"/>
  </si>
  <si>
    <t>2829877162@qq.com</t>
    <phoneticPr fontId="4" type="noConversion"/>
  </si>
  <si>
    <t>销售四部</t>
    <phoneticPr fontId="4" type="noConversion"/>
  </si>
  <si>
    <t>祝亚男</t>
    <phoneticPr fontId="4" type="noConversion"/>
  </si>
  <si>
    <t>长沙旭升财务咨询有限公司</t>
    <phoneticPr fontId="4" type="noConversion"/>
  </si>
  <si>
    <t>csredsunrising.com</t>
    <phoneticPr fontId="4" type="noConversion"/>
  </si>
  <si>
    <t>c0-00095</t>
    <phoneticPr fontId="4" type="noConversion"/>
  </si>
  <si>
    <t>刘星</t>
    <phoneticPr fontId="4" type="noConversion"/>
  </si>
  <si>
    <t>65471335@qq.com</t>
    <phoneticPr fontId="4" type="noConversion"/>
  </si>
  <si>
    <t>邹惠婷</t>
    <phoneticPr fontId="4" type="noConversion"/>
  </si>
  <si>
    <t>湖南益阳鸿盛香樟苗木网（郭强）</t>
    <phoneticPr fontId="4" type="noConversion"/>
  </si>
  <si>
    <t>hsmm888.com</t>
    <phoneticPr fontId="4" type="noConversion"/>
  </si>
  <si>
    <t>C0-00068</t>
    <phoneticPr fontId="4" type="noConversion"/>
  </si>
  <si>
    <t>郭强</t>
    <phoneticPr fontId="4" type="noConversion"/>
  </si>
  <si>
    <t>未填写</t>
    <phoneticPr fontId="4" type="noConversion"/>
  </si>
  <si>
    <t>常德市华建安防技术有限责任公司</t>
    <phoneticPr fontId="4" type="noConversion"/>
  </si>
  <si>
    <t>hjafjs.com</t>
    <phoneticPr fontId="4" type="noConversion"/>
  </si>
  <si>
    <t>C2-0087</t>
    <phoneticPr fontId="4" type="noConversion"/>
  </si>
  <si>
    <t>罗华林</t>
    <phoneticPr fontId="4" type="noConversion"/>
  </si>
  <si>
    <t>胡煜</t>
    <phoneticPr fontId="4" type="noConversion"/>
  </si>
  <si>
    <t>衡阳市雁峰区众成二手车</t>
    <phoneticPr fontId="4" type="noConversion"/>
  </si>
  <si>
    <t>zc2car.com</t>
    <phoneticPr fontId="4" type="noConversion"/>
  </si>
  <si>
    <t>C1-0073</t>
    <phoneticPr fontId="4" type="noConversion"/>
  </si>
  <si>
    <t>陈明</t>
    <phoneticPr fontId="4" type="noConversion"/>
  </si>
  <si>
    <t>43093391@qq.com</t>
    <phoneticPr fontId="4" type="noConversion"/>
  </si>
  <si>
    <t>销售二部</t>
    <phoneticPr fontId="4" type="noConversion"/>
  </si>
  <si>
    <t>田永</t>
    <phoneticPr fontId="4" type="noConversion"/>
  </si>
  <si>
    <t>浏阳市吉祥花木种植专业合作社</t>
    <phoneticPr fontId="4" type="noConversion"/>
  </si>
  <si>
    <t>jxmm88.com</t>
    <phoneticPr fontId="4" type="noConversion"/>
  </si>
  <si>
    <t>凌志刚</t>
    <phoneticPr fontId="4" type="noConversion"/>
  </si>
  <si>
    <t>向希</t>
    <phoneticPr fontId="4" type="noConversion"/>
  </si>
  <si>
    <t>长沙县跳马美湘苗圃</t>
    <phoneticPr fontId="4" type="noConversion"/>
  </si>
  <si>
    <t>cstmmxmp.com</t>
    <phoneticPr fontId="4" type="noConversion"/>
  </si>
  <si>
    <t>C1-0141</t>
    <phoneticPr fontId="4" type="noConversion"/>
  </si>
  <si>
    <t>游文革</t>
    <phoneticPr fontId="4" type="noConversion"/>
  </si>
  <si>
    <t>株洲市石峰区大自然家居经营部</t>
    <phoneticPr fontId="4" type="noConversion"/>
  </si>
  <si>
    <t>nature-zz.com</t>
    <phoneticPr fontId="4" type="noConversion"/>
  </si>
  <si>
    <t>黄维</t>
    <phoneticPr fontId="4" type="noConversion"/>
  </si>
  <si>
    <t>赵娟娟</t>
    <phoneticPr fontId="4" type="noConversion"/>
  </si>
  <si>
    <t>怀化金鑫冶金科技有限公司</t>
    <phoneticPr fontId="4" type="noConversion"/>
  </si>
  <si>
    <t>hhjxyj.com</t>
    <phoneticPr fontId="4" type="noConversion"/>
  </si>
  <si>
    <t>C1-0072</t>
    <phoneticPr fontId="4" type="noConversion"/>
  </si>
  <si>
    <t>王先生</t>
    <phoneticPr fontId="4" type="noConversion"/>
  </si>
  <si>
    <t>wanglijun00008@163.com</t>
    <phoneticPr fontId="4" type="noConversion"/>
  </si>
  <si>
    <t>浏阳市柏加镇晨锡苗圃</t>
    <phoneticPr fontId="4" type="noConversion"/>
  </si>
  <si>
    <t>lycxmp.com</t>
    <phoneticPr fontId="4" type="noConversion"/>
  </si>
  <si>
    <t>C0-00073</t>
    <phoneticPr fontId="4" type="noConversion"/>
  </si>
  <si>
    <t>赵三虎</t>
    <phoneticPr fontId="4" type="noConversion"/>
  </si>
  <si>
    <t>28535803@qq.com</t>
    <phoneticPr fontId="4" type="noConversion"/>
  </si>
  <si>
    <t>平江县新瑞祥活动板房有限公司</t>
    <phoneticPr fontId="4" type="noConversion"/>
  </si>
  <si>
    <t>xrxhdbf.com</t>
    <phoneticPr fontId="4" type="noConversion"/>
  </si>
  <si>
    <t>C0-00011</t>
    <phoneticPr fontId="4" type="noConversion"/>
  </si>
  <si>
    <t>童先生</t>
    <phoneticPr fontId="4" type="noConversion"/>
  </si>
  <si>
    <t>2552621642@qq.com</t>
    <phoneticPr fontId="4" type="noConversion"/>
  </si>
  <si>
    <t>范磊</t>
    <phoneticPr fontId="4" type="noConversion"/>
  </si>
  <si>
    <t>长沙汐雨财务咨询有限公司</t>
    <phoneticPr fontId="4" type="noConversion"/>
  </si>
  <si>
    <t>xiyucw.com</t>
    <phoneticPr fontId="4" type="noConversion"/>
  </si>
  <si>
    <t>C1-0083</t>
    <phoneticPr fontId="4" type="noConversion"/>
  </si>
  <si>
    <t>周小娟</t>
    <phoneticPr fontId="4" type="noConversion"/>
  </si>
  <si>
    <t>长沙县跳马乡卉益苗木网（龚建）</t>
    <phoneticPr fontId="4" type="noConversion"/>
  </si>
  <si>
    <t>cshymm.com</t>
    <phoneticPr fontId="4" type="noConversion"/>
  </si>
  <si>
    <t>龚建</t>
    <phoneticPr fontId="4" type="noConversion"/>
  </si>
  <si>
    <t>朱申</t>
    <phoneticPr fontId="4" type="noConversion"/>
  </si>
  <si>
    <t>郴州市一卡通智能科技商行</t>
    <phoneticPr fontId="4" type="noConversion"/>
  </si>
  <si>
    <t>czhsun.com</t>
    <phoneticPr fontId="4" type="noConversion"/>
  </si>
  <si>
    <t>C1-0080</t>
    <phoneticPr fontId="4" type="noConversion"/>
  </si>
  <si>
    <t>陈丽</t>
    <phoneticPr fontId="4" type="noConversion"/>
  </si>
  <si>
    <t>软件游戏</t>
    <phoneticPr fontId="4" type="noConversion"/>
  </si>
  <si>
    <t>李义平</t>
    <phoneticPr fontId="4" type="noConversion"/>
  </si>
  <si>
    <t>251591832@qq.com</t>
    <phoneticPr fontId="4" type="noConversion"/>
  </si>
  <si>
    <t>易敏</t>
    <phoneticPr fontId="4" type="noConversion"/>
  </si>
  <si>
    <t>衡阳市诚顺钢管贸易有限公司</t>
    <phoneticPr fontId="4" type="noConversion"/>
  </si>
  <si>
    <t>hycsgg.com</t>
    <phoneticPr fontId="4" type="noConversion"/>
  </si>
  <si>
    <t>王翔</t>
    <phoneticPr fontId="4" type="noConversion"/>
  </si>
  <si>
    <t>184056428@qq.com</t>
    <phoneticPr fontId="4" type="noConversion"/>
  </si>
  <si>
    <t>范助洲</t>
    <phoneticPr fontId="4" type="noConversion"/>
  </si>
  <si>
    <t>衡阳市旺华机械有限公司</t>
    <phoneticPr fontId="4" type="noConversion"/>
  </si>
  <si>
    <t>hywhjszp.com</t>
    <phoneticPr fontId="4" type="noConversion"/>
  </si>
  <si>
    <t>C1-0159</t>
    <phoneticPr fontId="4" type="noConversion"/>
  </si>
  <si>
    <t>刘春美</t>
    <phoneticPr fontId="4" type="noConversion"/>
  </si>
  <si>
    <t>2651899726@qq.com</t>
    <phoneticPr fontId="4" type="noConversion"/>
  </si>
  <si>
    <t>衡阳市蒸湘区星辉棚业制作部</t>
    <phoneticPr fontId="4" type="noConversion"/>
  </si>
  <si>
    <t>hyxhpy.com</t>
    <phoneticPr fontId="4" type="noConversion"/>
  </si>
  <si>
    <t>宁卫星</t>
    <phoneticPr fontId="4" type="noConversion"/>
  </si>
  <si>
    <t>287700152@qq.com</t>
    <phoneticPr fontId="4" type="noConversion"/>
  </si>
  <si>
    <t>向理建</t>
    <phoneticPr fontId="4" type="noConversion"/>
  </si>
  <si>
    <t>湖南和欣公路设备租赁有限公司</t>
    <phoneticPr fontId="4" type="noConversion"/>
  </si>
  <si>
    <t>hexinzl.com</t>
    <phoneticPr fontId="4" type="noConversion"/>
  </si>
  <si>
    <t>C1-0035</t>
    <phoneticPr fontId="4" type="noConversion"/>
  </si>
  <si>
    <t>贺总</t>
    <phoneticPr fontId="4" type="noConversion"/>
  </si>
  <si>
    <t>hnhexinzl@163.com</t>
    <phoneticPr fontId="4" type="noConversion"/>
  </si>
  <si>
    <t>曾凯</t>
    <phoneticPr fontId="4" type="noConversion"/>
  </si>
  <si>
    <t>新宁县靖位乡立青苗木网(朱平雄)</t>
    <phoneticPr fontId="4" type="noConversion"/>
  </si>
  <si>
    <t>liqingmiaomu.com</t>
    <phoneticPr fontId="4" type="noConversion"/>
  </si>
  <si>
    <t>C0-0003</t>
    <phoneticPr fontId="4" type="noConversion"/>
  </si>
  <si>
    <t>朱平雄</t>
    <phoneticPr fontId="4" type="noConversion"/>
  </si>
  <si>
    <t>1471712824@qq.com</t>
    <phoneticPr fontId="4" type="noConversion"/>
  </si>
  <si>
    <t>衡阳市蒸湘区铭星庆典文化传媒中心</t>
    <phoneticPr fontId="4" type="noConversion"/>
  </si>
  <si>
    <t>mingxingqd.com</t>
    <phoneticPr fontId="4" type="noConversion"/>
  </si>
  <si>
    <t>C1-0161</t>
    <phoneticPr fontId="4" type="noConversion"/>
  </si>
  <si>
    <t>唐明华</t>
    <phoneticPr fontId="4" type="noConversion"/>
  </si>
  <si>
    <t>545134697@qq.com</t>
    <phoneticPr fontId="4" type="noConversion"/>
  </si>
  <si>
    <t>销售九部</t>
    <phoneticPr fontId="4" type="noConversion"/>
  </si>
  <si>
    <t>苏小玲</t>
    <phoneticPr fontId="4" type="noConversion"/>
  </si>
  <si>
    <t>浏阳市三和物流有限公司</t>
    <phoneticPr fontId="4" type="noConversion"/>
  </si>
  <si>
    <t>lyshwl.com</t>
    <phoneticPr fontId="4" type="noConversion"/>
  </si>
  <si>
    <t>C2-0009</t>
    <phoneticPr fontId="4" type="noConversion"/>
  </si>
  <si>
    <t>唐智勇</t>
    <phoneticPr fontId="4" type="noConversion"/>
  </si>
  <si>
    <t>850908882@qq.com</t>
    <phoneticPr fontId="4" type="noConversion"/>
  </si>
  <si>
    <t>电话四部</t>
    <phoneticPr fontId="4" type="noConversion"/>
  </si>
  <si>
    <t>涂杰</t>
    <phoneticPr fontId="4" type="noConversion"/>
  </si>
  <si>
    <t>道县永鑫永联苗木网(盘昌金)（永州）</t>
    <phoneticPr fontId="4" type="noConversion"/>
  </si>
  <si>
    <t>yxylmmw.com</t>
    <phoneticPr fontId="4" type="noConversion"/>
  </si>
  <si>
    <t>盘昌金</t>
    <phoneticPr fontId="4" type="noConversion"/>
  </si>
  <si>
    <t>2662708025@qq.com</t>
    <phoneticPr fontId="4" type="noConversion"/>
  </si>
  <si>
    <t>罗强</t>
    <phoneticPr fontId="4" type="noConversion"/>
  </si>
  <si>
    <t>衡阳福联钢结构工程有限公司</t>
    <phoneticPr fontId="4" type="noConversion"/>
  </si>
  <si>
    <t>hnflgjg.com</t>
    <phoneticPr fontId="4" type="noConversion"/>
  </si>
  <si>
    <t>C3-0077</t>
    <phoneticPr fontId="4" type="noConversion"/>
  </si>
  <si>
    <t>刘寿</t>
    <phoneticPr fontId="4" type="noConversion"/>
  </si>
  <si>
    <t>417800291@qq.com</t>
    <phoneticPr fontId="4" type="noConversion"/>
  </si>
  <si>
    <t>贺巧云</t>
    <phoneticPr fontId="4" type="noConversion"/>
  </si>
  <si>
    <t>长沙市龙通货运有限公司</t>
    <phoneticPr fontId="4" type="noConversion"/>
  </si>
  <si>
    <t>longtong1990.com</t>
    <phoneticPr fontId="4" type="noConversion"/>
  </si>
  <si>
    <t>交通运输</t>
    <phoneticPr fontId="4" type="noConversion"/>
  </si>
  <si>
    <t>龙运兰</t>
    <phoneticPr fontId="4" type="noConversion"/>
  </si>
  <si>
    <t>浏阳新联苗木网(黄坚)</t>
    <phoneticPr fontId="4" type="noConversion"/>
  </si>
  <si>
    <t>liuyangxinlian.com</t>
    <phoneticPr fontId="4" type="noConversion"/>
  </si>
  <si>
    <t>黄坚</t>
    <phoneticPr fontId="4" type="noConversion"/>
  </si>
  <si>
    <t>547249563@qq.com</t>
    <phoneticPr fontId="4" type="noConversion"/>
  </si>
  <si>
    <t>班绍薇</t>
    <phoneticPr fontId="4" type="noConversion"/>
  </si>
  <si>
    <t>长沙国家生物产业基地管理委员会医药科技文化馆</t>
    <phoneticPr fontId="4" type="noConversion"/>
  </si>
  <si>
    <t>lyjkqly.com</t>
    <phoneticPr fontId="4" type="noConversion"/>
  </si>
  <si>
    <t>肖威</t>
    <phoneticPr fontId="4" type="noConversion"/>
  </si>
  <si>
    <t>增值三组（IS）</t>
    <phoneticPr fontId="4" type="noConversion"/>
  </si>
  <si>
    <t>李栋斌</t>
    <phoneticPr fontId="4" type="noConversion"/>
  </si>
  <si>
    <t>长沙市天创物业管理有限责任公司</t>
    <phoneticPr fontId="4" type="noConversion"/>
  </si>
  <si>
    <t>hntcwy.com</t>
    <phoneticPr fontId="4" type="noConversion"/>
  </si>
  <si>
    <t>陈力娟</t>
    <phoneticPr fontId="4" type="noConversion"/>
  </si>
  <si>
    <t>刘园</t>
    <phoneticPr fontId="4" type="noConversion"/>
  </si>
  <si>
    <t>衡阳市蒸湘区方圆家具厂</t>
    <phoneticPr fontId="4" type="noConversion"/>
  </si>
  <si>
    <t>heshisf.com</t>
    <phoneticPr fontId="4" type="noConversion"/>
  </si>
  <si>
    <t>c1-0142</t>
    <phoneticPr fontId="4" type="noConversion"/>
  </si>
  <si>
    <t>生活用品</t>
    <phoneticPr fontId="4" type="noConversion"/>
  </si>
  <si>
    <t>何章东</t>
    <phoneticPr fontId="4" type="noConversion"/>
  </si>
  <si>
    <t>衡阳市雁峰区川峰广告行</t>
    <phoneticPr fontId="4" type="noConversion"/>
  </si>
  <si>
    <t>hycfgg.com</t>
    <phoneticPr fontId="4" type="noConversion"/>
  </si>
  <si>
    <t>C1-0036</t>
    <phoneticPr fontId="4" type="noConversion"/>
  </si>
  <si>
    <t>徐贤福</t>
    <phoneticPr fontId="4" type="noConversion"/>
  </si>
  <si>
    <t>1321692638@qq.com</t>
    <phoneticPr fontId="4" type="noConversion"/>
  </si>
  <si>
    <t>黄洋</t>
    <phoneticPr fontId="4" type="noConversion"/>
  </si>
  <si>
    <t>长沙县锦瑞花卉苗木专业合作社</t>
    <phoneticPr fontId="4" type="noConversion"/>
  </si>
  <si>
    <t>jinruimiaomu.com</t>
    <phoneticPr fontId="4" type="noConversion"/>
  </si>
  <si>
    <t>C1-0055</t>
    <phoneticPr fontId="4" type="noConversion"/>
  </si>
  <si>
    <t>陈灿</t>
    <phoneticPr fontId="4" type="noConversion"/>
  </si>
  <si>
    <t>1432655416@qq.com</t>
    <phoneticPr fontId="4" type="noConversion"/>
  </si>
  <si>
    <t>中方县子兰路灯厂</t>
    <phoneticPr fontId="4" type="noConversion"/>
  </si>
  <si>
    <t>hnldc.com</t>
    <phoneticPr fontId="4" type="noConversion"/>
  </si>
  <si>
    <t>C1-0126</t>
    <phoneticPr fontId="4" type="noConversion"/>
  </si>
  <si>
    <t>胡芳标</t>
    <phoneticPr fontId="4" type="noConversion"/>
  </si>
  <si>
    <t>1052667893@qq.com</t>
    <phoneticPr fontId="4" type="noConversion"/>
  </si>
  <si>
    <t xml:space="preserve">陈玉翠 </t>
    <phoneticPr fontId="4" type="noConversion"/>
  </si>
  <si>
    <t>怀化市伟兴商业有限公司</t>
    <phoneticPr fontId="4" type="noConversion"/>
  </si>
  <si>
    <t>hhwxsy.com</t>
    <phoneticPr fontId="4" type="noConversion"/>
  </si>
  <si>
    <t>C3-0070</t>
    <phoneticPr fontId="4" type="noConversion"/>
  </si>
  <si>
    <t>谭梦云</t>
    <phoneticPr fontId="4" type="noConversion"/>
  </si>
  <si>
    <t>361289106@qq.com</t>
    <phoneticPr fontId="4" type="noConversion"/>
  </si>
  <si>
    <t>杨婵娟</t>
    <phoneticPr fontId="4" type="noConversion"/>
  </si>
  <si>
    <t>长沙星成科工传动有限公司</t>
    <phoneticPr fontId="4" type="noConversion"/>
  </si>
  <si>
    <t>csxckg.com</t>
    <phoneticPr fontId="4" type="noConversion"/>
  </si>
  <si>
    <t>C1-0066</t>
    <phoneticPr fontId="4" type="noConversion"/>
  </si>
  <si>
    <t>王钦</t>
    <phoneticPr fontId="4" type="noConversion"/>
  </si>
  <si>
    <t>张家界恒林生态木有限公司</t>
    <phoneticPr fontId="4" type="noConversion"/>
  </si>
  <si>
    <t>zjjhenglin.com</t>
    <phoneticPr fontId="4" type="noConversion"/>
  </si>
  <si>
    <t>C1-0067</t>
    <phoneticPr fontId="4" type="noConversion"/>
  </si>
  <si>
    <t>杨新春</t>
    <phoneticPr fontId="4" type="noConversion"/>
  </si>
  <si>
    <t>聂展龙</t>
    <phoneticPr fontId="4" type="noConversion"/>
  </si>
  <si>
    <t>长沙海迪五金贸易有限公司</t>
    <phoneticPr fontId="4" type="noConversion"/>
  </si>
  <si>
    <t>cshdwj.com</t>
    <phoneticPr fontId="4" type="noConversion"/>
  </si>
  <si>
    <t>C1-0052</t>
    <phoneticPr fontId="4" type="noConversion"/>
  </si>
  <si>
    <t>杜先生</t>
    <phoneticPr fontId="4" type="noConversion"/>
  </si>
  <si>
    <t>569790748@qq.com</t>
    <phoneticPr fontId="4" type="noConversion"/>
  </si>
  <si>
    <t>向泽浩</t>
    <phoneticPr fontId="4" type="noConversion"/>
  </si>
  <si>
    <t>鹤城区王丹家政服务部</t>
    <phoneticPr fontId="4" type="noConversion"/>
  </si>
  <si>
    <t>0745aj.com</t>
    <phoneticPr fontId="4" type="noConversion"/>
  </si>
  <si>
    <t>C1-0150</t>
    <phoneticPr fontId="4" type="noConversion"/>
  </si>
  <si>
    <t>王丹</t>
    <phoneticPr fontId="4" type="noConversion"/>
  </si>
  <si>
    <t>175869310@qq.com</t>
    <phoneticPr fontId="4" type="noConversion"/>
  </si>
  <si>
    <t>刘鑫</t>
    <phoneticPr fontId="4" type="noConversion"/>
  </si>
  <si>
    <t>邵阳市双清区华峰厨具厂</t>
    <phoneticPr fontId="4" type="noConversion"/>
  </si>
  <si>
    <t>hnhfcj.com</t>
    <phoneticPr fontId="4" type="noConversion"/>
  </si>
  <si>
    <t>c1-0104</t>
    <phoneticPr fontId="4" type="noConversion"/>
  </si>
  <si>
    <t>戴满峰</t>
    <phoneticPr fontId="4" type="noConversion"/>
  </si>
  <si>
    <t>273323769@qq.com</t>
    <phoneticPr fontId="4" type="noConversion"/>
  </si>
  <si>
    <t>长沙卓锴金属制品有限公司</t>
    <phoneticPr fontId="4" type="noConversion"/>
  </si>
  <si>
    <t>cszkhj.com</t>
    <phoneticPr fontId="4" type="noConversion"/>
  </si>
  <si>
    <t>长沙县跳马乡绿艺园苗木网(肖龙)</t>
    <phoneticPr fontId="4" type="noConversion"/>
  </si>
  <si>
    <t>cslyy.com</t>
    <phoneticPr fontId="4" type="noConversion"/>
  </si>
  <si>
    <t>肖龙</t>
    <phoneticPr fontId="4" type="noConversion"/>
  </si>
  <si>
    <t>长沙市天心区五一路观奇洋服服饰店</t>
    <phoneticPr fontId="4" type="noConversion"/>
  </si>
  <si>
    <t>csgqyf.com</t>
    <phoneticPr fontId="4" type="noConversion"/>
  </si>
  <si>
    <t>C1-0081</t>
    <phoneticPr fontId="4" type="noConversion"/>
  </si>
  <si>
    <t>服装服饰</t>
    <phoneticPr fontId="4" type="noConversion"/>
  </si>
  <si>
    <t>陆兵</t>
    <phoneticPr fontId="4" type="noConversion"/>
  </si>
  <si>
    <t>长沙县管塘绿化苗木网(游成)</t>
    <phoneticPr fontId="4" type="noConversion"/>
  </si>
  <si>
    <t>gtlhmm.com</t>
    <phoneticPr fontId="4" type="noConversion"/>
  </si>
  <si>
    <t>游成</t>
    <phoneticPr fontId="4" type="noConversion"/>
  </si>
  <si>
    <t>陈艳芳</t>
    <phoneticPr fontId="4" type="noConversion"/>
  </si>
  <si>
    <t>澧县恒昌机动车驾驶员培训学校</t>
    <phoneticPr fontId="4" type="noConversion"/>
  </si>
  <si>
    <t>lxhcjx.com</t>
    <phoneticPr fontId="4" type="noConversion"/>
  </si>
  <si>
    <t>C2-0063</t>
    <phoneticPr fontId="4" type="noConversion"/>
  </si>
  <si>
    <t>教育培训</t>
    <phoneticPr fontId="4" type="noConversion"/>
  </si>
  <si>
    <t>张爱明</t>
    <phoneticPr fontId="4" type="noConversion"/>
  </si>
  <si>
    <t>1958615155@qq.com</t>
    <phoneticPr fontId="4" type="noConversion"/>
  </si>
  <si>
    <t>潘婷</t>
    <phoneticPr fontId="4" type="noConversion"/>
  </si>
  <si>
    <t>浏阳市江洲苗木网(陈汉明)</t>
    <phoneticPr fontId="4" type="noConversion"/>
  </si>
  <si>
    <t>jiangzhoump.com</t>
    <phoneticPr fontId="4" type="noConversion"/>
  </si>
  <si>
    <t>陈汉明</t>
    <phoneticPr fontId="4" type="noConversion"/>
  </si>
  <si>
    <t>2563015970@qq.com</t>
    <phoneticPr fontId="4" type="noConversion"/>
  </si>
  <si>
    <t>怀化吉丰农业综合开发有限公司</t>
    <phoneticPr fontId="4" type="noConversion"/>
  </si>
  <si>
    <t>hhjfny.com</t>
    <phoneticPr fontId="4" type="noConversion"/>
  </si>
  <si>
    <t>C1-0043</t>
    <phoneticPr fontId="4" type="noConversion"/>
  </si>
  <si>
    <t>李元青</t>
    <phoneticPr fontId="4" type="noConversion"/>
  </si>
  <si>
    <t>1918462546@qq.com</t>
    <phoneticPr fontId="4" type="noConversion"/>
  </si>
  <si>
    <t>王萍</t>
    <phoneticPr fontId="4" type="noConversion"/>
  </si>
  <si>
    <t>长沙市芙蓉区思源机械设备厂</t>
    <phoneticPr fontId="4" type="noConversion"/>
  </si>
  <si>
    <t>cssyzj.com</t>
    <phoneticPr fontId="4" type="noConversion"/>
  </si>
  <si>
    <t>李俊</t>
    <phoneticPr fontId="4" type="noConversion"/>
  </si>
  <si>
    <t>刘杰</t>
    <phoneticPr fontId="4" type="noConversion"/>
  </si>
  <si>
    <t>株洲泓扬展柜有限公司</t>
    <phoneticPr fontId="4" type="noConversion"/>
  </si>
  <si>
    <t>hongyangzg.com</t>
    <phoneticPr fontId="4" type="noConversion"/>
  </si>
  <si>
    <t>杨海军</t>
    <phoneticPr fontId="4" type="noConversion"/>
  </si>
  <si>
    <t>755203708@qq.com</t>
    <phoneticPr fontId="4" type="noConversion"/>
  </si>
  <si>
    <t>尹慧芳</t>
    <phoneticPr fontId="4" type="noConversion"/>
  </si>
  <si>
    <t>永州市冷水滩区好日子展柜经营部</t>
    <phoneticPr fontId="4" type="noConversion"/>
  </si>
  <si>
    <t>hrzzg.com</t>
    <phoneticPr fontId="4" type="noConversion"/>
  </si>
  <si>
    <t>C1-0004</t>
    <phoneticPr fontId="4" type="noConversion"/>
  </si>
  <si>
    <t>家用电器</t>
    <phoneticPr fontId="4" type="noConversion"/>
  </si>
  <si>
    <t>张石成</t>
    <phoneticPr fontId="4" type="noConversion"/>
  </si>
  <si>
    <t>hrzzg@.yahoo.cn</t>
    <phoneticPr fontId="4" type="noConversion"/>
  </si>
  <si>
    <t>董建伟</t>
    <phoneticPr fontId="4" type="noConversion"/>
  </si>
  <si>
    <t>长沙达伦投资咨询有限公司</t>
    <phoneticPr fontId="4" type="noConversion"/>
  </si>
  <si>
    <t>csdalun.com</t>
    <phoneticPr fontId="4" type="noConversion"/>
  </si>
  <si>
    <t>C1-0125</t>
    <phoneticPr fontId="4" type="noConversion"/>
  </si>
  <si>
    <t>王贵</t>
    <phoneticPr fontId="4" type="noConversion"/>
  </si>
  <si>
    <t>湖南东和花木网(夏文斌)</t>
    <phoneticPr fontId="4" type="noConversion"/>
  </si>
  <si>
    <t>hndhhm.com</t>
    <phoneticPr fontId="4" type="noConversion"/>
  </si>
  <si>
    <t>夏文斌</t>
    <phoneticPr fontId="4" type="noConversion"/>
  </si>
  <si>
    <t xml:space="preserve">销售二部 </t>
    <phoneticPr fontId="4" type="noConversion"/>
  </si>
  <si>
    <t>刘军</t>
    <phoneticPr fontId="4" type="noConversion"/>
  </si>
  <si>
    <t>长沙市雨花区鸿德皮具经营部</t>
    <phoneticPr fontId="4" type="noConversion"/>
  </si>
  <si>
    <t>hnyhkb.com</t>
    <phoneticPr fontId="4" type="noConversion"/>
  </si>
  <si>
    <t>C1-0090</t>
    <phoneticPr fontId="4" type="noConversion"/>
  </si>
  <si>
    <t>王兵</t>
    <phoneticPr fontId="4" type="noConversion"/>
  </si>
  <si>
    <t>长沙市雨花区磊金皮具经营部</t>
    <phoneticPr fontId="4" type="noConversion"/>
  </si>
  <si>
    <t>csyhkb168.com</t>
    <phoneticPr fontId="4" type="noConversion"/>
  </si>
  <si>
    <t>C1-0162</t>
    <phoneticPr fontId="4" type="noConversion"/>
  </si>
  <si>
    <t>王颖</t>
    <phoneticPr fontId="4" type="noConversion"/>
  </si>
  <si>
    <t>湖南广信房地产顾问有限公司（衡阳）</t>
    <phoneticPr fontId="4" type="noConversion"/>
  </si>
  <si>
    <t>hngxdc.com</t>
    <phoneticPr fontId="4" type="noConversion"/>
  </si>
  <si>
    <t>C1-0047</t>
    <phoneticPr fontId="4" type="noConversion"/>
  </si>
  <si>
    <t>房地产</t>
    <phoneticPr fontId="4" type="noConversion"/>
  </si>
  <si>
    <t>周大刚</t>
    <phoneticPr fontId="4" type="noConversion"/>
  </si>
  <si>
    <t>133073401@qq.com</t>
    <phoneticPr fontId="4" type="noConversion"/>
  </si>
  <si>
    <t>常德市空压机厂</t>
    <phoneticPr fontId="4" type="noConversion"/>
  </si>
  <si>
    <t>hnctkyj.com</t>
    <phoneticPr fontId="4" type="noConversion"/>
  </si>
  <si>
    <t>腾艺</t>
    <phoneticPr fontId="4" type="noConversion"/>
  </si>
  <si>
    <t>101313447@qq.com</t>
    <phoneticPr fontId="4" type="noConversion"/>
  </si>
  <si>
    <t>刘宏宇</t>
    <phoneticPr fontId="4" type="noConversion"/>
  </si>
  <si>
    <t>湖南开创电工有限公司</t>
    <phoneticPr fontId="4" type="noConversion"/>
  </si>
  <si>
    <t>kcdgjt.com</t>
    <phoneticPr fontId="4" type="noConversion"/>
  </si>
  <si>
    <t>C2-0068</t>
    <phoneticPr fontId="4" type="noConversion"/>
  </si>
  <si>
    <t>周梅桥</t>
    <phoneticPr fontId="4" type="noConversion"/>
  </si>
  <si>
    <t>1359929377@qq.com</t>
    <phoneticPr fontId="4" type="noConversion"/>
  </si>
  <si>
    <t>销售五部</t>
    <phoneticPr fontId="4" type="noConversion"/>
  </si>
  <si>
    <t>吴慧敏</t>
    <phoneticPr fontId="4" type="noConversion"/>
  </si>
  <si>
    <t>长沙市雨花区一鑫隔楼设计工作室</t>
    <phoneticPr fontId="4" type="noConversion"/>
  </si>
  <si>
    <t>yixingelou.com</t>
    <phoneticPr fontId="4" type="noConversion"/>
  </si>
  <si>
    <t>张总</t>
    <phoneticPr fontId="4" type="noConversion"/>
  </si>
  <si>
    <t>2418305810@qq.com</t>
    <phoneticPr fontId="4" type="noConversion"/>
  </si>
  <si>
    <t>长沙市芙蓉区兴科门业销售部</t>
    <phoneticPr fontId="4" type="noConversion"/>
  </si>
  <si>
    <t>csfudai.com</t>
    <phoneticPr fontId="4" type="noConversion"/>
  </si>
  <si>
    <t>谭科</t>
    <phoneticPr fontId="4" type="noConversion"/>
  </si>
  <si>
    <t>湖南湘辉国际船舶管理有限公司</t>
    <phoneticPr fontId="4" type="noConversion"/>
  </si>
  <si>
    <t>hnxhshipping.com</t>
    <phoneticPr fontId="4" type="noConversion"/>
  </si>
  <si>
    <t>周曲</t>
    <phoneticPr fontId="4" type="noConversion"/>
  </si>
  <si>
    <t>长沙美斯特金属制品有限公司</t>
    <phoneticPr fontId="4" type="noConversion"/>
  </si>
  <si>
    <t>hnmest.com</t>
    <phoneticPr fontId="4" type="noConversion"/>
  </si>
  <si>
    <t>C1-0017</t>
    <phoneticPr fontId="4" type="noConversion"/>
  </si>
  <si>
    <t>王新良</t>
    <phoneticPr fontId="4" type="noConversion"/>
  </si>
  <si>
    <t>田付姐</t>
    <phoneticPr fontId="4" type="noConversion"/>
  </si>
  <si>
    <t>长沙市雨花区湘韵制冷设备经营部</t>
    <phoneticPr fontId="4" type="noConversion"/>
  </si>
  <si>
    <t>csgeili168.com</t>
    <phoneticPr fontId="4" type="noConversion"/>
  </si>
  <si>
    <t>c1-0138</t>
    <phoneticPr fontId="4" type="noConversion"/>
  </si>
  <si>
    <t>王凯</t>
    <phoneticPr fontId="4" type="noConversion"/>
  </si>
  <si>
    <t>13875981013@qq.com</t>
    <phoneticPr fontId="4" type="noConversion"/>
  </si>
  <si>
    <t>湖南欧德邦化工建材有限公司</t>
    <phoneticPr fontId="4" type="noConversion"/>
  </si>
  <si>
    <t>odbang.com</t>
    <phoneticPr fontId="4" type="noConversion"/>
  </si>
  <si>
    <t>伍婧</t>
    <phoneticPr fontId="4" type="noConversion"/>
  </si>
  <si>
    <t>杨倩芳</t>
    <phoneticPr fontId="4" type="noConversion"/>
  </si>
  <si>
    <t>怀化荣顺美国山核桃苗网（潘荣顺)</t>
    <phoneticPr fontId="4" type="noConversion"/>
  </si>
  <si>
    <t>prsmm.com</t>
    <phoneticPr fontId="4" type="noConversion"/>
  </si>
  <si>
    <t>c1-0148</t>
    <phoneticPr fontId="4" type="noConversion"/>
  </si>
  <si>
    <t>潘荣顺</t>
    <phoneticPr fontId="4" type="noConversion"/>
  </si>
  <si>
    <t>1745432290@qq.com</t>
    <phoneticPr fontId="4" type="noConversion"/>
  </si>
  <si>
    <t>常德市博源纸制品有限公司</t>
    <phoneticPr fontId="4" type="noConversion"/>
  </si>
  <si>
    <t>hnbyzy.com</t>
    <phoneticPr fontId="4" type="noConversion"/>
  </si>
  <si>
    <t>C1-0148</t>
    <phoneticPr fontId="4" type="noConversion"/>
  </si>
  <si>
    <t>孟繁</t>
    <phoneticPr fontId="4" type="noConversion"/>
  </si>
  <si>
    <t>2660297785@qq.com</t>
    <phoneticPr fontId="4" type="noConversion"/>
  </si>
  <si>
    <t>永州市金鼎热能设备有限公司</t>
    <phoneticPr fontId="4" type="noConversion"/>
  </si>
  <si>
    <t>yzwave.com</t>
    <phoneticPr fontId="4" type="noConversion"/>
  </si>
  <si>
    <t>C1-0096</t>
    <phoneticPr fontId="4" type="noConversion"/>
  </si>
  <si>
    <t>张红波</t>
    <phoneticPr fontId="4" type="noConversion"/>
  </si>
  <si>
    <t>湖南三鼎农业综合开发有限责任公司</t>
    <phoneticPr fontId="4" type="noConversion"/>
  </si>
  <si>
    <t>hnsdny.com</t>
    <phoneticPr fontId="4" type="noConversion"/>
  </si>
  <si>
    <t>水春生</t>
    <phoneticPr fontId="4" type="noConversion"/>
  </si>
  <si>
    <t>1250180992@qq.com</t>
    <phoneticPr fontId="4" type="noConversion"/>
  </si>
  <si>
    <t>温琼</t>
    <phoneticPr fontId="4" type="noConversion"/>
  </si>
  <si>
    <t>长沙县跳马镇艺美苗木场</t>
    <phoneticPr fontId="4" type="noConversion"/>
  </si>
  <si>
    <t>csymmp.com</t>
    <phoneticPr fontId="4" type="noConversion"/>
  </si>
  <si>
    <t>易俊杰</t>
    <phoneticPr fontId="4" type="noConversion"/>
  </si>
  <si>
    <t>728996715@qq.com</t>
    <phoneticPr fontId="4" type="noConversion"/>
  </si>
  <si>
    <t>安乡县小平特种珍禽养殖网(夏俊礼)</t>
    <phoneticPr fontId="4" type="noConversion"/>
  </si>
  <si>
    <t>axtzzqya.com</t>
    <phoneticPr fontId="4" type="noConversion"/>
  </si>
  <si>
    <t>夏俊礼</t>
    <phoneticPr fontId="4" type="noConversion"/>
  </si>
  <si>
    <t>1448070614@qq.com</t>
    <phoneticPr fontId="4" type="noConversion"/>
  </si>
  <si>
    <t>常德市红十字会中心医院(重症肌无力专科)</t>
    <phoneticPr fontId="4" type="noConversion"/>
  </si>
  <si>
    <t>yjxczl.com</t>
    <phoneticPr fontId="4" type="noConversion"/>
  </si>
  <si>
    <t>C1-0093</t>
    <phoneticPr fontId="4" type="noConversion"/>
  </si>
  <si>
    <t>董文秀</t>
    <phoneticPr fontId="4" type="noConversion"/>
  </si>
  <si>
    <t>方利泉</t>
    <phoneticPr fontId="4" type="noConversion"/>
  </si>
  <si>
    <t>1558125359@qq.com</t>
    <phoneticPr fontId="4" type="noConversion"/>
  </si>
  <si>
    <t>袁林</t>
    <phoneticPr fontId="4" type="noConversion"/>
  </si>
  <si>
    <t>株洲金翰财务有限公司</t>
    <phoneticPr fontId="4" type="noConversion"/>
  </si>
  <si>
    <t>jinhancw.com</t>
    <phoneticPr fontId="4" type="noConversion"/>
  </si>
  <si>
    <t>C1-0103</t>
    <phoneticPr fontId="4" type="noConversion"/>
  </si>
  <si>
    <t>陈崇华</t>
    <phoneticPr fontId="4" type="noConversion"/>
  </si>
  <si>
    <t>1345987267@qq.com</t>
    <phoneticPr fontId="4" type="noConversion"/>
  </si>
  <si>
    <t>浏阳市柏加镇绿轩苗木网(何银锁)</t>
    <phoneticPr fontId="4" type="noConversion"/>
  </si>
  <si>
    <t>hnlvxuanmp.com</t>
    <phoneticPr fontId="4" type="noConversion"/>
  </si>
  <si>
    <t>C1-0136</t>
    <phoneticPr fontId="4" type="noConversion"/>
  </si>
  <si>
    <t>何银锁</t>
    <phoneticPr fontId="4" type="noConversion"/>
  </si>
  <si>
    <t>894981372@qq.com</t>
    <phoneticPr fontId="4" type="noConversion"/>
  </si>
  <si>
    <t>戴丽君</t>
    <phoneticPr fontId="4" type="noConversion"/>
  </si>
  <si>
    <t>长沙雅度家具有限公司</t>
    <phoneticPr fontId="4" type="noConversion"/>
  </si>
  <si>
    <t>csydzg.com</t>
    <phoneticPr fontId="4" type="noConversion"/>
  </si>
  <si>
    <t>李晓钟</t>
    <phoneticPr fontId="4" type="noConversion"/>
  </si>
  <si>
    <t>曾明慧</t>
    <phoneticPr fontId="4" type="noConversion"/>
  </si>
  <si>
    <t>新化仁泰医院</t>
    <phoneticPr fontId="4" type="noConversion"/>
  </si>
  <si>
    <t>hnldxhrtyy.com</t>
    <phoneticPr fontId="4" type="noConversion"/>
  </si>
  <si>
    <t>李先生</t>
    <phoneticPr fontId="4" type="noConversion"/>
  </si>
  <si>
    <t>湖南永典涂料有限公司（岳阳）</t>
    <phoneticPr fontId="4" type="noConversion"/>
  </si>
  <si>
    <t>hnyongdian.com</t>
    <phoneticPr fontId="4" type="noConversion"/>
  </si>
  <si>
    <t>廖总</t>
    <phoneticPr fontId="4" type="noConversion"/>
  </si>
  <si>
    <t xml:space="preserve">刘宏宇 </t>
    <phoneticPr fontId="4" type="noConversion"/>
  </si>
  <si>
    <t>湘潭东升电气制造有限公司</t>
    <phoneticPr fontId="4" type="noConversion"/>
  </si>
  <si>
    <t>xtdsdq.com</t>
    <phoneticPr fontId="4" type="noConversion"/>
  </si>
  <si>
    <t>C2-0055</t>
    <phoneticPr fontId="4" type="noConversion"/>
  </si>
  <si>
    <t>王莉</t>
    <phoneticPr fontId="4" type="noConversion"/>
  </si>
  <si>
    <t>1964673781@qq.com</t>
    <phoneticPr fontId="4" type="noConversion"/>
  </si>
  <si>
    <t>湖南华森园林建设工程有限公司</t>
    <phoneticPr fontId="4" type="noConversion"/>
  </si>
  <si>
    <t>xthsyl.com</t>
    <phoneticPr fontId="4" type="noConversion"/>
  </si>
  <si>
    <t>徐先生</t>
    <phoneticPr fontId="4" type="noConversion"/>
  </si>
  <si>
    <t>1873228057@qq.com</t>
    <phoneticPr fontId="4" type="noConversion"/>
  </si>
  <si>
    <t>浏阳张家店佳佳苗木网（袁安国）</t>
    <phoneticPr fontId="4" type="noConversion"/>
  </si>
  <si>
    <t>lyjjmp.com</t>
    <phoneticPr fontId="4" type="noConversion"/>
  </si>
  <si>
    <t>袁总</t>
    <phoneticPr fontId="4" type="noConversion"/>
  </si>
  <si>
    <t>741598647@qq.com</t>
    <phoneticPr fontId="4" type="noConversion"/>
  </si>
  <si>
    <t>长沙市雨花区雅旭办公家具经营部</t>
    <phoneticPr fontId="4" type="noConversion"/>
  </si>
  <si>
    <t>csyx518.com</t>
    <phoneticPr fontId="4" type="noConversion"/>
  </si>
  <si>
    <t>C1-0156</t>
    <phoneticPr fontId="4" type="noConversion"/>
  </si>
  <si>
    <t>高胜勇</t>
    <phoneticPr fontId="4" type="noConversion"/>
  </si>
  <si>
    <t>张兴华</t>
    <phoneticPr fontId="4" type="noConversion"/>
  </si>
  <si>
    <t>长沙广盛财务咨询有限公司</t>
    <phoneticPr fontId="4" type="noConversion"/>
  </si>
  <si>
    <t>csgscw.com</t>
    <phoneticPr fontId="4" type="noConversion"/>
  </si>
  <si>
    <t>C2-0084</t>
    <phoneticPr fontId="4" type="noConversion"/>
  </si>
  <si>
    <t>刘攀</t>
    <phoneticPr fontId="4" type="noConversion"/>
  </si>
  <si>
    <t>申玉红</t>
    <phoneticPr fontId="4" type="noConversion"/>
  </si>
  <si>
    <t>长沙市岳麓区惠心特殊人士服务中心</t>
    <phoneticPr fontId="4" type="noConversion"/>
  </si>
  <si>
    <t>huixinzx.com</t>
    <phoneticPr fontId="4" type="noConversion"/>
  </si>
  <si>
    <t>C1-0121</t>
    <phoneticPr fontId="4" type="noConversion"/>
  </si>
  <si>
    <t>晏老师</t>
    <phoneticPr fontId="4" type="noConversion"/>
  </si>
  <si>
    <t>178693729@qq.com</t>
    <phoneticPr fontId="4" type="noConversion"/>
  </si>
  <si>
    <t>赵宏玻</t>
    <phoneticPr fontId="4" type="noConversion"/>
  </si>
  <si>
    <t>长沙市雨花区天恒货运服务部</t>
    <phoneticPr fontId="4" type="noConversion"/>
  </si>
  <si>
    <t>cstianheng.com</t>
    <phoneticPr fontId="4" type="noConversion"/>
  </si>
  <si>
    <t>C1-0045</t>
    <phoneticPr fontId="4" type="noConversion"/>
  </si>
  <si>
    <t>郝相凤</t>
    <phoneticPr fontId="4" type="noConversion"/>
  </si>
  <si>
    <t>尹金星</t>
    <phoneticPr fontId="4" type="noConversion"/>
  </si>
  <si>
    <t>长沙市雨花区通洁管道疏通服务部</t>
    <phoneticPr fontId="4" type="noConversion"/>
  </si>
  <si>
    <t>cstjst.com</t>
    <phoneticPr fontId="4" type="noConversion"/>
  </si>
  <si>
    <t>罗容</t>
    <phoneticPr fontId="4" type="noConversion"/>
  </si>
  <si>
    <t>422210624@qq.com</t>
    <phoneticPr fontId="4" type="noConversion"/>
  </si>
  <si>
    <t>衡阳市众森木业有限公司</t>
    <phoneticPr fontId="4" type="noConversion"/>
  </si>
  <si>
    <t>hyzsmy.com</t>
    <phoneticPr fontId="4" type="noConversion"/>
  </si>
  <si>
    <t>C1-0145</t>
    <phoneticPr fontId="4" type="noConversion"/>
  </si>
  <si>
    <t>尹向阳</t>
    <phoneticPr fontId="4" type="noConversion"/>
  </si>
  <si>
    <t>yxy6149@21cm.com</t>
    <phoneticPr fontId="4" type="noConversion"/>
  </si>
  <si>
    <t>长沙市神华汽车租赁有限公司</t>
    <phoneticPr fontId="4" type="noConversion"/>
  </si>
  <si>
    <t>csshzc.com</t>
    <phoneticPr fontId="4" type="noConversion"/>
  </si>
  <si>
    <t>祁余勇</t>
    <phoneticPr fontId="4" type="noConversion"/>
  </si>
  <si>
    <t>湖南天泓电气开发有限公司</t>
    <phoneticPr fontId="4" type="noConversion"/>
  </si>
  <si>
    <t>hnthdq.com</t>
    <phoneticPr fontId="4" type="noConversion"/>
  </si>
  <si>
    <t>C1-0138</t>
    <phoneticPr fontId="4" type="noConversion"/>
  </si>
  <si>
    <t>黄经理</t>
    <phoneticPr fontId="4" type="noConversion"/>
  </si>
  <si>
    <t>286808491@qq.com</t>
    <phoneticPr fontId="4" type="noConversion"/>
  </si>
  <si>
    <t>张宇希</t>
    <phoneticPr fontId="4" type="noConversion"/>
  </si>
  <si>
    <t>湖南省朱良桥双健苗木网(彭铁强)</t>
    <phoneticPr fontId="4" type="noConversion"/>
  </si>
  <si>
    <t>hncssjmm.com</t>
    <phoneticPr fontId="4" type="noConversion"/>
  </si>
  <si>
    <t>彭铁强</t>
    <phoneticPr fontId="4" type="noConversion"/>
  </si>
  <si>
    <t>慈利县宏斌机制木炭厂</t>
    <phoneticPr fontId="4" type="noConversion"/>
  </si>
  <si>
    <t>zjjmtji.com</t>
    <phoneticPr fontId="4" type="noConversion"/>
  </si>
  <si>
    <t>节能环保</t>
    <phoneticPr fontId="4" type="noConversion"/>
  </si>
  <si>
    <t>朱兵</t>
    <phoneticPr fontId="4" type="noConversion"/>
  </si>
  <si>
    <t>刘珍</t>
    <phoneticPr fontId="4" type="noConversion"/>
  </si>
  <si>
    <t>常德启源园林绿化有限公司</t>
    <phoneticPr fontId="4" type="noConversion"/>
  </si>
  <si>
    <t>qiyuanyl.com</t>
    <phoneticPr fontId="4" type="noConversion"/>
  </si>
  <si>
    <t>文水源</t>
    <phoneticPr fontId="4" type="noConversion"/>
  </si>
  <si>
    <t>胡辉芳</t>
    <phoneticPr fontId="4" type="noConversion"/>
  </si>
  <si>
    <t>郴州市大顺家政服务部</t>
    <phoneticPr fontId="4" type="noConversion"/>
  </si>
  <si>
    <t>czdsbj.com</t>
    <phoneticPr fontId="4" type="noConversion"/>
  </si>
  <si>
    <t>C1-0124</t>
    <phoneticPr fontId="4" type="noConversion"/>
  </si>
  <si>
    <t>黄元成</t>
    <phoneticPr fontId="4" type="noConversion"/>
  </si>
  <si>
    <t>1793042448@qq.com</t>
    <phoneticPr fontId="4" type="noConversion"/>
  </si>
  <si>
    <t>祁东县太和堂镇一鸣电器店</t>
    <phoneticPr fontId="4" type="noConversion"/>
  </si>
  <si>
    <t>qdymdq.com</t>
    <phoneticPr fontId="4" type="noConversion"/>
  </si>
  <si>
    <t>王三红</t>
    <phoneticPr fontId="4" type="noConversion"/>
  </si>
  <si>
    <t>1770381099@qq.com</t>
    <phoneticPr fontId="4" type="noConversion"/>
  </si>
  <si>
    <t>衡阳市珠晖区跃进木包装厂</t>
    <phoneticPr fontId="4" type="noConversion"/>
  </si>
  <si>
    <t>hyyjbzc.com</t>
    <phoneticPr fontId="4" type="noConversion"/>
  </si>
  <si>
    <t>C2-0071</t>
    <phoneticPr fontId="4" type="noConversion"/>
  </si>
  <si>
    <t>谢海林</t>
    <phoneticPr fontId="4" type="noConversion"/>
  </si>
  <si>
    <t>1980583241@qq.com</t>
    <phoneticPr fontId="4" type="noConversion"/>
  </si>
  <si>
    <t>邵阳市大祥区罗帅振升铝材店</t>
    <phoneticPr fontId="4" type="noConversion"/>
  </si>
  <si>
    <t>syjdmpmc.com</t>
    <phoneticPr fontId="4" type="noConversion"/>
  </si>
  <si>
    <t>罗帅</t>
    <phoneticPr fontId="4" type="noConversion"/>
  </si>
  <si>
    <t>460529168@qq.com</t>
    <phoneticPr fontId="4" type="noConversion"/>
  </si>
  <si>
    <t>郴州市森茂苗木网(雷爱云)</t>
    <phoneticPr fontId="4" type="noConversion"/>
  </si>
  <si>
    <t>czsmmm.com</t>
    <phoneticPr fontId="4" type="noConversion"/>
  </si>
  <si>
    <t>c1-0141</t>
    <phoneticPr fontId="4" type="noConversion"/>
  </si>
  <si>
    <t>张小姐</t>
    <phoneticPr fontId="4" type="noConversion"/>
  </si>
  <si>
    <t>523575130@qq.com</t>
    <phoneticPr fontId="4" type="noConversion"/>
  </si>
  <si>
    <t>蒋姗</t>
    <phoneticPr fontId="4" type="noConversion"/>
  </si>
  <si>
    <t>湖南森溎园林苗木有限公司（益阳）</t>
    <phoneticPr fontId="4" type="noConversion"/>
  </si>
  <si>
    <t>senggui.com</t>
    <phoneticPr fontId="4" type="noConversion"/>
  </si>
  <si>
    <t>周敏</t>
    <phoneticPr fontId="4" type="noConversion"/>
  </si>
  <si>
    <t>346844008@qq.com</t>
    <phoneticPr fontId="4" type="noConversion"/>
  </si>
  <si>
    <t>邓飞</t>
    <phoneticPr fontId="4" type="noConversion"/>
  </si>
  <si>
    <t>湖南红树林苗木网(王火臣)</t>
    <phoneticPr fontId="4" type="noConversion"/>
  </si>
  <si>
    <t>hnhslmm.com</t>
    <phoneticPr fontId="4" type="noConversion"/>
  </si>
  <si>
    <t>王火臣</t>
    <phoneticPr fontId="4" type="noConversion"/>
  </si>
  <si>
    <t>2323628340@qq.com</t>
    <phoneticPr fontId="4" type="noConversion"/>
  </si>
  <si>
    <t>张翠平</t>
    <phoneticPr fontId="4" type="noConversion"/>
  </si>
  <si>
    <t>长沙市雨花区好人缘门业加工厂</t>
    <phoneticPr fontId="4" type="noConversion"/>
  </si>
  <si>
    <t>hnhrymy.com</t>
    <phoneticPr fontId="4" type="noConversion"/>
  </si>
  <si>
    <t>C1-0071</t>
    <phoneticPr fontId="4" type="noConversion"/>
  </si>
  <si>
    <t>周孟良</t>
    <phoneticPr fontId="4" type="noConversion"/>
  </si>
  <si>
    <t>销售三部</t>
    <phoneticPr fontId="4" type="noConversion"/>
  </si>
  <si>
    <t>刘明安</t>
    <phoneticPr fontId="4" type="noConversion"/>
  </si>
  <si>
    <t>长沙县龙头井农业发展有限公司</t>
    <phoneticPr fontId="4" type="noConversion"/>
  </si>
  <si>
    <t>longtoujing.com</t>
    <phoneticPr fontId="4" type="noConversion"/>
  </si>
  <si>
    <t>文卓</t>
    <phoneticPr fontId="4" type="noConversion"/>
  </si>
  <si>
    <t>77736714@qq.com</t>
    <phoneticPr fontId="4" type="noConversion"/>
  </si>
  <si>
    <t>长沙市天心区立军钢材加工部</t>
    <phoneticPr fontId="4" type="noConversion"/>
  </si>
  <si>
    <t>csljgc.com</t>
    <phoneticPr fontId="4" type="noConversion"/>
  </si>
  <si>
    <t>陈立军</t>
    <phoneticPr fontId="4" type="noConversion"/>
  </si>
  <si>
    <t>彭显硕</t>
    <phoneticPr fontId="4" type="noConversion"/>
  </si>
  <si>
    <t>湖南子欣苗木网(宁翠忠)</t>
    <phoneticPr fontId="4" type="noConversion"/>
  </si>
  <si>
    <t>hnzixinmp.com</t>
    <phoneticPr fontId="4" type="noConversion"/>
  </si>
  <si>
    <t>c1-0043</t>
    <phoneticPr fontId="4" type="noConversion"/>
  </si>
  <si>
    <t>宁姐</t>
    <phoneticPr fontId="4" type="noConversion"/>
  </si>
  <si>
    <t>刘丰</t>
    <phoneticPr fontId="4" type="noConversion"/>
  </si>
  <si>
    <t>长沙高新开发区康燚防水材料经营</t>
    <phoneticPr fontId="4" type="noConversion"/>
  </si>
  <si>
    <t>hnkangyi.com</t>
    <phoneticPr fontId="4" type="noConversion"/>
  </si>
  <si>
    <t>C1-0119</t>
    <phoneticPr fontId="4" type="noConversion"/>
  </si>
  <si>
    <t>肖而康</t>
    <phoneticPr fontId="4" type="noConversion"/>
  </si>
  <si>
    <t xml:space="preserve">杨杰 </t>
    <phoneticPr fontId="4" type="noConversion"/>
  </si>
  <si>
    <t>长沙市岳麓区丽美沙发维修厂</t>
    <phoneticPr fontId="4" type="noConversion"/>
  </si>
  <si>
    <t>cslmjj.com</t>
    <phoneticPr fontId="4" type="noConversion"/>
  </si>
  <si>
    <t>杨丽英</t>
    <phoneticPr fontId="4" type="noConversion"/>
  </si>
  <si>
    <t>桃江县好普稀土有限公司</t>
    <phoneticPr fontId="4" type="noConversion"/>
  </si>
  <si>
    <t>hnhpxt.com</t>
    <phoneticPr fontId="4" type="noConversion"/>
  </si>
  <si>
    <t>c1-0077</t>
    <phoneticPr fontId="4" type="noConversion"/>
  </si>
  <si>
    <t xml:space="preserve">zhuhaimucai@126.com </t>
    <phoneticPr fontId="4" type="noConversion"/>
  </si>
  <si>
    <t xml:space="preserve">周启 </t>
    <phoneticPr fontId="4" type="noConversion"/>
  </si>
  <si>
    <t>湖南鑫宇苗木网(洪德义)</t>
    <phoneticPr fontId="4" type="noConversion"/>
  </si>
  <si>
    <t>hnxymm.com</t>
    <phoneticPr fontId="4" type="noConversion"/>
  </si>
  <si>
    <t>洪德义</t>
    <phoneticPr fontId="4" type="noConversion"/>
  </si>
  <si>
    <t>陈禹文</t>
    <phoneticPr fontId="4" type="noConversion"/>
  </si>
  <si>
    <t>常德市德山连达物流有限公司</t>
    <phoneticPr fontId="4" type="noConversion"/>
  </si>
  <si>
    <t>cdldwl.com</t>
    <phoneticPr fontId="4" type="noConversion"/>
  </si>
  <si>
    <t>c2-0030</t>
    <phoneticPr fontId="4" type="noConversion"/>
  </si>
  <si>
    <t>李松华</t>
    <phoneticPr fontId="4" type="noConversion"/>
  </si>
  <si>
    <t>287245924@qq.com</t>
    <phoneticPr fontId="4" type="noConversion"/>
  </si>
  <si>
    <t>长沙市开福区毛姨鸡爪店</t>
    <phoneticPr fontId="4" type="noConversion"/>
  </si>
  <si>
    <t>maoyijizhua.com</t>
    <phoneticPr fontId="4" type="noConversion"/>
  </si>
  <si>
    <t>卢老板</t>
    <phoneticPr fontId="4" type="noConversion"/>
  </si>
  <si>
    <t>邵阳市恒大机械设备有限公司</t>
    <phoneticPr fontId="4" type="noConversion"/>
  </si>
  <si>
    <t>syhdjx.com</t>
    <phoneticPr fontId="4" type="noConversion"/>
  </si>
  <si>
    <t>C1-0087</t>
    <phoneticPr fontId="4" type="noConversion"/>
  </si>
  <si>
    <t>罗总</t>
    <phoneticPr fontId="4" type="noConversion"/>
  </si>
  <si>
    <t>582761127@qq.com</t>
    <phoneticPr fontId="4" type="noConversion"/>
  </si>
  <si>
    <t>黄颖</t>
    <phoneticPr fontId="4" type="noConversion"/>
  </si>
  <si>
    <t>湖南佳宇环保设备有限公司</t>
    <phoneticPr fontId="4" type="noConversion"/>
  </si>
  <si>
    <t>jyhbhn.com</t>
    <phoneticPr fontId="4" type="noConversion"/>
  </si>
  <si>
    <t>C1-0147</t>
    <phoneticPr fontId="4" type="noConversion"/>
  </si>
  <si>
    <t>高潇潇</t>
    <phoneticPr fontId="4" type="noConversion"/>
  </si>
  <si>
    <t>潘芬</t>
    <phoneticPr fontId="4" type="noConversion"/>
  </si>
  <si>
    <t>怀化市楚威饲料有限公司</t>
    <phoneticPr fontId="4" type="noConversion"/>
  </si>
  <si>
    <t>hncwsl.com</t>
    <phoneticPr fontId="4" type="noConversion"/>
  </si>
  <si>
    <t>c1-0159</t>
    <phoneticPr fontId="4" type="noConversion"/>
  </si>
  <si>
    <t>刘先生</t>
    <phoneticPr fontId="4" type="noConversion"/>
  </si>
  <si>
    <t>周金秋</t>
    <phoneticPr fontId="4" type="noConversion"/>
  </si>
  <si>
    <t>长沙市中辉金属制品有限公司</t>
    <phoneticPr fontId="4" type="noConversion"/>
  </si>
  <si>
    <t>zhxfqc.com</t>
    <phoneticPr fontId="4" type="noConversion"/>
  </si>
  <si>
    <t>c1-0135</t>
    <phoneticPr fontId="4" type="noConversion"/>
  </si>
  <si>
    <t>金融服务</t>
    <phoneticPr fontId="4" type="noConversion"/>
  </si>
  <si>
    <t>赵科</t>
    <phoneticPr fontId="4" type="noConversion"/>
  </si>
  <si>
    <t>宁乡县桃花谷桃园基地农业开发有限公司</t>
    <phoneticPr fontId="4" type="noConversion"/>
  </si>
  <si>
    <t>thgly.com</t>
    <phoneticPr fontId="4" type="noConversion"/>
  </si>
  <si>
    <t>c3-0062</t>
    <phoneticPr fontId="4" type="noConversion"/>
  </si>
  <si>
    <t>曾伟妮</t>
    <phoneticPr fontId="4" type="noConversion"/>
  </si>
  <si>
    <t>长沙创能清洁服务有限公司</t>
    <phoneticPr fontId="4" type="noConversion"/>
  </si>
  <si>
    <t>chuangneng168.com</t>
    <phoneticPr fontId="4" type="noConversion"/>
  </si>
  <si>
    <t>邓宏钎</t>
    <phoneticPr fontId="4" type="noConversion"/>
  </si>
  <si>
    <t>谷凡</t>
    <phoneticPr fontId="4" type="noConversion"/>
  </si>
  <si>
    <t>湖南铖睿铜门窗有限公司</t>
    <phoneticPr fontId="4" type="noConversion"/>
  </si>
  <si>
    <t>hncrtm.com</t>
    <phoneticPr fontId="4" type="noConversion"/>
  </si>
  <si>
    <t>杨经理</t>
    <phoneticPr fontId="4" type="noConversion"/>
  </si>
  <si>
    <t>长沙龙腾桂花网(毛敏思)</t>
    <phoneticPr fontId="4" type="noConversion"/>
  </si>
  <si>
    <t>miaomu998.com</t>
    <phoneticPr fontId="4" type="noConversion"/>
  </si>
  <si>
    <t>毛敏思</t>
    <phoneticPr fontId="4" type="noConversion"/>
  </si>
  <si>
    <t>周静</t>
    <phoneticPr fontId="4" type="noConversion"/>
  </si>
  <si>
    <t>长沙市芙蓉区安民消防器材销售部</t>
    <phoneticPr fontId="4" type="noConversion"/>
  </si>
  <si>
    <t>anmin119.com</t>
    <phoneticPr fontId="4" type="noConversion"/>
  </si>
  <si>
    <t>李小姐</t>
    <phoneticPr fontId="4" type="noConversion"/>
  </si>
  <si>
    <t xml:space="preserve">曾明慧 </t>
    <phoneticPr fontId="4" type="noConversion"/>
  </si>
  <si>
    <t>嘉禾县井田塑胶管业有限公司（郴州）</t>
    <phoneticPr fontId="4" type="noConversion"/>
  </si>
  <si>
    <t>hsb1688.com</t>
    <phoneticPr fontId="4" type="noConversion"/>
  </si>
  <si>
    <t>呼石斌</t>
    <phoneticPr fontId="4" type="noConversion"/>
  </si>
  <si>
    <t>湘乡市洪塘机械制造有限公司</t>
    <phoneticPr fontId="4" type="noConversion"/>
  </si>
  <si>
    <t>xxhtgs.com</t>
    <phoneticPr fontId="4" type="noConversion"/>
  </si>
  <si>
    <t>C1-0137</t>
    <phoneticPr fontId="4" type="noConversion"/>
  </si>
  <si>
    <t>冯经理</t>
    <phoneticPr fontId="4" type="noConversion"/>
  </si>
  <si>
    <t>1418043308@qq.com</t>
    <phoneticPr fontId="4" type="noConversion"/>
  </si>
  <si>
    <t>袁杰</t>
    <phoneticPr fontId="4" type="noConversion"/>
  </si>
  <si>
    <t>湖南银河钢结构工程有限责任公司</t>
    <phoneticPr fontId="4" type="noConversion"/>
  </si>
  <si>
    <t>yinhegg.com</t>
    <phoneticPr fontId="4" type="noConversion"/>
  </si>
  <si>
    <t>李兰芝</t>
    <phoneticPr fontId="4" type="noConversion"/>
  </si>
  <si>
    <t>hnyhgg@163.com</t>
    <phoneticPr fontId="4" type="noConversion"/>
  </si>
  <si>
    <t>李里</t>
    <phoneticPr fontId="4" type="noConversion"/>
  </si>
  <si>
    <t>宜章县城卫有害生物防治中心（郴州）</t>
    <phoneticPr fontId="4" type="noConversion"/>
  </si>
  <si>
    <t>czmieshu.com</t>
    <phoneticPr fontId="4" type="noConversion"/>
  </si>
  <si>
    <t>黄冠华</t>
    <phoneticPr fontId="4" type="noConversion"/>
  </si>
  <si>
    <t>罗作</t>
    <phoneticPr fontId="4" type="noConversion"/>
  </si>
  <si>
    <t>长沙县跳马镇良辰美景苗木网(杨羽)</t>
    <phoneticPr fontId="4" type="noConversion"/>
  </si>
  <si>
    <t>lcmjmm.com</t>
    <phoneticPr fontId="4" type="noConversion"/>
  </si>
  <si>
    <t>C1-0143</t>
    <phoneticPr fontId="4" type="noConversion"/>
  </si>
  <si>
    <t>杨羽</t>
    <phoneticPr fontId="4" type="noConversion"/>
  </si>
  <si>
    <t>yangyu6964330@qq.com</t>
    <phoneticPr fontId="4" type="noConversion"/>
  </si>
  <si>
    <t>衡阳市蒸湘区磐若男仕养生会所</t>
    <phoneticPr fontId="4" type="noConversion"/>
  </si>
  <si>
    <t>hyprns.com</t>
    <phoneticPr fontId="4" type="noConversion"/>
  </si>
  <si>
    <t>肖长林</t>
    <phoneticPr fontId="4" type="noConversion"/>
  </si>
  <si>
    <t>益阳市资阳区昌盛花木有限公司</t>
    <phoneticPr fontId="4" type="noConversion"/>
  </si>
  <si>
    <t>yycsmm.com</t>
    <phoneticPr fontId="4" type="noConversion"/>
  </si>
  <si>
    <t>郭军</t>
    <phoneticPr fontId="4" type="noConversion"/>
  </si>
  <si>
    <t>湖南华杰工程咨询有限公司</t>
    <phoneticPr fontId="4" type="noConversion"/>
  </si>
  <si>
    <t>chinahnhj.com</t>
    <phoneticPr fontId="4" type="noConversion"/>
  </si>
  <si>
    <t>陈继军</t>
    <phoneticPr fontId="4" type="noConversion"/>
  </si>
  <si>
    <t>长沙恒利家电维修网（罗忠东）</t>
    <phoneticPr fontId="4" type="noConversion"/>
  </si>
  <si>
    <t>cshljdwx.com</t>
    <phoneticPr fontId="4" type="noConversion"/>
  </si>
  <si>
    <t>罗忠东</t>
    <phoneticPr fontId="4" type="noConversion"/>
  </si>
  <si>
    <t>654258157@qq.com</t>
    <phoneticPr fontId="4" type="noConversion"/>
  </si>
  <si>
    <t>胡航</t>
    <phoneticPr fontId="4" type="noConversion"/>
  </si>
  <si>
    <t>长沙市雨花区鸿都家具厂</t>
    <phoneticPr fontId="4" type="noConversion"/>
  </si>
  <si>
    <t>2glqk.com</t>
    <phoneticPr fontId="4" type="noConversion"/>
  </si>
  <si>
    <t>黄凤梅</t>
    <phoneticPr fontId="4" type="noConversion"/>
  </si>
  <si>
    <t>4690022934@qq.com</t>
    <phoneticPr fontId="4" type="noConversion"/>
  </si>
  <si>
    <t>经济开发区碧泉建材经营部</t>
    <phoneticPr fontId="4" type="noConversion"/>
  </si>
  <si>
    <t>hnbqjc.com</t>
    <phoneticPr fontId="4" type="noConversion"/>
  </si>
  <si>
    <t>陈先生</t>
    <phoneticPr fontId="4" type="noConversion"/>
  </si>
  <si>
    <t>281194806@qq.com</t>
    <phoneticPr fontId="4" type="noConversion"/>
  </si>
  <si>
    <t>益阳市林海林园苗木网(万伟）</t>
    <phoneticPr fontId="4" type="noConversion"/>
  </si>
  <si>
    <t>yylhly.com</t>
    <phoneticPr fontId="4" type="noConversion"/>
  </si>
  <si>
    <t>万伟</t>
    <phoneticPr fontId="4" type="noConversion"/>
  </si>
  <si>
    <t>不规范</t>
    <phoneticPr fontId="4" type="noConversion"/>
  </si>
  <si>
    <t>嘉禾县飞恒合金铸造有限公司（郴州）</t>
    <phoneticPr fontId="4" type="noConversion"/>
  </si>
  <si>
    <t>hnfh88.com</t>
    <phoneticPr fontId="4" type="noConversion"/>
  </si>
  <si>
    <t>李恒</t>
    <phoneticPr fontId="4" type="noConversion"/>
  </si>
  <si>
    <t>1270703328@qq.com</t>
    <phoneticPr fontId="4" type="noConversion"/>
  </si>
  <si>
    <t xml:space="preserve">王理逸风 </t>
    <phoneticPr fontId="4" type="noConversion"/>
  </si>
  <si>
    <t>长沙卡友智能科技有限公司</t>
    <phoneticPr fontId="4" type="noConversion"/>
  </si>
  <si>
    <t>cskycard.com</t>
    <phoneticPr fontId="4" type="noConversion"/>
  </si>
  <si>
    <t>C1-0104</t>
    <phoneticPr fontId="4" type="noConversion"/>
  </si>
  <si>
    <t>黄雪梅</t>
    <phoneticPr fontId="4" type="noConversion"/>
  </si>
  <si>
    <t>157225779@qq.com</t>
    <phoneticPr fontId="4" type="noConversion"/>
  </si>
  <si>
    <t>怀化安建筛网（苏建辉）</t>
    <phoneticPr fontId="4" type="noConversion"/>
  </si>
  <si>
    <t>hhajsw.com</t>
    <phoneticPr fontId="4" type="noConversion"/>
  </si>
  <si>
    <t>苏建辉</t>
    <phoneticPr fontId="4" type="noConversion"/>
  </si>
  <si>
    <t>10262615363@qq.com</t>
    <phoneticPr fontId="4" type="noConversion"/>
  </si>
  <si>
    <t>邵阳华力机械制造有限责任公司</t>
    <phoneticPr fontId="4" type="noConversion"/>
  </si>
  <si>
    <t>zghuali.com</t>
    <phoneticPr fontId="4" type="noConversion"/>
  </si>
  <si>
    <t>C4增强型单语版</t>
    <phoneticPr fontId="4" type="noConversion"/>
  </si>
  <si>
    <t>邵东县惠通水泵厂</t>
    <phoneticPr fontId="4" type="noConversion"/>
  </si>
  <si>
    <t>huitong0739.com</t>
    <phoneticPr fontId="4" type="noConversion"/>
  </si>
  <si>
    <t>C1-0018</t>
    <phoneticPr fontId="4" type="noConversion"/>
  </si>
  <si>
    <t>樊小姐</t>
    <phoneticPr fontId="4" type="noConversion"/>
  </si>
  <si>
    <t>吴秋月</t>
    <phoneticPr fontId="4" type="noConversion"/>
  </si>
  <si>
    <t>长沙格美尔空调维修有限公司</t>
    <phoneticPr fontId="4" type="noConversion"/>
  </si>
  <si>
    <t>gme888.com</t>
    <phoneticPr fontId="4" type="noConversion"/>
  </si>
  <si>
    <t>刘连贵</t>
    <phoneticPr fontId="4" type="noConversion"/>
  </si>
  <si>
    <t>常德晨曦苗木网(邵朝和)</t>
    <phoneticPr fontId="4" type="noConversion"/>
  </si>
  <si>
    <t>cdcxmp.com</t>
    <phoneticPr fontId="4" type="noConversion"/>
  </si>
  <si>
    <t>C1-0048</t>
    <phoneticPr fontId="4" type="noConversion"/>
  </si>
  <si>
    <t>邵朝和</t>
    <phoneticPr fontId="4" type="noConversion"/>
  </si>
  <si>
    <t>长沙市雨花区御品天尊教育咨询服务部</t>
    <phoneticPr fontId="4" type="noConversion"/>
  </si>
  <si>
    <t>tzcdf.com</t>
    <phoneticPr fontId="4" type="noConversion"/>
  </si>
  <si>
    <t>肖庆华</t>
    <phoneticPr fontId="4" type="noConversion"/>
  </si>
  <si>
    <t>1369445799@qq.com</t>
    <phoneticPr fontId="4" type="noConversion"/>
  </si>
  <si>
    <t>谢素芬</t>
    <phoneticPr fontId="4" type="noConversion"/>
  </si>
  <si>
    <t>资兴市鸿鹏机动车驾驶员培训有限公司（郴州）</t>
    <phoneticPr fontId="4" type="noConversion"/>
  </si>
  <si>
    <t>zxhpjx.com</t>
    <phoneticPr fontId="4" type="noConversion"/>
  </si>
  <si>
    <t>黄</t>
    <phoneticPr fontId="4" type="noConversion"/>
  </si>
  <si>
    <t>2446317300@qq.com</t>
    <phoneticPr fontId="4" type="noConversion"/>
  </si>
  <si>
    <t>衡山县先锋矿业有限公司</t>
    <phoneticPr fontId="4" type="noConversion"/>
  </si>
  <si>
    <t>hnxfky.com</t>
    <phoneticPr fontId="4" type="noConversion"/>
  </si>
  <si>
    <t>唐南方</t>
    <phoneticPr fontId="4" type="noConversion"/>
  </si>
  <si>
    <t>宾干</t>
    <phoneticPr fontId="4" type="noConversion"/>
  </si>
  <si>
    <t>新宁县佳利锌钢型材有限公司（邵阳）</t>
    <phoneticPr fontId="4" type="noConversion"/>
  </si>
  <si>
    <t>jialixg.com</t>
    <phoneticPr fontId="4" type="noConversion"/>
  </si>
  <si>
    <t>C1-0153</t>
    <phoneticPr fontId="4" type="noConversion"/>
  </si>
  <si>
    <t>周立华</t>
    <phoneticPr fontId="4" type="noConversion"/>
  </si>
  <si>
    <t>湖南华穗生态科技有限公司</t>
    <phoneticPr fontId="4" type="noConversion"/>
  </si>
  <si>
    <t>休闲娱乐</t>
    <phoneticPr fontId="4" type="noConversion"/>
  </si>
  <si>
    <t>邓经理</t>
    <phoneticPr fontId="4" type="noConversion"/>
  </si>
  <si>
    <t>江超</t>
    <phoneticPr fontId="4" type="noConversion"/>
  </si>
  <si>
    <t>长沙市雨花区大建发门业经营部</t>
    <phoneticPr fontId="4" type="noConversion"/>
  </si>
  <si>
    <t>jfhm88.com</t>
    <phoneticPr fontId="4" type="noConversion"/>
  </si>
  <si>
    <t>文建忠</t>
    <phoneticPr fontId="4" type="noConversion"/>
  </si>
  <si>
    <t>常宁市湖广废旧金属回收店</t>
    <phoneticPr fontId="4" type="noConversion"/>
  </si>
  <si>
    <t>hgfxhs.com</t>
    <phoneticPr fontId="4" type="noConversion"/>
  </si>
  <si>
    <t>周友平</t>
    <phoneticPr fontId="4" type="noConversion"/>
  </si>
  <si>
    <t>1290927690@qq.com</t>
    <phoneticPr fontId="4" type="noConversion"/>
  </si>
  <si>
    <t>朱亚川</t>
    <phoneticPr fontId="4" type="noConversion"/>
  </si>
  <si>
    <t>长沙县黄兴苗木网(倪胜)</t>
    <phoneticPr fontId="4" type="noConversion"/>
  </si>
  <si>
    <t>huangxingmpw.com</t>
    <phoneticPr fontId="4" type="noConversion"/>
  </si>
  <si>
    <t>倪胜</t>
    <phoneticPr fontId="4" type="noConversion"/>
  </si>
  <si>
    <t>541914262@qq.com</t>
    <phoneticPr fontId="4" type="noConversion"/>
  </si>
  <si>
    <t>陈玉翠</t>
    <phoneticPr fontId="4" type="noConversion"/>
  </si>
  <si>
    <t>经济开发区创佳电器营销部</t>
    <phoneticPr fontId="4" type="noConversion"/>
  </si>
  <si>
    <t>hhcjdq.com</t>
    <phoneticPr fontId="4" type="noConversion"/>
  </si>
  <si>
    <t>C1-0084</t>
    <phoneticPr fontId="4" type="noConversion"/>
  </si>
  <si>
    <t>长沙高翔文化传播有限公司</t>
    <phoneticPr fontId="4" type="noConversion"/>
  </si>
  <si>
    <t>csgxwh.com</t>
    <phoneticPr fontId="4" type="noConversion"/>
  </si>
  <si>
    <t>c1-0108</t>
    <phoneticPr fontId="4" type="noConversion"/>
  </si>
  <si>
    <t>倪艾娥</t>
    <phoneticPr fontId="4" type="noConversion"/>
  </si>
  <si>
    <t>长沙市开福区圣通保温材料厂</t>
    <phoneticPr fontId="4" type="noConversion"/>
  </si>
  <si>
    <t>csstbw.com</t>
    <phoneticPr fontId="4" type="noConversion"/>
  </si>
  <si>
    <t>蔡总</t>
    <phoneticPr fontId="4" type="noConversion"/>
  </si>
  <si>
    <t>871652722@qq.com</t>
    <phoneticPr fontId="4" type="noConversion"/>
  </si>
  <si>
    <t>长沙县黄兴镇恒升苗木网(黄国良)</t>
    <phoneticPr fontId="4" type="noConversion"/>
  </si>
  <si>
    <t>cshsmm.com</t>
    <phoneticPr fontId="4" type="noConversion"/>
  </si>
  <si>
    <t>廖意新</t>
    <phoneticPr fontId="4" type="noConversion"/>
  </si>
  <si>
    <t>谷小山</t>
    <phoneticPr fontId="4" type="noConversion"/>
  </si>
  <si>
    <t>长沙润锐科技有限责任公司</t>
    <phoneticPr fontId="4" type="noConversion"/>
  </si>
  <si>
    <t>rrlub.com</t>
    <phoneticPr fontId="4" type="noConversion"/>
  </si>
  <si>
    <t>高雄</t>
    <phoneticPr fontId="4" type="noConversion"/>
  </si>
  <si>
    <t>长沙市雨花区华一家电维修部家电维修</t>
    <phoneticPr fontId="4" type="noConversion"/>
  </si>
  <si>
    <t>cshyjdwx.com</t>
    <phoneticPr fontId="4" type="noConversion"/>
  </si>
  <si>
    <t>黎冲</t>
    <phoneticPr fontId="4" type="noConversion"/>
  </si>
  <si>
    <t>444626785@QQ.COM</t>
    <phoneticPr fontId="4" type="noConversion"/>
  </si>
  <si>
    <t>刘亚</t>
    <phoneticPr fontId="4" type="noConversion"/>
  </si>
  <si>
    <t>花垣县启凰百合种植农民专业合作社（湘西)</t>
    <phoneticPr fontId="4" type="noConversion"/>
  </si>
  <si>
    <t>mlcbh.com</t>
    <phoneticPr fontId="4" type="noConversion"/>
  </si>
  <si>
    <t>李家深</t>
    <phoneticPr fontId="4" type="noConversion"/>
  </si>
  <si>
    <t>276338182@qq.com</t>
    <phoneticPr fontId="4" type="noConversion"/>
  </si>
  <si>
    <t>永州市零陵永桂异蛇酒业有限公司</t>
    <phoneticPr fontId="4" type="noConversion"/>
  </si>
  <si>
    <t>ygysj.com</t>
    <phoneticPr fontId="4" type="noConversion"/>
  </si>
  <si>
    <t>邓总</t>
    <phoneticPr fontId="4" type="noConversion"/>
  </si>
  <si>
    <t>祁阳县耀盛轻质陶粒销售部（永州）</t>
    <phoneticPr fontId="4" type="noConversion"/>
  </si>
  <si>
    <t>rstl888.com</t>
    <phoneticPr fontId="4" type="noConversion"/>
  </si>
  <si>
    <t>张春晓</t>
    <phoneticPr fontId="4" type="noConversion"/>
  </si>
  <si>
    <t>长沙县喜文苗木网(罗文)</t>
    <phoneticPr fontId="4" type="noConversion"/>
  </si>
  <si>
    <t>csxwmm.com</t>
    <phoneticPr fontId="4" type="noConversion"/>
  </si>
  <si>
    <t>罗文</t>
    <phoneticPr fontId="4" type="noConversion"/>
  </si>
  <si>
    <t>李秀琼</t>
    <phoneticPr fontId="4" type="noConversion"/>
  </si>
  <si>
    <t>益阳市资阳区宇燕苗木基地</t>
    <phoneticPr fontId="4" type="noConversion"/>
  </si>
  <si>
    <t>yuyanmm.com</t>
    <phoneticPr fontId="4" type="noConversion"/>
  </si>
  <si>
    <t>万卫军</t>
    <phoneticPr fontId="4" type="noConversion"/>
  </si>
  <si>
    <t>404892948@qq.com</t>
    <phoneticPr fontId="4" type="noConversion"/>
  </si>
  <si>
    <t>常德津市成福水产养殖网(林佳豪)</t>
    <phoneticPr fontId="4" type="noConversion"/>
  </si>
  <si>
    <t>cfscyz.com</t>
    <phoneticPr fontId="4" type="noConversion"/>
  </si>
  <si>
    <t>林佳豪</t>
    <phoneticPr fontId="4" type="noConversion"/>
  </si>
  <si>
    <t>659029194@qq.com</t>
    <phoneticPr fontId="4" type="noConversion"/>
  </si>
  <si>
    <t>湖南永红苗木网(罗进武)</t>
    <phoneticPr fontId="4" type="noConversion"/>
  </si>
  <si>
    <t>hnyhmm.com</t>
    <phoneticPr fontId="4" type="noConversion"/>
  </si>
  <si>
    <t>罗进武</t>
    <phoneticPr fontId="4" type="noConversion"/>
  </si>
  <si>
    <t xml:space="preserve">罗强 </t>
    <phoneticPr fontId="4" type="noConversion"/>
  </si>
  <si>
    <t>衡阳市蒸湘区源通圆塑业供货处</t>
    <phoneticPr fontId="4" type="noConversion"/>
  </si>
  <si>
    <t>hyblgd.com</t>
    <phoneticPr fontId="4" type="noConversion"/>
  </si>
  <si>
    <t>C1-0031</t>
    <phoneticPr fontId="4" type="noConversion"/>
  </si>
  <si>
    <t>李翠东</t>
    <phoneticPr fontId="4" type="noConversion"/>
  </si>
  <si>
    <t>173735275@qq.com</t>
    <phoneticPr fontId="4" type="noConversion"/>
  </si>
  <si>
    <t>鹤城区泽春副食店</t>
    <phoneticPr fontId="4" type="noConversion"/>
  </si>
  <si>
    <t>zcmph.com</t>
    <phoneticPr fontId="4" type="noConversion"/>
  </si>
  <si>
    <t>符前春</t>
    <phoneticPr fontId="4" type="noConversion"/>
  </si>
  <si>
    <t>1035823665@qq.com</t>
    <phoneticPr fontId="4" type="noConversion"/>
  </si>
  <si>
    <t>邵东县新农种养农民绿化果苗苗木直销网(李华珍)</t>
    <phoneticPr fontId="4" type="noConversion"/>
  </si>
  <si>
    <t>sdxymm.com</t>
    <phoneticPr fontId="4" type="noConversion"/>
  </si>
  <si>
    <t>C1-0128</t>
    <phoneticPr fontId="4" type="noConversion"/>
  </si>
  <si>
    <t>李华珍</t>
    <phoneticPr fontId="4" type="noConversion"/>
  </si>
  <si>
    <t>1102355786@qq.com</t>
    <phoneticPr fontId="4" type="noConversion"/>
  </si>
  <si>
    <t xml:space="preserve">黄颖 </t>
    <phoneticPr fontId="4" type="noConversion"/>
  </si>
  <si>
    <t>长沙县黄兴镇永恒苗木网(廖意新)</t>
    <phoneticPr fontId="4" type="noConversion"/>
  </si>
  <si>
    <t>csyh518.com</t>
    <phoneticPr fontId="4" type="noConversion"/>
  </si>
  <si>
    <t>长沙市芙蓉区顺海数码产品商行</t>
    <phoneticPr fontId="4" type="noConversion"/>
  </si>
  <si>
    <t>0731sjhs.com</t>
    <phoneticPr fontId="4" type="noConversion"/>
  </si>
  <si>
    <t>C1-0133</t>
    <phoneticPr fontId="4" type="noConversion"/>
  </si>
  <si>
    <t>胡柯</t>
    <phoneticPr fontId="4" type="noConversion"/>
  </si>
  <si>
    <t>长沙市雨花区园福体育用品销售部</t>
    <phoneticPr fontId="4" type="noConversion"/>
  </si>
  <si>
    <t>csyuanfu.com</t>
    <phoneticPr fontId="4" type="noConversion"/>
  </si>
  <si>
    <t>c1-0137</t>
    <phoneticPr fontId="4" type="noConversion"/>
  </si>
  <si>
    <t>张黎明</t>
    <phoneticPr fontId="4" type="noConversion"/>
  </si>
  <si>
    <t>张家界毕兹青鸟礼仪文化传播有限公司</t>
    <phoneticPr fontId="4" type="noConversion"/>
  </si>
  <si>
    <t>zjjbzqn.cn</t>
    <phoneticPr fontId="4" type="noConversion"/>
  </si>
  <si>
    <t>王静</t>
    <phoneticPr fontId="4" type="noConversion"/>
  </si>
  <si>
    <t>郭红涛</t>
    <phoneticPr fontId="4" type="noConversion"/>
  </si>
  <si>
    <t>长沙市芙蓉区赛雄建材商行</t>
    <phoneticPr fontId="4" type="noConversion"/>
  </si>
  <si>
    <t>fanlinjiancai.com</t>
    <phoneticPr fontId="4" type="noConversion"/>
  </si>
  <si>
    <t>钟赛雄</t>
    <phoneticPr fontId="4" type="noConversion"/>
  </si>
  <si>
    <t>长沙县跳马乡楚源苗木网(胡归然)</t>
    <phoneticPr fontId="4" type="noConversion"/>
  </si>
  <si>
    <t>hncymmw.com</t>
    <phoneticPr fontId="4" type="noConversion"/>
  </si>
  <si>
    <t>胡归然</t>
    <phoneticPr fontId="4" type="noConversion"/>
  </si>
  <si>
    <t>怀化童鞋童装批发网（向兆敏）</t>
    <phoneticPr fontId="4" type="noConversion"/>
  </si>
  <si>
    <t>tztxzsjm.com</t>
    <phoneticPr fontId="4" type="noConversion"/>
  </si>
  <si>
    <t>C1-0146</t>
    <phoneticPr fontId="4" type="noConversion"/>
  </si>
  <si>
    <t>向兆敏</t>
    <phoneticPr fontId="4" type="noConversion"/>
  </si>
  <si>
    <t>2354858656@qq.com</t>
    <phoneticPr fontId="4" type="noConversion"/>
  </si>
  <si>
    <t xml:space="preserve">全兰香 </t>
    <phoneticPr fontId="4" type="noConversion"/>
  </si>
  <si>
    <t>郴州市天地一家建材商行</t>
    <phoneticPr fontId="4" type="noConversion"/>
  </si>
  <si>
    <t>TDRB666.com</t>
    <phoneticPr fontId="4" type="noConversion"/>
  </si>
  <si>
    <t>C2-0053</t>
    <phoneticPr fontId="4" type="noConversion"/>
  </si>
  <si>
    <t>陈小泉</t>
    <phoneticPr fontId="4" type="noConversion"/>
  </si>
  <si>
    <t>常德市武陵区嘉乐广告有限公司</t>
    <phoneticPr fontId="4" type="noConversion"/>
  </si>
  <si>
    <t>jlgg18.com</t>
    <phoneticPr fontId="4" type="noConversion"/>
  </si>
  <si>
    <t>C1-0163</t>
    <phoneticPr fontId="4" type="noConversion"/>
  </si>
  <si>
    <t>魏波</t>
    <phoneticPr fontId="4" type="noConversion"/>
  </si>
  <si>
    <t>武陵区万景金属加工厂</t>
    <phoneticPr fontId="4" type="noConversion"/>
  </si>
  <si>
    <t>cdwjjs.com</t>
    <phoneticPr fontId="4" type="noConversion"/>
  </si>
  <si>
    <t>陈嘉海</t>
    <phoneticPr fontId="4" type="noConversion"/>
  </si>
  <si>
    <t>406963154@qq.com</t>
    <phoneticPr fontId="4" type="noConversion"/>
  </si>
  <si>
    <t>张家界市永定区多芬琴行</t>
    <phoneticPr fontId="4" type="noConversion"/>
  </si>
  <si>
    <t>zjjdfqh.com</t>
    <phoneticPr fontId="4" type="noConversion"/>
  </si>
  <si>
    <t>田也</t>
    <phoneticPr fontId="4" type="noConversion"/>
  </si>
  <si>
    <t>798885126@qq.com</t>
    <phoneticPr fontId="4" type="noConversion"/>
  </si>
  <si>
    <t xml:space="preserve">廖思湘 </t>
    <phoneticPr fontId="4" type="noConversion"/>
  </si>
  <si>
    <t>株洲市城杰电器有限公司</t>
    <phoneticPr fontId="4" type="noConversion"/>
  </si>
  <si>
    <t>zzcjdq.com</t>
    <phoneticPr fontId="4" type="noConversion"/>
  </si>
  <si>
    <t>c1-0130</t>
    <phoneticPr fontId="4" type="noConversion"/>
  </si>
  <si>
    <t>粟俊杰</t>
    <phoneticPr fontId="4" type="noConversion"/>
  </si>
  <si>
    <t>长沙市和富满服装贸易有限公司</t>
    <phoneticPr fontId="4" type="noConversion"/>
  </si>
  <si>
    <t>dfkxb.com</t>
    <phoneticPr fontId="4" type="noConversion"/>
  </si>
  <si>
    <t>快店通企业标准版</t>
    <phoneticPr fontId="4" type="noConversion"/>
  </si>
  <si>
    <t>周柏林</t>
    <phoneticPr fontId="4" type="noConversion"/>
  </si>
  <si>
    <t>李雯</t>
    <phoneticPr fontId="4" type="noConversion"/>
  </si>
  <si>
    <t>怀化市小蓝猫专业灭鼠杀虫消毒服务有限公司</t>
    <phoneticPr fontId="4" type="noConversion"/>
  </si>
  <si>
    <t>hnlm100.com</t>
    <phoneticPr fontId="4" type="noConversion"/>
  </si>
  <si>
    <t>李飞洋</t>
    <phoneticPr fontId="4" type="noConversion"/>
  </si>
  <si>
    <t>嘉禾唐氏铸造厂（郴州）</t>
    <phoneticPr fontId="4" type="noConversion"/>
  </si>
  <si>
    <t>tszz168.com</t>
    <phoneticPr fontId="4" type="noConversion"/>
  </si>
  <si>
    <t>唐总</t>
    <phoneticPr fontId="4" type="noConversion"/>
  </si>
  <si>
    <t>长沙市雨花区金佰瑞门窗加工厂</t>
    <phoneticPr fontId="4" type="noConversion"/>
  </si>
  <si>
    <t>hnjbr.com</t>
    <phoneticPr fontId="4" type="noConversion"/>
  </si>
  <si>
    <t>黄旭</t>
    <phoneticPr fontId="4" type="noConversion"/>
  </si>
  <si>
    <t>武陵区新昌制冷设备经营部</t>
    <phoneticPr fontId="4" type="noConversion"/>
  </si>
  <si>
    <t>0736xczl.com</t>
    <phoneticPr fontId="4" type="noConversion"/>
  </si>
  <si>
    <t>杨帆</t>
    <phoneticPr fontId="4" type="noConversion"/>
  </si>
  <si>
    <t>985534970@qq.com</t>
    <phoneticPr fontId="4" type="noConversion"/>
  </si>
  <si>
    <t>湖南万璟苗木网(何文杰)</t>
    <phoneticPr fontId="4" type="noConversion"/>
  </si>
  <si>
    <t>hnwjmm.com</t>
    <phoneticPr fontId="4" type="noConversion"/>
  </si>
  <si>
    <t>何文杰</t>
    <phoneticPr fontId="4" type="noConversion"/>
  </si>
  <si>
    <t>396620602@qq.com</t>
    <phoneticPr fontId="4" type="noConversion"/>
  </si>
  <si>
    <t>湘潭市时尚空调有限公司</t>
    <phoneticPr fontId="4" type="noConversion"/>
  </si>
  <si>
    <t>xtsskt.com</t>
    <phoneticPr fontId="4" type="noConversion"/>
  </si>
  <si>
    <t>周自强</t>
    <phoneticPr fontId="4" type="noConversion"/>
  </si>
  <si>
    <t>358815875@qq.com</t>
    <phoneticPr fontId="4" type="noConversion"/>
  </si>
  <si>
    <t>长沙县盛唐机械科技有限公司</t>
    <phoneticPr fontId="4" type="noConversion"/>
  </si>
  <si>
    <t>csst01.com</t>
    <phoneticPr fontId="4" type="noConversion"/>
  </si>
  <si>
    <t>C1-0135</t>
    <phoneticPr fontId="4" type="noConversion"/>
  </si>
  <si>
    <t>唐仲元</t>
    <phoneticPr fontId="4" type="noConversion"/>
  </si>
  <si>
    <t>23164548@qq.com</t>
    <phoneticPr fontId="4" type="noConversion"/>
  </si>
  <si>
    <t>湖南泰天广告装饰有限公司</t>
    <phoneticPr fontId="4" type="noConversion"/>
  </si>
  <si>
    <t>taitiangg.com</t>
    <phoneticPr fontId="4" type="noConversion"/>
  </si>
  <si>
    <t>王桂淑</t>
    <phoneticPr fontId="4" type="noConversion"/>
  </si>
  <si>
    <t>王理逸风</t>
    <phoneticPr fontId="4" type="noConversion"/>
  </si>
  <si>
    <t>长沙市雨花区渔鱼农家乐</t>
    <phoneticPr fontId="4" type="noConversion"/>
  </si>
  <si>
    <t>csbaihuayuan.com</t>
    <phoneticPr fontId="4" type="noConversion"/>
  </si>
  <si>
    <t>杜景雄</t>
    <phoneticPr fontId="4" type="noConversion"/>
  </si>
  <si>
    <t>张毅</t>
    <phoneticPr fontId="4" type="noConversion"/>
  </si>
  <si>
    <t>靖州县向式生态农场</t>
    <phoneticPr fontId="4" type="noConversion"/>
  </si>
  <si>
    <t>hhxsyhj.com</t>
    <phoneticPr fontId="4" type="noConversion"/>
  </si>
  <si>
    <t>C1-0077</t>
    <phoneticPr fontId="4" type="noConversion"/>
  </si>
  <si>
    <t>向雷</t>
    <phoneticPr fontId="4" type="noConversion"/>
  </si>
  <si>
    <t>346534556@qq.com</t>
    <phoneticPr fontId="4" type="noConversion"/>
  </si>
  <si>
    <t>湖南劳动维权网(阳青)</t>
    <phoneticPr fontId="4" type="noConversion"/>
  </si>
  <si>
    <t>csldlawyer.com</t>
    <phoneticPr fontId="4" type="noConversion"/>
  </si>
  <si>
    <t>法律服务</t>
    <phoneticPr fontId="4" type="noConversion"/>
  </si>
  <si>
    <t>阳青</t>
    <phoneticPr fontId="4" type="noConversion"/>
  </si>
  <si>
    <t>1968064158@qq.com</t>
    <phoneticPr fontId="4" type="noConversion"/>
  </si>
  <si>
    <t>湖南贵鸿生态农业发展有限责任公司（娄底）</t>
    <phoneticPr fontId="4" type="noConversion"/>
  </si>
  <si>
    <t>hnghst.com</t>
    <phoneticPr fontId="4" type="noConversion"/>
  </si>
  <si>
    <t>苏四忠</t>
    <phoneticPr fontId="4" type="noConversion"/>
  </si>
  <si>
    <t>2478186963@qq.com</t>
    <phoneticPr fontId="4" type="noConversion"/>
  </si>
  <si>
    <t>湖南坤鼎数控科技有限公司</t>
    <phoneticPr fontId="4" type="noConversion"/>
  </si>
  <si>
    <t>kundingcnc.com</t>
    <phoneticPr fontId="4" type="noConversion"/>
  </si>
  <si>
    <t>C1-0069</t>
    <phoneticPr fontId="4" type="noConversion"/>
  </si>
  <si>
    <t>宋总</t>
    <phoneticPr fontId="4" type="noConversion"/>
  </si>
  <si>
    <t>汉寿县蒋家嘴镇世纪新娘婚纱店</t>
    <phoneticPr fontId="4" type="noConversion"/>
  </si>
  <si>
    <t>hssjxn.com</t>
    <phoneticPr fontId="4" type="noConversion"/>
  </si>
  <si>
    <t>伍总</t>
    <phoneticPr fontId="4" type="noConversion"/>
  </si>
  <si>
    <t>长沙市雨花区全艺印刷厂</t>
    <phoneticPr fontId="4" type="noConversion"/>
  </si>
  <si>
    <t>csqy888.com</t>
    <phoneticPr fontId="4" type="noConversion"/>
  </si>
  <si>
    <t>刘波</t>
    <phoneticPr fontId="4" type="noConversion"/>
  </si>
  <si>
    <t>益阳市赫山区英特电脑会计培训学校</t>
    <phoneticPr fontId="4" type="noConversion"/>
  </si>
  <si>
    <t>yyyingte.com</t>
    <phoneticPr fontId="4" type="noConversion"/>
  </si>
  <si>
    <t>周老师</t>
    <phoneticPr fontId="4" type="noConversion"/>
  </si>
  <si>
    <t>何安</t>
    <phoneticPr fontId="4" type="noConversion"/>
  </si>
  <si>
    <t>益阳市博宇苗木有限公司</t>
    <phoneticPr fontId="4" type="noConversion"/>
  </si>
  <si>
    <t>yybymm.com</t>
    <phoneticPr fontId="4" type="noConversion"/>
  </si>
  <si>
    <t>张伟</t>
    <phoneticPr fontId="4" type="noConversion"/>
  </si>
  <si>
    <t>王润平</t>
    <phoneticPr fontId="4" type="noConversion"/>
  </si>
  <si>
    <t>湖南智汇科技有限公司</t>
    <phoneticPr fontId="4" type="noConversion"/>
  </si>
  <si>
    <t>zhihuikj.com</t>
    <phoneticPr fontId="4" type="noConversion"/>
  </si>
  <si>
    <t>C2-0046</t>
    <phoneticPr fontId="4" type="noConversion"/>
  </si>
  <si>
    <t>陈林</t>
    <phoneticPr fontId="4" type="noConversion"/>
  </si>
  <si>
    <t>chlin0323@163.com</t>
    <phoneticPr fontId="4" type="noConversion"/>
  </si>
  <si>
    <t>茶陵县运通机动车驾驶员培训有限公司</t>
    <phoneticPr fontId="4" type="noConversion"/>
  </si>
  <si>
    <t>clytjx.com</t>
    <phoneticPr fontId="4" type="noConversion"/>
  </si>
  <si>
    <t>王周芬</t>
    <phoneticPr fontId="4" type="noConversion"/>
  </si>
  <si>
    <t>924121981@qq.com</t>
    <phoneticPr fontId="4" type="noConversion"/>
  </si>
  <si>
    <t>长沙呵呵汽车租赁有限公司</t>
    <phoneticPr fontId="4" type="noConversion"/>
  </si>
  <si>
    <t>cshhzc.com</t>
    <phoneticPr fontId="4" type="noConversion"/>
  </si>
  <si>
    <t>谭满意</t>
    <phoneticPr fontId="4" type="noConversion"/>
  </si>
  <si>
    <t>94024167@qq.com</t>
    <phoneticPr fontId="4" type="noConversion"/>
  </si>
  <si>
    <t>湖南合茂绿化网(李荣)（怀化）</t>
    <phoneticPr fontId="4" type="noConversion"/>
  </si>
  <si>
    <t>hhhmlh.com</t>
    <phoneticPr fontId="4" type="noConversion"/>
  </si>
  <si>
    <t>李荣</t>
    <phoneticPr fontId="4" type="noConversion"/>
  </si>
  <si>
    <t xml:space="preserve">李铭维 </t>
    <phoneticPr fontId="4" type="noConversion"/>
  </si>
  <si>
    <t>株洲市源创科技有限公司</t>
    <phoneticPr fontId="4" type="noConversion"/>
  </si>
  <si>
    <t>zoct88.com</t>
    <phoneticPr fontId="4" type="noConversion"/>
  </si>
  <si>
    <t>C2成长型多语版</t>
    <phoneticPr fontId="4" type="noConversion"/>
  </si>
  <si>
    <t>江瑛</t>
    <phoneticPr fontId="4" type="noConversion"/>
  </si>
  <si>
    <t>1726513533@qq.com</t>
    <phoneticPr fontId="4" type="noConversion"/>
  </si>
  <si>
    <t xml:space="preserve">彭显硕 </t>
    <phoneticPr fontId="4" type="noConversion"/>
  </si>
  <si>
    <t>长沙县跳马镇宏安园艺场</t>
    <phoneticPr fontId="4" type="noConversion"/>
  </si>
  <si>
    <t>cshonganmp.com</t>
    <phoneticPr fontId="4" type="noConversion"/>
  </si>
  <si>
    <t>左总</t>
    <phoneticPr fontId="4" type="noConversion"/>
  </si>
  <si>
    <t>2559471781@qq.com</t>
    <phoneticPr fontId="4" type="noConversion"/>
  </si>
  <si>
    <t>邵阳县神山综合开发实业有限公司</t>
    <phoneticPr fontId="4" type="noConversion"/>
  </si>
  <si>
    <t>syshenshan.com</t>
    <phoneticPr fontId="4" type="noConversion"/>
  </si>
  <si>
    <t>C2-0016</t>
    <phoneticPr fontId="4" type="noConversion"/>
  </si>
  <si>
    <t>杨春霖</t>
    <phoneticPr fontId="4" type="noConversion"/>
  </si>
  <si>
    <t>长沙市雨花区湘工家电维修服务部</t>
    <phoneticPr fontId="4" type="noConversion"/>
  </si>
  <si>
    <t>xgjdwx.com</t>
    <phoneticPr fontId="4" type="noConversion"/>
  </si>
  <si>
    <t>c1-0133</t>
    <phoneticPr fontId="4" type="noConversion"/>
  </si>
  <si>
    <t>金雨桂</t>
    <phoneticPr fontId="4" type="noConversion"/>
  </si>
  <si>
    <t>浏阳市淳口镇展图欧式泡沫线条厂</t>
    <phoneticPr fontId="4" type="noConversion"/>
  </si>
  <si>
    <t>lyztos.com</t>
    <phoneticPr fontId="4" type="noConversion"/>
  </si>
  <si>
    <t>邓序展</t>
    <phoneticPr fontId="4" type="noConversion"/>
  </si>
  <si>
    <t>459288347@qq.com</t>
    <phoneticPr fontId="4" type="noConversion"/>
  </si>
  <si>
    <t>长沙建洲展览服务有限公司</t>
    <phoneticPr fontId="4" type="noConversion"/>
  </si>
  <si>
    <t>csjzzlfw.com</t>
    <phoneticPr fontId="4" type="noConversion"/>
  </si>
  <si>
    <t>庞先生</t>
    <phoneticPr fontId="4" type="noConversion"/>
  </si>
  <si>
    <t>长沙市雨花区君子防水材料店</t>
    <phoneticPr fontId="4" type="noConversion"/>
  </si>
  <si>
    <t>lhente.com</t>
    <phoneticPr fontId="4" type="noConversion"/>
  </si>
  <si>
    <t>陈均</t>
    <phoneticPr fontId="4" type="noConversion"/>
  </si>
  <si>
    <t>津市华星泰实业有限公司</t>
    <phoneticPr fontId="4" type="noConversion"/>
  </si>
  <si>
    <t>hxtsy.com</t>
    <phoneticPr fontId="4" type="noConversion"/>
  </si>
  <si>
    <t>c1-0079</t>
    <phoneticPr fontId="4" type="noConversion"/>
  </si>
  <si>
    <t>石峰</t>
    <phoneticPr fontId="4" type="noConversion"/>
  </si>
  <si>
    <t>经济开发区宇宙不锈钢门业</t>
    <phoneticPr fontId="4" type="noConversion"/>
  </si>
  <si>
    <t>sus304.net</t>
    <phoneticPr fontId="4" type="noConversion"/>
  </si>
  <si>
    <t>黄民云</t>
    <phoneticPr fontId="4" type="noConversion"/>
  </si>
  <si>
    <t>450908743@qq.com</t>
    <phoneticPr fontId="4" type="noConversion"/>
  </si>
  <si>
    <t>耒阳市鑫辉矿业发展有限公司</t>
    <phoneticPr fontId="4" type="noConversion"/>
  </si>
  <si>
    <t>lyxhky.com</t>
    <phoneticPr fontId="4" type="noConversion"/>
  </si>
  <si>
    <t>梁勇军</t>
    <phoneticPr fontId="4" type="noConversion"/>
  </si>
  <si>
    <t>1263510950@qq.com</t>
    <phoneticPr fontId="4" type="noConversion"/>
  </si>
  <si>
    <t>罗劲威</t>
    <phoneticPr fontId="4" type="noConversion"/>
  </si>
  <si>
    <t>长沙广瑞活动板房有限公司</t>
    <phoneticPr fontId="4" type="noConversion"/>
  </si>
  <si>
    <t>grhdbf.com</t>
    <phoneticPr fontId="4" type="noConversion"/>
  </si>
  <si>
    <t>方洪国</t>
    <phoneticPr fontId="4" type="noConversion"/>
  </si>
  <si>
    <t>旧版</t>
    <phoneticPr fontId="4" type="noConversion"/>
  </si>
  <si>
    <t>黄曼玉</t>
    <phoneticPr fontId="4" type="noConversion"/>
  </si>
  <si>
    <t>长沙晓为苗木网(姜晓为)</t>
    <phoneticPr fontId="4" type="noConversion"/>
  </si>
  <si>
    <t>csxiaowei.com</t>
    <phoneticPr fontId="4" type="noConversion"/>
  </si>
  <si>
    <t>姜晓为</t>
    <phoneticPr fontId="4" type="noConversion"/>
  </si>
  <si>
    <t>湖南实在苗木网(黄双实)</t>
    <phoneticPr fontId="4" type="noConversion"/>
  </si>
  <si>
    <t>hnszmm.com</t>
    <phoneticPr fontId="4" type="noConversion"/>
  </si>
  <si>
    <t>黄双实</t>
    <phoneticPr fontId="4" type="noConversion"/>
  </si>
  <si>
    <t>张家界青山别墅志明住宿网(张春来)</t>
    <phoneticPr fontId="4" type="noConversion"/>
  </si>
  <si>
    <t>qingshanbs.com</t>
    <phoneticPr fontId="4" type="noConversion"/>
  </si>
  <si>
    <t>董县林</t>
    <phoneticPr fontId="4" type="noConversion"/>
  </si>
  <si>
    <t>806023771@qq.com</t>
    <phoneticPr fontId="4" type="noConversion"/>
  </si>
  <si>
    <t>湖南锦林贸易有限公司</t>
    <phoneticPr fontId="4" type="noConversion"/>
  </si>
  <si>
    <t>hnjlmy88.com</t>
    <phoneticPr fontId="4" type="noConversion"/>
  </si>
  <si>
    <t>酉小姐</t>
    <phoneticPr fontId="4" type="noConversion"/>
  </si>
  <si>
    <t>鹤城区尚美印务经营部</t>
    <phoneticPr fontId="4" type="noConversion"/>
  </si>
  <si>
    <t>hhsmyw.com</t>
    <phoneticPr fontId="4" type="noConversion"/>
  </si>
  <si>
    <t>c1-0035</t>
    <phoneticPr fontId="4" type="noConversion"/>
  </si>
  <si>
    <t>向开武</t>
    <phoneticPr fontId="4" type="noConversion"/>
  </si>
  <si>
    <t>益阳市庆熙苗木网(刘霞林)</t>
    <phoneticPr fontId="4" type="noConversion"/>
  </si>
  <si>
    <t>yyqxmm.com</t>
    <phoneticPr fontId="4" type="noConversion"/>
  </si>
  <si>
    <t>刘霞林</t>
    <phoneticPr fontId="4" type="noConversion"/>
  </si>
  <si>
    <t>1224110198@qq.com</t>
    <phoneticPr fontId="4" type="noConversion"/>
  </si>
  <si>
    <t>郝风雨</t>
    <phoneticPr fontId="4" type="noConversion"/>
  </si>
  <si>
    <t>长沙市芙蓉区飞跃清洁服务部</t>
    <phoneticPr fontId="4" type="noConversion"/>
  </si>
  <si>
    <t>csfyqj.com</t>
    <phoneticPr fontId="4" type="noConversion"/>
  </si>
  <si>
    <t>刘继南</t>
    <phoneticPr fontId="4" type="noConversion"/>
  </si>
  <si>
    <t>长沙县跳马乡远航苗木网(毛文秀)</t>
    <phoneticPr fontId="4" type="noConversion"/>
  </si>
  <si>
    <t>tmyhmp.com</t>
    <phoneticPr fontId="4" type="noConversion"/>
  </si>
  <si>
    <t>龚总</t>
    <phoneticPr fontId="4" type="noConversion"/>
  </si>
  <si>
    <t>麻阳兰村万达竹鼠养殖专业合作社</t>
    <phoneticPr fontId="4" type="noConversion"/>
  </si>
  <si>
    <t>myzsyz.com</t>
    <phoneticPr fontId="4" type="noConversion"/>
  </si>
  <si>
    <t>滕武</t>
    <phoneticPr fontId="4" type="noConversion"/>
  </si>
  <si>
    <t>2823122838@qq.com</t>
    <phoneticPr fontId="4" type="noConversion"/>
  </si>
  <si>
    <t>湖南迪比翼快递服务有限公司</t>
    <phoneticPr fontId="4" type="noConversion"/>
  </si>
  <si>
    <t>hndpex.com</t>
    <phoneticPr fontId="4" type="noConversion"/>
  </si>
  <si>
    <t>彭微</t>
    <phoneticPr fontId="4" type="noConversion"/>
  </si>
  <si>
    <t>长沙丰辉仪器设备有限公司</t>
    <phoneticPr fontId="4" type="noConversion"/>
  </si>
  <si>
    <t>csfhyq.com</t>
    <phoneticPr fontId="4" type="noConversion"/>
  </si>
  <si>
    <t>曾锋</t>
    <phoneticPr fontId="4" type="noConversion"/>
  </si>
  <si>
    <t>长沙万事达搬家运输服务有限公司</t>
    <phoneticPr fontId="4" type="noConversion"/>
  </si>
  <si>
    <t>cswsdbj.com</t>
    <phoneticPr fontId="4" type="noConversion"/>
  </si>
  <si>
    <t>杨姐</t>
    <phoneticPr fontId="4" type="noConversion"/>
  </si>
  <si>
    <t>190617609@qq.com</t>
    <phoneticPr fontId="4" type="noConversion"/>
  </si>
  <si>
    <t>万强</t>
    <phoneticPr fontId="4" type="noConversion"/>
  </si>
  <si>
    <t>长沙威五八七视觉艺术传播有限公司（浏阳市荷花西里左岸艺术馆)</t>
    <phoneticPr fontId="4" type="noConversion"/>
  </si>
  <si>
    <t>v587art.com</t>
    <phoneticPr fontId="4" type="noConversion"/>
  </si>
  <si>
    <t>肖书豪</t>
    <phoneticPr fontId="4" type="noConversion"/>
  </si>
  <si>
    <t>罗佳</t>
    <phoneticPr fontId="4" type="noConversion"/>
  </si>
  <si>
    <t>湖南百发机电设备有限公司</t>
    <phoneticPr fontId="4" type="noConversion"/>
  </si>
  <si>
    <t>hnbaifa.com</t>
    <phoneticPr fontId="4" type="noConversion"/>
  </si>
  <si>
    <t>汤慧玲</t>
    <phoneticPr fontId="4" type="noConversion"/>
  </si>
  <si>
    <t>沅陵县金圣汽车贸易有限公司</t>
    <phoneticPr fontId="4" type="noConversion"/>
  </si>
  <si>
    <t>yljsmc.com</t>
    <phoneticPr fontId="4" type="noConversion"/>
  </si>
  <si>
    <t>c1-0073</t>
    <phoneticPr fontId="4" type="noConversion"/>
  </si>
  <si>
    <t>曾祥谢</t>
    <phoneticPr fontId="4" type="noConversion"/>
  </si>
  <si>
    <t>805413700@qq.com</t>
    <phoneticPr fontId="4" type="noConversion"/>
  </si>
  <si>
    <t>怀化弘武保安服务有限责任公司</t>
    <phoneticPr fontId="4" type="noConversion"/>
  </si>
  <si>
    <t>hhhwba.com</t>
    <phoneticPr fontId="4" type="noConversion"/>
  </si>
  <si>
    <t>c1-0036</t>
    <phoneticPr fontId="4" type="noConversion"/>
  </si>
  <si>
    <t>王建华</t>
    <phoneticPr fontId="4" type="noConversion"/>
  </si>
  <si>
    <t>益阳市资阳区益新苗木基地</t>
    <phoneticPr fontId="4" type="noConversion"/>
  </si>
  <si>
    <t>hnyxmm88.com</t>
    <phoneticPr fontId="4" type="noConversion"/>
  </si>
  <si>
    <t>谢总</t>
    <phoneticPr fontId="4" type="noConversion"/>
  </si>
  <si>
    <t>长沙龙翔标牌制作有限公司</t>
    <phoneticPr fontId="4" type="noConversion"/>
  </si>
  <si>
    <t>cslxbp.com</t>
    <phoneticPr fontId="4" type="noConversion"/>
  </si>
  <si>
    <t>邓偲</t>
    <phoneticPr fontId="4" type="noConversion"/>
  </si>
  <si>
    <t>卜茂会</t>
    <phoneticPr fontId="4" type="noConversion"/>
  </si>
  <si>
    <t>常德市佳鸿机械有限责任公司</t>
    <phoneticPr fontId="4" type="noConversion"/>
  </si>
  <si>
    <t>cdjh168.com</t>
    <phoneticPr fontId="4" type="noConversion"/>
  </si>
  <si>
    <t>文甜</t>
    <phoneticPr fontId="4" type="noConversion"/>
  </si>
  <si>
    <t>923943558@qq.com</t>
    <phoneticPr fontId="4" type="noConversion"/>
  </si>
  <si>
    <t>长沙梅华电脑电器回收销售网(易梅华)</t>
    <phoneticPr fontId="4" type="noConversion"/>
  </si>
  <si>
    <t>meihuahs.com</t>
    <phoneticPr fontId="4" type="noConversion"/>
  </si>
  <si>
    <t>电脑硬件</t>
    <phoneticPr fontId="4" type="noConversion"/>
  </si>
  <si>
    <t>黎迎春</t>
    <phoneticPr fontId="4" type="noConversion"/>
  </si>
  <si>
    <t>宜章县城南建材厂（郴州）</t>
    <phoneticPr fontId="4" type="noConversion"/>
  </si>
  <si>
    <t>yzyxsm.com</t>
    <phoneticPr fontId="4" type="noConversion"/>
  </si>
  <si>
    <t>欧高万</t>
    <phoneticPr fontId="4" type="noConversion"/>
  </si>
  <si>
    <t>刘力</t>
    <phoneticPr fontId="4" type="noConversion"/>
  </si>
  <si>
    <t>长沙迎宾苗木网(凌胜)</t>
    <phoneticPr fontId="4" type="noConversion"/>
  </si>
  <si>
    <t>csyingbin.com</t>
    <phoneticPr fontId="4" type="noConversion"/>
  </si>
  <si>
    <t>凌胜</t>
    <phoneticPr fontId="4" type="noConversion"/>
  </si>
  <si>
    <t>381829274@qq.com</t>
    <phoneticPr fontId="4" type="noConversion"/>
  </si>
  <si>
    <t>长沙市芙蓉区永强电器维修服务部</t>
    <phoneticPr fontId="4" type="noConversion"/>
  </si>
  <si>
    <t>csyqdq.com</t>
    <phoneticPr fontId="4" type="noConversion"/>
  </si>
  <si>
    <t>陈世安</t>
    <phoneticPr fontId="4" type="noConversion"/>
  </si>
  <si>
    <t>575632884@qq.com</t>
    <phoneticPr fontId="4" type="noConversion"/>
  </si>
  <si>
    <t>长沙和展文化传播有限公司</t>
    <phoneticPr fontId="4" type="noConversion"/>
  </si>
  <si>
    <t>hezhan168.com</t>
    <phoneticPr fontId="4" type="noConversion"/>
  </si>
  <si>
    <t>卓先生</t>
    <phoneticPr fontId="4" type="noConversion"/>
  </si>
  <si>
    <t>长沙市全言机电有限公司</t>
    <phoneticPr fontId="4" type="noConversion"/>
  </si>
  <si>
    <t>hunanweihua.com</t>
    <phoneticPr fontId="4" type="noConversion"/>
  </si>
  <si>
    <t>李总</t>
    <phoneticPr fontId="4" type="noConversion"/>
  </si>
  <si>
    <t>杨圣文</t>
    <phoneticPr fontId="4" type="noConversion"/>
  </si>
  <si>
    <t>怀化市鹤城区万宝文件柜加工厂</t>
    <phoneticPr fontId="4" type="noConversion"/>
  </si>
  <si>
    <t>hhwyh.com</t>
    <phoneticPr fontId="4" type="noConversion"/>
  </si>
  <si>
    <t>孙海峰</t>
    <phoneticPr fontId="4" type="noConversion"/>
  </si>
  <si>
    <t>鹤城区海程室内装饰设计工作室</t>
    <phoneticPr fontId="4" type="noConversion"/>
  </si>
  <si>
    <t>hnhczs.com</t>
    <phoneticPr fontId="4" type="noConversion"/>
  </si>
  <si>
    <t>C1-0139</t>
    <phoneticPr fontId="4" type="noConversion"/>
  </si>
  <si>
    <t>刘海呈</t>
    <phoneticPr fontId="4" type="noConversion"/>
  </si>
  <si>
    <t>衡阳市高新技术产业开发区皇派门窗玻璃装饰工程部</t>
    <phoneticPr fontId="4" type="noConversion"/>
  </si>
  <si>
    <t>hyhpak.com</t>
    <phoneticPr fontId="4" type="noConversion"/>
  </si>
  <si>
    <t>江乐勤</t>
    <phoneticPr fontId="4" type="noConversion"/>
  </si>
  <si>
    <t>254882209@qq.com</t>
    <phoneticPr fontId="4" type="noConversion"/>
  </si>
  <si>
    <t>长沙市雨花区顺林包装材料经营部</t>
    <phoneticPr fontId="4" type="noConversion"/>
  </si>
  <si>
    <t>csshunlin.com</t>
    <phoneticPr fontId="4" type="noConversion"/>
  </si>
  <si>
    <t>1095036736@qq.com</t>
    <phoneticPr fontId="4" type="noConversion"/>
  </si>
  <si>
    <t>彭君</t>
    <phoneticPr fontId="4" type="noConversion"/>
  </si>
  <si>
    <t>郴州市金旺绿化苗木网(刘泽民)</t>
    <phoneticPr fontId="4" type="noConversion"/>
  </si>
  <si>
    <t>czjwmm.com</t>
    <phoneticPr fontId="4" type="noConversion"/>
  </si>
  <si>
    <t>刘泽明</t>
    <phoneticPr fontId="4" type="noConversion"/>
  </si>
  <si>
    <t>长沙市岳麓区保家门锁维修服务部</t>
    <phoneticPr fontId="4" type="noConversion"/>
  </si>
  <si>
    <t>baojiaks.com</t>
    <phoneticPr fontId="4" type="noConversion"/>
  </si>
  <si>
    <t>c1-0101</t>
    <phoneticPr fontId="4" type="noConversion"/>
  </si>
  <si>
    <t>祝小波</t>
    <phoneticPr fontId="4" type="noConversion"/>
  </si>
  <si>
    <t>黄朝华</t>
    <phoneticPr fontId="4" type="noConversion"/>
  </si>
  <si>
    <t>娄底市金房子装潢有限公司</t>
    <phoneticPr fontId="4" type="noConversion"/>
  </si>
  <si>
    <t>ldjfz.com</t>
    <phoneticPr fontId="4" type="noConversion"/>
  </si>
  <si>
    <t>黄伟杰</t>
    <phoneticPr fontId="4" type="noConversion"/>
  </si>
  <si>
    <t>长沙宝华建筑材料有限公司</t>
    <phoneticPr fontId="4" type="noConversion"/>
  </si>
  <si>
    <t>csbhjz.com</t>
    <phoneticPr fontId="4" type="noConversion"/>
  </si>
  <si>
    <t>李荣章</t>
    <phoneticPr fontId="4" type="noConversion"/>
  </si>
  <si>
    <t>万德堂国医馆</t>
    <phoneticPr fontId="4" type="noConversion"/>
  </si>
  <si>
    <t>wandetang.net</t>
    <phoneticPr fontId="4" type="noConversion"/>
  </si>
  <si>
    <t>袁成曙</t>
    <phoneticPr fontId="4" type="noConversion"/>
  </si>
  <si>
    <t>长沙迈睿自动化科技有限公司</t>
    <phoneticPr fontId="4" type="noConversion"/>
  </si>
  <si>
    <t>cejmerry.com</t>
    <phoneticPr fontId="4" type="noConversion"/>
  </si>
  <si>
    <t>C0-00085</t>
    <phoneticPr fontId="4" type="noConversion"/>
  </si>
  <si>
    <t>王经理</t>
    <phoneticPr fontId="4" type="noConversion"/>
  </si>
  <si>
    <t>衡阳市蒸湘区枚方废品收购站</t>
    <phoneticPr fontId="4" type="noConversion"/>
  </si>
  <si>
    <t>mfsgz.com</t>
    <phoneticPr fontId="4" type="noConversion"/>
  </si>
  <si>
    <t>周枚方</t>
    <phoneticPr fontId="4" type="noConversion"/>
  </si>
  <si>
    <t>龚佳</t>
    <phoneticPr fontId="4" type="noConversion"/>
  </si>
  <si>
    <t>长沙县星沙明亨家具城</t>
    <phoneticPr fontId="4" type="noConversion"/>
  </si>
  <si>
    <t>cmhhm.com</t>
    <phoneticPr fontId="4" type="noConversion"/>
  </si>
  <si>
    <t>C1—0154</t>
    <phoneticPr fontId="4" type="noConversion"/>
  </si>
  <si>
    <t>陈总</t>
    <phoneticPr fontId="4" type="noConversion"/>
  </si>
  <si>
    <t>彭碧玉</t>
    <phoneticPr fontId="4" type="noConversion"/>
  </si>
  <si>
    <t>衡阳白鹭湖农场有限公司</t>
    <phoneticPr fontId="4" type="noConversion"/>
  </si>
  <si>
    <t>hybailuhu.com</t>
    <phoneticPr fontId="4" type="noConversion"/>
  </si>
  <si>
    <t>鼎城区得威户外休闲广告器材销售中心</t>
    <phoneticPr fontId="4" type="noConversion"/>
  </si>
  <si>
    <t>cddewei.com</t>
    <phoneticPr fontId="4" type="noConversion"/>
  </si>
  <si>
    <t>刘迪武</t>
    <phoneticPr fontId="4" type="noConversion"/>
  </si>
  <si>
    <t>2533084833@qq.com</t>
    <phoneticPr fontId="4" type="noConversion"/>
  </si>
  <si>
    <t>长沙市雨花区君发家政服务部</t>
    <phoneticPr fontId="4" type="noConversion"/>
  </si>
  <si>
    <t>csjfbj.com</t>
    <phoneticPr fontId="4" type="noConversion"/>
  </si>
  <si>
    <t>旷新桥</t>
    <phoneticPr fontId="4" type="noConversion"/>
  </si>
  <si>
    <t>株洲中云苗木网(刘泽亮)</t>
    <phoneticPr fontId="4" type="noConversion"/>
  </si>
  <si>
    <t>zzmm888.com</t>
    <phoneticPr fontId="4" type="noConversion"/>
  </si>
  <si>
    <t>刘泽亮</t>
    <phoneticPr fontId="4" type="noConversion"/>
  </si>
  <si>
    <t>湖南省领福园林有限公司（益阳）</t>
    <phoneticPr fontId="4" type="noConversion"/>
  </si>
  <si>
    <t>lingfumm.com</t>
    <phoneticPr fontId="4" type="noConversion"/>
  </si>
  <si>
    <t>李佑秋</t>
    <phoneticPr fontId="4" type="noConversion"/>
  </si>
  <si>
    <t>长沙市雨花区冀工工业水泵经营部</t>
    <phoneticPr fontId="4" type="noConversion"/>
  </si>
  <si>
    <t>jh-pump.com</t>
    <phoneticPr fontId="4" type="noConversion"/>
  </si>
  <si>
    <t>王卜涛</t>
    <phoneticPr fontId="4" type="noConversion"/>
  </si>
  <si>
    <t>453066660@qq.com</t>
    <phoneticPr fontId="4" type="noConversion"/>
  </si>
  <si>
    <t>长沙冠标企业管理咨询有限公司</t>
    <phoneticPr fontId="4" type="noConversion"/>
  </si>
  <si>
    <t>csguanbiao.com</t>
    <phoneticPr fontId="4" type="noConversion"/>
  </si>
  <si>
    <t>赵小姐</t>
    <phoneticPr fontId="4" type="noConversion"/>
  </si>
  <si>
    <t xml:space="preserve">李栋斌 </t>
    <phoneticPr fontId="4" type="noConversion"/>
  </si>
  <si>
    <t>凉中乐（长沙）食品有限公司</t>
    <phoneticPr fontId="4" type="noConversion"/>
  </si>
  <si>
    <t>lzl-china.com</t>
    <phoneticPr fontId="4" type="noConversion"/>
  </si>
  <si>
    <t>张家界市锦华国际旅行社有限公司天门山营业部</t>
    <phoneticPr fontId="4" type="noConversion"/>
  </si>
  <si>
    <t>zjjzizhulvyou.com</t>
    <phoneticPr fontId="4" type="noConversion"/>
  </si>
  <si>
    <t>刘凡</t>
    <phoneticPr fontId="4" type="noConversion"/>
  </si>
  <si>
    <t>曾右聪</t>
    <phoneticPr fontId="4" type="noConversion"/>
  </si>
  <si>
    <t>邵阳市宏佳箱包有限公司</t>
    <phoneticPr fontId="4" type="noConversion"/>
  </si>
  <si>
    <t>syhjkb.com</t>
    <phoneticPr fontId="4" type="noConversion"/>
  </si>
  <si>
    <t>肖桂香</t>
    <phoneticPr fontId="4" type="noConversion"/>
  </si>
  <si>
    <t>曾鹏军</t>
    <phoneticPr fontId="4" type="noConversion"/>
  </si>
  <si>
    <t>郴州市景程家电贸易有限公司</t>
    <phoneticPr fontId="4" type="noConversion"/>
  </si>
  <si>
    <t>czjcjd.com</t>
    <phoneticPr fontId="4" type="noConversion"/>
  </si>
  <si>
    <t>廖志辉</t>
    <phoneticPr fontId="4" type="noConversion"/>
  </si>
  <si>
    <t>774706732@qq.com</t>
    <phoneticPr fontId="4" type="noConversion"/>
  </si>
  <si>
    <t>增值一组（直销）</t>
    <phoneticPr fontId="4" type="noConversion"/>
  </si>
  <si>
    <t>常德义勇军进行曲研究网(马宏业)</t>
    <phoneticPr fontId="4" type="noConversion"/>
  </si>
  <si>
    <t>yyjjxqyjw.com</t>
    <phoneticPr fontId="4" type="noConversion"/>
  </si>
  <si>
    <t>图书音像</t>
    <phoneticPr fontId="4" type="noConversion"/>
  </si>
  <si>
    <t>马宏业</t>
    <phoneticPr fontId="4" type="noConversion"/>
  </si>
  <si>
    <t>杨杰</t>
    <phoneticPr fontId="4" type="noConversion"/>
  </si>
  <si>
    <t>长沙市雨花区中正方科电梯销售商行</t>
    <phoneticPr fontId="4" type="noConversion"/>
  </si>
  <si>
    <t>cszzfk.com</t>
    <phoneticPr fontId="4" type="noConversion"/>
  </si>
  <si>
    <t>C1-0046</t>
    <phoneticPr fontId="4" type="noConversion"/>
  </si>
  <si>
    <t>王汉伦</t>
    <phoneticPr fontId="4" type="noConversion"/>
  </si>
  <si>
    <t>新邵县龙溪铺镇太平洋矿石粉厂</t>
    <phoneticPr fontId="4" type="noConversion"/>
  </si>
  <si>
    <t>flmnzf.com</t>
    <phoneticPr fontId="4" type="noConversion"/>
  </si>
  <si>
    <t>胡栋梁</t>
    <phoneticPr fontId="4" type="noConversion"/>
  </si>
  <si>
    <t>湖南元兴贸易有限公司</t>
    <phoneticPr fontId="4" type="noConversion"/>
  </si>
  <si>
    <t>hkaoson.com</t>
    <phoneticPr fontId="4" type="noConversion"/>
  </si>
  <si>
    <t>郑文锦</t>
    <phoneticPr fontId="4" type="noConversion"/>
  </si>
  <si>
    <t>湖南湘电长泵长一制泵有限公司</t>
    <phoneticPr fontId="4" type="noConversion"/>
  </si>
  <si>
    <t>cbcypump.com</t>
    <phoneticPr fontId="4" type="noConversion"/>
  </si>
  <si>
    <t>c1-0071</t>
    <phoneticPr fontId="4" type="noConversion"/>
  </si>
  <si>
    <t>李小勇</t>
    <phoneticPr fontId="4" type="noConversion"/>
  </si>
  <si>
    <t>长沙市芙蓉区湘健建材经营部</t>
    <phoneticPr fontId="4" type="noConversion"/>
  </si>
  <si>
    <t>cslyj88.com</t>
    <phoneticPr fontId="4" type="noConversion"/>
  </si>
  <si>
    <t>C1-0063</t>
    <phoneticPr fontId="4" type="noConversion"/>
  </si>
  <si>
    <t>陈宏福</t>
    <phoneticPr fontId="4" type="noConversion"/>
  </si>
  <si>
    <t>长沙县朝旺花卉苗木专业合作社</t>
    <phoneticPr fontId="4" type="noConversion"/>
  </si>
  <si>
    <t>hnzwmm.com</t>
    <phoneticPr fontId="4" type="noConversion"/>
  </si>
  <si>
    <t>盛国辉</t>
    <phoneticPr fontId="4" type="noConversion"/>
  </si>
  <si>
    <t>长沙跳马麟枫苗木网(唐佳)</t>
    <phoneticPr fontId="4" type="noConversion"/>
  </si>
  <si>
    <t>thlfmm.com</t>
    <phoneticPr fontId="4" type="noConversion"/>
  </si>
  <si>
    <t>c1-0143</t>
    <phoneticPr fontId="4" type="noConversion"/>
  </si>
  <si>
    <t>唐佳</t>
    <phoneticPr fontId="4" type="noConversion"/>
  </si>
  <si>
    <t>湖南常德名贵树木苗木网(何伟)</t>
    <phoneticPr fontId="4" type="noConversion"/>
  </si>
  <si>
    <t>hnmgmy.com</t>
    <phoneticPr fontId="4" type="noConversion"/>
  </si>
  <si>
    <t>C3-0020</t>
    <phoneticPr fontId="4" type="noConversion"/>
  </si>
  <si>
    <t>何伟</t>
    <phoneticPr fontId="4" type="noConversion"/>
  </si>
  <si>
    <t>360513533@qq.com</t>
    <phoneticPr fontId="4" type="noConversion"/>
  </si>
  <si>
    <t>周若愚</t>
    <phoneticPr fontId="4" type="noConversion"/>
  </si>
  <si>
    <t>常德市武陵区正方塑料制品有限公司</t>
    <phoneticPr fontId="4" type="noConversion"/>
  </si>
  <si>
    <t>cdzfsl.com</t>
    <phoneticPr fontId="4" type="noConversion"/>
  </si>
  <si>
    <t>田友莲</t>
    <phoneticPr fontId="4" type="noConversion"/>
  </si>
  <si>
    <t>1304286869@qq.com</t>
    <phoneticPr fontId="4" type="noConversion"/>
  </si>
  <si>
    <t>湖南中捷通汽车技术服务有限公司</t>
    <phoneticPr fontId="4" type="noConversion"/>
  </si>
  <si>
    <t>hnzjtong.com</t>
    <phoneticPr fontId="4" type="noConversion"/>
  </si>
  <si>
    <t>田华</t>
    <phoneticPr fontId="4" type="noConversion"/>
  </si>
  <si>
    <t>常德市华巍农机具销售有限公司</t>
    <phoneticPr fontId="4" type="noConversion"/>
  </si>
  <si>
    <t>huaweinj.com</t>
    <phoneticPr fontId="4" type="noConversion"/>
  </si>
  <si>
    <t>朱巍</t>
    <phoneticPr fontId="4" type="noConversion"/>
  </si>
  <si>
    <t>215454535@qq.com</t>
    <phoneticPr fontId="4" type="noConversion"/>
  </si>
  <si>
    <t>武陵区特趣摄影工作室</t>
    <phoneticPr fontId="4" type="noConversion"/>
  </si>
  <si>
    <t>tequ520.com</t>
    <phoneticPr fontId="4" type="noConversion"/>
  </si>
  <si>
    <t>c1-0146</t>
    <phoneticPr fontId="4" type="noConversion"/>
  </si>
  <si>
    <t>王进</t>
    <phoneticPr fontId="4" type="noConversion"/>
  </si>
  <si>
    <t>284773907@qq.com</t>
    <phoneticPr fontId="4" type="noConversion"/>
  </si>
  <si>
    <t>宁乡三湘特种陶瓷有限公司</t>
    <phoneticPr fontId="4" type="noConversion"/>
  </si>
  <si>
    <t>cssanxiang.com</t>
    <phoneticPr fontId="4" type="noConversion"/>
  </si>
  <si>
    <t>覃再良</t>
    <phoneticPr fontId="4" type="noConversion"/>
  </si>
  <si>
    <t>124756300@qq.com</t>
    <phoneticPr fontId="4" type="noConversion"/>
  </si>
  <si>
    <t>少云园林景观（邵阳）</t>
    <phoneticPr fontId="4" type="noConversion"/>
  </si>
  <si>
    <t>wgsyyl.com</t>
    <phoneticPr fontId="4" type="noConversion"/>
  </si>
  <si>
    <t>吕少云</t>
    <phoneticPr fontId="4" type="noConversion"/>
  </si>
  <si>
    <t>1012109833@qq.com</t>
    <phoneticPr fontId="4" type="noConversion"/>
  </si>
  <si>
    <t>张吉武</t>
    <phoneticPr fontId="4" type="noConversion"/>
  </si>
  <si>
    <t>株洲市柳村家具厂</t>
    <phoneticPr fontId="4" type="noConversion"/>
  </si>
  <si>
    <t>zzliucun.com</t>
    <phoneticPr fontId="4" type="noConversion"/>
  </si>
  <si>
    <t>C1-0076</t>
    <phoneticPr fontId="4" type="noConversion"/>
  </si>
  <si>
    <t>刘龙清</t>
    <phoneticPr fontId="4" type="noConversion"/>
  </si>
  <si>
    <t>462492378@qq.com</t>
    <phoneticPr fontId="4" type="noConversion"/>
  </si>
  <si>
    <t>湖南福临苗木网(万升平)</t>
    <phoneticPr fontId="4" type="noConversion"/>
  </si>
  <si>
    <t>csflmm.com</t>
    <phoneticPr fontId="4" type="noConversion"/>
  </si>
  <si>
    <t>万升平</t>
    <phoneticPr fontId="4" type="noConversion"/>
  </si>
  <si>
    <t>275129075@qq.com</t>
    <phoneticPr fontId="4" type="noConversion"/>
  </si>
  <si>
    <t>长沙县跳马乡竹林苗木网(何易林)</t>
    <phoneticPr fontId="4" type="noConversion"/>
  </si>
  <si>
    <t>cszlmp.com</t>
    <phoneticPr fontId="4" type="noConversion"/>
  </si>
  <si>
    <t>何易林</t>
    <phoneticPr fontId="4" type="noConversion"/>
  </si>
  <si>
    <t>湖南高尔数码科技有限公司</t>
    <phoneticPr fontId="4" type="noConversion"/>
  </si>
  <si>
    <t>hngesm.com</t>
    <phoneticPr fontId="4" type="noConversion"/>
  </si>
  <si>
    <t>徐滔</t>
    <phoneticPr fontId="4" type="noConversion"/>
  </si>
  <si>
    <t>永州市永保竹鼠养殖网(陈剑)</t>
    <phoneticPr fontId="4" type="noConversion"/>
  </si>
  <si>
    <t>yzybzs.com</t>
    <phoneticPr fontId="4" type="noConversion"/>
  </si>
  <si>
    <t>陈剑</t>
    <phoneticPr fontId="4" type="noConversion"/>
  </si>
  <si>
    <t>2239107863@qq.com</t>
    <phoneticPr fontId="4" type="noConversion"/>
  </si>
  <si>
    <t>湖南康琪壹佰生物科技有限公司</t>
    <phoneticPr fontId="4" type="noConversion"/>
  </si>
  <si>
    <t>kq100.net</t>
    <phoneticPr fontId="4" type="noConversion"/>
  </si>
  <si>
    <t>C3-0059</t>
    <phoneticPr fontId="4" type="noConversion"/>
  </si>
  <si>
    <t>凌霞</t>
    <phoneticPr fontId="4" type="noConversion"/>
  </si>
  <si>
    <t>邮箱看不清</t>
    <phoneticPr fontId="4" type="noConversion"/>
  </si>
  <si>
    <t>湖南兴隆苗木网(彭勇)</t>
    <phoneticPr fontId="4" type="noConversion"/>
  </si>
  <si>
    <t>hnxlmm.net</t>
    <phoneticPr fontId="4" type="noConversion"/>
  </si>
  <si>
    <t>彭勇</t>
    <phoneticPr fontId="4" type="noConversion"/>
  </si>
  <si>
    <t>澧县红十字会医院</t>
    <phoneticPr fontId="4" type="noConversion"/>
  </si>
  <si>
    <t>lxhszhyy.com</t>
    <phoneticPr fontId="4" type="noConversion"/>
  </si>
  <si>
    <t>C3-0063</t>
    <phoneticPr fontId="4" type="noConversion"/>
  </si>
  <si>
    <t>郑涛涛</t>
    <phoneticPr fontId="4" type="noConversion"/>
  </si>
  <si>
    <t>2219201415@qq.com</t>
    <phoneticPr fontId="4" type="noConversion"/>
  </si>
  <si>
    <t>刘超</t>
    <phoneticPr fontId="4" type="noConversion"/>
  </si>
  <si>
    <t>长沙县伟顺家具有限公司</t>
    <phoneticPr fontId="4" type="noConversion"/>
  </si>
  <si>
    <t>csweishun.com</t>
    <phoneticPr fontId="4" type="noConversion"/>
  </si>
  <si>
    <t>鲍总</t>
    <phoneticPr fontId="4" type="noConversion"/>
  </si>
  <si>
    <t>株洲市荷塘区安通消防器材经营部</t>
    <phoneticPr fontId="4" type="noConversion"/>
  </si>
  <si>
    <t>zzantong.com</t>
    <phoneticPr fontId="4" type="noConversion"/>
  </si>
  <si>
    <t>安全安保</t>
    <phoneticPr fontId="4" type="noConversion"/>
  </si>
  <si>
    <t>袁林松</t>
    <phoneticPr fontId="4" type="noConversion"/>
  </si>
  <si>
    <t>1359099740@qq.com</t>
    <phoneticPr fontId="4" type="noConversion"/>
  </si>
  <si>
    <t>长沙市宏图二手家具回收网(李福波)</t>
    <phoneticPr fontId="4" type="noConversion"/>
  </si>
  <si>
    <t>cshths.com</t>
    <phoneticPr fontId="4" type="noConversion"/>
  </si>
  <si>
    <t>任浩军</t>
    <phoneticPr fontId="4" type="noConversion"/>
  </si>
  <si>
    <t>株洲市天元区互动珠锁业商行</t>
    <phoneticPr fontId="4" type="noConversion"/>
  </si>
  <si>
    <t>hdzsy.com</t>
    <phoneticPr fontId="4" type="noConversion"/>
  </si>
  <si>
    <t>周华林</t>
    <phoneticPr fontId="4" type="noConversion"/>
  </si>
  <si>
    <t>2215887379@qq.com</t>
    <phoneticPr fontId="4" type="noConversion"/>
  </si>
  <si>
    <t>浏阳市唐湘苗木网(唐军辉)</t>
    <phoneticPr fontId="4" type="noConversion"/>
  </si>
  <si>
    <t>tangjunhui.com</t>
    <phoneticPr fontId="4" type="noConversion"/>
  </si>
  <si>
    <t>唐军辉</t>
    <phoneticPr fontId="4" type="noConversion"/>
  </si>
  <si>
    <t>郴州桥口镇苗木网(李兰英)</t>
    <phoneticPr fontId="4" type="noConversion"/>
  </si>
  <si>
    <t>muzimuw.com</t>
    <phoneticPr fontId="4" type="noConversion"/>
  </si>
  <si>
    <t>C1-0074</t>
    <phoneticPr fontId="4" type="noConversion"/>
  </si>
  <si>
    <t>李兰英</t>
    <phoneticPr fontId="4" type="noConversion"/>
  </si>
  <si>
    <t>何恋</t>
    <phoneticPr fontId="4" type="noConversion"/>
  </si>
  <si>
    <t>娄底市锦辉贸易有限公司</t>
    <phoneticPr fontId="4" type="noConversion"/>
  </si>
  <si>
    <t>ldjh888.com</t>
    <phoneticPr fontId="4" type="noConversion"/>
  </si>
  <si>
    <t>谢原建</t>
    <phoneticPr fontId="4" type="noConversion"/>
  </si>
  <si>
    <t>2362911937@qq.com</t>
    <phoneticPr fontId="4" type="noConversion"/>
  </si>
  <si>
    <t>怀化市昌泰食品包装有限公司</t>
    <phoneticPr fontId="4" type="noConversion"/>
  </si>
  <si>
    <t>hhctbz.com</t>
    <phoneticPr fontId="4" type="noConversion"/>
  </si>
  <si>
    <t>C1-0115</t>
    <phoneticPr fontId="4" type="noConversion"/>
  </si>
  <si>
    <t>鲁照</t>
    <phoneticPr fontId="4" type="noConversion"/>
  </si>
  <si>
    <t>978110801@qq.com</t>
    <phoneticPr fontId="4" type="noConversion"/>
  </si>
  <si>
    <t>长沙艺简装饰设计工程有限公司</t>
    <phoneticPr fontId="4" type="noConversion"/>
  </si>
  <si>
    <t>csyjzs158.com</t>
    <phoneticPr fontId="4" type="noConversion"/>
  </si>
  <si>
    <t>C1-0006</t>
    <phoneticPr fontId="4" type="noConversion"/>
  </si>
  <si>
    <t>孙先生</t>
    <phoneticPr fontId="4" type="noConversion"/>
  </si>
  <si>
    <t>湖南欧亚机电工程有限公司</t>
    <phoneticPr fontId="4" type="noConversion"/>
  </si>
  <si>
    <t>hnouyajd.com</t>
    <phoneticPr fontId="4" type="noConversion"/>
  </si>
  <si>
    <t>谭伟雄</t>
    <phoneticPr fontId="4" type="noConversion"/>
  </si>
  <si>
    <t>长沙恒明商务咨询有限公司</t>
    <phoneticPr fontId="4" type="noConversion"/>
  </si>
  <si>
    <t>hengming98.com</t>
    <phoneticPr fontId="4" type="noConversion"/>
  </si>
  <si>
    <t>C1-0164</t>
    <phoneticPr fontId="4" type="noConversion"/>
  </si>
  <si>
    <t>文雪华</t>
    <phoneticPr fontId="4" type="noConversion"/>
  </si>
  <si>
    <t>长沙明通吊装服务有限公司</t>
    <phoneticPr fontId="4" type="noConversion"/>
  </si>
  <si>
    <t>csmdmt.com</t>
    <phoneticPr fontId="4" type="noConversion"/>
  </si>
  <si>
    <t>c2-0081</t>
    <phoneticPr fontId="4" type="noConversion"/>
  </si>
  <si>
    <t>郭劲松</t>
    <phoneticPr fontId="4" type="noConversion"/>
  </si>
  <si>
    <t>湖南千秋包装有限公司</t>
    <phoneticPr fontId="4" type="noConversion"/>
  </si>
  <si>
    <t>hnqianqiu.com</t>
    <phoneticPr fontId="4" type="noConversion"/>
  </si>
  <si>
    <t>毛总</t>
    <phoneticPr fontId="4" type="noConversion"/>
  </si>
  <si>
    <t>黄金华</t>
    <phoneticPr fontId="4" type="noConversion"/>
  </si>
  <si>
    <t>沅江市泽峰渔具加工厂</t>
    <phoneticPr fontId="4" type="noConversion"/>
  </si>
  <si>
    <t>flyw999.com</t>
    <phoneticPr fontId="4" type="noConversion"/>
  </si>
  <si>
    <t>边起</t>
    <phoneticPr fontId="4" type="noConversion"/>
  </si>
  <si>
    <t>277085285@qq.com</t>
    <phoneticPr fontId="4" type="noConversion"/>
  </si>
  <si>
    <t>长沙市芙蓉区敬天电子产品商行</t>
    <phoneticPr fontId="4" type="noConversion"/>
  </si>
  <si>
    <t>csjingtian.com</t>
    <phoneticPr fontId="4" type="noConversion"/>
  </si>
  <si>
    <t>网络服务</t>
    <phoneticPr fontId="4" type="noConversion"/>
  </si>
  <si>
    <t>1125765881@qq.com</t>
    <phoneticPr fontId="4" type="noConversion"/>
  </si>
  <si>
    <t xml:space="preserve"> 彭显硕</t>
    <phoneticPr fontId="4" type="noConversion"/>
  </si>
  <si>
    <t>长沙市雨花区昊邦家具厂</t>
    <phoneticPr fontId="4" type="noConversion"/>
  </si>
  <si>
    <t>cshbjj.com</t>
    <phoneticPr fontId="4" type="noConversion"/>
  </si>
  <si>
    <t>聂金亮</t>
    <phoneticPr fontId="4" type="noConversion"/>
  </si>
  <si>
    <t>蒙文那</t>
    <phoneticPr fontId="4" type="noConversion"/>
  </si>
  <si>
    <t>长沙市芙蓉区天恒家电维修服务部</t>
    <phoneticPr fontId="4" type="noConversion"/>
  </si>
  <si>
    <t>thjdwxfwb.com</t>
    <phoneticPr fontId="4" type="noConversion"/>
  </si>
  <si>
    <t>欧立夫</t>
    <phoneticPr fontId="4" type="noConversion"/>
  </si>
  <si>
    <t>136015530@qq.com</t>
    <phoneticPr fontId="4" type="noConversion"/>
  </si>
  <si>
    <t>张淑芬</t>
    <phoneticPr fontId="4" type="noConversion"/>
  </si>
  <si>
    <t>浏阳柏加景润苗木网(陈磊)</t>
    <phoneticPr fontId="4" type="noConversion"/>
  </si>
  <si>
    <t>jrylzx.com</t>
    <phoneticPr fontId="4" type="noConversion"/>
  </si>
  <si>
    <t>陈磊</t>
    <phoneticPr fontId="4" type="noConversion"/>
  </si>
  <si>
    <t>215513381@qq.com</t>
    <phoneticPr fontId="4" type="noConversion"/>
  </si>
  <si>
    <t>李铭维</t>
    <phoneticPr fontId="4" type="noConversion"/>
  </si>
  <si>
    <t>醴陵市友缘建材经营部城南店</t>
    <phoneticPr fontId="4" type="noConversion"/>
  </si>
  <si>
    <t>shuidexiangsc.com</t>
    <phoneticPr fontId="4" type="noConversion"/>
  </si>
  <si>
    <t>刘正波</t>
    <phoneticPr fontId="4" type="noConversion"/>
  </si>
  <si>
    <t>HNSDX_LZB@163.com</t>
    <phoneticPr fontId="4" type="noConversion"/>
  </si>
  <si>
    <t xml:space="preserve">销售一部 </t>
    <phoneticPr fontId="4" type="noConversion"/>
  </si>
  <si>
    <t xml:space="preserve">张铁亮 </t>
    <phoneticPr fontId="4" type="noConversion"/>
  </si>
  <si>
    <t>长沙市雨花区开平居家服务部</t>
    <phoneticPr fontId="4" type="noConversion"/>
  </si>
  <si>
    <t>kp588.com</t>
    <phoneticPr fontId="4" type="noConversion"/>
  </si>
  <si>
    <t>陈伟</t>
    <phoneticPr fontId="4" type="noConversion"/>
  </si>
  <si>
    <t>衡阳市石鼓区凯达众成家电商行</t>
    <phoneticPr fontId="4" type="noConversion"/>
  </si>
  <si>
    <t>hykdzc.com</t>
    <phoneticPr fontId="4" type="noConversion"/>
  </si>
  <si>
    <t>郭智凯</t>
    <phoneticPr fontId="4" type="noConversion"/>
  </si>
  <si>
    <t>长沙伟确科技发展有限公司</t>
    <phoneticPr fontId="4" type="noConversion"/>
  </si>
  <si>
    <t>cswqkj.com</t>
    <phoneticPr fontId="4" type="noConversion"/>
  </si>
  <si>
    <t>C1-0042</t>
    <phoneticPr fontId="4" type="noConversion"/>
  </si>
  <si>
    <t>罗东姣</t>
    <phoneticPr fontId="4" type="noConversion"/>
  </si>
  <si>
    <t>唐琰</t>
    <phoneticPr fontId="4" type="noConversion"/>
  </si>
  <si>
    <t>湖南汇一智能安防有限公司</t>
    <phoneticPr fontId="4" type="noConversion"/>
  </si>
  <si>
    <t>hnhy1996.com</t>
    <phoneticPr fontId="4" type="noConversion"/>
  </si>
  <si>
    <t>徐野</t>
    <phoneticPr fontId="4" type="noConversion"/>
  </si>
  <si>
    <t>怀化飞鹰王洁具批发网(苏建周)</t>
    <phoneticPr fontId="4" type="noConversion"/>
  </si>
  <si>
    <t>ffwwy.com</t>
    <phoneticPr fontId="4" type="noConversion"/>
  </si>
  <si>
    <t>C1-0122</t>
    <phoneticPr fontId="4" type="noConversion"/>
  </si>
  <si>
    <t>吴姐</t>
    <phoneticPr fontId="4" type="noConversion"/>
  </si>
  <si>
    <t>1451590482@qq.com</t>
    <phoneticPr fontId="4" type="noConversion"/>
  </si>
  <si>
    <t>湖南航天天达电子有限公司（中文版）</t>
    <phoneticPr fontId="4" type="noConversion"/>
  </si>
  <si>
    <t>hnhttd.com</t>
    <phoneticPr fontId="4" type="noConversion"/>
  </si>
  <si>
    <t>广播通信</t>
    <phoneticPr fontId="4" type="noConversion"/>
  </si>
  <si>
    <t>李亮</t>
    <phoneticPr fontId="4" type="noConversion"/>
  </si>
  <si>
    <t>湖南航天天达电子有限公司（英文版）</t>
    <phoneticPr fontId="4" type="noConversion"/>
  </si>
  <si>
    <t>株洲市明旺黑山羊养殖网(彭江波)</t>
    <phoneticPr fontId="4" type="noConversion"/>
  </si>
  <si>
    <t>llhsyang.com</t>
    <phoneticPr fontId="4" type="noConversion"/>
  </si>
  <si>
    <t>彭江波</t>
    <phoneticPr fontId="4" type="noConversion"/>
  </si>
  <si>
    <t>513362345@qq.com</t>
    <phoneticPr fontId="4" type="noConversion"/>
  </si>
  <si>
    <t>湖南华胜节能门窗有限公司</t>
    <phoneticPr fontId="4" type="noConversion"/>
  </si>
  <si>
    <t>hsjnmc.com</t>
    <phoneticPr fontId="4" type="noConversion"/>
  </si>
  <si>
    <t>卢建胜</t>
    <phoneticPr fontId="4" type="noConversion"/>
  </si>
  <si>
    <t>浏阳市众茂种植专业合作社</t>
    <phoneticPr fontId="4" type="noConversion"/>
  </si>
  <si>
    <t>lyzmzc.com</t>
    <phoneticPr fontId="4" type="noConversion"/>
  </si>
  <si>
    <t>周梅利</t>
    <phoneticPr fontId="4" type="noConversion"/>
  </si>
  <si>
    <t>17103621@qq.com</t>
    <phoneticPr fontId="4" type="noConversion"/>
  </si>
  <si>
    <t>刘书川</t>
    <phoneticPr fontId="4" type="noConversion"/>
  </si>
  <si>
    <t>株洲市石峰区佳诚苗木基地</t>
    <phoneticPr fontId="4" type="noConversion"/>
  </si>
  <si>
    <t>hnjc168.com</t>
    <phoneticPr fontId="4" type="noConversion"/>
  </si>
  <si>
    <t>罗健</t>
    <phoneticPr fontId="4" type="noConversion"/>
  </si>
  <si>
    <t>湖南宏旺苗木网(杨立辉)（株洲）</t>
    <phoneticPr fontId="4" type="noConversion"/>
  </si>
  <si>
    <t>hnhwmm.com</t>
    <phoneticPr fontId="4" type="noConversion"/>
  </si>
  <si>
    <t>杨立辉</t>
    <phoneticPr fontId="4" type="noConversion"/>
  </si>
  <si>
    <t>137504574@qq.com</t>
    <phoneticPr fontId="4" type="noConversion"/>
  </si>
  <si>
    <t>长沙高新开发区托佛自动化设备有限公司</t>
    <phoneticPr fontId="4" type="noConversion"/>
  </si>
  <si>
    <t>cstfzdh.com</t>
    <phoneticPr fontId="4" type="noConversion"/>
  </si>
  <si>
    <t>王长根</t>
    <phoneticPr fontId="4" type="noConversion"/>
  </si>
  <si>
    <t>衡阳市南岳区菩提居财火大酒店</t>
    <phoneticPr fontId="4" type="noConversion"/>
  </si>
  <si>
    <t>ptjchjd.com</t>
    <phoneticPr fontId="4" type="noConversion"/>
  </si>
  <si>
    <t>常德市德恩医疗器械有限公司</t>
    <phoneticPr fontId="4" type="noConversion"/>
  </si>
  <si>
    <t>deylqx.com</t>
    <phoneticPr fontId="4" type="noConversion"/>
  </si>
  <si>
    <t>邹斌</t>
    <phoneticPr fontId="4" type="noConversion"/>
  </si>
  <si>
    <t>290177117@qq.com</t>
    <phoneticPr fontId="4" type="noConversion"/>
  </si>
  <si>
    <t xml:space="preserve">苏小玲 </t>
    <phoneticPr fontId="4" type="noConversion"/>
  </si>
  <si>
    <t>浏阳市大瑶镇百姓机械厂</t>
    <phoneticPr fontId="4" type="noConversion"/>
  </si>
  <si>
    <t>lybxjx.com</t>
    <phoneticPr fontId="4" type="noConversion"/>
  </si>
  <si>
    <t>彭根</t>
    <phoneticPr fontId="4" type="noConversion"/>
  </si>
  <si>
    <t>398831522@qq.com</t>
    <phoneticPr fontId="4" type="noConversion"/>
  </si>
  <si>
    <t>廖薇</t>
    <phoneticPr fontId="4" type="noConversion"/>
  </si>
  <si>
    <t>郴州市顺平搬家清洁服务部</t>
    <phoneticPr fontId="4" type="noConversion"/>
  </si>
  <si>
    <t>czspbj.com</t>
    <phoneticPr fontId="4" type="noConversion"/>
  </si>
  <si>
    <t>王槐贵</t>
    <phoneticPr fontId="4" type="noConversion"/>
  </si>
  <si>
    <t>鼎城区武陵镇德瑞福家具展柜店</t>
    <phoneticPr fontId="4" type="noConversion"/>
  </si>
  <si>
    <t>deriff.com</t>
    <phoneticPr fontId="4" type="noConversion"/>
  </si>
  <si>
    <t>张义</t>
    <phoneticPr fontId="4" type="noConversion"/>
  </si>
  <si>
    <t>文期斌</t>
    <phoneticPr fontId="4" type="noConversion"/>
  </si>
  <si>
    <t>株洲毅德硬质合金精密工具有限公司</t>
    <phoneticPr fontId="4" type="noConversion"/>
  </si>
  <si>
    <t>yide601.com</t>
    <phoneticPr fontId="4" type="noConversion"/>
  </si>
  <si>
    <t>肖勇</t>
    <phoneticPr fontId="4" type="noConversion"/>
  </si>
  <si>
    <t>14452961@qq.com</t>
    <phoneticPr fontId="4" type="noConversion"/>
  </si>
  <si>
    <t>常德市鼎城区嘉瑞物资贸易有限公司</t>
    <phoneticPr fontId="4" type="noConversion"/>
  </si>
  <si>
    <t>cdjrwz.com</t>
    <phoneticPr fontId="4" type="noConversion"/>
  </si>
  <si>
    <t>C1-0134</t>
    <phoneticPr fontId="4" type="noConversion"/>
  </si>
  <si>
    <t>邱业红</t>
    <phoneticPr fontId="4" type="noConversion"/>
  </si>
  <si>
    <t>1275902175@qq.com</t>
    <phoneticPr fontId="4" type="noConversion"/>
  </si>
  <si>
    <t>湖南魏源投资置业有限公司</t>
    <phoneticPr fontId="4" type="noConversion"/>
  </si>
  <si>
    <t>hnwygj.com</t>
    <phoneticPr fontId="4" type="noConversion"/>
  </si>
  <si>
    <t>杨主任</t>
    <phoneticPr fontId="4" type="noConversion"/>
  </si>
  <si>
    <t>宁乡水一方生物净水制剂厂</t>
    <phoneticPr fontId="4" type="noConversion"/>
  </si>
  <si>
    <t>cssyf.com</t>
    <phoneticPr fontId="4" type="noConversion"/>
  </si>
  <si>
    <t>喻明</t>
    <phoneticPr fontId="4" type="noConversion"/>
  </si>
  <si>
    <t>1776174026@qq.com</t>
    <phoneticPr fontId="4" type="noConversion"/>
  </si>
  <si>
    <t>怀化姑苏净化科技有限公司</t>
    <phoneticPr fontId="4" type="noConversion"/>
  </si>
  <si>
    <t>hhgszz.com</t>
    <phoneticPr fontId="4" type="noConversion"/>
  </si>
  <si>
    <t>C1-0068</t>
    <phoneticPr fontId="4" type="noConversion"/>
  </si>
  <si>
    <t>计新丰</t>
    <phoneticPr fontId="4" type="noConversion"/>
  </si>
  <si>
    <t>985717981@qq.com</t>
    <phoneticPr fontId="4" type="noConversion"/>
  </si>
  <si>
    <t>衡阳市高新技术产业开发区颜又华铝合金加工店</t>
    <phoneticPr fontId="4" type="noConversion"/>
  </si>
  <si>
    <t>lmlyf.com</t>
    <phoneticPr fontId="4" type="noConversion"/>
  </si>
  <si>
    <t>颜又华</t>
    <phoneticPr fontId="4" type="noConversion"/>
  </si>
  <si>
    <t>382799399@qq.com</t>
    <phoneticPr fontId="4" type="noConversion"/>
  </si>
  <si>
    <t>长沙诺欧钢材贸易有限公司</t>
    <phoneticPr fontId="4" type="noConversion"/>
  </si>
  <si>
    <t>hnnozy.com</t>
    <phoneticPr fontId="4" type="noConversion"/>
  </si>
  <si>
    <t>C1-0117</t>
    <phoneticPr fontId="4" type="noConversion"/>
  </si>
  <si>
    <t>长沙市雨花区惠民管道疏通服务部</t>
    <phoneticPr fontId="4" type="noConversion"/>
  </si>
  <si>
    <t>cshmst.com</t>
    <phoneticPr fontId="4" type="noConversion"/>
  </si>
  <si>
    <t>雷叶茂</t>
    <phoneticPr fontId="4" type="noConversion"/>
  </si>
  <si>
    <t>876366448@qq.com</t>
    <phoneticPr fontId="4" type="noConversion"/>
  </si>
  <si>
    <t>长沙钛合电子设备有限公司</t>
    <phoneticPr fontId="4" type="noConversion"/>
  </si>
  <si>
    <t>csppm.com</t>
    <phoneticPr fontId="4" type="noConversion"/>
  </si>
  <si>
    <t>刘佳丽</t>
    <phoneticPr fontId="4" type="noConversion"/>
  </si>
  <si>
    <t>长沙中泰物流服务有限公司</t>
    <phoneticPr fontId="4" type="noConversion"/>
  </si>
  <si>
    <t>hnzt56.com</t>
    <phoneticPr fontId="4" type="noConversion"/>
  </si>
  <si>
    <t>黄德远</t>
    <phoneticPr fontId="4" type="noConversion"/>
  </si>
  <si>
    <t>IS一区</t>
    <phoneticPr fontId="4" type="noConversion"/>
  </si>
  <si>
    <t>湖南亚君商贸有限公司</t>
    <phoneticPr fontId="4" type="noConversion"/>
  </si>
  <si>
    <t>hnyajun.com</t>
    <phoneticPr fontId="4" type="noConversion"/>
  </si>
  <si>
    <t>V+定制型网站2.0</t>
    <phoneticPr fontId="4" type="noConversion"/>
  </si>
  <si>
    <t>罗冲</t>
    <phoneticPr fontId="4" type="noConversion"/>
  </si>
  <si>
    <t>李淑君</t>
    <phoneticPr fontId="4" type="noConversion"/>
  </si>
  <si>
    <t>湖南天伦广告传媒有限公司</t>
    <phoneticPr fontId="4" type="noConversion"/>
  </si>
  <si>
    <t>telentmedia.com</t>
    <phoneticPr fontId="4" type="noConversion"/>
  </si>
  <si>
    <t>李可伦</t>
    <phoneticPr fontId="4" type="noConversion"/>
  </si>
  <si>
    <t>沅江市卫联科教工程有限公司</t>
    <phoneticPr fontId="4" type="noConversion"/>
  </si>
  <si>
    <t>yjwlbb.com</t>
    <phoneticPr fontId="4" type="noConversion"/>
  </si>
  <si>
    <t>C1-0112</t>
    <phoneticPr fontId="4" type="noConversion"/>
  </si>
  <si>
    <t>田蓉</t>
    <phoneticPr fontId="4" type="noConversion"/>
  </si>
  <si>
    <t>衡阳市蒸湘区森山建筑装饰材料销售部</t>
    <phoneticPr fontId="4" type="noConversion"/>
  </si>
  <si>
    <t>hysstl.com</t>
    <phoneticPr fontId="4" type="noConversion"/>
  </si>
  <si>
    <t>付云海</t>
    <phoneticPr fontId="4" type="noConversion"/>
  </si>
  <si>
    <t>930026658@qq.com</t>
    <phoneticPr fontId="4" type="noConversion"/>
  </si>
  <si>
    <t>桃源湘北苗木网（魏凌飞）</t>
    <phoneticPr fontId="4" type="noConversion"/>
  </si>
  <si>
    <t>tyxbyl.com</t>
    <phoneticPr fontId="4" type="noConversion"/>
  </si>
  <si>
    <t>魏凌飞</t>
    <phoneticPr fontId="4" type="noConversion"/>
  </si>
  <si>
    <t>476704620@qq.com</t>
    <phoneticPr fontId="4" type="noConversion"/>
  </si>
  <si>
    <t>长沙市泰阳搬家运输服务有限公司</t>
    <phoneticPr fontId="4" type="noConversion"/>
  </si>
  <si>
    <t>cspatybj.com</t>
    <phoneticPr fontId="4" type="noConversion"/>
  </si>
  <si>
    <t>钟姐</t>
    <phoneticPr fontId="4" type="noConversion"/>
  </si>
  <si>
    <t>1253213111@qq.com</t>
    <phoneticPr fontId="4" type="noConversion"/>
  </si>
  <si>
    <t>全兰香</t>
    <phoneticPr fontId="4" type="noConversion"/>
  </si>
  <si>
    <t>南县天宇活性炭厂（益阳）</t>
    <phoneticPr fontId="4" type="noConversion"/>
  </si>
  <si>
    <t>hntyhxt.com</t>
    <phoneticPr fontId="4" type="noConversion"/>
  </si>
  <si>
    <t>C1-0110</t>
    <phoneticPr fontId="4" type="noConversion"/>
  </si>
  <si>
    <t>代平</t>
    <phoneticPr fontId="4" type="noConversion"/>
  </si>
  <si>
    <t>长沙县北山镇亮厦彩瓦厂</t>
    <phoneticPr fontId="4" type="noConversion"/>
  </si>
  <si>
    <t>cslxcw.com</t>
    <phoneticPr fontId="4" type="noConversion"/>
  </si>
  <si>
    <t>常明之</t>
    <phoneticPr fontId="4" type="noConversion"/>
  </si>
  <si>
    <t>1149453359@qq.com</t>
    <phoneticPr fontId="4" type="noConversion"/>
  </si>
  <si>
    <t>长沙市天心区简五教育咨询服务部</t>
    <phoneticPr fontId="4" type="noConversion"/>
  </si>
  <si>
    <t>jwpok.com</t>
    <phoneticPr fontId="4" type="noConversion"/>
  </si>
  <si>
    <t>C1-0101</t>
    <phoneticPr fontId="4" type="noConversion"/>
  </si>
  <si>
    <t>胡锦龙</t>
    <phoneticPr fontId="4" type="noConversion"/>
  </si>
  <si>
    <t>长沙澳菲环保科技有限公司</t>
    <phoneticPr fontId="4" type="noConversion"/>
  </si>
  <si>
    <t>csafhb.com</t>
    <phoneticPr fontId="4" type="noConversion"/>
  </si>
  <si>
    <t>邹淑毅</t>
    <phoneticPr fontId="4" type="noConversion"/>
  </si>
  <si>
    <t>120845344@qq.com</t>
    <phoneticPr fontId="4" type="noConversion"/>
  </si>
  <si>
    <t>陈嫔</t>
    <phoneticPr fontId="4" type="noConversion"/>
  </si>
  <si>
    <t>冷水江市锦绣锑都水果种植专业合作社</t>
    <phoneticPr fontId="4" type="noConversion"/>
  </si>
  <si>
    <t>jxtdsg.com</t>
    <phoneticPr fontId="4" type="noConversion"/>
  </si>
  <si>
    <t>C1-0051</t>
    <phoneticPr fontId="4" type="noConversion"/>
  </si>
  <si>
    <t>段振宇</t>
    <phoneticPr fontId="4" type="noConversion"/>
  </si>
  <si>
    <t>617412459@qq.com</t>
    <phoneticPr fontId="4" type="noConversion"/>
  </si>
  <si>
    <t>长沙市特种行业治安协会印章业专业委员会</t>
    <phoneticPr fontId="4" type="noConversion"/>
  </si>
  <si>
    <t>csyzxh.com</t>
    <phoneticPr fontId="4" type="noConversion"/>
  </si>
  <si>
    <t>周泽南</t>
    <phoneticPr fontId="4" type="noConversion"/>
  </si>
  <si>
    <t>株洲胡家垅农业科技发展有限公司</t>
    <phoneticPr fontId="4" type="noConversion"/>
  </si>
  <si>
    <t>hjlny.com</t>
    <phoneticPr fontId="4" type="noConversion"/>
  </si>
  <si>
    <t>胡召帅</t>
    <phoneticPr fontId="4" type="noConversion"/>
  </si>
  <si>
    <t>7529786@qq.com</t>
    <phoneticPr fontId="4" type="noConversion"/>
  </si>
  <si>
    <t>祁阳科兴轻质陶粒有限公司（永州）</t>
    <phoneticPr fontId="4" type="noConversion"/>
  </si>
  <si>
    <t>kxtl888.com</t>
    <phoneticPr fontId="4" type="noConversion"/>
  </si>
  <si>
    <t>C2-0035</t>
    <phoneticPr fontId="4" type="noConversion"/>
  </si>
  <si>
    <t>王志刚</t>
    <phoneticPr fontId="4" type="noConversion"/>
  </si>
  <si>
    <t>a13243666888@163.com</t>
    <phoneticPr fontId="4" type="noConversion"/>
  </si>
  <si>
    <t>长沙市双佳包装有限公司</t>
    <phoneticPr fontId="4" type="noConversion"/>
  </si>
  <si>
    <t>cnsjbz.com</t>
    <phoneticPr fontId="4" type="noConversion"/>
  </si>
  <si>
    <t>陈致轩</t>
    <phoneticPr fontId="4" type="noConversion"/>
  </si>
  <si>
    <t>涟源市南芙生态农业有限公司</t>
    <phoneticPr fontId="4" type="noConversion"/>
  </si>
  <si>
    <t>nfstnygs.com</t>
    <phoneticPr fontId="4" type="noConversion"/>
  </si>
  <si>
    <t>康向东</t>
    <phoneticPr fontId="4" type="noConversion"/>
  </si>
  <si>
    <t>234277972@qq.com</t>
    <phoneticPr fontId="4" type="noConversion"/>
  </si>
  <si>
    <t>刘欣</t>
    <phoneticPr fontId="4" type="noConversion"/>
  </si>
  <si>
    <t>常德市武陵区芦山大庆松花皮蛋厂</t>
    <phoneticPr fontId="4" type="noConversion"/>
  </si>
  <si>
    <t>cdjqpd.com</t>
    <phoneticPr fontId="4" type="noConversion"/>
  </si>
  <si>
    <t>郭健</t>
    <phoneticPr fontId="4" type="noConversion"/>
  </si>
  <si>
    <t>湘潭市岳塘区联合诚信水泥砖厂</t>
    <phoneticPr fontId="4" type="noConversion"/>
  </si>
  <si>
    <t>xtcxzc.com</t>
    <phoneticPr fontId="4" type="noConversion"/>
  </si>
  <si>
    <t>c1-0075</t>
    <phoneticPr fontId="4" type="noConversion"/>
  </si>
  <si>
    <t>周绍华</t>
    <phoneticPr fontId="4" type="noConversion"/>
  </si>
  <si>
    <t>178623080@qq.com</t>
    <phoneticPr fontId="4" type="noConversion"/>
  </si>
  <si>
    <t>王清城</t>
    <phoneticPr fontId="4" type="noConversion"/>
  </si>
  <si>
    <t>怀化鑫沣酒业商贸有限公司</t>
    <phoneticPr fontId="4" type="noConversion"/>
  </si>
  <si>
    <t>ygxfj.com</t>
    <phoneticPr fontId="4" type="noConversion"/>
  </si>
  <si>
    <t>C1-0154</t>
    <phoneticPr fontId="4" type="noConversion"/>
  </si>
  <si>
    <t>刘必文</t>
    <phoneticPr fontId="4" type="noConversion"/>
  </si>
  <si>
    <t>772151943@qq.com</t>
    <phoneticPr fontId="4" type="noConversion"/>
  </si>
  <si>
    <t>醴陵市诚诚农机机电经营部</t>
    <phoneticPr fontId="4" type="noConversion"/>
  </si>
  <si>
    <t>ccnjjd.com</t>
    <phoneticPr fontId="4" type="noConversion"/>
  </si>
  <si>
    <t>杨君</t>
    <phoneticPr fontId="4" type="noConversion"/>
  </si>
  <si>
    <t>253042449@qq.com</t>
    <phoneticPr fontId="4" type="noConversion"/>
  </si>
  <si>
    <t>怀化鑫达投资有限公司</t>
    <phoneticPr fontId="4" type="noConversion"/>
  </si>
  <si>
    <t>hhxdtz.com</t>
    <phoneticPr fontId="4" type="noConversion"/>
  </si>
  <si>
    <t>杨先生</t>
    <phoneticPr fontId="4" type="noConversion"/>
  </si>
  <si>
    <t>1280543982@qq.com</t>
    <phoneticPr fontId="4" type="noConversion"/>
  </si>
  <si>
    <t>靖州县志程钢结构厂</t>
    <phoneticPr fontId="4" type="noConversion"/>
  </si>
  <si>
    <t>hhzcgg.com</t>
    <phoneticPr fontId="4" type="noConversion"/>
  </si>
  <si>
    <t>杨远刚</t>
    <phoneticPr fontId="4" type="noConversion"/>
  </si>
  <si>
    <t>908020101@qq.com</t>
    <phoneticPr fontId="4" type="noConversion"/>
  </si>
  <si>
    <t>祁阳县科兴陶粒经营部（永州）</t>
    <phoneticPr fontId="4" type="noConversion"/>
  </si>
  <si>
    <t>hnkxtl.com</t>
    <phoneticPr fontId="4" type="noConversion"/>
  </si>
  <si>
    <t>谭先生</t>
    <phoneticPr fontId="4" type="noConversion"/>
  </si>
  <si>
    <t>535017134@qq.com</t>
    <phoneticPr fontId="4" type="noConversion"/>
  </si>
  <si>
    <t>湖南申丽电子有限公司</t>
    <phoneticPr fontId="4" type="noConversion"/>
  </si>
  <si>
    <t>shenliecc.com</t>
    <phoneticPr fontId="4" type="noConversion"/>
  </si>
  <si>
    <t>刘珂</t>
    <phoneticPr fontId="4" type="noConversion"/>
  </si>
  <si>
    <t>怀化市雄丰门业有限公司</t>
    <phoneticPr fontId="4" type="noConversion"/>
  </si>
  <si>
    <t>hhxfkj.com</t>
    <phoneticPr fontId="4" type="noConversion"/>
  </si>
  <si>
    <t>欧先生</t>
    <phoneticPr fontId="4" type="noConversion"/>
  </si>
  <si>
    <t>529068661@qq.com</t>
    <phoneticPr fontId="4" type="noConversion"/>
  </si>
  <si>
    <t xml:space="preserve">电话三部 </t>
    <phoneticPr fontId="4" type="noConversion"/>
  </si>
  <si>
    <t xml:space="preserve">张瑶瑶 </t>
    <phoneticPr fontId="4" type="noConversion"/>
  </si>
  <si>
    <t>湖南省天保苗木网(肖佑强)（益阳）</t>
    <phoneticPr fontId="4" type="noConversion"/>
  </si>
  <si>
    <t>hntb88.com</t>
    <phoneticPr fontId="4" type="noConversion"/>
  </si>
  <si>
    <t>肖佑强</t>
    <phoneticPr fontId="4" type="noConversion"/>
  </si>
  <si>
    <t>455073473@qq.com</t>
    <phoneticPr fontId="4" type="noConversion"/>
  </si>
  <si>
    <t>益阳市鑫鑫纺织有限公司</t>
    <phoneticPr fontId="4" type="noConversion"/>
  </si>
  <si>
    <t>yyxxfz.com</t>
    <phoneticPr fontId="4" type="noConversion"/>
  </si>
  <si>
    <t>蔡鑫</t>
    <phoneticPr fontId="4" type="noConversion"/>
  </si>
  <si>
    <t>张家界小罗住宿网(罗振成)</t>
    <phoneticPr fontId="4" type="noConversion"/>
  </si>
  <si>
    <t>zjjxlkz.com</t>
    <phoneticPr fontId="4" type="noConversion"/>
  </si>
  <si>
    <t>C0-00078</t>
    <phoneticPr fontId="4" type="noConversion"/>
  </si>
  <si>
    <t>罗振成</t>
    <phoneticPr fontId="4" type="noConversion"/>
  </si>
  <si>
    <t>2458333480@qq.com</t>
    <phoneticPr fontId="4" type="noConversion"/>
  </si>
  <si>
    <t>武陵区恒利丰不锈钢加工厂</t>
    <phoneticPr fontId="4" type="noConversion"/>
  </si>
  <si>
    <t>hncdhlf.com</t>
    <phoneticPr fontId="4" type="noConversion"/>
  </si>
  <si>
    <t>聂飞</t>
    <phoneticPr fontId="4" type="noConversion"/>
  </si>
  <si>
    <t>281569908@qq.com</t>
    <phoneticPr fontId="4" type="noConversion"/>
  </si>
  <si>
    <t>待定</t>
    <phoneticPr fontId="4" type="noConversion"/>
  </si>
  <si>
    <t>长沙尚美妇科医院</t>
    <phoneticPr fontId="4" type="noConversion"/>
  </si>
  <si>
    <t>刘峰</t>
    <phoneticPr fontId="4" type="noConversion"/>
  </si>
  <si>
    <t>新化县金品新材料工贸有限公司</t>
    <phoneticPr fontId="4" type="noConversion"/>
  </si>
  <si>
    <t>920china.com</t>
    <phoneticPr fontId="4" type="noConversion"/>
  </si>
  <si>
    <t>熊总</t>
    <phoneticPr fontId="4" type="noConversion"/>
  </si>
  <si>
    <t>103670917@qq.com</t>
    <phoneticPr fontId="4" type="noConversion"/>
  </si>
  <si>
    <t>益阳四季青苗木网(刘武)</t>
    <phoneticPr fontId="4" type="noConversion"/>
  </si>
  <si>
    <t>hnsjqmm.com</t>
    <phoneticPr fontId="4" type="noConversion"/>
  </si>
  <si>
    <t>刘武</t>
    <phoneticPr fontId="4" type="noConversion"/>
  </si>
  <si>
    <t>湖南三玉投资有限公司</t>
    <phoneticPr fontId="4" type="noConversion"/>
  </si>
  <si>
    <t>hhsytz.com</t>
    <phoneticPr fontId="4" type="noConversion"/>
  </si>
  <si>
    <t>502884362@qq.com</t>
    <phoneticPr fontId="4" type="noConversion"/>
  </si>
  <si>
    <t>溆浦县源鑫渔业专业合作社</t>
    <phoneticPr fontId="4" type="noConversion"/>
  </si>
  <si>
    <t>yxtzyz.com</t>
    <phoneticPr fontId="4" type="noConversion"/>
  </si>
  <si>
    <t>龚先生</t>
    <phoneticPr fontId="4" type="noConversion"/>
  </si>
  <si>
    <t>554353555@qq.com</t>
    <phoneticPr fontId="4" type="noConversion"/>
  </si>
  <si>
    <t>常德市玖和酒业销售有限公司</t>
    <phoneticPr fontId="4" type="noConversion"/>
  </si>
  <si>
    <t>jhj9.com</t>
    <phoneticPr fontId="4" type="noConversion"/>
  </si>
  <si>
    <t>杨琪林</t>
    <phoneticPr fontId="4" type="noConversion"/>
  </si>
  <si>
    <t>石门县华城电器店</t>
    <phoneticPr fontId="4" type="noConversion"/>
  </si>
  <si>
    <t>smhcnt.com</t>
    <phoneticPr fontId="4" type="noConversion"/>
  </si>
  <si>
    <t>屈晓鹏</t>
    <phoneticPr fontId="4" type="noConversion"/>
  </si>
  <si>
    <t>492174259@qq.com</t>
    <phoneticPr fontId="4" type="noConversion"/>
  </si>
  <si>
    <t>湖南省金顺机械工业有限公司</t>
    <phoneticPr fontId="4" type="noConversion"/>
  </si>
  <si>
    <t>hnjinshun.com</t>
    <phoneticPr fontId="4" type="noConversion"/>
  </si>
  <si>
    <t>陈昌华</t>
    <phoneticPr fontId="4" type="noConversion"/>
  </si>
  <si>
    <t>津市市乐舒纸品厂</t>
    <phoneticPr fontId="4" type="noConversion"/>
  </si>
  <si>
    <t>Leshuzp.com</t>
    <phoneticPr fontId="4" type="noConversion"/>
  </si>
  <si>
    <t>779846966@qq.com</t>
    <phoneticPr fontId="4" type="noConversion"/>
  </si>
  <si>
    <t>怀化市永力电子有限公司</t>
    <phoneticPr fontId="4" type="noConversion"/>
  </si>
  <si>
    <t>hhyldz.com</t>
    <phoneticPr fontId="4" type="noConversion"/>
  </si>
  <si>
    <t>唐果</t>
    <phoneticPr fontId="4" type="noConversion"/>
  </si>
  <si>
    <t>57617989@qq.com</t>
    <phoneticPr fontId="4" type="noConversion"/>
  </si>
  <si>
    <t>怀化市多乐信电器网(邓永和)</t>
    <phoneticPr fontId="4" type="noConversion"/>
  </si>
  <si>
    <t>hnkqjh.com</t>
    <phoneticPr fontId="4" type="noConversion"/>
  </si>
  <si>
    <t>c1-0031</t>
    <phoneticPr fontId="4" type="noConversion"/>
  </si>
  <si>
    <t>邓永和</t>
    <phoneticPr fontId="4" type="noConversion"/>
  </si>
  <si>
    <t>张家界景区小彭住宿网(彭清杰)</t>
    <phoneticPr fontId="4" type="noConversion"/>
  </si>
  <si>
    <t>zjjjqzs.com</t>
    <phoneticPr fontId="4" type="noConversion"/>
  </si>
  <si>
    <t>彭清杰</t>
    <phoneticPr fontId="4" type="noConversion"/>
  </si>
  <si>
    <t>2486661692@qq.com</t>
    <phoneticPr fontId="4" type="noConversion"/>
  </si>
  <si>
    <t>湖南东亿电气股份有限公司</t>
    <phoneticPr fontId="4" type="noConversion"/>
  </si>
  <si>
    <t>hndydq168.com</t>
    <phoneticPr fontId="4" type="noConversion"/>
  </si>
  <si>
    <t>C1-0038</t>
    <phoneticPr fontId="4" type="noConversion"/>
  </si>
  <si>
    <t>龙凤梅</t>
    <phoneticPr fontId="4" type="noConversion"/>
  </si>
  <si>
    <t>184530474@qq.com</t>
    <phoneticPr fontId="4" type="noConversion"/>
  </si>
  <si>
    <t>刘海滔</t>
    <phoneticPr fontId="4" type="noConversion"/>
  </si>
  <si>
    <t>长沙伍禾米业有限公司</t>
    <phoneticPr fontId="4" type="noConversion"/>
  </si>
  <si>
    <t>cswuhe.com</t>
    <phoneticPr fontId="4" type="noConversion"/>
  </si>
  <si>
    <t>C2-0089</t>
    <phoneticPr fontId="4" type="noConversion"/>
  </si>
  <si>
    <t>刘启文</t>
    <phoneticPr fontId="4" type="noConversion"/>
  </si>
  <si>
    <t>黄小倩</t>
    <phoneticPr fontId="4" type="noConversion"/>
  </si>
  <si>
    <t>怀化市锦泓文化传媒有限公司</t>
    <phoneticPr fontId="4" type="noConversion"/>
  </si>
  <si>
    <t>hhjhcm.com</t>
    <phoneticPr fontId="4" type="noConversion"/>
  </si>
  <si>
    <t>刘仁忠</t>
    <phoneticPr fontId="4" type="noConversion"/>
  </si>
  <si>
    <t>240933642@qq.com</t>
    <phoneticPr fontId="4" type="noConversion"/>
  </si>
  <si>
    <t>湖南德泰建筑工程有限公司（郴州）</t>
    <phoneticPr fontId="4" type="noConversion"/>
  </si>
  <si>
    <t>hndt.com.cn</t>
    <phoneticPr fontId="4" type="noConversion"/>
  </si>
  <si>
    <t>C2-0056</t>
    <phoneticPr fontId="4" type="noConversion"/>
  </si>
  <si>
    <t>邓小明</t>
    <phoneticPr fontId="4" type="noConversion"/>
  </si>
  <si>
    <t>衡阳金通模架科技有限公司</t>
    <phoneticPr fontId="4" type="noConversion"/>
  </si>
  <si>
    <t>hyjintong.com</t>
    <phoneticPr fontId="4" type="noConversion"/>
  </si>
  <si>
    <t>徐总</t>
    <phoneticPr fontId="4" type="noConversion"/>
  </si>
  <si>
    <t>衡阳市蒸湘区鸿旺钢结构营业部</t>
    <phoneticPr fontId="4" type="noConversion"/>
  </si>
  <si>
    <t>hongwang0734.com</t>
    <phoneticPr fontId="4" type="noConversion"/>
  </si>
  <si>
    <t>c1-0063</t>
    <phoneticPr fontId="4" type="noConversion"/>
  </si>
  <si>
    <t>李绍宝</t>
    <phoneticPr fontId="4" type="noConversion"/>
  </si>
  <si>
    <t>757675077@qq.com</t>
    <phoneticPr fontId="4" type="noConversion"/>
  </si>
  <si>
    <t>湘潭市七彩光电广告有限责任公司</t>
    <phoneticPr fontId="4" type="noConversion"/>
  </si>
  <si>
    <t>xtqcgg.com</t>
    <phoneticPr fontId="4" type="noConversion"/>
  </si>
  <si>
    <t>C1-0123</t>
    <phoneticPr fontId="4" type="noConversion"/>
  </si>
  <si>
    <t>唐国良</t>
    <phoneticPr fontId="4" type="noConversion"/>
  </si>
  <si>
    <t>275056729@qq.com</t>
    <phoneticPr fontId="4" type="noConversion"/>
  </si>
  <si>
    <t>湖南美联国际旅行社有限公司</t>
    <phoneticPr fontId="4" type="noConversion"/>
  </si>
  <si>
    <t>张芳芳</t>
    <phoneticPr fontId="4" type="noConversion"/>
  </si>
  <si>
    <t>长沙市雨花区交点装饰设计工作室</t>
    <phoneticPr fontId="4" type="noConversion"/>
  </si>
  <si>
    <t>jdzs0731.com</t>
    <phoneticPr fontId="4" type="noConversion"/>
  </si>
  <si>
    <t>徐成</t>
    <phoneticPr fontId="4" type="noConversion"/>
  </si>
  <si>
    <t>hunanweihua@163.com</t>
    <phoneticPr fontId="4" type="noConversion"/>
  </si>
  <si>
    <t>长沙博尔可超声波设备有限公司</t>
    <phoneticPr fontId="4" type="noConversion"/>
  </si>
  <si>
    <t>csboerke.com</t>
    <phoneticPr fontId="4" type="noConversion"/>
  </si>
  <si>
    <t>向辉</t>
    <phoneticPr fontId="4" type="noConversion"/>
  </si>
  <si>
    <t>常德市衡宇獭兔专业合作社</t>
    <phoneticPr fontId="4" type="noConversion"/>
  </si>
  <si>
    <t>hytatu.com</t>
    <phoneticPr fontId="4" type="noConversion"/>
  </si>
  <si>
    <t>游加圣</t>
    <phoneticPr fontId="4" type="noConversion"/>
  </si>
  <si>
    <t>289979153@qq.com</t>
    <phoneticPr fontId="4" type="noConversion"/>
  </si>
  <si>
    <t>衡阳市珠晖区陶粒装饰销售部</t>
    <phoneticPr fontId="4" type="noConversion"/>
  </si>
  <si>
    <t>hytlzs.com</t>
    <phoneticPr fontId="4" type="noConversion"/>
  </si>
  <si>
    <t>王成意</t>
    <phoneticPr fontId="4" type="noConversion"/>
  </si>
  <si>
    <t>572964461@qq.com</t>
    <phoneticPr fontId="4" type="noConversion"/>
  </si>
  <si>
    <t>湖南湘中工程机械制造有限公司</t>
    <phoneticPr fontId="4" type="noConversion"/>
  </si>
  <si>
    <t>xiangzhongst.com</t>
    <phoneticPr fontId="4" type="noConversion"/>
  </si>
  <si>
    <t>马威</t>
    <phoneticPr fontId="4" type="noConversion"/>
  </si>
  <si>
    <t xml:space="preserve">电话二部 </t>
    <phoneticPr fontId="4" type="noConversion"/>
  </si>
  <si>
    <t>南县永丰苗木种植专业合作社（益阳）</t>
    <phoneticPr fontId="4" type="noConversion"/>
  </si>
  <si>
    <t>yongfengmm.com</t>
    <phoneticPr fontId="4" type="noConversion"/>
  </si>
  <si>
    <t>朱先生</t>
    <phoneticPr fontId="4" type="noConversion"/>
  </si>
  <si>
    <t>273728132@qq.com</t>
    <phoneticPr fontId="4" type="noConversion"/>
  </si>
  <si>
    <t>长沙创新威特数码技术有限公司</t>
    <phoneticPr fontId="4" type="noConversion"/>
  </si>
  <si>
    <t>cxvt.com</t>
    <phoneticPr fontId="4" type="noConversion"/>
  </si>
  <si>
    <t>吴经理</t>
    <phoneticPr fontId="4" type="noConversion"/>
  </si>
  <si>
    <t>湖南湘江华菱电梯设备有限公司</t>
    <phoneticPr fontId="4" type="noConversion"/>
  </si>
  <si>
    <t>hnxjhl.com</t>
    <phoneticPr fontId="4" type="noConversion"/>
  </si>
  <si>
    <t>钟先生</t>
    <phoneticPr fontId="4" type="noConversion"/>
  </si>
  <si>
    <t>626450296@qq.com</t>
    <phoneticPr fontId="4" type="noConversion"/>
  </si>
  <si>
    <t xml:space="preserve">杨敏 </t>
    <phoneticPr fontId="4" type="noConversion"/>
  </si>
  <si>
    <t>常德英豪木器网(朱仕英)</t>
    <phoneticPr fontId="4" type="noConversion"/>
  </si>
  <si>
    <t>yhmq.net</t>
    <phoneticPr fontId="4" type="noConversion"/>
  </si>
  <si>
    <t>朱仕英</t>
    <phoneticPr fontId="4" type="noConversion"/>
  </si>
  <si>
    <t>1926157096@qq.com</t>
    <phoneticPr fontId="4" type="noConversion"/>
  </si>
  <si>
    <t>长沙南飞玩具有限公司</t>
    <phoneticPr fontId="4" type="noConversion"/>
  </si>
  <si>
    <t>xnf218.com</t>
    <phoneticPr fontId="4" type="noConversion"/>
  </si>
  <si>
    <t>周巧</t>
    <phoneticPr fontId="4" type="noConversion"/>
  </si>
  <si>
    <t>湖南晓天建筑装饰工程有限公司</t>
    <phoneticPr fontId="4" type="noConversion"/>
  </si>
  <si>
    <t>hnxtjz.com</t>
    <phoneticPr fontId="4" type="noConversion"/>
  </si>
  <si>
    <t>石先生</t>
    <phoneticPr fontId="4" type="noConversion"/>
  </si>
  <si>
    <t>株洲市石峰区春雨花木基地</t>
    <phoneticPr fontId="4" type="noConversion"/>
  </si>
  <si>
    <t>hncsmm168.com</t>
    <phoneticPr fontId="4" type="noConversion"/>
  </si>
  <si>
    <t>龚春来</t>
    <phoneticPr fontId="4" type="noConversion"/>
  </si>
  <si>
    <t>26531726@qq.com</t>
    <phoneticPr fontId="4" type="noConversion"/>
  </si>
  <si>
    <t>湖南省港天金属材料有限公司</t>
    <phoneticPr fontId="4" type="noConversion"/>
  </si>
  <si>
    <t>hnjgqg.com</t>
    <phoneticPr fontId="4" type="noConversion"/>
  </si>
  <si>
    <t>刘永勤</t>
    <phoneticPr fontId="4" type="noConversion"/>
  </si>
  <si>
    <t>桃源县四喜养殖有限责任公司</t>
    <phoneticPr fontId="4" type="noConversion"/>
  </si>
  <si>
    <t>tysxyz.com</t>
    <phoneticPr fontId="4" type="noConversion"/>
  </si>
  <si>
    <t>李旗</t>
    <phoneticPr fontId="4" type="noConversion"/>
  </si>
  <si>
    <t>短信验收</t>
    <phoneticPr fontId="4" type="noConversion"/>
  </si>
  <si>
    <t xml:space="preserve">梁乐 </t>
    <phoneticPr fontId="4" type="noConversion"/>
  </si>
  <si>
    <t>常德市武陵区华达电器销售有限公司</t>
    <phoneticPr fontId="4" type="noConversion"/>
  </si>
  <si>
    <t>hnhddq.com</t>
    <phoneticPr fontId="4" type="noConversion"/>
  </si>
  <si>
    <t>张达华</t>
    <phoneticPr fontId="4" type="noConversion"/>
  </si>
  <si>
    <t>108662706@qq.com</t>
    <phoneticPr fontId="4" type="noConversion"/>
  </si>
  <si>
    <t>湘潭市雨湖区恒鑫彩瓦经营部</t>
    <phoneticPr fontId="4" type="noConversion"/>
  </si>
  <si>
    <t>xthxcg.com</t>
    <phoneticPr fontId="4" type="noConversion"/>
  </si>
  <si>
    <t>智恒汉</t>
    <phoneticPr fontId="4" type="noConversion"/>
  </si>
  <si>
    <t>191307921@qq.com</t>
    <phoneticPr fontId="4" type="noConversion"/>
  </si>
  <si>
    <t>怀化市恒通房地产开发有限责任公司</t>
    <phoneticPr fontId="4" type="noConversion"/>
  </si>
  <si>
    <t>hhhengtong.com</t>
    <phoneticPr fontId="4" type="noConversion"/>
  </si>
  <si>
    <t>刘永安</t>
    <phoneticPr fontId="4" type="noConversion"/>
  </si>
  <si>
    <t>372360069@qq.com</t>
    <phoneticPr fontId="4" type="noConversion"/>
  </si>
  <si>
    <t>湖南大能冷暖设备有限公司</t>
    <phoneticPr fontId="4" type="noConversion"/>
  </si>
  <si>
    <t>danengcn.com</t>
    <phoneticPr fontId="4" type="noConversion"/>
  </si>
  <si>
    <t>李洪斌</t>
    <phoneticPr fontId="4" type="noConversion"/>
  </si>
  <si>
    <t>湖南博凡安防科技有限公司</t>
    <phoneticPr fontId="4" type="noConversion"/>
  </si>
  <si>
    <t>hnbofan.com</t>
    <phoneticPr fontId="4" type="noConversion"/>
  </si>
  <si>
    <t>李恩杰</t>
    <phoneticPr fontId="4" type="noConversion"/>
  </si>
  <si>
    <t>2168358@qq.com</t>
    <phoneticPr fontId="4" type="noConversion"/>
  </si>
  <si>
    <t>长沙杰合建筑装饰材料有限公司</t>
    <phoneticPr fontId="4" type="noConversion"/>
  </si>
  <si>
    <t>jiehe-pvc.com</t>
    <phoneticPr fontId="4" type="noConversion"/>
  </si>
  <si>
    <t>康酬华</t>
    <phoneticPr fontId="4" type="noConversion"/>
  </si>
  <si>
    <t xml:space="preserve">向泽浩 </t>
    <phoneticPr fontId="4" type="noConversion"/>
  </si>
  <si>
    <t>溆浦县向何野生动物养殖网(何先法)</t>
    <phoneticPr fontId="4" type="noConversion"/>
  </si>
  <si>
    <t>xpxhyz.com</t>
    <phoneticPr fontId="4" type="noConversion"/>
  </si>
  <si>
    <t>向平</t>
    <phoneticPr fontId="4" type="noConversion"/>
  </si>
  <si>
    <t>1039164293@qq.com</t>
    <phoneticPr fontId="4" type="noConversion"/>
  </si>
  <si>
    <t>衡阳市石鼓区青苹果广告店</t>
    <phoneticPr fontId="4" type="noConversion"/>
  </si>
  <si>
    <t>qpgled.com</t>
    <phoneticPr fontId="4" type="noConversion"/>
  </si>
  <si>
    <t xml:space="preserve">C1-0162 </t>
    <phoneticPr fontId="4" type="noConversion"/>
  </si>
  <si>
    <t>秦沫</t>
    <phoneticPr fontId="4" type="noConversion"/>
  </si>
  <si>
    <t>465726191@qq.com</t>
    <phoneticPr fontId="4" type="noConversion"/>
  </si>
  <si>
    <t xml:space="preserve">销售七部 </t>
    <phoneticPr fontId="4" type="noConversion"/>
  </si>
  <si>
    <t>长沙市雨花区安业消防器材经营部</t>
    <phoneticPr fontId="4" type="noConversion"/>
  </si>
  <si>
    <t>csayxf.com</t>
    <phoneticPr fontId="4" type="noConversion"/>
  </si>
  <si>
    <t>陈署阳</t>
    <phoneticPr fontId="4" type="noConversion"/>
  </si>
  <si>
    <t>长沙市军顺电梯设备有限公司</t>
    <phoneticPr fontId="4" type="noConversion"/>
  </si>
  <si>
    <t>csjsdt.com</t>
    <phoneticPr fontId="4" type="noConversion"/>
  </si>
  <si>
    <t>c2-0003</t>
    <phoneticPr fontId="4" type="noConversion"/>
  </si>
  <si>
    <t>长沙市雨花区浪升家具厂</t>
    <phoneticPr fontId="4" type="noConversion"/>
  </si>
  <si>
    <t>hnlsheng.com</t>
    <phoneticPr fontId="4" type="noConversion"/>
  </si>
  <si>
    <t>c1-0161</t>
    <phoneticPr fontId="4" type="noConversion"/>
  </si>
  <si>
    <t>聂老板</t>
    <phoneticPr fontId="4" type="noConversion"/>
  </si>
  <si>
    <t>湖南中一兄弟机械设备有限公司</t>
    <phoneticPr fontId="4" type="noConversion"/>
  </si>
  <si>
    <t>zhongyixiongdi.com</t>
    <phoneticPr fontId="4" type="noConversion"/>
  </si>
  <si>
    <t>巫琼英</t>
    <phoneticPr fontId="4" type="noConversion"/>
  </si>
  <si>
    <t>长沙市雨花区帝享灯饰经营部</t>
    <phoneticPr fontId="4" type="noConversion"/>
  </si>
  <si>
    <t>hndxds.com</t>
    <phoneticPr fontId="4" type="noConversion"/>
  </si>
  <si>
    <t>卜韦文</t>
    <phoneticPr fontId="4" type="noConversion"/>
  </si>
  <si>
    <t>195018476@qq.com</t>
    <phoneticPr fontId="4" type="noConversion"/>
  </si>
  <si>
    <t>长沙县添佳苗木网(谢添)</t>
    <phoneticPr fontId="4" type="noConversion"/>
  </si>
  <si>
    <t>tianjiamp.com</t>
    <phoneticPr fontId="4" type="noConversion"/>
  </si>
  <si>
    <t>谢添</t>
    <phoneticPr fontId="4" type="noConversion"/>
  </si>
  <si>
    <t>刘欢</t>
    <phoneticPr fontId="4" type="noConversion"/>
  </si>
  <si>
    <t>长沙市雨花区和盛堂礼品回收商行</t>
    <phoneticPr fontId="4" type="noConversion"/>
  </si>
  <si>
    <t>jutaifeng.com</t>
    <phoneticPr fontId="4" type="noConversion"/>
  </si>
  <si>
    <t>礼品饰品</t>
    <phoneticPr fontId="4" type="noConversion"/>
  </si>
  <si>
    <t>张家界市永定区湘府足浴会所</t>
    <phoneticPr fontId="4" type="noConversion"/>
  </si>
  <si>
    <t>zjjxfzy.com</t>
    <phoneticPr fontId="4" type="noConversion"/>
  </si>
  <si>
    <t>李经理</t>
    <phoneticPr fontId="4" type="noConversion"/>
  </si>
  <si>
    <t>527161697@qq.com</t>
    <phoneticPr fontId="4" type="noConversion"/>
  </si>
  <si>
    <t>常德市中凯机械工业有限公司</t>
    <phoneticPr fontId="4" type="noConversion"/>
  </si>
  <si>
    <t>cdzoomking.com</t>
    <phoneticPr fontId="4" type="noConversion"/>
  </si>
  <si>
    <t>侯经理</t>
    <phoneticPr fontId="4" type="noConversion"/>
  </si>
  <si>
    <t>郴州市聚宝建材商行</t>
    <phoneticPr fontId="4" type="noConversion"/>
  </si>
  <si>
    <t>yjhbjc168.com</t>
    <phoneticPr fontId="4" type="noConversion"/>
  </si>
  <si>
    <t>C1-0044</t>
    <phoneticPr fontId="4" type="noConversion"/>
  </si>
  <si>
    <t>王三英</t>
    <phoneticPr fontId="4" type="noConversion"/>
  </si>
  <si>
    <t>株洲市恒易机械有限责任公司</t>
    <phoneticPr fontId="4" type="noConversion"/>
  </si>
  <si>
    <t>zzheny.com</t>
    <phoneticPr fontId="4" type="noConversion"/>
  </si>
  <si>
    <t>C2-0081</t>
    <phoneticPr fontId="4" type="noConversion"/>
  </si>
  <si>
    <t>廖小姐</t>
    <phoneticPr fontId="4" type="noConversion"/>
  </si>
  <si>
    <t>398929441@qq.com</t>
    <phoneticPr fontId="4" type="noConversion"/>
  </si>
  <si>
    <t>湖南省万木汇生物质燃料有限责任公司</t>
    <phoneticPr fontId="4" type="noConversion"/>
  </si>
  <si>
    <t>hnwmh.com</t>
    <phoneticPr fontId="4" type="noConversion"/>
  </si>
  <si>
    <t>章烨</t>
    <phoneticPr fontId="4" type="noConversion"/>
  </si>
  <si>
    <t>19539438@qq.com</t>
    <phoneticPr fontId="4" type="noConversion"/>
  </si>
  <si>
    <t>长沙市开福区可洛福婚典企划工作室</t>
    <phoneticPr fontId="4" type="noConversion"/>
  </si>
  <si>
    <t>leeds-clover.com</t>
    <phoneticPr fontId="4" type="noConversion"/>
  </si>
  <si>
    <t>阿全</t>
    <phoneticPr fontId="4" type="noConversion"/>
  </si>
  <si>
    <t>长沙市永建供水设备有限公司</t>
    <phoneticPr fontId="4" type="noConversion"/>
  </si>
  <si>
    <t>csyongjian.com</t>
    <phoneticPr fontId="4" type="noConversion"/>
  </si>
  <si>
    <t>C1-0088</t>
    <phoneticPr fontId="4" type="noConversion"/>
  </si>
  <si>
    <t>王彝斌</t>
    <phoneticPr fontId="4" type="noConversion"/>
  </si>
  <si>
    <t>长沙永靓环保科技有限公司</t>
    <phoneticPr fontId="4" type="noConversion"/>
  </si>
  <si>
    <t>csylhbkj.com</t>
    <phoneticPr fontId="4" type="noConversion"/>
  </si>
  <si>
    <t>张亮</t>
    <phoneticPr fontId="4" type="noConversion"/>
  </si>
  <si>
    <t>tian_20082005@sina.com</t>
    <phoneticPr fontId="4" type="noConversion"/>
  </si>
  <si>
    <t>增值业务部</t>
    <phoneticPr fontId="4" type="noConversion"/>
  </si>
  <si>
    <t>长沙德诚精博义肢矫形康复器材有限公司</t>
    <phoneticPr fontId="4" type="noConversion"/>
  </si>
  <si>
    <t>csjbjz.cn</t>
    <phoneticPr fontId="4" type="noConversion"/>
  </si>
  <si>
    <t>M+移动网站</t>
    <phoneticPr fontId="4" type="noConversion"/>
  </si>
  <si>
    <t>移动建站服务包II</t>
    <phoneticPr fontId="4" type="noConversion"/>
  </si>
  <si>
    <t>彭慧燕</t>
    <phoneticPr fontId="4" type="noConversion"/>
  </si>
  <si>
    <t>灿合生</t>
    <phoneticPr fontId="4" type="noConversion"/>
  </si>
  <si>
    <t>株洲市环球绝缘制品有限责任公司</t>
    <phoneticPr fontId="4" type="noConversion"/>
  </si>
  <si>
    <t>zzhuanqiujy.com</t>
    <phoneticPr fontId="4" type="noConversion"/>
  </si>
  <si>
    <t>苏意怀</t>
    <phoneticPr fontId="4" type="noConversion"/>
  </si>
  <si>
    <t>2535805958@qq.com</t>
    <phoneticPr fontId="4" type="noConversion"/>
  </si>
  <si>
    <t>张铁亮</t>
    <phoneticPr fontId="4" type="noConversion"/>
  </si>
  <si>
    <t>长沙市雨花区简派办公家俱经营部</t>
    <phoneticPr fontId="4" type="noConversion"/>
  </si>
  <si>
    <t>jpjjgs.com</t>
    <phoneticPr fontId="4" type="noConversion"/>
  </si>
  <si>
    <t>曾建军</t>
    <phoneticPr fontId="4" type="noConversion"/>
  </si>
  <si>
    <t>郴州市开发区矿源起重机总汇</t>
    <phoneticPr fontId="4" type="noConversion"/>
  </si>
  <si>
    <t>hnkyqzj.com</t>
    <phoneticPr fontId="4" type="noConversion"/>
  </si>
  <si>
    <t>李卫</t>
    <phoneticPr fontId="4" type="noConversion"/>
  </si>
  <si>
    <t>郴州市真诚清洁服务中心</t>
    <phoneticPr fontId="4" type="noConversion"/>
  </si>
  <si>
    <t>0735zcqj.com</t>
    <phoneticPr fontId="4" type="noConversion"/>
  </si>
  <si>
    <t>黄七杏</t>
    <phoneticPr fontId="4" type="noConversion"/>
  </si>
  <si>
    <t>长沙旭丰机电设备有限公司</t>
    <phoneticPr fontId="4" type="noConversion"/>
  </si>
  <si>
    <t>xftzjd.com</t>
    <phoneticPr fontId="4" type="noConversion"/>
  </si>
  <si>
    <t>丁翠红</t>
    <phoneticPr fontId="4" type="noConversion"/>
  </si>
  <si>
    <t>常德韵森园林绿化有限公司</t>
    <phoneticPr fontId="4" type="noConversion"/>
  </si>
  <si>
    <t>yuesengl.com</t>
    <phoneticPr fontId="4" type="noConversion"/>
  </si>
  <si>
    <t>C2-0083</t>
    <phoneticPr fontId="4" type="noConversion"/>
  </si>
  <si>
    <t>326368185@qq.com</t>
    <phoneticPr fontId="4" type="noConversion"/>
  </si>
  <si>
    <t>湖南紫星花炮有限公司</t>
    <phoneticPr fontId="4" type="noConversion"/>
  </si>
  <si>
    <t>purplestarfireworks.com</t>
    <phoneticPr fontId="4" type="noConversion"/>
  </si>
  <si>
    <t>曾姣</t>
    <phoneticPr fontId="4" type="noConversion"/>
  </si>
  <si>
    <t>长沙市雨花区家家发搬家服务部</t>
    <phoneticPr fontId="4" type="noConversion"/>
  </si>
  <si>
    <t>csjjf.com</t>
    <phoneticPr fontId="4" type="noConversion"/>
  </si>
  <si>
    <t>钟小姐</t>
    <phoneticPr fontId="4" type="noConversion"/>
  </si>
  <si>
    <t>湖南省长沙湘派服饰实业有限公司</t>
    <phoneticPr fontId="4" type="noConversion"/>
  </si>
  <si>
    <t>0731xiangpai.com</t>
    <phoneticPr fontId="4" type="noConversion"/>
  </si>
  <si>
    <t>易斯琴</t>
    <phoneticPr fontId="4" type="noConversion"/>
  </si>
  <si>
    <t>湖南百年暖通工程技术有限公司</t>
    <phoneticPr fontId="4" type="noConversion"/>
  </si>
  <si>
    <t>100nnt.com</t>
    <phoneticPr fontId="4" type="noConversion"/>
  </si>
  <si>
    <t>吕总</t>
    <phoneticPr fontId="4" type="noConversion"/>
  </si>
  <si>
    <t>祁阳县羊角塘利民轻质陶粒经营部</t>
    <phoneticPr fontId="4" type="noConversion"/>
  </si>
  <si>
    <t>hnlmtl.com</t>
    <phoneticPr fontId="4" type="noConversion"/>
  </si>
  <si>
    <t>陈君明</t>
    <phoneticPr fontId="4" type="noConversion"/>
  </si>
  <si>
    <t>1985138456@qq.com</t>
    <phoneticPr fontId="4" type="noConversion"/>
  </si>
  <si>
    <t>湖南金旭投资担保有限公司</t>
    <phoneticPr fontId="4" type="noConversion"/>
  </si>
  <si>
    <t>jxtzdb.com</t>
    <phoneticPr fontId="4" type="noConversion"/>
  </si>
  <si>
    <t>C2-0003</t>
    <phoneticPr fontId="4" type="noConversion"/>
  </si>
  <si>
    <t>李智显</t>
    <phoneticPr fontId="4" type="noConversion"/>
  </si>
  <si>
    <t>通道侗族自治县源田生蔬菜产业发展有限责任公司</t>
    <phoneticPr fontId="4" type="noConversion"/>
  </si>
  <si>
    <t>ytslssc.com</t>
    <phoneticPr fontId="4" type="noConversion"/>
  </si>
  <si>
    <t>游云惠</t>
    <phoneticPr fontId="4" type="noConversion"/>
  </si>
  <si>
    <t>1986985341@qq.com</t>
    <phoneticPr fontId="4" type="noConversion"/>
  </si>
  <si>
    <t>松桃梵净桃源农牧发展有限公司</t>
    <phoneticPr fontId="4" type="noConversion"/>
  </si>
  <si>
    <t>stfjty.com</t>
    <phoneticPr fontId="4" type="noConversion"/>
  </si>
  <si>
    <t>雷志诚</t>
    <phoneticPr fontId="4" type="noConversion"/>
  </si>
  <si>
    <t>278306864@qq.com</t>
    <phoneticPr fontId="4" type="noConversion"/>
  </si>
  <si>
    <t>长沙市雨花区丹秀瑜伽会所</t>
    <phoneticPr fontId="4" type="noConversion"/>
  </si>
  <si>
    <t>danxiuyj.com</t>
    <phoneticPr fontId="4" type="noConversion"/>
  </si>
  <si>
    <t>刘丹</t>
    <phoneticPr fontId="4" type="noConversion"/>
  </si>
  <si>
    <t>宁乡县灰汤镇大北农商务信息咨询服务部</t>
    <phoneticPr fontId="4" type="noConversion"/>
  </si>
  <si>
    <t xml:space="preserve">huitangwenquan.cn </t>
    <phoneticPr fontId="4" type="noConversion"/>
  </si>
  <si>
    <t>移动建站服务包I</t>
    <phoneticPr fontId="4" type="noConversion"/>
  </si>
  <si>
    <t>长沙市雨花区大地美术工作室</t>
    <phoneticPr fontId="4" type="noConversion"/>
  </si>
  <si>
    <t>csddms.com</t>
    <phoneticPr fontId="4" type="noConversion"/>
  </si>
  <si>
    <t>杨老师</t>
    <phoneticPr fontId="4" type="noConversion"/>
  </si>
  <si>
    <t>益阳市碧云包装网(王佳福)</t>
    <phoneticPr fontId="4" type="noConversion"/>
  </si>
  <si>
    <t>bybzw.com</t>
    <phoneticPr fontId="4" type="noConversion"/>
  </si>
  <si>
    <t>王佳福</t>
    <phoneticPr fontId="4" type="noConversion"/>
  </si>
  <si>
    <t>长沙县跳马镇四季情苗木网(龚炼)</t>
    <phoneticPr fontId="4" type="noConversion"/>
  </si>
  <si>
    <t>sijiqingmm.com</t>
    <phoneticPr fontId="4" type="noConversion"/>
  </si>
  <si>
    <t>龚炼</t>
    <phoneticPr fontId="4" type="noConversion"/>
  </si>
  <si>
    <t>506032869@qq.com</t>
    <phoneticPr fontId="4" type="noConversion"/>
  </si>
  <si>
    <t>益阳市嘉兴竹鼠养殖网(刘海航)</t>
    <phoneticPr fontId="4" type="noConversion"/>
  </si>
  <si>
    <t>yyjxzhushu.com</t>
    <phoneticPr fontId="4" type="noConversion"/>
  </si>
  <si>
    <t>刘海航</t>
    <phoneticPr fontId="4" type="noConversion"/>
  </si>
  <si>
    <t>175585852@qq.com</t>
    <phoneticPr fontId="4" type="noConversion"/>
  </si>
  <si>
    <t>郴州市九九发清洁服务中心</t>
    <phoneticPr fontId="4" type="noConversion"/>
  </si>
  <si>
    <t>jjfbjqj.com</t>
    <phoneticPr fontId="4" type="noConversion"/>
  </si>
  <si>
    <t>c1-0154</t>
    <phoneticPr fontId="4" type="noConversion"/>
  </si>
  <si>
    <t>黄林建</t>
    <phoneticPr fontId="4" type="noConversion"/>
  </si>
  <si>
    <t>株洲普赛斯测控技术有限公司</t>
    <phoneticPr fontId="4" type="noConversion"/>
  </si>
  <si>
    <t>zzpcs.com</t>
    <phoneticPr fontId="4" type="noConversion"/>
  </si>
  <si>
    <t>C2-0072</t>
    <phoneticPr fontId="4" type="noConversion"/>
  </si>
  <si>
    <t>宋建波</t>
    <phoneticPr fontId="4" type="noConversion"/>
  </si>
  <si>
    <t>52036899@qq.com</t>
    <phoneticPr fontId="4" type="noConversion"/>
  </si>
  <si>
    <t>长沙市天心区雅蔻服饰设计制作经营部</t>
    <phoneticPr fontId="4" type="noConversion"/>
  </si>
  <si>
    <t>hnykfs.com</t>
    <phoneticPr fontId="4" type="noConversion"/>
  </si>
  <si>
    <t>王立坚</t>
    <phoneticPr fontId="4" type="noConversion"/>
  </si>
  <si>
    <t>136526985@qq.com</t>
    <phoneticPr fontId="4" type="noConversion"/>
  </si>
  <si>
    <t>汉寿国军野鸡养殖网(刘国军)</t>
    <phoneticPr fontId="4" type="noConversion"/>
  </si>
  <si>
    <t>hnyeji.com</t>
    <phoneticPr fontId="4" type="noConversion"/>
  </si>
  <si>
    <t>刘国军</t>
    <phoneticPr fontId="4" type="noConversion"/>
  </si>
  <si>
    <t>748137319@qq.com</t>
    <phoneticPr fontId="4" type="noConversion"/>
  </si>
  <si>
    <t>洪江市三兴冶金炉料有限责任公司</t>
    <phoneticPr fontId="4" type="noConversion"/>
  </si>
  <si>
    <t>hhsxyj.com</t>
    <phoneticPr fontId="4" type="noConversion"/>
  </si>
  <si>
    <t>曾先生</t>
    <phoneticPr fontId="4" type="noConversion"/>
  </si>
  <si>
    <t>1007264895@qq.com</t>
    <phoneticPr fontId="4" type="noConversion"/>
  </si>
  <si>
    <t>长沙浩发液压器材有限公司</t>
    <phoneticPr fontId="4" type="noConversion"/>
  </si>
  <si>
    <t>cshfyy.com</t>
    <phoneticPr fontId="4" type="noConversion"/>
  </si>
  <si>
    <t>韩岚</t>
    <phoneticPr fontId="4" type="noConversion"/>
  </si>
  <si>
    <t>cshaofa@163.com</t>
    <phoneticPr fontId="4" type="noConversion"/>
  </si>
  <si>
    <t>新宁县黄龙镇崀舜花卉苗木种植专业合作社</t>
    <phoneticPr fontId="4" type="noConversion"/>
  </si>
  <si>
    <t>lshhmmu.com</t>
    <phoneticPr fontId="4" type="noConversion"/>
  </si>
  <si>
    <t>曹阿玲</t>
    <phoneticPr fontId="4" type="noConversion"/>
  </si>
  <si>
    <t>460305286@qq.com</t>
    <phoneticPr fontId="4" type="noConversion"/>
  </si>
  <si>
    <t>浏阳市石霜矿泉水厂</t>
    <phoneticPr fontId="4" type="noConversion"/>
  </si>
  <si>
    <t>lysskq.com</t>
    <phoneticPr fontId="4" type="noConversion"/>
  </si>
  <si>
    <t>何昌右</t>
    <phoneticPr fontId="4" type="noConversion"/>
  </si>
  <si>
    <t>浏阳市洞阳银广门窗厂</t>
    <phoneticPr fontId="4" type="noConversion"/>
  </si>
  <si>
    <t>csyghm.com</t>
    <phoneticPr fontId="4" type="noConversion"/>
  </si>
  <si>
    <t>周扬渐</t>
    <phoneticPr fontId="4" type="noConversion"/>
  </si>
  <si>
    <t>1984764060@qq.com</t>
    <phoneticPr fontId="4" type="noConversion"/>
  </si>
  <si>
    <t>龙山县正军百合种植网(赵正军)</t>
    <phoneticPr fontId="4" type="noConversion"/>
  </si>
  <si>
    <t>zjbaihew.com</t>
    <phoneticPr fontId="4" type="noConversion"/>
  </si>
  <si>
    <t>赵正军</t>
    <phoneticPr fontId="4" type="noConversion"/>
  </si>
  <si>
    <t>179428339@qq.com</t>
    <phoneticPr fontId="4" type="noConversion"/>
  </si>
  <si>
    <t>沈滔滔</t>
    <phoneticPr fontId="4" type="noConversion"/>
  </si>
  <si>
    <t>湖南长沙合力贸易有限公司</t>
    <phoneticPr fontId="4" type="noConversion"/>
  </si>
  <si>
    <t>cshlmy.com</t>
    <phoneticPr fontId="4" type="noConversion"/>
  </si>
  <si>
    <t>李杰</t>
    <phoneticPr fontId="4" type="noConversion"/>
  </si>
  <si>
    <t>浏阳市柏加镇天泽园苗木网(陈配元)</t>
    <phoneticPr fontId="4" type="noConversion"/>
  </si>
  <si>
    <t>bjtzymp.com</t>
    <phoneticPr fontId="4" type="noConversion"/>
  </si>
  <si>
    <t>陈配元</t>
    <phoneticPr fontId="4" type="noConversion"/>
  </si>
  <si>
    <t>长沙县爱车行汽车美容服务部</t>
    <phoneticPr fontId="4" type="noConversion"/>
  </si>
  <si>
    <t>csaichehang.com</t>
    <phoneticPr fontId="4" type="noConversion"/>
  </si>
  <si>
    <t>严辉宇</t>
    <phoneticPr fontId="4" type="noConversion"/>
  </si>
  <si>
    <t>长沙市雨花区实技房屋维修服务部</t>
    <phoneticPr fontId="4" type="noConversion"/>
  </si>
  <si>
    <t>csjxqj.com</t>
    <phoneticPr fontId="4" type="noConversion"/>
  </si>
  <si>
    <t>谢艳梅</t>
    <phoneticPr fontId="4" type="noConversion"/>
  </si>
  <si>
    <t>湖南省辰溪老舵食品有限责任公司</t>
    <phoneticPr fontId="4" type="noConversion"/>
  </si>
  <si>
    <t>hnldsp.com</t>
    <phoneticPr fontId="4" type="noConversion"/>
  </si>
  <si>
    <t>c1-0016</t>
    <phoneticPr fontId="4" type="noConversion"/>
  </si>
  <si>
    <t>宋守双</t>
    <phoneticPr fontId="4" type="noConversion"/>
  </si>
  <si>
    <t>1073642501@qq.com</t>
    <phoneticPr fontId="4" type="noConversion"/>
  </si>
  <si>
    <t>长沙京宏财务咨询有限公司</t>
    <phoneticPr fontId="4" type="noConversion"/>
  </si>
  <si>
    <t>csjhcw.com</t>
    <phoneticPr fontId="4" type="noConversion"/>
  </si>
  <si>
    <t>徐小姐</t>
    <phoneticPr fontId="4" type="noConversion"/>
  </si>
  <si>
    <t>常德市科农农业物资有限公司</t>
    <phoneticPr fontId="4" type="noConversion"/>
  </si>
  <si>
    <t>hnknny.com</t>
    <phoneticPr fontId="4" type="noConversion"/>
  </si>
  <si>
    <t>C3-0029</t>
    <phoneticPr fontId="4" type="noConversion"/>
  </si>
  <si>
    <t>陈志军</t>
    <phoneticPr fontId="4" type="noConversion"/>
  </si>
  <si>
    <t>长沙市岳麓区树旗农业信息咨询服务部</t>
    <phoneticPr fontId="4" type="noConversion"/>
  </si>
  <si>
    <t>xiaohuangwang.com</t>
    <phoneticPr fontId="4" type="noConversion"/>
  </si>
  <si>
    <t>澧县点石居家装饰店</t>
    <phoneticPr fontId="4" type="noConversion"/>
  </si>
  <si>
    <t>dszssj88.com</t>
    <phoneticPr fontId="4" type="noConversion"/>
  </si>
  <si>
    <t>任明</t>
    <phoneticPr fontId="4" type="noConversion"/>
  </si>
  <si>
    <t>361514427@qq.com</t>
    <phoneticPr fontId="4" type="noConversion"/>
  </si>
  <si>
    <t>湖南省郴州鲁塘石墨加工厂</t>
    <phoneticPr fontId="4" type="noConversion"/>
  </si>
  <si>
    <t>hnclsm.com</t>
    <phoneticPr fontId="4" type="noConversion"/>
  </si>
  <si>
    <t>C1-0102</t>
    <phoneticPr fontId="4" type="noConversion"/>
  </si>
  <si>
    <t>曾旭彪</t>
    <phoneticPr fontId="4" type="noConversion"/>
  </si>
  <si>
    <t>望城县高塘岭镇芝英不锈钢制品贸易冰模机械厂</t>
    <phoneticPr fontId="4" type="noConversion"/>
  </si>
  <si>
    <t>cszybm.com</t>
    <phoneticPr fontId="4" type="noConversion"/>
  </si>
  <si>
    <t>王总</t>
    <phoneticPr fontId="4" type="noConversion"/>
  </si>
  <si>
    <t>长沙鼎泰展览服务有限公司</t>
    <phoneticPr fontId="4" type="noConversion"/>
  </si>
  <si>
    <t>csdtzl.com</t>
    <phoneticPr fontId="4" type="noConversion"/>
  </si>
  <si>
    <t>姚明国</t>
    <phoneticPr fontId="4" type="noConversion"/>
  </si>
  <si>
    <t>2621886283@qq.com</t>
    <phoneticPr fontId="4" type="noConversion"/>
  </si>
  <si>
    <t>长沙市永青苗木网(盛超群)</t>
    <phoneticPr fontId="4" type="noConversion"/>
  </si>
  <si>
    <t>csyongqing.com</t>
    <phoneticPr fontId="4" type="noConversion"/>
  </si>
  <si>
    <t>盛超群</t>
    <phoneticPr fontId="4" type="noConversion"/>
  </si>
  <si>
    <t>经济开发区德懋机械设备经营部</t>
    <phoneticPr fontId="4" type="noConversion"/>
  </si>
  <si>
    <t>hhdmjx.com</t>
    <phoneticPr fontId="4" type="noConversion"/>
  </si>
  <si>
    <t>黎美林</t>
    <phoneticPr fontId="4" type="noConversion"/>
  </si>
  <si>
    <t>2578882939@qq.com</t>
    <phoneticPr fontId="4" type="noConversion"/>
  </si>
  <si>
    <t>湖南欧宇电子科技有限公司</t>
    <phoneticPr fontId="4" type="noConversion"/>
  </si>
  <si>
    <t>hnoyet.com</t>
    <phoneticPr fontId="4" type="noConversion"/>
  </si>
  <si>
    <t xml:space="preserve">hnoyet@163.com </t>
    <phoneticPr fontId="4" type="noConversion"/>
  </si>
  <si>
    <t>易博文</t>
    <phoneticPr fontId="4" type="noConversion"/>
  </si>
  <si>
    <t xml:space="preserve">长沙巧焰碎石加工有限公司            </t>
    <phoneticPr fontId="4" type="noConversion"/>
  </si>
  <si>
    <t>csssjg.com</t>
    <phoneticPr fontId="4" type="noConversion"/>
  </si>
  <si>
    <t>浣小姐</t>
    <phoneticPr fontId="4" type="noConversion"/>
  </si>
  <si>
    <t>常德市国野野生动物养殖有限公司</t>
    <phoneticPr fontId="4" type="noConversion"/>
  </si>
  <si>
    <t>hngfyz.com</t>
    <phoneticPr fontId="4" type="noConversion"/>
  </si>
  <si>
    <t>周润发</t>
    <phoneticPr fontId="4" type="noConversion"/>
  </si>
  <si>
    <t>529395774@qq.com</t>
    <phoneticPr fontId="4" type="noConversion"/>
  </si>
  <si>
    <t>长沙市岳麓区程鹏沙发维修厂</t>
    <phoneticPr fontId="4" type="noConversion"/>
  </si>
  <si>
    <t>cschengpeng.com</t>
    <phoneticPr fontId="4" type="noConversion"/>
  </si>
  <si>
    <t>c1-0047</t>
    <phoneticPr fontId="4" type="noConversion"/>
  </si>
  <si>
    <t>邹焱金</t>
    <phoneticPr fontId="4" type="noConversion"/>
  </si>
  <si>
    <t>长沙市雨花区传力机械厂</t>
    <phoneticPr fontId="4" type="noConversion"/>
  </si>
  <si>
    <t>cscljxc.com</t>
    <phoneticPr fontId="4" type="noConversion"/>
  </si>
  <si>
    <t>龙科</t>
    <phoneticPr fontId="4" type="noConversion"/>
  </si>
  <si>
    <t>湖南金邦物业发展有限公司</t>
    <phoneticPr fontId="4" type="noConversion"/>
  </si>
  <si>
    <t>jinbangwy.com</t>
    <phoneticPr fontId="4" type="noConversion"/>
  </si>
  <si>
    <t>尹有为</t>
    <phoneticPr fontId="4" type="noConversion"/>
  </si>
  <si>
    <t>长沙市雨花区人本建材经营部</t>
    <phoneticPr fontId="4" type="noConversion"/>
  </si>
  <si>
    <t>renben-jc.com</t>
    <phoneticPr fontId="4" type="noConversion"/>
  </si>
  <si>
    <t>刘树峰</t>
    <phoneticPr fontId="4" type="noConversion"/>
  </si>
  <si>
    <t>安乡县立帆车行</t>
    <phoneticPr fontId="4" type="noConversion"/>
  </si>
  <si>
    <t>axlfch.com</t>
    <phoneticPr fontId="4" type="noConversion"/>
  </si>
  <si>
    <t>李超</t>
    <phoneticPr fontId="4" type="noConversion"/>
  </si>
  <si>
    <t>476085002@qq.com</t>
    <phoneticPr fontId="4" type="noConversion"/>
  </si>
  <si>
    <t>杨坤梅</t>
    <phoneticPr fontId="4" type="noConversion"/>
  </si>
  <si>
    <t>靖州甘棠优质苗木网(黄渊建)</t>
    <phoneticPr fontId="4" type="noConversion"/>
  </si>
  <si>
    <t>jzyzmm.com</t>
    <phoneticPr fontId="4" type="noConversion"/>
  </si>
  <si>
    <t>黄渊建</t>
    <phoneticPr fontId="4" type="noConversion"/>
  </si>
  <si>
    <t>2625241871@qq.com</t>
    <phoneticPr fontId="4" type="noConversion"/>
  </si>
  <si>
    <t>常德德才科技职业学校</t>
    <phoneticPr fontId="4" type="noConversion"/>
  </si>
  <si>
    <t>dckjxx888.com</t>
    <phoneticPr fontId="4" type="noConversion"/>
  </si>
  <si>
    <t>刘思德</t>
    <phoneticPr fontId="4" type="noConversion"/>
  </si>
  <si>
    <t>1355165390@qq.com</t>
    <phoneticPr fontId="4" type="noConversion"/>
  </si>
  <si>
    <t>长沙米纳电器有限公司</t>
    <phoneticPr fontId="4" type="noConversion"/>
  </si>
  <si>
    <t>csmina.com</t>
    <phoneticPr fontId="4" type="noConversion"/>
  </si>
  <si>
    <t>范总</t>
    <phoneticPr fontId="4" type="noConversion"/>
  </si>
  <si>
    <t>詹天福</t>
    <phoneticPr fontId="4" type="noConversion"/>
  </si>
  <si>
    <t>株洲市荷塘区捷通管道疏通店</t>
    <phoneticPr fontId="4" type="noConversion"/>
  </si>
  <si>
    <t>zzguandao.com</t>
    <phoneticPr fontId="4" type="noConversion"/>
  </si>
  <si>
    <t>路后浪</t>
    <phoneticPr fontId="4" type="noConversion"/>
  </si>
  <si>
    <t>674637849@qq.com</t>
    <phoneticPr fontId="4" type="noConversion"/>
  </si>
  <si>
    <t>九三学社长沙市委员会</t>
    <phoneticPr fontId="4" type="noConversion"/>
  </si>
  <si>
    <t>csjs93.com</t>
    <phoneticPr fontId="4" type="noConversion"/>
  </si>
  <si>
    <t>吕先生</t>
    <phoneticPr fontId="4" type="noConversion"/>
  </si>
  <si>
    <t>邵阳东方工业绝缘材料有限公司</t>
    <phoneticPr fontId="4" type="noConversion"/>
  </si>
  <si>
    <t>dongfangmtl.com</t>
    <phoneticPr fontId="4" type="noConversion"/>
  </si>
  <si>
    <t>吴玉峰</t>
    <phoneticPr fontId="4" type="noConversion"/>
  </si>
  <si>
    <t>湖南华力通线缆股份有限公司</t>
    <phoneticPr fontId="4" type="noConversion"/>
  </si>
  <si>
    <t>honeyhn.com</t>
    <phoneticPr fontId="4" type="noConversion"/>
  </si>
  <si>
    <t>颜娜</t>
    <phoneticPr fontId="4" type="noConversion"/>
  </si>
  <si>
    <t>长沙市源富包装材料有限公司</t>
    <phoneticPr fontId="4" type="noConversion"/>
  </si>
  <si>
    <t>csyf88.com</t>
    <phoneticPr fontId="4" type="noConversion"/>
  </si>
  <si>
    <t>蒋小姐</t>
    <phoneticPr fontId="4" type="noConversion"/>
  </si>
  <si>
    <t>常德市启航通汽车租赁有限公司</t>
    <phoneticPr fontId="4" type="noConversion"/>
  </si>
  <si>
    <t>qhtzl.com</t>
    <phoneticPr fontId="4" type="noConversion"/>
  </si>
  <si>
    <t>许林</t>
    <phoneticPr fontId="4" type="noConversion"/>
  </si>
  <si>
    <t>512055254@qq.com</t>
    <phoneticPr fontId="4" type="noConversion"/>
  </si>
  <si>
    <t xml:space="preserve">苏蓉 </t>
    <phoneticPr fontId="4" type="noConversion"/>
  </si>
  <si>
    <t>湖南尚莱雅纺织品有限公司</t>
    <phoneticPr fontId="4" type="noConversion"/>
  </si>
  <si>
    <t>shanglaiya.com</t>
    <phoneticPr fontId="4" type="noConversion"/>
  </si>
  <si>
    <t>李思凤</t>
    <phoneticPr fontId="4" type="noConversion"/>
  </si>
  <si>
    <t>姚承鹏</t>
    <phoneticPr fontId="4" type="noConversion"/>
  </si>
  <si>
    <t>张淞</t>
    <phoneticPr fontId="4" type="noConversion"/>
  </si>
  <si>
    <t>长沙全务实机电设备有限公司</t>
    <phoneticPr fontId="4" type="noConversion"/>
  </si>
  <si>
    <t>csqws.com</t>
    <phoneticPr fontId="4" type="noConversion"/>
  </si>
  <si>
    <t>李功</t>
    <phoneticPr fontId="4" type="noConversion"/>
  </si>
  <si>
    <t>长沙县跳马镇科家园苗圃</t>
    <phoneticPr fontId="4" type="noConversion"/>
  </si>
  <si>
    <t>cskjy.com</t>
    <phoneticPr fontId="4" type="noConversion"/>
  </si>
  <si>
    <t>黄超</t>
    <phoneticPr fontId="4" type="noConversion"/>
  </si>
  <si>
    <t>长沙轩恒财务咨询有限公司</t>
    <phoneticPr fontId="4" type="noConversion"/>
  </si>
  <si>
    <t>csxhcw.com</t>
    <phoneticPr fontId="4" type="noConversion"/>
  </si>
  <si>
    <t>曾小姐</t>
    <phoneticPr fontId="4" type="noConversion"/>
  </si>
  <si>
    <t>长沙市一度软件教育培训学校</t>
    <phoneticPr fontId="4" type="noConversion"/>
  </si>
  <si>
    <t>yiduedu.com</t>
    <phoneticPr fontId="4" type="noConversion"/>
  </si>
  <si>
    <t>胡老师</t>
    <phoneticPr fontId="4" type="noConversion"/>
  </si>
  <si>
    <t>武陵区益胶宝建材经营部</t>
    <phoneticPr fontId="4" type="noConversion"/>
  </si>
  <si>
    <t>hbyjb.com</t>
    <phoneticPr fontId="4" type="noConversion"/>
  </si>
  <si>
    <t>覃经理</t>
    <phoneticPr fontId="4" type="noConversion"/>
  </si>
  <si>
    <t>长沙市雨花区自己人车务信息咨询服务部</t>
    <phoneticPr fontId="4" type="noConversion"/>
  </si>
  <si>
    <t>cszjr.com</t>
    <phoneticPr fontId="4" type="noConversion"/>
  </si>
  <si>
    <t>黄智</t>
    <phoneticPr fontId="4" type="noConversion"/>
  </si>
  <si>
    <t>长沙友达建筑装饰有限公司</t>
    <phoneticPr fontId="4" type="noConversion"/>
  </si>
  <si>
    <t>csyouda.com</t>
    <phoneticPr fontId="4" type="noConversion"/>
  </si>
  <si>
    <t>匡芳婷</t>
    <phoneticPr fontId="4" type="noConversion"/>
  </si>
  <si>
    <t>黄娅琴</t>
    <phoneticPr fontId="4" type="noConversion"/>
  </si>
  <si>
    <t>湖南沃德福餐饮管理有限公司</t>
    <phoneticPr fontId="4" type="noConversion"/>
  </si>
  <si>
    <t>naixiong.com</t>
    <phoneticPr fontId="4" type="noConversion"/>
  </si>
  <si>
    <t>招商加盟</t>
    <phoneticPr fontId="4" type="noConversion"/>
  </si>
  <si>
    <t>邓小姐</t>
    <phoneticPr fontId="4" type="noConversion"/>
  </si>
  <si>
    <t>怀化典亮电子技术研发中心</t>
    <phoneticPr fontId="4" type="noConversion"/>
  </si>
  <si>
    <t>ydihome.com</t>
    <phoneticPr fontId="4" type="noConversion"/>
  </si>
  <si>
    <t>肖景</t>
    <phoneticPr fontId="4" type="noConversion"/>
  </si>
  <si>
    <t>嘉禾县佳通工贸有限公司</t>
    <phoneticPr fontId="4" type="noConversion"/>
  </si>
  <si>
    <t>jtgm168.com</t>
    <phoneticPr fontId="4" type="noConversion"/>
  </si>
  <si>
    <t>陈虎鑫</t>
    <phoneticPr fontId="4" type="noConversion"/>
  </si>
  <si>
    <t>浏阳市淮川江静休闲皮具店</t>
    <phoneticPr fontId="4" type="noConversion"/>
  </si>
  <si>
    <t>csggpj.com</t>
    <phoneticPr fontId="4" type="noConversion"/>
  </si>
  <si>
    <t>刘刚</t>
    <phoneticPr fontId="4" type="noConversion"/>
  </si>
  <si>
    <t>1768598518@qq.com</t>
    <phoneticPr fontId="4" type="noConversion"/>
  </si>
  <si>
    <t xml:space="preserve">余馨 </t>
    <phoneticPr fontId="4" type="noConversion"/>
  </si>
  <si>
    <t>湖南湘美黑山羊繁育有限公司</t>
    <phoneticPr fontId="4" type="noConversion"/>
  </si>
  <si>
    <t>heishanyang88.com</t>
    <phoneticPr fontId="4" type="noConversion"/>
  </si>
  <si>
    <t>朱阳辉</t>
    <phoneticPr fontId="4" type="noConversion"/>
  </si>
  <si>
    <t>王姐</t>
    <phoneticPr fontId="4" type="noConversion"/>
  </si>
  <si>
    <t>linmulin.com</t>
    <phoneticPr fontId="4" type="noConversion"/>
  </si>
  <si>
    <t>长沙博森建筑工程设计有限公司</t>
    <phoneticPr fontId="4" type="noConversion"/>
  </si>
  <si>
    <t>bosnfurniture.com</t>
    <phoneticPr fontId="4" type="noConversion"/>
  </si>
  <si>
    <t>康召军</t>
    <phoneticPr fontId="4" type="noConversion"/>
  </si>
  <si>
    <t>梁乐</t>
    <phoneticPr fontId="4" type="noConversion"/>
  </si>
  <si>
    <t>冷水江天宝集装箱运输有限公司</t>
    <phoneticPr fontId="4" type="noConversion"/>
  </si>
  <si>
    <t>tbjzx.com</t>
    <phoneticPr fontId="4" type="noConversion"/>
  </si>
  <si>
    <t>袁仕强</t>
    <phoneticPr fontId="4" type="noConversion"/>
  </si>
  <si>
    <t>1930869198@qq.com</t>
    <phoneticPr fontId="4" type="noConversion"/>
  </si>
  <si>
    <t>冯笑</t>
    <phoneticPr fontId="4" type="noConversion"/>
  </si>
  <si>
    <t>长沙德美诺品牌策划有限公司</t>
    <phoneticPr fontId="4" type="noConversion"/>
  </si>
  <si>
    <t>dominosun.net</t>
    <phoneticPr fontId="4" type="noConversion"/>
  </si>
  <si>
    <t>[食品餐饮] 饮料</t>
    <phoneticPr fontId="4" type="noConversion"/>
  </si>
  <si>
    <t>唐远芳</t>
    <phoneticPr fontId="4" type="noConversion"/>
  </si>
  <si>
    <t>湖南春天汽车租赁有限公司</t>
    <phoneticPr fontId="4" type="noConversion"/>
  </si>
  <si>
    <t>csct168.com</t>
    <phoneticPr fontId="4" type="noConversion"/>
  </si>
  <si>
    <t>刘小姐</t>
    <phoneticPr fontId="4" type="noConversion"/>
  </si>
  <si>
    <t>长沙欢行汽车租赁有限公司</t>
    <phoneticPr fontId="4" type="noConversion"/>
  </si>
  <si>
    <t>cshx168.com</t>
    <phoneticPr fontId="4" type="noConversion"/>
  </si>
  <si>
    <t>刘小倩</t>
    <phoneticPr fontId="4" type="noConversion"/>
  </si>
  <si>
    <t>长沙市恒联货运服务有限公司</t>
    <phoneticPr fontId="4" type="noConversion"/>
  </si>
  <si>
    <t>cshlhy.com</t>
    <phoneticPr fontId="4" type="noConversion"/>
  </si>
  <si>
    <t>陈立</t>
    <phoneticPr fontId="4" type="noConversion"/>
  </si>
  <si>
    <t>504384824@qq.com</t>
    <phoneticPr fontId="4" type="noConversion"/>
  </si>
  <si>
    <t xml:space="preserve">增值客服部 </t>
    <phoneticPr fontId="4" type="noConversion"/>
  </si>
  <si>
    <t>蒋赞文</t>
    <phoneticPr fontId="4" type="noConversion"/>
  </si>
  <si>
    <t>长沙迷失比克化妆品有限公司</t>
    <phoneticPr fontId="4" type="noConversion"/>
  </si>
  <si>
    <t>missbig.com.cn</t>
    <phoneticPr fontId="4" type="noConversion"/>
  </si>
  <si>
    <t>化妆品</t>
    <phoneticPr fontId="4" type="noConversion"/>
  </si>
  <si>
    <t>佳丽</t>
    <phoneticPr fontId="4" type="noConversion"/>
  </si>
  <si>
    <t>安化太阳山黑茶有限公司</t>
    <phoneticPr fontId="4" type="noConversion"/>
  </si>
  <si>
    <t>taiyangshanchaye.com</t>
    <phoneticPr fontId="4" type="noConversion"/>
  </si>
  <si>
    <t>c1-0158</t>
    <phoneticPr fontId="4" type="noConversion"/>
  </si>
  <si>
    <t>曾平山</t>
    <phoneticPr fontId="4" type="noConversion"/>
  </si>
  <si>
    <t>2649196647@qq.com</t>
    <phoneticPr fontId="4" type="noConversion"/>
  </si>
  <si>
    <t>长沙泰星机械科技有限公司</t>
    <phoneticPr fontId="4" type="noConversion"/>
  </si>
  <si>
    <t>taixing-jx.com</t>
    <phoneticPr fontId="4" type="noConversion"/>
  </si>
  <si>
    <t>C1-0109</t>
    <phoneticPr fontId="4" type="noConversion"/>
  </si>
  <si>
    <t>563021294@qq.com</t>
    <phoneticPr fontId="4" type="noConversion"/>
  </si>
  <si>
    <t xml:space="preserve">卢伟 </t>
    <phoneticPr fontId="4" type="noConversion"/>
  </si>
  <si>
    <t>长沙市七天汽车租赁有限公司</t>
    <phoneticPr fontId="4" type="noConversion"/>
  </si>
  <si>
    <t>csqtzc.com</t>
    <phoneticPr fontId="4" type="noConversion"/>
  </si>
  <si>
    <t>[交通运输] 租车</t>
    <phoneticPr fontId="4" type="noConversion"/>
  </si>
  <si>
    <t>怀化市腾龙篮球训练营网(申平)</t>
    <phoneticPr fontId="4" type="noConversion"/>
  </si>
  <si>
    <t>tllqpx.com</t>
    <phoneticPr fontId="4" type="noConversion"/>
  </si>
  <si>
    <t>曾教练</t>
    <phoneticPr fontId="4" type="noConversion"/>
  </si>
  <si>
    <t>胥燕芳</t>
    <phoneticPr fontId="4" type="noConversion"/>
  </si>
  <si>
    <t>湖南省顺风汽车租赁有限公司</t>
    <phoneticPr fontId="4" type="noConversion"/>
  </si>
  <si>
    <t>hnsfzc.com</t>
    <phoneticPr fontId="4" type="noConversion"/>
  </si>
  <si>
    <t>长沙市非凡美甲化妆培训学校</t>
    <phoneticPr fontId="4" type="noConversion"/>
  </si>
  <si>
    <t>ffmjschool.com</t>
    <phoneticPr fontId="4" type="noConversion"/>
  </si>
  <si>
    <t>冯老师</t>
    <phoneticPr fontId="4" type="noConversion"/>
  </si>
  <si>
    <t>桃江县友联农牧发展基地</t>
    <phoneticPr fontId="4" type="noConversion"/>
  </si>
  <si>
    <t>m.youliannongmu.com</t>
    <phoneticPr fontId="4" type="noConversion"/>
  </si>
  <si>
    <t>段姐</t>
    <phoneticPr fontId="4" type="noConversion"/>
  </si>
  <si>
    <t>刘文杰</t>
    <phoneticPr fontId="4" type="noConversion"/>
  </si>
  <si>
    <t>长沙县跳马镇乐慧苗圃</t>
    <phoneticPr fontId="4" type="noConversion"/>
  </si>
  <si>
    <t>cslhmp.com</t>
    <phoneticPr fontId="4" type="noConversion"/>
  </si>
  <si>
    <t>何姐</t>
    <phoneticPr fontId="4" type="noConversion"/>
  </si>
  <si>
    <t>熊俊</t>
    <phoneticPr fontId="4" type="noConversion"/>
  </si>
  <si>
    <t>常德市虹霖(香港)美容美发化妆形象设计职业培训学校</t>
    <phoneticPr fontId="4" type="noConversion"/>
  </si>
  <si>
    <t>cdmrmf.com</t>
    <phoneticPr fontId="4" type="noConversion"/>
  </si>
  <si>
    <t>陈校长</t>
    <phoneticPr fontId="4" type="noConversion"/>
  </si>
  <si>
    <t>长沙市鸿翔文化传播有限公司</t>
    <phoneticPr fontId="4" type="noConversion"/>
  </si>
  <si>
    <t>tz988.com</t>
    <phoneticPr fontId="4" type="noConversion"/>
  </si>
  <si>
    <t>卢经理</t>
    <phoneticPr fontId="4" type="noConversion"/>
  </si>
  <si>
    <t>长沙市雨花区耀天五金制品厂</t>
    <phoneticPr fontId="4" type="noConversion"/>
  </si>
  <si>
    <t>hnytwj.com</t>
    <phoneticPr fontId="4" type="noConversion"/>
  </si>
  <si>
    <t>邹和平</t>
    <phoneticPr fontId="4" type="noConversion"/>
  </si>
  <si>
    <t>湖南凯龙投资管理有限公司</t>
    <phoneticPr fontId="4" type="noConversion"/>
  </si>
  <si>
    <t>kltzgl.com</t>
    <phoneticPr fontId="4" type="noConversion"/>
  </si>
  <si>
    <t>林平</t>
    <phoneticPr fontId="4" type="noConversion"/>
  </si>
  <si>
    <t>嘉禾县茶窝铸造厂</t>
    <phoneticPr fontId="4" type="noConversion"/>
  </si>
  <si>
    <t>jhcwzz.com</t>
    <phoneticPr fontId="4" type="noConversion"/>
  </si>
  <si>
    <t>黄生云</t>
    <phoneticPr fontId="4" type="noConversion"/>
  </si>
  <si>
    <t>湘潭市岳塘区科林苗木新品种培植基地</t>
    <phoneticPr fontId="4" type="noConversion"/>
  </si>
  <si>
    <t>xtklmm.com</t>
    <phoneticPr fontId="4" type="noConversion"/>
  </si>
  <si>
    <t>唐满</t>
    <phoneticPr fontId="4" type="noConversion"/>
  </si>
  <si>
    <t>2458754680@qq.com</t>
    <phoneticPr fontId="4" type="noConversion"/>
  </si>
  <si>
    <t xml:space="preserve">销售八部 </t>
    <phoneticPr fontId="4" type="noConversion"/>
  </si>
  <si>
    <t xml:space="preserve">黄曼玉 </t>
    <phoneticPr fontId="4" type="noConversion"/>
  </si>
  <si>
    <t>长沙名运堂文化传媒有限公司</t>
    <phoneticPr fontId="4" type="noConversion"/>
  </si>
  <si>
    <t>64gua.net</t>
    <phoneticPr fontId="4" type="noConversion"/>
  </si>
  <si>
    <t>田济纲</t>
    <phoneticPr fontId="4" type="noConversion"/>
  </si>
  <si>
    <t>湖南湘卓科技有限公司</t>
    <phoneticPr fontId="4" type="noConversion"/>
  </si>
  <si>
    <t>hnxiangzhuo.com</t>
    <phoneticPr fontId="4" type="noConversion"/>
  </si>
  <si>
    <t>C1-0086</t>
    <phoneticPr fontId="4" type="noConversion"/>
  </si>
  <si>
    <t>郑凌志</t>
    <phoneticPr fontId="4" type="noConversion"/>
  </si>
  <si>
    <t>13873112225@139.com</t>
    <phoneticPr fontId="4" type="noConversion"/>
  </si>
  <si>
    <t>长沙市雨花区鑫顺达耐火保温材料经营部</t>
    <phoneticPr fontId="4" type="noConversion"/>
  </si>
  <si>
    <t>csxsd528.com</t>
    <phoneticPr fontId="4" type="noConversion"/>
  </si>
  <si>
    <t>刘利民</t>
    <phoneticPr fontId="4" type="noConversion"/>
  </si>
  <si>
    <t>长沙湘怡实业有限公司</t>
    <phoneticPr fontId="4" type="noConversion"/>
  </si>
  <si>
    <t>xiangyisy.com</t>
    <phoneticPr fontId="4" type="noConversion"/>
  </si>
  <si>
    <t>c1-0147</t>
    <phoneticPr fontId="4" type="noConversion"/>
  </si>
  <si>
    <t>长沙美特展览服务有限公司</t>
    <phoneticPr fontId="4" type="noConversion"/>
  </si>
  <si>
    <t>mt-88.com</t>
    <phoneticPr fontId="4" type="noConversion"/>
  </si>
  <si>
    <t>尹宗元</t>
    <phoneticPr fontId="4" type="noConversion"/>
  </si>
  <si>
    <t>衡阳中豪保安服务有限公司</t>
    <phoneticPr fontId="4" type="noConversion"/>
  </si>
  <si>
    <t>hyzhba.com</t>
    <phoneticPr fontId="4" type="noConversion"/>
  </si>
  <si>
    <t>邓头林</t>
    <phoneticPr fontId="4" type="noConversion"/>
  </si>
  <si>
    <t>1637332968@qq.com</t>
    <phoneticPr fontId="4" type="noConversion"/>
  </si>
  <si>
    <t>长沙中扬钢结构有限公司</t>
    <phoneticPr fontId="4" type="noConversion"/>
  </si>
  <si>
    <t>cszygjg.net</t>
    <phoneticPr fontId="4" type="noConversion"/>
  </si>
  <si>
    <t>建筑工程</t>
    <phoneticPr fontId="4" type="noConversion"/>
  </si>
  <si>
    <t>石逢强</t>
    <phoneticPr fontId="4" type="noConversion"/>
  </si>
  <si>
    <t>长沙创思教育咨询有限公司</t>
    <phoneticPr fontId="4" type="noConversion"/>
  </si>
  <si>
    <t>cscsjy.com.cn</t>
    <phoneticPr fontId="4" type="noConversion"/>
  </si>
  <si>
    <t>潘老师</t>
    <phoneticPr fontId="4" type="noConversion"/>
  </si>
  <si>
    <t>长沙炜轩建材有限公司</t>
    <phoneticPr fontId="4" type="noConversion"/>
  </si>
  <si>
    <t>m.cswxjc.com</t>
    <phoneticPr fontId="4" type="noConversion"/>
  </si>
  <si>
    <t>黄总</t>
    <phoneticPr fontId="4" type="noConversion"/>
  </si>
  <si>
    <t xml:space="preserve">张宇希 </t>
    <phoneticPr fontId="4" type="noConversion"/>
  </si>
  <si>
    <t>长沙市芙蓉区大伟管业经营部</t>
    <phoneticPr fontId="4" type="noConversion"/>
  </si>
  <si>
    <t>csdwgy.com</t>
    <phoneticPr fontId="4" type="noConversion"/>
  </si>
  <si>
    <t>C1-0129</t>
    <phoneticPr fontId="4" type="noConversion"/>
  </si>
  <si>
    <t>李小兰</t>
    <phoneticPr fontId="4" type="noConversion"/>
  </si>
  <si>
    <t>靖州永胜杨梅网(黄大文)</t>
    <phoneticPr fontId="4" type="noConversion"/>
  </si>
  <si>
    <t>jzhdw.com</t>
    <phoneticPr fontId="4" type="noConversion"/>
  </si>
  <si>
    <t>黄大文</t>
    <phoneticPr fontId="4" type="noConversion"/>
  </si>
  <si>
    <t>275984436@qq.com</t>
    <phoneticPr fontId="4" type="noConversion"/>
  </si>
  <si>
    <t>常德市鼎城区武陵镇山鹰摩配批发部</t>
    <phoneticPr fontId="4" type="noConversion"/>
  </si>
  <si>
    <t>cdsymp.com</t>
    <phoneticPr fontId="4" type="noConversion"/>
  </si>
  <si>
    <t>钟儒民</t>
    <phoneticPr fontId="4" type="noConversion"/>
  </si>
  <si>
    <t>15073657628@qq.com</t>
    <phoneticPr fontId="4" type="noConversion"/>
  </si>
  <si>
    <t>湖南凯思投资有限公司</t>
    <phoneticPr fontId="4" type="noConversion"/>
  </si>
  <si>
    <t>hnkstz.com</t>
    <phoneticPr fontId="4" type="noConversion"/>
  </si>
  <si>
    <t>c2-0041</t>
    <phoneticPr fontId="4" type="noConversion"/>
  </si>
  <si>
    <t>李月华</t>
    <phoneticPr fontId="4" type="noConversion"/>
  </si>
  <si>
    <t>长沙市芙蓉区嘉驰数码产品商行</t>
    <phoneticPr fontId="4" type="noConversion"/>
  </si>
  <si>
    <t>jcbg168.com</t>
    <phoneticPr fontId="4" type="noConversion"/>
  </si>
  <si>
    <t>姚燕飞</t>
    <phoneticPr fontId="4" type="noConversion"/>
  </si>
  <si>
    <t>隆回县魏源文化旅游产品开发有限公司</t>
    <phoneticPr fontId="4" type="noConversion"/>
  </si>
  <si>
    <t>sywygyp.com</t>
    <phoneticPr fontId="4" type="noConversion"/>
  </si>
  <si>
    <t>李剑锋</t>
    <phoneticPr fontId="4" type="noConversion"/>
  </si>
  <si>
    <t>芦淞张华医疗美容诊所</t>
    <phoneticPr fontId="4" type="noConversion"/>
  </si>
  <si>
    <t>zhanghuamr.com</t>
    <phoneticPr fontId="4" type="noConversion"/>
  </si>
  <si>
    <t>谭琴</t>
    <phoneticPr fontId="4" type="noConversion"/>
  </si>
  <si>
    <t>1043463075@qq.com</t>
    <phoneticPr fontId="4" type="noConversion"/>
  </si>
  <si>
    <t>长沙市盛欧采暖设备有限公司</t>
    <phoneticPr fontId="4" type="noConversion"/>
  </si>
  <si>
    <t>hnsocn.com</t>
    <phoneticPr fontId="4" type="noConversion"/>
  </si>
  <si>
    <t>罗建平</t>
    <phoneticPr fontId="4" type="noConversion"/>
  </si>
  <si>
    <t>长沙市开福区快达清洁服务部</t>
    <phoneticPr fontId="4" type="noConversion"/>
  </si>
  <si>
    <t>cskdqj.com</t>
    <phoneticPr fontId="4" type="noConversion"/>
  </si>
  <si>
    <t>邓超海</t>
    <phoneticPr fontId="4" type="noConversion"/>
  </si>
  <si>
    <t>342471910@qq.com</t>
    <phoneticPr fontId="4" type="noConversion"/>
  </si>
  <si>
    <t>长沙莱亿通风设备有限公司</t>
    <phoneticPr fontId="4" type="noConversion"/>
  </si>
  <si>
    <t>cslaiyi.com</t>
    <phoneticPr fontId="4" type="noConversion"/>
  </si>
  <si>
    <t>戴总</t>
    <phoneticPr fontId="4" type="noConversion"/>
  </si>
  <si>
    <t>280530596@qq.com</t>
    <phoneticPr fontId="4" type="noConversion"/>
  </si>
  <si>
    <t>刘芬芳</t>
    <phoneticPr fontId="4" type="noConversion"/>
  </si>
  <si>
    <t>衡阳宝源集成房屋有限公司</t>
    <phoneticPr fontId="4" type="noConversion"/>
  </si>
  <si>
    <t>hybyjcf.com</t>
    <phoneticPr fontId="4" type="noConversion"/>
  </si>
  <si>
    <t>王君</t>
    <phoneticPr fontId="4" type="noConversion"/>
  </si>
  <si>
    <t>长沙市湘辉旅行社有限公司步行街门市部</t>
    <phoneticPr fontId="4" type="noConversion"/>
  </si>
  <si>
    <t>cs51766.com</t>
    <phoneticPr fontId="4" type="noConversion"/>
  </si>
  <si>
    <t>蒋姐</t>
    <phoneticPr fontId="4" type="noConversion"/>
  </si>
  <si>
    <t xml:space="preserve">常德市侦视铭安防工程有限公司 </t>
    <phoneticPr fontId="4" type="noConversion"/>
  </si>
  <si>
    <t>cdzsm.com</t>
    <phoneticPr fontId="4" type="noConversion"/>
  </si>
  <si>
    <t>黄立军</t>
    <phoneticPr fontId="4" type="noConversion"/>
  </si>
  <si>
    <t>446478677@qq.com</t>
    <phoneticPr fontId="4" type="noConversion"/>
  </si>
  <si>
    <t>舒婷</t>
    <phoneticPr fontId="4" type="noConversion"/>
  </si>
  <si>
    <t>58近购团购网(卢凌云)</t>
    <phoneticPr fontId="4" type="noConversion"/>
  </si>
  <si>
    <t>zhshgo.com</t>
    <phoneticPr fontId="4" type="noConversion"/>
  </si>
  <si>
    <t>卢凌云</t>
    <phoneticPr fontId="4" type="noConversion"/>
  </si>
  <si>
    <t>长沙超仁钢结构有限公司</t>
    <phoneticPr fontId="4" type="noConversion"/>
  </si>
  <si>
    <t>cscrgjg.com</t>
    <phoneticPr fontId="4" type="noConversion"/>
  </si>
  <si>
    <t>长沙市倍亲健康管理有限公司</t>
    <phoneticPr fontId="4" type="noConversion"/>
  </si>
  <si>
    <t>beiqincr.com</t>
    <phoneticPr fontId="4" type="noConversion"/>
  </si>
  <si>
    <t>[教育培训] 职业教育</t>
    <phoneticPr fontId="4" type="noConversion"/>
  </si>
  <si>
    <t>易总</t>
    <phoneticPr fontId="4" type="noConversion"/>
  </si>
  <si>
    <t>长沙市开福区马明食品店</t>
    <phoneticPr fontId="4" type="noConversion"/>
  </si>
  <si>
    <t>csmafusheng.com</t>
    <phoneticPr fontId="4" type="noConversion"/>
  </si>
  <si>
    <t>马朋</t>
    <phoneticPr fontId="4" type="noConversion"/>
  </si>
  <si>
    <t>长沙正凯景观工程有限公司</t>
    <phoneticPr fontId="4" type="noConversion"/>
  </si>
  <si>
    <t>cszhengkai.com</t>
    <phoneticPr fontId="4" type="noConversion"/>
  </si>
  <si>
    <t>杨凯</t>
    <phoneticPr fontId="4" type="noConversion"/>
  </si>
  <si>
    <t xml:space="preserve">株洲市新概念汽车服务有限公司 </t>
    <phoneticPr fontId="4" type="noConversion"/>
  </si>
  <si>
    <t>xgncar.com</t>
    <phoneticPr fontId="4" type="noConversion"/>
  </si>
  <si>
    <t>童赵丹</t>
    <phoneticPr fontId="4" type="noConversion"/>
  </si>
  <si>
    <t xml:space="preserve"> 郴州市财智会计培训学校 </t>
    <phoneticPr fontId="4" type="noConversion"/>
  </si>
  <si>
    <t>m.21caizhi.com</t>
    <phoneticPr fontId="4" type="noConversion"/>
  </si>
  <si>
    <t>[教育培训] 其他</t>
    <phoneticPr fontId="4" type="noConversion"/>
  </si>
  <si>
    <t>杨洁</t>
    <phoneticPr fontId="4" type="noConversion"/>
  </si>
  <si>
    <t>怀化市湘惠商贸有限责任公司</t>
    <phoneticPr fontId="4" type="noConversion"/>
  </si>
  <si>
    <t>hhxhgs.com</t>
    <phoneticPr fontId="4" type="noConversion"/>
  </si>
  <si>
    <t>C2-0076</t>
    <phoneticPr fontId="4" type="noConversion"/>
  </si>
  <si>
    <t>练高强</t>
    <phoneticPr fontId="4" type="noConversion"/>
  </si>
  <si>
    <t xml:space="preserve">11203251@qq.com </t>
    <phoneticPr fontId="4" type="noConversion"/>
  </si>
  <si>
    <t>郴州市日红花卉苗木网(罗增石)</t>
    <phoneticPr fontId="4" type="noConversion"/>
  </si>
  <si>
    <t>gdrhmp.com</t>
    <phoneticPr fontId="4" type="noConversion"/>
  </si>
  <si>
    <t>罗增石</t>
    <phoneticPr fontId="4" type="noConversion"/>
  </si>
  <si>
    <t>常宁市共富豪猪养殖农民专业合作社</t>
    <phoneticPr fontId="4" type="noConversion"/>
  </si>
  <si>
    <t>hngongfu.com</t>
    <phoneticPr fontId="4" type="noConversion"/>
  </si>
  <si>
    <t>钟总</t>
    <phoneticPr fontId="4" type="noConversion"/>
  </si>
  <si>
    <t>双峰县永盛木业有限公司</t>
    <phoneticPr fontId="4" type="noConversion"/>
  </si>
  <si>
    <t>hnysmy88.com</t>
    <phoneticPr fontId="4" type="noConversion"/>
  </si>
  <si>
    <t>龚定松</t>
    <phoneticPr fontId="4" type="noConversion"/>
  </si>
  <si>
    <t>怀化市三兄弟食品厂</t>
    <phoneticPr fontId="4" type="noConversion"/>
  </si>
  <si>
    <t>sxdsp.com</t>
    <phoneticPr fontId="4" type="noConversion"/>
  </si>
  <si>
    <t>c1-0039</t>
    <phoneticPr fontId="4" type="noConversion"/>
  </si>
  <si>
    <t>张荣霞</t>
    <phoneticPr fontId="4" type="noConversion"/>
  </si>
  <si>
    <t>城步苗族自治县兰蓉乡苗山香梨种植专业合作社</t>
    <phoneticPr fontId="4" type="noConversion"/>
  </si>
  <si>
    <t>syxlzz.com</t>
    <phoneticPr fontId="4" type="noConversion"/>
  </si>
  <si>
    <t>c1-0093</t>
    <phoneticPr fontId="4" type="noConversion"/>
  </si>
  <si>
    <t>雷承锡</t>
    <phoneticPr fontId="4" type="noConversion"/>
  </si>
  <si>
    <t>2696598183@qq.com</t>
    <phoneticPr fontId="4" type="noConversion"/>
  </si>
  <si>
    <t>邵阳县合意蔬菜农民专业合作社</t>
    <phoneticPr fontId="4" type="noConversion"/>
  </si>
  <si>
    <t>heyishucai.com</t>
    <phoneticPr fontId="4" type="noConversion"/>
  </si>
  <si>
    <t>曾总</t>
    <phoneticPr fontId="4" type="noConversion"/>
  </si>
  <si>
    <t>372329221@qq.com</t>
    <phoneticPr fontId="4" type="noConversion"/>
  </si>
  <si>
    <t>怀化小儒生教育咨询有限公司</t>
    <phoneticPr fontId="4" type="noConversion"/>
  </si>
  <si>
    <t>xrsjy.com</t>
    <phoneticPr fontId="4" type="noConversion"/>
  </si>
  <si>
    <t>谭宇</t>
    <phoneticPr fontId="4" type="noConversion"/>
  </si>
  <si>
    <t>无邮箱</t>
    <phoneticPr fontId="4" type="noConversion"/>
  </si>
  <si>
    <t>长沙县泉塘祥利建筑设备租赁服务部</t>
    <phoneticPr fontId="4" type="noConversion"/>
  </si>
  <si>
    <t>csjsjzl.com</t>
    <phoneticPr fontId="4" type="noConversion"/>
  </si>
  <si>
    <t>[建筑及装修] 装修服务</t>
    <phoneticPr fontId="4" type="noConversion"/>
  </si>
  <si>
    <t>王</t>
    <phoneticPr fontId="4" type="noConversion"/>
  </si>
  <si>
    <t>湖南乐购文化传媒有限公司</t>
    <phoneticPr fontId="4" type="noConversion"/>
  </si>
  <si>
    <t>logocm.com</t>
    <phoneticPr fontId="4" type="noConversion"/>
  </si>
  <si>
    <t>陈小姐</t>
    <phoneticPr fontId="4" type="noConversion"/>
  </si>
  <si>
    <t>湖南洪江嵩云禽业有限公司</t>
    <phoneticPr fontId="4" type="noConversion"/>
  </si>
  <si>
    <t>songyunqinye.com</t>
    <phoneticPr fontId="4" type="noConversion"/>
  </si>
  <si>
    <t>鸡苗</t>
    <phoneticPr fontId="4" type="noConversion"/>
  </si>
  <si>
    <t>李梅春</t>
    <phoneticPr fontId="4" type="noConversion"/>
  </si>
  <si>
    <t>湘潭森山装饰材料有限公司</t>
    <phoneticPr fontId="4" type="noConversion"/>
  </si>
  <si>
    <t>hnsenshan.com</t>
    <phoneticPr fontId="4" type="noConversion"/>
  </si>
  <si>
    <t>C2-0013</t>
    <phoneticPr fontId="4" type="noConversion"/>
  </si>
  <si>
    <t>马湘庆</t>
    <phoneticPr fontId="4" type="noConversion"/>
  </si>
  <si>
    <t>未验收</t>
    <phoneticPr fontId="4" type="noConversion"/>
  </si>
  <si>
    <t>湖南鼎峰工程咨询有限公司</t>
    <phoneticPr fontId="4" type="noConversion"/>
  </si>
  <si>
    <t>hndfgczx.com</t>
    <phoneticPr fontId="4" type="noConversion"/>
  </si>
  <si>
    <t>王冰</t>
    <phoneticPr fontId="4" type="noConversion"/>
  </si>
  <si>
    <t>谢纯</t>
    <phoneticPr fontId="4" type="noConversion"/>
  </si>
  <si>
    <t xml:space="preserve">长沙凯德顺汽车服务有限公司 </t>
    <phoneticPr fontId="4" type="noConversion"/>
  </si>
  <si>
    <t>m.0731kds.com</t>
    <phoneticPr fontId="4" type="noConversion"/>
  </si>
  <si>
    <t>长沙德美诺品牌策划有限公司(甜品项目)</t>
    <phoneticPr fontId="4" type="noConversion"/>
  </si>
  <si>
    <t>dominosun.com</t>
    <phoneticPr fontId="4" type="noConversion"/>
  </si>
  <si>
    <t>[招商加盟] 其他</t>
    <phoneticPr fontId="4" type="noConversion"/>
  </si>
  <si>
    <t>黄俐君</t>
    <phoneticPr fontId="4" type="noConversion"/>
  </si>
  <si>
    <t>长沙香润来机械技术开发有限公司</t>
    <phoneticPr fontId="4" type="noConversion"/>
  </si>
  <si>
    <t>杨芳</t>
    <phoneticPr fontId="4" type="noConversion"/>
  </si>
  <si>
    <t>张家界中青旅国际旅行社有限公司溪布街营业部</t>
    <phoneticPr fontId="4" type="noConversion"/>
  </si>
  <si>
    <t>m.520744.com</t>
    <phoneticPr fontId="4" type="noConversion"/>
  </si>
  <si>
    <t>a_09.jpg</t>
    <phoneticPr fontId="4" type="noConversion"/>
  </si>
  <si>
    <t>腾瑶廷</t>
    <phoneticPr fontId="4" type="noConversion"/>
  </si>
  <si>
    <t>潘华峰</t>
    <phoneticPr fontId="4" type="noConversion"/>
  </si>
  <si>
    <t>怀化盛源油脂有限公司</t>
    <phoneticPr fontId="4" type="noConversion"/>
  </si>
  <si>
    <t>hnhhsyyz.com</t>
    <phoneticPr fontId="4" type="noConversion"/>
  </si>
  <si>
    <t>严树贵</t>
    <phoneticPr fontId="4" type="noConversion"/>
  </si>
  <si>
    <t>364975303@qq.com</t>
    <phoneticPr fontId="4" type="noConversion"/>
  </si>
  <si>
    <t>湖南恒博新材料有限公司</t>
    <phoneticPr fontId="4" type="noConversion"/>
  </si>
  <si>
    <t>hbmanganese.com</t>
    <phoneticPr fontId="4" type="noConversion"/>
  </si>
  <si>
    <t>孟瑞林</t>
    <phoneticPr fontId="4" type="noConversion"/>
  </si>
  <si>
    <t>长沙市岳麓区娄玉方中医诊所</t>
    <phoneticPr fontId="4" type="noConversion"/>
  </si>
  <si>
    <t>zcjf.com</t>
    <phoneticPr fontId="4" type="noConversion"/>
  </si>
  <si>
    <t xml:space="preserve"> 医疗健康</t>
    <phoneticPr fontId="4" type="noConversion"/>
  </si>
  <si>
    <t>娄老师</t>
    <phoneticPr fontId="4" type="noConversion"/>
  </si>
  <si>
    <t>湖南健坤暖通设备有限公司</t>
    <phoneticPr fontId="4" type="noConversion"/>
  </si>
  <si>
    <t>csdnw.com</t>
    <phoneticPr fontId="4" type="noConversion"/>
  </si>
  <si>
    <t>方华宇</t>
    <phoneticPr fontId="4" type="noConversion"/>
  </si>
  <si>
    <t>张家界景区郭家院子农家住宿网(郭先坤)</t>
    <phoneticPr fontId="4" type="noConversion"/>
  </si>
  <si>
    <t>zjjgjyz.com</t>
    <phoneticPr fontId="4" type="noConversion"/>
  </si>
  <si>
    <t>C1-0151</t>
    <phoneticPr fontId="4" type="noConversion"/>
  </si>
  <si>
    <t>郭先坤</t>
    <phoneticPr fontId="4" type="noConversion"/>
  </si>
  <si>
    <t>汨罗市屈子龙舟制造中心</t>
    <phoneticPr fontId="4" type="noConversion"/>
  </si>
  <si>
    <t>m.qzlz.net</t>
    <phoneticPr fontId="4" type="noConversion"/>
  </si>
  <si>
    <t>何先生</t>
    <phoneticPr fontId="4" type="noConversion"/>
  </si>
  <si>
    <t>永州阿波罗泌尿专科医院</t>
    <phoneticPr fontId="4" type="noConversion"/>
  </si>
  <si>
    <t>m.yznanke.com</t>
    <phoneticPr fontId="4" type="noConversion"/>
  </si>
  <si>
    <t>孙少杰</t>
    <phoneticPr fontId="4" type="noConversion"/>
  </si>
  <si>
    <t>益阳白石塘苗木网(文予)</t>
    <phoneticPr fontId="4" type="noConversion"/>
  </si>
  <si>
    <t>9577mm.com</t>
    <phoneticPr fontId="4" type="noConversion"/>
  </si>
  <si>
    <t>文予</t>
    <phoneticPr fontId="4" type="noConversion"/>
  </si>
  <si>
    <t>浏阳市大瑶镇红宇欧式构件模具经营部</t>
    <phoneticPr fontId="4" type="noConversion"/>
  </si>
  <si>
    <t>hongyu88.com</t>
    <phoneticPr fontId="4" type="noConversion"/>
  </si>
  <si>
    <t>刘宗友</t>
    <phoneticPr fontId="4" type="noConversion"/>
  </si>
  <si>
    <t>长沙市芙蓉区锐源办公家具经营部</t>
    <phoneticPr fontId="4" type="noConversion"/>
  </si>
  <si>
    <t>hn168bgjj.com</t>
    <phoneticPr fontId="4" type="noConversion"/>
  </si>
  <si>
    <t>百总</t>
    <phoneticPr fontId="4" type="noConversion"/>
  </si>
  <si>
    <t>张家界中国国际旅行社有限公司(田秀英)</t>
    <phoneticPr fontId="4" type="noConversion"/>
  </si>
  <si>
    <t>citscc.com</t>
    <phoneticPr fontId="4" type="noConversion"/>
  </si>
  <si>
    <t>田秀英</t>
    <phoneticPr fontId="4" type="noConversion"/>
  </si>
  <si>
    <t>长沙市芙蓉区八方电脑设备安装经营部</t>
    <phoneticPr fontId="4" type="noConversion"/>
  </si>
  <si>
    <t>csbfbgjj.com</t>
    <phoneticPr fontId="4" type="noConversion"/>
  </si>
  <si>
    <t>怀化市梨树园环保科技涂料有限公司</t>
    <phoneticPr fontId="4" type="noConversion"/>
  </si>
  <si>
    <t>lsy100.com</t>
    <phoneticPr fontId="4" type="noConversion"/>
  </si>
  <si>
    <t>周常青</t>
    <phoneticPr fontId="4" type="noConversion"/>
  </si>
  <si>
    <t>451768282@qq.com</t>
    <phoneticPr fontId="4" type="noConversion"/>
  </si>
  <si>
    <t>湖南省永和磷肥厂（浏阳）</t>
    <phoneticPr fontId="4" type="noConversion"/>
  </si>
  <si>
    <t>hnylhg.com</t>
    <phoneticPr fontId="4" type="noConversion"/>
  </si>
  <si>
    <t>张三山</t>
    <phoneticPr fontId="4" type="noConversion"/>
  </si>
  <si>
    <t>louyufang.com</t>
    <phoneticPr fontId="4" type="noConversion"/>
  </si>
  <si>
    <t>a_11.jpg</t>
    <phoneticPr fontId="4" type="noConversion"/>
  </si>
  <si>
    <t>隆回县歆旖电子商务有限公司</t>
    <phoneticPr fontId="4" type="noConversion"/>
  </si>
  <si>
    <t>邹涌泉</t>
    <phoneticPr fontId="4" type="noConversion"/>
  </si>
  <si>
    <t>中国·湖南交通事故与婚姻家庭维权网(陈俊男)</t>
    <phoneticPr fontId="4" type="noConversion"/>
  </si>
  <si>
    <t>hnlswq.com</t>
    <phoneticPr fontId="4" type="noConversion"/>
  </si>
  <si>
    <t>陈俊男</t>
    <phoneticPr fontId="4" type="noConversion"/>
  </si>
  <si>
    <t>彭立静</t>
    <phoneticPr fontId="4" type="noConversion"/>
  </si>
  <si>
    <t>长沙市雨花区新时代货架商行</t>
    <phoneticPr fontId="4" type="noConversion"/>
  </si>
  <si>
    <t>xsdhj.cn</t>
    <phoneticPr fontId="4" type="noConversion"/>
  </si>
  <si>
    <t>邢总</t>
    <phoneticPr fontId="4" type="noConversion"/>
  </si>
  <si>
    <t>蒋卫芳</t>
    <phoneticPr fontId="4" type="noConversion"/>
  </si>
  <si>
    <t>永顺县鸿丰猕猴桃专业合作社</t>
    <phoneticPr fontId="4" type="noConversion"/>
  </si>
  <si>
    <t>ysgw168.com</t>
    <phoneticPr fontId="4" type="noConversion"/>
  </si>
  <si>
    <t>刘万云</t>
    <phoneticPr fontId="4" type="noConversion"/>
  </si>
  <si>
    <t>张家界国家森林公园国际旅行社(汪婷)</t>
    <phoneticPr fontId="4" type="noConversion"/>
  </si>
  <si>
    <t>zjj778.com</t>
    <phoneticPr fontId="4" type="noConversion"/>
  </si>
  <si>
    <t>黎明</t>
    <phoneticPr fontId="4" type="noConversion"/>
  </si>
  <si>
    <t>湖南金园温室工程有限公司</t>
    <phoneticPr fontId="4" type="noConversion"/>
  </si>
  <si>
    <t>jy168888.com</t>
    <phoneticPr fontId="4" type="noConversion"/>
  </si>
  <si>
    <t>董海清</t>
    <phoneticPr fontId="4" type="noConversion"/>
  </si>
  <si>
    <t>益阳富佳科技有限公司</t>
    <phoneticPr fontId="4" type="noConversion"/>
  </si>
  <si>
    <t>hnfjkj.com</t>
    <phoneticPr fontId="4" type="noConversion"/>
  </si>
  <si>
    <t>龚放兰</t>
    <phoneticPr fontId="4" type="noConversion"/>
  </si>
  <si>
    <t>长沙县黄花镇方南泡沫厂</t>
    <phoneticPr fontId="4" type="noConversion"/>
  </si>
  <si>
    <t>csfnpm.com</t>
    <phoneticPr fontId="4" type="noConversion"/>
  </si>
  <si>
    <t>邱方文</t>
    <phoneticPr fontId="4" type="noConversion"/>
  </si>
  <si>
    <t>株洲市荷塘区炎利无纺布制袋厂</t>
    <phoneticPr fontId="4" type="noConversion"/>
  </si>
  <si>
    <t>yanli998.com</t>
    <phoneticPr fontId="4" type="noConversion"/>
  </si>
  <si>
    <t>王朝阳</t>
    <phoneticPr fontId="4" type="noConversion"/>
  </si>
  <si>
    <t>高雨芩</t>
    <phoneticPr fontId="4" type="noConversion"/>
  </si>
  <si>
    <t>长沙市永发搬家运输服务有限公司</t>
    <phoneticPr fontId="4" type="noConversion"/>
  </si>
  <si>
    <t>m.csyfbj.com</t>
    <phoneticPr fontId="4" type="noConversion"/>
  </si>
  <si>
    <t>胡总</t>
    <phoneticPr fontId="4" type="noConversion"/>
  </si>
  <si>
    <t>长沙维宁医疗用品有限公司</t>
    <phoneticPr fontId="4" type="noConversion"/>
  </si>
  <si>
    <t>cswinning.com</t>
    <phoneticPr fontId="4" type="noConversion"/>
  </si>
  <si>
    <t>伍小姐</t>
    <phoneticPr fontId="4" type="noConversion"/>
  </si>
  <si>
    <t>曹巧娥</t>
    <phoneticPr fontId="4" type="noConversion"/>
  </si>
  <si>
    <t>邵阳市豪门门窗有限公司</t>
    <phoneticPr fontId="4" type="noConversion"/>
  </si>
  <si>
    <t>haomenmc.com</t>
    <phoneticPr fontId="4" type="noConversion"/>
  </si>
  <si>
    <t>C1-0108</t>
    <phoneticPr fontId="4" type="noConversion"/>
  </si>
  <si>
    <t>李小成</t>
    <phoneticPr fontId="4" type="noConversion"/>
  </si>
  <si>
    <t>长沙哪家酒店有限公司</t>
    <phoneticPr fontId="4" type="noConversion"/>
  </si>
  <si>
    <t>m.najiainns.com</t>
    <phoneticPr fontId="4" type="noConversion"/>
  </si>
  <si>
    <t>黄锦霞</t>
    <phoneticPr fontId="4" type="noConversion"/>
  </si>
  <si>
    <t>湖南田野工业设计有限公司</t>
    <phoneticPr fontId="4" type="noConversion"/>
  </si>
  <si>
    <t>tianyedesign.com</t>
    <phoneticPr fontId="4" type="noConversion"/>
  </si>
  <si>
    <t>C1-0094</t>
    <phoneticPr fontId="4" type="noConversion"/>
  </si>
  <si>
    <t>长沙华成换热设备有限公司</t>
    <phoneticPr fontId="4" type="noConversion"/>
  </si>
  <si>
    <t>heater.com</t>
    <phoneticPr fontId="4" type="noConversion"/>
  </si>
  <si>
    <t>邵东县两市镇逸彬电器厨柜商行</t>
    <phoneticPr fontId="4" type="noConversion"/>
  </si>
  <si>
    <t>zgybcg.com</t>
    <phoneticPr fontId="4" type="noConversion"/>
  </si>
  <si>
    <t>杨墙俭</t>
    <phoneticPr fontId="4" type="noConversion"/>
  </si>
  <si>
    <t xml:space="preserve">销售九部 </t>
    <phoneticPr fontId="4" type="noConversion"/>
  </si>
  <si>
    <t>湘潭耀江电子有限公司</t>
    <phoneticPr fontId="4" type="noConversion"/>
  </si>
  <si>
    <t>xtyjdz.com</t>
    <phoneticPr fontId="4" type="noConversion"/>
  </si>
  <si>
    <t>吴女士</t>
    <phoneticPr fontId="4" type="noConversion"/>
  </si>
  <si>
    <t>77826030@qq.com</t>
    <phoneticPr fontId="4" type="noConversion"/>
  </si>
  <si>
    <t>长沙市雨花区荣宇工艺品经营部</t>
    <phoneticPr fontId="4" type="noConversion"/>
  </si>
  <si>
    <t>csjyart.com</t>
    <phoneticPr fontId="4" type="noConversion"/>
  </si>
  <si>
    <t>怀化市荣华生态农业开发有限公司</t>
    <phoneticPr fontId="4" type="noConversion"/>
  </si>
  <si>
    <t>rhstny.com</t>
    <phoneticPr fontId="4" type="noConversion"/>
  </si>
  <si>
    <t>杨洪国</t>
    <phoneticPr fontId="4" type="noConversion"/>
  </si>
  <si>
    <t>1601375285@qq.com</t>
    <phoneticPr fontId="4" type="noConversion"/>
  </si>
  <si>
    <t>湖南中康医用技术有限公司</t>
    <phoneticPr fontId="4" type="noConversion"/>
  </si>
  <si>
    <t>zonwonkon.com</t>
    <phoneticPr fontId="4" type="noConversion"/>
  </si>
  <si>
    <t>段小芳</t>
    <phoneticPr fontId="4" type="noConversion"/>
  </si>
  <si>
    <t>长沙马乙搬家有限公司河西分公司</t>
    <phoneticPr fontId="4" type="noConversion"/>
  </si>
  <si>
    <t>csmayibj.com</t>
    <phoneticPr fontId="4" type="noConversion"/>
  </si>
  <si>
    <t>长沙风行天下企业管理有限公司</t>
    <phoneticPr fontId="4" type="noConversion"/>
  </si>
  <si>
    <t>7878918.com</t>
    <phoneticPr fontId="4" type="noConversion"/>
  </si>
  <si>
    <t>卢先生</t>
    <phoneticPr fontId="4" type="noConversion"/>
  </si>
  <si>
    <t>长沙市二七九二手车销售服务有限公司</t>
    <phoneticPr fontId="4" type="noConversion"/>
  </si>
  <si>
    <t>279cw.com</t>
    <phoneticPr fontId="4" type="noConversion"/>
  </si>
  <si>
    <t>V+专业版网站2.0</t>
    <phoneticPr fontId="4" type="noConversion"/>
  </si>
  <si>
    <t>肖先生</t>
    <phoneticPr fontId="4" type="noConversion"/>
  </si>
  <si>
    <t>长沙市天心区中科中环环境检测治理中心</t>
    <phoneticPr fontId="4" type="noConversion"/>
  </si>
  <si>
    <t>cszkzh.com</t>
    <phoneticPr fontId="4" type="noConversion"/>
  </si>
  <si>
    <t>杨小姐</t>
    <phoneticPr fontId="4" type="noConversion"/>
  </si>
  <si>
    <t>长沙非茶不可餐饮管理有限责任公司</t>
    <phoneticPr fontId="4" type="noConversion"/>
  </si>
  <si>
    <t>m.feichabuke.com</t>
    <phoneticPr fontId="4" type="noConversion"/>
  </si>
  <si>
    <t>苏经理</t>
    <phoneticPr fontId="4" type="noConversion"/>
  </si>
  <si>
    <t>长沙市峰畅建材有限公司</t>
    <phoneticPr fontId="4" type="noConversion"/>
  </si>
  <si>
    <t>m.csfengchang.com</t>
    <phoneticPr fontId="4" type="noConversion"/>
  </si>
  <si>
    <t>刘高峰</t>
    <phoneticPr fontId="4" type="noConversion"/>
  </si>
  <si>
    <t>长沙市岳麓区如意搬家服务部</t>
    <phoneticPr fontId="4" type="noConversion"/>
  </si>
  <si>
    <t>m.myinfo5.com</t>
    <phoneticPr fontId="4" type="noConversion"/>
  </si>
  <si>
    <t>杨总</t>
    <phoneticPr fontId="4" type="noConversion"/>
  </si>
  <si>
    <t>黄强</t>
    <phoneticPr fontId="4" type="noConversion"/>
  </si>
  <si>
    <t>经济开发区雨虹防水材料经营部</t>
    <phoneticPr fontId="4" type="noConversion"/>
  </si>
  <si>
    <t>hhyuhong.com</t>
    <phoneticPr fontId="4" type="noConversion"/>
  </si>
  <si>
    <t>刘立平</t>
    <phoneticPr fontId="4" type="noConversion"/>
  </si>
  <si>
    <t>鹤城区积一无框阳台经营部</t>
    <phoneticPr fontId="4" type="noConversion"/>
  </si>
  <si>
    <t>hhjiyi.com</t>
    <phoneticPr fontId="4" type="noConversion"/>
  </si>
  <si>
    <t>陈玲玲</t>
    <phoneticPr fontId="4" type="noConversion"/>
  </si>
  <si>
    <t>怀化市鸿发机械设备租赁有限公司</t>
    <phoneticPr fontId="4" type="noConversion"/>
  </si>
  <si>
    <t>hongfazulin.com</t>
    <phoneticPr fontId="4" type="noConversion"/>
  </si>
  <si>
    <t>吴伟杰</t>
    <phoneticPr fontId="4" type="noConversion"/>
  </si>
  <si>
    <t>湖南汇杰机械设备有限公司</t>
    <phoneticPr fontId="4" type="noConversion"/>
  </si>
  <si>
    <t>hnhj.net</t>
    <phoneticPr fontId="4" type="noConversion"/>
  </si>
  <si>
    <t>唐美奇</t>
    <phoneticPr fontId="4" type="noConversion"/>
  </si>
  <si>
    <t>刘湘</t>
    <phoneticPr fontId="4" type="noConversion"/>
  </si>
  <si>
    <t>长沙市芙蓉区新志达玻璃钢厂</t>
    <phoneticPr fontId="4" type="noConversion"/>
  </si>
  <si>
    <t>zdblg.com</t>
    <phoneticPr fontId="4" type="noConversion"/>
  </si>
  <si>
    <t>樊浩</t>
    <phoneticPr fontId="4" type="noConversion"/>
  </si>
  <si>
    <t>长沙鹏辉活动板房有限公司</t>
    <phoneticPr fontId="4" type="noConversion"/>
  </si>
  <si>
    <t>cspenghui.com</t>
    <phoneticPr fontId="4" type="noConversion"/>
  </si>
  <si>
    <t>喻经理</t>
    <phoneticPr fontId="4" type="noConversion"/>
  </si>
  <si>
    <t>湖南杜甫农业发展有限公司</t>
    <phoneticPr fontId="4" type="noConversion"/>
  </si>
  <si>
    <t>dufu168.com</t>
    <phoneticPr fontId="4" type="noConversion"/>
  </si>
  <si>
    <t xml:space="preserve">常德市扶民特种养殖专业合作社 </t>
    <phoneticPr fontId="4" type="noConversion"/>
  </si>
  <si>
    <t>hnfmty.com</t>
    <phoneticPr fontId="4" type="noConversion"/>
  </si>
  <si>
    <t>朱总</t>
    <phoneticPr fontId="4" type="noConversion"/>
  </si>
  <si>
    <t>38621186@qq.com</t>
    <phoneticPr fontId="4" type="noConversion"/>
  </si>
  <si>
    <t>湘潭县易俗河镇学艺必成小吃技术咨询部</t>
    <phoneticPr fontId="4" type="noConversion"/>
  </si>
  <si>
    <t>xybc888.com</t>
    <phoneticPr fontId="4" type="noConversion"/>
  </si>
  <si>
    <t>经济开发区宝龙不锈钢厂</t>
    <phoneticPr fontId="4" type="noConversion"/>
  </si>
  <si>
    <t>blbxgc.com</t>
    <phoneticPr fontId="4" type="noConversion"/>
  </si>
  <si>
    <t>2813352118@qq.com</t>
    <phoneticPr fontId="4" type="noConversion"/>
  </si>
  <si>
    <t>长沙市满堂红搬家有限公司</t>
    <phoneticPr fontId="4" type="noConversion"/>
  </si>
  <si>
    <t>csmth.com</t>
    <phoneticPr fontId="4" type="noConversion"/>
  </si>
  <si>
    <t>刘姐</t>
    <phoneticPr fontId="4" type="noConversion"/>
  </si>
  <si>
    <t xml:space="preserve">长沙市雨花区夜来香环保产品经营部 </t>
    <phoneticPr fontId="4" type="noConversion"/>
  </si>
  <si>
    <t>cesuochuzu.com</t>
    <phoneticPr fontId="4" type="noConversion"/>
  </si>
  <si>
    <t>c1-0038</t>
    <phoneticPr fontId="4" type="noConversion"/>
  </si>
  <si>
    <t>邵阳市双清区蓝星食品商行</t>
    <phoneticPr fontId="4" type="noConversion"/>
  </si>
  <si>
    <t>aiyingzhi.com</t>
    <phoneticPr fontId="4" type="noConversion"/>
  </si>
  <si>
    <t>桃源县新盛园林苗圃园</t>
    <phoneticPr fontId="4" type="noConversion"/>
  </si>
  <si>
    <t>tyxsmu.com</t>
    <phoneticPr fontId="4" type="noConversion"/>
  </si>
  <si>
    <t>c1- 0108</t>
    <phoneticPr fontId="4" type="noConversion"/>
  </si>
  <si>
    <t>蔡盛杰</t>
    <phoneticPr fontId="4" type="noConversion"/>
  </si>
  <si>
    <t>515610236@qq.com</t>
    <phoneticPr fontId="4" type="noConversion"/>
  </si>
  <si>
    <t>湘潭市铁哥们机械制造有限公司</t>
    <phoneticPr fontId="4" type="noConversion"/>
  </si>
  <si>
    <t>m.tiegemenjx.com</t>
    <phoneticPr fontId="4" type="noConversion"/>
  </si>
  <si>
    <t>王天福</t>
    <phoneticPr fontId="4" type="noConversion"/>
  </si>
  <si>
    <t xml:space="preserve">衡阳市蒸湘区百姓旧货买卖行 </t>
    <phoneticPr fontId="4" type="noConversion"/>
  </si>
  <si>
    <t>baixingjh.com</t>
    <phoneticPr fontId="4" type="noConversion"/>
  </si>
  <si>
    <t>陈懿生</t>
    <phoneticPr fontId="4" type="noConversion"/>
  </si>
  <si>
    <t>m.hnxrl.com</t>
    <phoneticPr fontId="4" type="noConversion"/>
  </si>
  <si>
    <t xml:space="preserve">湖南贵诚特种建筑工程有限公司 </t>
    <phoneticPr fontId="4" type="noConversion"/>
  </si>
  <si>
    <t>hngcjzgc.com</t>
    <phoneticPr fontId="4" type="noConversion"/>
  </si>
  <si>
    <t>尧春兰</t>
    <phoneticPr fontId="4" type="noConversion"/>
  </si>
  <si>
    <t>符颖</t>
    <phoneticPr fontId="4" type="noConversion"/>
  </si>
  <si>
    <t xml:space="preserve">怀化市永嘉钢材物资有限公司 </t>
    <phoneticPr fontId="4" type="noConversion"/>
  </si>
  <si>
    <t>hhyjgc.com</t>
    <phoneticPr fontId="4" type="noConversion"/>
  </si>
  <si>
    <t>滕召凤</t>
    <phoneticPr fontId="4" type="noConversion"/>
  </si>
  <si>
    <t>衡阳市盛唐高科防水工程有限公司</t>
    <phoneticPr fontId="4" type="noConversion"/>
  </si>
  <si>
    <t>stgkfs.com</t>
    <phoneticPr fontId="4" type="noConversion"/>
  </si>
  <si>
    <t>唐东生</t>
    <phoneticPr fontId="4" type="noConversion"/>
  </si>
  <si>
    <t>怀化军华医院</t>
    <phoneticPr fontId="4" type="noConversion"/>
  </si>
  <si>
    <t>0745jhyy.com</t>
    <phoneticPr fontId="4" type="noConversion"/>
  </si>
  <si>
    <t>李德汉</t>
    <phoneticPr fontId="4" type="noConversion"/>
  </si>
  <si>
    <t>长沙宇驰汽车租赁有限公司</t>
    <phoneticPr fontId="4" type="noConversion"/>
  </si>
  <si>
    <t xml:space="preserve">m.yuchizc.com </t>
    <phoneticPr fontId="4" type="noConversion"/>
  </si>
  <si>
    <t>长沙市雨花区平翔钢木家具厂</t>
    <phoneticPr fontId="4" type="noConversion"/>
  </si>
  <si>
    <t>cspxbgjj.com</t>
    <phoneticPr fontId="4" type="noConversion"/>
  </si>
  <si>
    <t>百占峰</t>
    <phoneticPr fontId="4" type="noConversion"/>
  </si>
  <si>
    <t>长沙市雨花区纯色婚纱摄影楼</t>
    <phoneticPr fontId="4" type="noConversion"/>
  </si>
  <si>
    <t>m.cschunse.com</t>
    <phoneticPr fontId="4" type="noConversion"/>
  </si>
  <si>
    <t>谭总</t>
    <phoneticPr fontId="4" type="noConversion"/>
  </si>
  <si>
    <t>长沙诚建企业管理有限公司</t>
    <phoneticPr fontId="4" type="noConversion"/>
  </si>
  <si>
    <t>hncjqy.com</t>
    <phoneticPr fontId="4" type="noConversion"/>
  </si>
  <si>
    <t>张经理</t>
    <phoneticPr fontId="4" type="noConversion"/>
  </si>
  <si>
    <t>长沙华捷汽车销售有限公司</t>
    <phoneticPr fontId="4" type="noConversion"/>
  </si>
  <si>
    <t>cshuajie.com</t>
    <phoneticPr fontId="4" type="noConversion"/>
  </si>
  <si>
    <t>张峰</t>
    <phoneticPr fontId="4" type="noConversion"/>
  </si>
  <si>
    <t>娄底市赛格车圣导航科技有限公司</t>
    <phoneticPr fontId="4" type="noConversion"/>
  </si>
  <si>
    <t>ldsgcs.com</t>
    <phoneticPr fontId="4" type="noConversion"/>
  </si>
  <si>
    <t>袁勃</t>
    <phoneticPr fontId="4" type="noConversion"/>
  </si>
  <si>
    <t>长沙妈咪爸爸母婴有限公司</t>
    <phoneticPr fontId="4" type="noConversion"/>
  </si>
  <si>
    <t>王逸群</t>
    <phoneticPr fontId="4" type="noConversion"/>
  </si>
  <si>
    <t>醴陵湘旺食品制造有限公司</t>
    <phoneticPr fontId="4" type="noConversion"/>
  </si>
  <si>
    <t>junshifusp.com</t>
    <phoneticPr fontId="4" type="noConversion"/>
  </si>
  <si>
    <t>C2-0062</t>
    <phoneticPr fontId="4" type="noConversion"/>
  </si>
  <si>
    <t>程俊</t>
    <phoneticPr fontId="4" type="noConversion"/>
  </si>
  <si>
    <t>衡阳市石鼓区海涛电器经营部</t>
    <phoneticPr fontId="4" type="noConversion"/>
  </si>
  <si>
    <t>hyaier.com</t>
    <phoneticPr fontId="4" type="noConversion"/>
  </si>
  <si>
    <t>王涛</t>
    <phoneticPr fontId="4" type="noConversion"/>
  </si>
  <si>
    <t>长沙赤龙岛投资有限公司</t>
    <phoneticPr fontId="4" type="noConversion"/>
  </si>
  <si>
    <t>cldtz.com</t>
    <phoneticPr fontId="4" type="noConversion"/>
  </si>
  <si>
    <t>高海燕</t>
    <phoneticPr fontId="4" type="noConversion"/>
  </si>
  <si>
    <t>长沙市长隆机电设备有限公司</t>
    <phoneticPr fontId="4" type="noConversion"/>
  </si>
  <si>
    <t>hnchanglong.com</t>
    <phoneticPr fontId="4" type="noConversion"/>
  </si>
  <si>
    <t>罗荣贵</t>
    <phoneticPr fontId="4" type="noConversion"/>
  </si>
  <si>
    <t>株洲市粤峰汽车服务有限公司</t>
    <phoneticPr fontId="4" type="noConversion"/>
  </si>
  <si>
    <t>zzyfyx.com</t>
    <phoneticPr fontId="4" type="noConversion"/>
  </si>
  <si>
    <t>c2-0012</t>
    <phoneticPr fontId="4" type="noConversion"/>
  </si>
  <si>
    <t>澧县三利供水设备制造有限公司</t>
    <phoneticPr fontId="4" type="noConversion"/>
  </si>
  <si>
    <t>hnslgssb.com</t>
    <phoneticPr fontId="4" type="noConversion"/>
  </si>
  <si>
    <t>赵昌复</t>
    <phoneticPr fontId="4" type="noConversion"/>
  </si>
  <si>
    <t>长沙恒业投资有限公司马王堆恒业布艺精品城</t>
    <phoneticPr fontId="4" type="noConversion"/>
  </si>
  <si>
    <t>hnbyc.com</t>
    <phoneticPr fontId="4" type="noConversion"/>
  </si>
  <si>
    <t>罗冲、谢顺利</t>
    <phoneticPr fontId="4" type="noConversion"/>
  </si>
  <si>
    <t>肖静</t>
    <phoneticPr fontId="4" type="noConversion"/>
  </si>
  <si>
    <t>郴州市桂东苗木网(曾昭勤)</t>
    <phoneticPr fontId="4" type="noConversion"/>
  </si>
  <si>
    <t>guidongmm.com</t>
    <phoneticPr fontId="4" type="noConversion"/>
  </si>
  <si>
    <t>曾昭勤</t>
    <phoneticPr fontId="4" type="noConversion"/>
  </si>
  <si>
    <t>中信湘雅生殖与遗传专科医院有限公司</t>
    <phoneticPr fontId="4" type="noConversion"/>
  </si>
  <si>
    <t>hn-ivf.cn</t>
    <phoneticPr fontId="4" type="noConversion"/>
  </si>
  <si>
    <t>朱姐</t>
    <phoneticPr fontId="4" type="noConversion"/>
  </si>
  <si>
    <t>长沙雅宁清洁服务有限公司</t>
    <phoneticPr fontId="4" type="noConversion"/>
  </si>
  <si>
    <t>csynqj.com</t>
    <phoneticPr fontId="4" type="noConversion"/>
  </si>
  <si>
    <t>长沙县华欣货运配载服务部</t>
    <phoneticPr fontId="4" type="noConversion"/>
  </si>
  <si>
    <t>cshuaxinwl.com</t>
    <phoneticPr fontId="4" type="noConversion"/>
  </si>
  <si>
    <t>方正文</t>
    <phoneticPr fontId="4" type="noConversion"/>
  </si>
  <si>
    <t xml:space="preserve">湖南省中南水泵制造有限公司 </t>
    <phoneticPr fontId="4" type="noConversion"/>
  </si>
  <si>
    <t>hnznsb.com</t>
    <phoneticPr fontId="4" type="noConversion"/>
  </si>
  <si>
    <t>曾松林</t>
    <phoneticPr fontId="4" type="noConversion"/>
  </si>
  <si>
    <t>长沙恒鼎展柜有限公司</t>
    <phoneticPr fontId="4" type="noConversion"/>
  </si>
  <si>
    <t>cshdzg.com</t>
    <phoneticPr fontId="4" type="noConversion"/>
  </si>
  <si>
    <t>施总</t>
    <phoneticPr fontId="4" type="noConversion"/>
  </si>
  <si>
    <t>370227124@qq.com</t>
    <phoneticPr fontId="4" type="noConversion"/>
  </si>
  <si>
    <t>湖南云天知识产权律师网(于明)</t>
    <phoneticPr fontId="4" type="noConversion"/>
  </si>
  <si>
    <t>ip-yuntian.com</t>
    <phoneticPr fontId="4" type="noConversion"/>
  </si>
  <si>
    <t>C2-0029</t>
    <phoneticPr fontId="4" type="noConversion"/>
  </si>
  <si>
    <t>于明</t>
    <phoneticPr fontId="4" type="noConversion"/>
  </si>
  <si>
    <t>长沙市芙蓉区吉米形象设计工作室</t>
    <phoneticPr fontId="4" type="noConversion"/>
  </si>
  <si>
    <t>m.edusm.net</t>
    <phoneticPr fontId="4" type="noConversion"/>
  </si>
  <si>
    <t>袁老师</t>
    <phoneticPr fontId="4" type="noConversion"/>
  </si>
  <si>
    <t>湖南同言建筑工程劳务有限公司</t>
    <phoneticPr fontId="4" type="noConversion"/>
  </si>
  <si>
    <t>hntyjzlw.com</t>
    <phoneticPr fontId="4" type="noConversion"/>
  </si>
  <si>
    <t>邓志军</t>
    <phoneticPr fontId="4" type="noConversion"/>
  </si>
  <si>
    <t>肖晴</t>
    <phoneticPr fontId="4" type="noConversion"/>
  </si>
  <si>
    <t>湖南成中和服饰有限公司</t>
    <phoneticPr fontId="4" type="noConversion"/>
  </si>
  <si>
    <t>m.zhonghefs.com</t>
    <phoneticPr fontId="4" type="noConversion"/>
  </si>
  <si>
    <t>武先生</t>
    <phoneticPr fontId="4" type="noConversion"/>
  </si>
  <si>
    <t>株洲市天元区于中影软门帘经营部</t>
    <phoneticPr fontId="4" type="noConversion"/>
  </si>
  <si>
    <t>zzmenlian.com</t>
    <phoneticPr fontId="4" type="noConversion"/>
  </si>
  <si>
    <t>于中影</t>
    <phoneticPr fontId="4" type="noConversion"/>
  </si>
  <si>
    <t>湖南松雅湖畔农业科技有限公司</t>
    <phoneticPr fontId="4" type="noConversion"/>
  </si>
  <si>
    <t>hnsyhp.com</t>
    <phoneticPr fontId="4" type="noConversion"/>
  </si>
  <si>
    <t>c1-0145</t>
    <phoneticPr fontId="4" type="noConversion"/>
  </si>
  <si>
    <t>程继刚</t>
    <phoneticPr fontId="4" type="noConversion"/>
  </si>
  <si>
    <t>宁乡县开源机械制造有限公司</t>
    <phoneticPr fontId="4" type="noConversion"/>
  </si>
  <si>
    <t>hnkaiyuanjx.com</t>
    <phoneticPr fontId="4" type="noConversion"/>
  </si>
  <si>
    <t>东安县景福农机销售有限公司</t>
    <phoneticPr fontId="4" type="noConversion"/>
  </si>
  <si>
    <t>hnjfnj.com</t>
    <phoneticPr fontId="4" type="noConversion"/>
  </si>
  <si>
    <t>卢光军</t>
    <phoneticPr fontId="4" type="noConversion"/>
  </si>
  <si>
    <t>娄底百度装饰工程有限公司</t>
    <phoneticPr fontId="4" type="noConversion"/>
  </si>
  <si>
    <t>ldbdzs.com</t>
    <phoneticPr fontId="4" type="noConversion"/>
  </si>
  <si>
    <t>黄健</t>
    <phoneticPr fontId="4" type="noConversion"/>
  </si>
  <si>
    <t>630670410@qq.com</t>
    <phoneticPr fontId="4" type="noConversion"/>
  </si>
  <si>
    <t>新宁县基伟红豆杉种植专业合作社</t>
    <phoneticPr fontId="4" type="noConversion"/>
  </si>
  <si>
    <t>cjwhds.com</t>
    <phoneticPr fontId="4" type="noConversion"/>
  </si>
  <si>
    <t>曹基伟</t>
    <phoneticPr fontId="4" type="noConversion"/>
  </si>
  <si>
    <t>株洲立森科技有限公司</t>
    <phoneticPr fontId="4" type="noConversion"/>
  </si>
  <si>
    <t>fiscan007.com</t>
    <phoneticPr fontId="4" type="noConversion"/>
  </si>
  <si>
    <t>衡东武岳苗木种植专业合作社</t>
    <phoneticPr fontId="4" type="noConversion"/>
  </si>
  <si>
    <t>hdwymm.com</t>
    <phoneticPr fontId="4" type="noConversion"/>
  </si>
  <si>
    <t>李植云</t>
    <phoneticPr fontId="4" type="noConversion"/>
  </si>
  <si>
    <t>株洲信达渣土运输有限公司</t>
    <phoneticPr fontId="4" type="noConversion"/>
  </si>
  <si>
    <t>xdztys.com</t>
    <phoneticPr fontId="4" type="noConversion"/>
  </si>
  <si>
    <t>沈启惠</t>
    <phoneticPr fontId="4" type="noConversion"/>
  </si>
  <si>
    <t>湖南永通球墨铸铁管有限公司</t>
    <phoneticPr fontId="4" type="noConversion"/>
  </si>
  <si>
    <t>hnytztg.com</t>
    <phoneticPr fontId="4" type="noConversion"/>
  </si>
  <si>
    <t>王方超</t>
    <phoneticPr fontId="4" type="noConversion"/>
  </si>
  <si>
    <t>郴州市精美钢构建材有限公司</t>
    <phoneticPr fontId="4" type="noConversion"/>
  </si>
  <si>
    <t>czjmjc.com</t>
    <phoneticPr fontId="4" type="noConversion"/>
  </si>
  <si>
    <t>熊晓钟</t>
    <phoneticPr fontId="4" type="noConversion"/>
  </si>
  <si>
    <t>长沙市开福区民安锁业服务部</t>
    <phoneticPr fontId="4" type="noConversion"/>
  </si>
  <si>
    <t>minanks.com</t>
    <phoneticPr fontId="4" type="noConversion"/>
  </si>
  <si>
    <t>胡志伟</t>
    <phoneticPr fontId="4" type="noConversion"/>
  </si>
  <si>
    <t>郴州博太超细石墨有限公司</t>
    <phoneticPr fontId="4" type="noConversion"/>
  </si>
  <si>
    <t xml:space="preserve">长沙多灵环保科技有限公司 </t>
    <phoneticPr fontId="4" type="noConversion"/>
  </si>
  <si>
    <t>m.csdawning.com</t>
    <phoneticPr fontId="4" type="noConversion"/>
  </si>
  <si>
    <t>陈立明</t>
    <phoneticPr fontId="4" type="noConversion"/>
  </si>
  <si>
    <t>湖南壹品装饰设计工程有限公司</t>
    <phoneticPr fontId="4" type="noConversion"/>
  </si>
  <si>
    <t>m.hunanyipin.com</t>
    <phoneticPr fontId="4" type="noConversion"/>
  </si>
  <si>
    <t>苏坤</t>
    <phoneticPr fontId="4" type="noConversion"/>
  </si>
  <si>
    <t>湘西自治州湘西之旅国际旅行社有限公司凤凰分公司</t>
    <phoneticPr fontId="4" type="noConversion"/>
  </si>
  <si>
    <t>xfzl0743.com</t>
    <phoneticPr fontId="4" type="noConversion"/>
  </si>
  <si>
    <t>C3-0001</t>
    <phoneticPr fontId="4" type="noConversion"/>
  </si>
  <si>
    <t>田斐</t>
    <phoneticPr fontId="4" type="noConversion"/>
  </si>
  <si>
    <t>长沙市雨花区建通荣达货运信息服务部</t>
    <phoneticPr fontId="4" type="noConversion"/>
  </si>
  <si>
    <t>csrd56.com</t>
    <phoneticPr fontId="4" type="noConversion"/>
  </si>
  <si>
    <t>曾老板</t>
    <phoneticPr fontId="4" type="noConversion"/>
  </si>
  <si>
    <t xml:space="preserve">朱亚川 </t>
    <phoneticPr fontId="4" type="noConversion"/>
  </si>
  <si>
    <t>长沙大力神新材料有限公司</t>
    <phoneticPr fontId="4" type="noConversion"/>
  </si>
  <si>
    <t>89993999.com</t>
    <phoneticPr fontId="4" type="noConversion"/>
  </si>
  <si>
    <t>魏总</t>
    <phoneticPr fontId="4" type="noConversion"/>
  </si>
  <si>
    <t>2229232877@qq.com</t>
    <phoneticPr fontId="4" type="noConversion"/>
  </si>
  <si>
    <t xml:space="preserve">  电话四部</t>
    <phoneticPr fontId="4" type="noConversion"/>
  </si>
  <si>
    <t>张家界阿凡达活动板房服务有限公司</t>
    <phoneticPr fontId="4" type="noConversion"/>
  </si>
  <si>
    <t>afdbf.com</t>
    <phoneticPr fontId="4" type="noConversion"/>
  </si>
  <si>
    <t>江女士</t>
    <phoneticPr fontId="4" type="noConversion"/>
  </si>
  <si>
    <t>道县雪峰苗圃有限责任公司</t>
    <phoneticPr fontId="4" type="noConversion"/>
  </si>
  <si>
    <t>dxxfmp.com</t>
    <phoneticPr fontId="4" type="noConversion"/>
  </si>
  <si>
    <t>李继华</t>
    <phoneticPr fontId="4" type="noConversion"/>
  </si>
  <si>
    <t>长沙百客餐饮管理有限公司</t>
    <phoneticPr fontId="4" type="noConversion"/>
  </si>
  <si>
    <t>m.fcbk888.com</t>
    <phoneticPr fontId="4" type="noConversion"/>
  </si>
  <si>
    <t>tp_8.jpg</t>
    <phoneticPr fontId="4" type="noConversion"/>
  </si>
  <si>
    <t xml:space="preserve">醴陵市红天机械厂 </t>
    <phoneticPr fontId="4" type="noConversion"/>
  </si>
  <si>
    <t>hthpjx.com</t>
    <phoneticPr fontId="4" type="noConversion"/>
  </si>
  <si>
    <t>朱香连</t>
    <phoneticPr fontId="4" type="noConversion"/>
  </si>
  <si>
    <t xml:space="preserve">衡阳市安泰安全咨询评价有限公司 </t>
    <phoneticPr fontId="4" type="noConversion"/>
  </si>
  <si>
    <t>hyataq.com</t>
    <phoneticPr fontId="4" type="noConversion"/>
  </si>
  <si>
    <t>曾和平</t>
    <phoneticPr fontId="4" type="noConversion"/>
  </si>
  <si>
    <t>165714856@qq.com</t>
    <phoneticPr fontId="4" type="noConversion"/>
  </si>
  <si>
    <t>靖州县恒利凿井有限公司</t>
    <phoneticPr fontId="4" type="noConversion"/>
  </si>
  <si>
    <t>jzhlzj.com</t>
    <phoneticPr fontId="4" type="noConversion"/>
  </si>
  <si>
    <t>湖南湘涛足球俱乐部有限责任公司</t>
    <phoneticPr fontId="4" type="noConversion"/>
  </si>
  <si>
    <t>hnxiangtao.com</t>
    <phoneticPr fontId="4" type="noConversion"/>
  </si>
  <si>
    <t>V+定制型网站</t>
    <phoneticPr fontId="4" type="noConversion"/>
  </si>
  <si>
    <t>彭可</t>
    <phoneticPr fontId="4" type="noConversion"/>
  </si>
  <si>
    <t>长沙樊天机电设备有限公司</t>
    <phoneticPr fontId="4" type="noConversion"/>
  </si>
  <si>
    <t>csftjd.com</t>
    <phoneticPr fontId="4" type="noConversion"/>
  </si>
  <si>
    <t>刘广金</t>
    <phoneticPr fontId="4" type="noConversion"/>
  </si>
  <si>
    <t>1029395679@qq.com</t>
    <phoneticPr fontId="4" type="noConversion"/>
  </si>
  <si>
    <t>株洲市荷塘区诚信电子技术有限公司</t>
    <phoneticPr fontId="4" type="noConversion"/>
  </si>
  <si>
    <t>zzscxdz.com</t>
    <phoneticPr fontId="4" type="noConversion"/>
  </si>
  <si>
    <t>梁蓉</t>
    <phoneticPr fontId="4" type="noConversion"/>
  </si>
  <si>
    <t>498845763@qq.com</t>
    <phoneticPr fontId="4" type="noConversion"/>
  </si>
  <si>
    <t>祁东县洁达清洁服务所</t>
    <phoneticPr fontId="4" type="noConversion"/>
  </si>
  <si>
    <t>hyjdbj.com</t>
    <phoneticPr fontId="4" type="noConversion"/>
  </si>
  <si>
    <t>黄慧</t>
    <phoneticPr fontId="4" type="noConversion"/>
  </si>
  <si>
    <t>辰溪开拓者汽车贸易有限公司怀化分公司</t>
    <phoneticPr fontId="4" type="noConversion"/>
  </si>
  <si>
    <t>hhktzqczl.com</t>
    <phoneticPr fontId="4" type="noConversion"/>
  </si>
  <si>
    <t>250140982@qq.com</t>
    <phoneticPr fontId="4" type="noConversion"/>
  </si>
  <si>
    <t>湖南伊力特酒业销售有限公司</t>
    <phoneticPr fontId="4" type="noConversion"/>
  </si>
  <si>
    <t>m.ylt.cc</t>
    <phoneticPr fontId="4" type="noConversion"/>
  </si>
  <si>
    <t>M+标准版</t>
    <phoneticPr fontId="4" type="noConversion"/>
  </si>
  <si>
    <t>M2-0001</t>
    <phoneticPr fontId="4" type="noConversion"/>
  </si>
  <si>
    <t>长沙星飞信息科技有限公司</t>
    <phoneticPr fontId="4" type="noConversion"/>
  </si>
  <si>
    <t>csmybs.com</t>
    <phoneticPr fontId="4" type="noConversion"/>
  </si>
  <si>
    <t>苏明</t>
    <phoneticPr fontId="4" type="noConversion"/>
  </si>
  <si>
    <t>益阳市时尚苗木网(刘凯)</t>
    <phoneticPr fontId="4" type="noConversion"/>
  </si>
  <si>
    <t>yycymm.com</t>
    <phoneticPr fontId="4" type="noConversion"/>
  </si>
  <si>
    <t>陈赛银</t>
    <phoneticPr fontId="4" type="noConversion"/>
  </si>
  <si>
    <t>413998821@qq.com</t>
    <phoneticPr fontId="4" type="noConversion"/>
  </si>
  <si>
    <t>岳衡特种机械操作工培训学校</t>
    <phoneticPr fontId="4" type="noConversion"/>
  </si>
  <si>
    <t>hnyhwjj.com</t>
    <phoneticPr fontId="4" type="noConversion"/>
  </si>
  <si>
    <t>C3-0081</t>
    <phoneticPr fontId="4" type="noConversion"/>
  </si>
  <si>
    <t>袁先生</t>
    <phoneticPr fontId="4" type="noConversion"/>
  </si>
  <si>
    <t>M+推广版</t>
    <phoneticPr fontId="4" type="noConversion"/>
  </si>
  <si>
    <t>M1-0005</t>
    <phoneticPr fontId="4" type="noConversion"/>
  </si>
  <si>
    <t>M1-0001</t>
    <phoneticPr fontId="4" type="noConversion"/>
  </si>
  <si>
    <t>益阳启航农业开发有限公司</t>
    <phoneticPr fontId="4" type="noConversion"/>
  </si>
  <si>
    <t>yyqhny.com</t>
    <phoneticPr fontId="4" type="noConversion"/>
  </si>
  <si>
    <t>张高科</t>
    <phoneticPr fontId="4" type="noConversion"/>
  </si>
  <si>
    <t>长沙晨海汽车销售服务有限公司</t>
    <phoneticPr fontId="4" type="noConversion"/>
  </si>
  <si>
    <t>hncsch.com</t>
    <phoneticPr fontId="4" type="noConversion"/>
  </si>
  <si>
    <t>江经理</t>
    <phoneticPr fontId="4" type="noConversion"/>
  </si>
  <si>
    <t>长沙飞森新材料有限公司</t>
    <phoneticPr fontId="4" type="noConversion"/>
  </si>
  <si>
    <t>hnfsxc.com</t>
    <phoneticPr fontId="4" type="noConversion"/>
  </si>
  <si>
    <t>曾自飞</t>
    <phoneticPr fontId="4" type="noConversion"/>
  </si>
  <si>
    <t>衡阳市石鼓区金丽建材装饰商行</t>
    <phoneticPr fontId="4" type="noConversion"/>
  </si>
  <si>
    <t>hyjlzs.com</t>
    <phoneticPr fontId="4" type="noConversion"/>
  </si>
  <si>
    <t>曹金桥</t>
    <phoneticPr fontId="4" type="noConversion"/>
  </si>
  <si>
    <t>1031079587@qq.com</t>
    <phoneticPr fontId="4" type="noConversion"/>
  </si>
  <si>
    <t>湖南百花瓷业有限公司</t>
    <phoneticPr fontId="4" type="noConversion"/>
  </si>
  <si>
    <t>baihuacy.com</t>
    <phoneticPr fontId="4" type="noConversion"/>
  </si>
  <si>
    <t>黎总</t>
    <phoneticPr fontId="4" type="noConversion"/>
  </si>
  <si>
    <t>984612303@qq.com</t>
    <phoneticPr fontId="4" type="noConversion"/>
  </si>
  <si>
    <t>长沙市雨花区宏星财务咨询有限公司</t>
    <phoneticPr fontId="4" type="noConversion"/>
  </si>
  <si>
    <t>cshxcw.com</t>
    <phoneticPr fontId="4" type="noConversion"/>
  </si>
  <si>
    <t>C1-0064</t>
    <phoneticPr fontId="4" type="noConversion"/>
  </si>
  <si>
    <t>谢姐</t>
    <phoneticPr fontId="4" type="noConversion"/>
  </si>
  <si>
    <t>长沙根基装饰设计有限公司</t>
    <phoneticPr fontId="4" type="noConversion"/>
  </si>
  <si>
    <t>genjizs.com</t>
    <phoneticPr fontId="4" type="noConversion"/>
  </si>
  <si>
    <t>罗先生</t>
    <phoneticPr fontId="4" type="noConversion"/>
  </si>
  <si>
    <t>黄翼</t>
    <phoneticPr fontId="4" type="noConversion"/>
  </si>
  <si>
    <t>常德穗宝床垫专卖网(唐方学)</t>
    <phoneticPr fontId="4" type="noConversion"/>
  </si>
  <si>
    <t>cdsuibao.com</t>
    <phoneticPr fontId="4" type="noConversion"/>
  </si>
  <si>
    <t>唐方学</t>
    <phoneticPr fontId="4" type="noConversion"/>
  </si>
  <si>
    <t>825732241@qq.com</t>
    <phoneticPr fontId="4" type="noConversion"/>
  </si>
  <si>
    <t>长沙汇美信息科技有限公司</t>
    <phoneticPr fontId="4" type="noConversion"/>
  </si>
  <si>
    <t>cshmhy.com</t>
    <phoneticPr fontId="4" type="noConversion"/>
  </si>
  <si>
    <t>肖湘</t>
    <phoneticPr fontId="4" type="noConversion"/>
  </si>
  <si>
    <t>长沙市联众衡器设备有限公司</t>
    <phoneticPr fontId="4" type="noConversion"/>
  </si>
  <si>
    <t>cslzhq.com</t>
    <phoneticPr fontId="4" type="noConversion"/>
  </si>
  <si>
    <t>孙总</t>
    <phoneticPr fontId="4" type="noConversion"/>
  </si>
  <si>
    <t>临澧县中医医院</t>
    <phoneticPr fontId="4" type="noConversion"/>
  </si>
  <si>
    <t>nzlyjs.com</t>
    <phoneticPr fontId="4" type="noConversion"/>
  </si>
  <si>
    <t>M1-0006</t>
    <phoneticPr fontId="4" type="noConversion"/>
  </si>
  <si>
    <t>349457868@qq.com</t>
    <phoneticPr fontId="4" type="noConversion"/>
  </si>
  <si>
    <t>怀化国信起重机械销售有限公司</t>
    <phoneticPr fontId="4" type="noConversion"/>
  </si>
  <si>
    <t>hhgxqz.com</t>
    <phoneticPr fontId="4" type="noConversion"/>
  </si>
  <si>
    <t>高总</t>
    <phoneticPr fontId="4" type="noConversion"/>
  </si>
  <si>
    <t>IS三区</t>
    <phoneticPr fontId="4" type="noConversion"/>
  </si>
  <si>
    <t>常德市恒安商贸有限公司</t>
    <phoneticPr fontId="4" type="noConversion"/>
  </si>
  <si>
    <t>cdhasm.com</t>
    <phoneticPr fontId="4" type="noConversion"/>
  </si>
  <si>
    <t>C1-0041</t>
    <phoneticPr fontId="4" type="noConversion"/>
  </si>
  <si>
    <t>罗安慧</t>
    <phoneticPr fontId="4" type="noConversion"/>
  </si>
  <si>
    <t>776185739@qq.com</t>
    <phoneticPr fontId="4" type="noConversion"/>
  </si>
  <si>
    <t>湖南晶玉投资担保有限公司</t>
    <phoneticPr fontId="4" type="noConversion"/>
  </si>
  <si>
    <t>hnjytzdb.com</t>
    <phoneticPr fontId="4" type="noConversion"/>
  </si>
  <si>
    <t>C2-0041</t>
    <phoneticPr fontId="4" type="noConversion"/>
  </si>
  <si>
    <t>陈建科</t>
    <phoneticPr fontId="4" type="noConversion"/>
  </si>
  <si>
    <t>1025393714@139.com</t>
    <phoneticPr fontId="4" type="noConversion"/>
  </si>
  <si>
    <t>临澧县金达建筑有限责任公司</t>
    <phoneticPr fontId="4" type="noConversion"/>
  </si>
  <si>
    <t>cdjdjz.com</t>
    <phoneticPr fontId="4" type="noConversion"/>
  </si>
  <si>
    <t>黄道金</t>
    <phoneticPr fontId="4" type="noConversion"/>
  </si>
  <si>
    <t>935640358@qq.com</t>
    <phoneticPr fontId="4" type="noConversion"/>
  </si>
  <si>
    <t>湖南中联国际旅行社有限公司(罗滢川)</t>
    <phoneticPr fontId="4" type="noConversion"/>
  </si>
  <si>
    <t>m.1140731.cn</t>
    <phoneticPr fontId="4" type="noConversion"/>
  </si>
  <si>
    <t>罗</t>
    <phoneticPr fontId="4" type="noConversion"/>
  </si>
  <si>
    <t>鹤城区伯乐物流信息部</t>
    <phoneticPr fontId="4" type="noConversion"/>
  </si>
  <si>
    <t>hhblwl.com</t>
    <phoneticPr fontId="4" type="noConversion"/>
  </si>
  <si>
    <t>C1-0165</t>
    <phoneticPr fontId="4" type="noConversion"/>
  </si>
  <si>
    <t>雷冲</t>
    <phoneticPr fontId="4" type="noConversion"/>
  </si>
  <si>
    <t>邵阳市大祥区新图腾铁艺店</t>
    <phoneticPr fontId="4" type="noConversion"/>
  </si>
  <si>
    <t>syhongkai.com</t>
    <phoneticPr fontId="4" type="noConversion"/>
  </si>
  <si>
    <t>刘慢怀</t>
    <phoneticPr fontId="4" type="noConversion"/>
  </si>
  <si>
    <t>653649443@qq.com</t>
    <phoneticPr fontId="4" type="noConversion"/>
  </si>
  <si>
    <t>鹤城区清之源净水器经营部</t>
    <phoneticPr fontId="4" type="noConversion"/>
  </si>
  <si>
    <t>zyjssb.com</t>
    <phoneticPr fontId="4" type="noConversion"/>
  </si>
  <si>
    <t>仇上玲</t>
    <phoneticPr fontId="4" type="noConversion"/>
  </si>
  <si>
    <t>527243688@qq.com</t>
    <phoneticPr fontId="4" type="noConversion"/>
  </si>
  <si>
    <t>湖南翠竹园特种养殖网(杨力)</t>
    <phoneticPr fontId="4" type="noConversion"/>
  </si>
  <si>
    <t>hjczyzs.com</t>
    <phoneticPr fontId="4" type="noConversion"/>
  </si>
  <si>
    <t>杨力</t>
    <phoneticPr fontId="4" type="noConversion"/>
  </si>
  <si>
    <t>湖南龙庭家居建材有限公司</t>
    <phoneticPr fontId="4" type="noConversion"/>
  </si>
  <si>
    <t>hnlongting.com</t>
    <phoneticPr fontId="4" type="noConversion"/>
  </si>
  <si>
    <t>C2-0061</t>
    <phoneticPr fontId="4" type="noConversion"/>
  </si>
  <si>
    <t>钟女士</t>
    <phoneticPr fontId="4" type="noConversion"/>
  </si>
  <si>
    <t>长沙县黄花镇和旺钢木家俱厂</t>
    <phoneticPr fontId="4" type="noConversion"/>
  </si>
  <si>
    <t>cshwtsjj.com</t>
    <phoneticPr fontId="4" type="noConversion"/>
  </si>
  <si>
    <t>C1一0161</t>
    <phoneticPr fontId="4" type="noConversion"/>
  </si>
  <si>
    <t>陈树根</t>
    <phoneticPr fontId="4" type="noConversion"/>
  </si>
  <si>
    <t>湖南科恩医药开发有限公司</t>
    <phoneticPr fontId="4" type="noConversion"/>
  </si>
  <si>
    <t>keenyiyao.com</t>
    <phoneticPr fontId="4" type="noConversion"/>
  </si>
  <si>
    <t>c1-0064</t>
    <phoneticPr fontId="4" type="noConversion"/>
  </si>
  <si>
    <t>任丹</t>
    <phoneticPr fontId="4" type="noConversion"/>
  </si>
  <si>
    <t>湖南省浏阳市浏东竹木有限公司</t>
    <phoneticPr fontId="4" type="noConversion"/>
  </si>
  <si>
    <t>m.lyhzdb.com</t>
    <phoneticPr fontId="4" type="noConversion"/>
  </si>
  <si>
    <t>刘莉</t>
    <phoneticPr fontId="4" type="noConversion"/>
  </si>
  <si>
    <t>长沙市雨花区上巨机床直销部</t>
    <phoneticPr fontId="4" type="noConversion"/>
  </si>
  <si>
    <t>csshangju.com</t>
    <phoneticPr fontId="4" type="noConversion"/>
  </si>
  <si>
    <t>湖南蓝林能源科技有限公司</t>
    <phoneticPr fontId="4" type="noConversion"/>
  </si>
  <si>
    <t>hnlanlin.com</t>
    <phoneticPr fontId="4" type="noConversion"/>
  </si>
  <si>
    <t>胡毅</t>
    <phoneticPr fontId="4" type="noConversion"/>
  </si>
  <si>
    <t>m1-0003</t>
    <phoneticPr fontId="4" type="noConversion"/>
  </si>
  <si>
    <t>纸质验收</t>
    <phoneticPr fontId="4" type="noConversion"/>
  </si>
  <si>
    <t>衡阳市恒威工贸有限公司</t>
    <phoneticPr fontId="4" type="noConversion"/>
  </si>
  <si>
    <t>hyhwgm.com</t>
    <phoneticPr fontId="4" type="noConversion"/>
  </si>
  <si>
    <t>周爱国</t>
    <phoneticPr fontId="4" type="noConversion"/>
  </si>
  <si>
    <t>13707341818@139.com</t>
    <phoneticPr fontId="4" type="noConversion"/>
  </si>
  <si>
    <t>汉寿县金大邦涂料厂</t>
    <phoneticPr fontId="4" type="noConversion"/>
  </si>
  <si>
    <t>jindabang.com</t>
    <phoneticPr fontId="4" type="noConversion"/>
  </si>
  <si>
    <t>涂学彬</t>
    <phoneticPr fontId="4" type="noConversion"/>
  </si>
  <si>
    <t>长沙市雨花区百意东南钟表商行</t>
    <phoneticPr fontId="4" type="noConversion"/>
  </si>
  <si>
    <t>csbaiyi.com</t>
    <phoneticPr fontId="4" type="noConversion"/>
  </si>
  <si>
    <t>C2-0014</t>
    <phoneticPr fontId="4" type="noConversion"/>
  </si>
  <si>
    <t>伍强</t>
    <phoneticPr fontId="4" type="noConversion"/>
  </si>
  <si>
    <t>长沙市雨花区华辉家装设计服务部</t>
    <phoneticPr fontId="4" type="noConversion"/>
  </si>
  <si>
    <t>m.cshhzx.com</t>
    <phoneticPr fontId="4" type="noConversion"/>
  </si>
  <si>
    <t>没有选版？</t>
    <phoneticPr fontId="4" type="noConversion"/>
  </si>
  <si>
    <t>姚师傅</t>
    <phoneticPr fontId="4" type="noConversion"/>
  </si>
  <si>
    <t>邮件验收</t>
    <phoneticPr fontId="4" type="noConversion"/>
  </si>
  <si>
    <t>怀化市鹤城区双优教育辅导学校</t>
    <phoneticPr fontId="4" type="noConversion"/>
  </si>
  <si>
    <t>hhsyjy.com</t>
    <phoneticPr fontId="4" type="noConversion"/>
  </si>
  <si>
    <t>唐老师</t>
    <phoneticPr fontId="4" type="noConversion"/>
  </si>
  <si>
    <t>湖南九龙汽车销售有限公司</t>
    <phoneticPr fontId="4" type="noConversion"/>
  </si>
  <si>
    <t>jlqc888.com</t>
    <phoneticPr fontId="4" type="noConversion"/>
  </si>
  <si>
    <t>c1-0121</t>
    <phoneticPr fontId="4" type="noConversion"/>
  </si>
  <si>
    <t>邹</t>
    <phoneticPr fontId="4" type="noConversion"/>
  </si>
  <si>
    <t>邹倩</t>
    <phoneticPr fontId="4" type="noConversion"/>
  </si>
  <si>
    <t>长沙县东方苗圃网（王湾）</t>
    <phoneticPr fontId="4" type="noConversion"/>
  </si>
  <si>
    <t>m.csdfmp.com</t>
    <phoneticPr fontId="4" type="noConversion"/>
  </si>
  <si>
    <t xml:space="preserve">M1-0003 </t>
    <phoneticPr fontId="4" type="noConversion"/>
  </si>
  <si>
    <t>王湾</t>
    <phoneticPr fontId="4" type="noConversion"/>
  </si>
  <si>
    <t>长沙开源锅炉制造厂</t>
    <phoneticPr fontId="4" type="noConversion"/>
  </si>
  <si>
    <t>m.cskygl.com</t>
    <phoneticPr fontId="4" type="noConversion"/>
  </si>
  <si>
    <t xml:space="preserve">易敏 </t>
    <phoneticPr fontId="4" type="noConversion"/>
  </si>
  <si>
    <t>衡阳市珠晖区衡青科技玩具模型店</t>
    <phoneticPr fontId="4" type="noConversion"/>
  </si>
  <si>
    <t>hqkjmx.com</t>
    <phoneticPr fontId="4" type="noConversion"/>
  </si>
  <si>
    <t>王成国</t>
    <phoneticPr fontId="4" type="noConversion"/>
  </si>
  <si>
    <t>常德盛鑫沅石材有限公司</t>
    <phoneticPr fontId="4" type="noConversion"/>
  </si>
  <si>
    <t>68stone.com</t>
    <phoneticPr fontId="4" type="noConversion"/>
  </si>
  <si>
    <t>特批</t>
    <phoneticPr fontId="4" type="noConversion"/>
  </si>
  <si>
    <t>张国华</t>
    <phoneticPr fontId="4" type="noConversion"/>
  </si>
  <si>
    <t>常德市武陵区军德物业服务有限公司</t>
    <phoneticPr fontId="4" type="noConversion"/>
  </si>
  <si>
    <t>hnjdwy.com</t>
    <phoneticPr fontId="4" type="noConversion"/>
  </si>
  <si>
    <t>皮明贵</t>
    <phoneticPr fontId="4" type="noConversion"/>
  </si>
  <si>
    <t>武陵区远大彩板经营部</t>
    <phoneticPr fontId="4" type="noConversion"/>
  </si>
  <si>
    <t>cdydcb.com</t>
    <phoneticPr fontId="4" type="noConversion"/>
  </si>
  <si>
    <t>张创</t>
    <phoneticPr fontId="4" type="noConversion"/>
  </si>
  <si>
    <t>娄底市娄星区自强电脑科技商行</t>
    <phoneticPr fontId="4" type="noConversion"/>
  </si>
  <si>
    <t>ldzqkj.com</t>
    <phoneticPr fontId="4" type="noConversion"/>
  </si>
  <si>
    <t>李鹏飞</t>
    <phoneticPr fontId="4" type="noConversion"/>
  </si>
  <si>
    <t>吴俊霖</t>
    <phoneticPr fontId="4" type="noConversion"/>
  </si>
  <si>
    <t>湖南常德万生隆科技饲料有限公司</t>
    <phoneticPr fontId="4" type="noConversion"/>
  </si>
  <si>
    <t>wsnsl.com</t>
    <phoneticPr fontId="4" type="noConversion"/>
  </si>
  <si>
    <t>刘湘河</t>
    <phoneticPr fontId="4" type="noConversion"/>
  </si>
  <si>
    <t>张家界中国国际旅行社有限公司(王晓元)</t>
    <phoneticPr fontId="4" type="noConversion"/>
  </si>
  <si>
    <t>look-zjj.com</t>
    <phoneticPr fontId="4" type="noConversion"/>
  </si>
  <si>
    <t>姚琴</t>
    <phoneticPr fontId="4" type="noConversion"/>
  </si>
  <si>
    <t>长沙律师服务网（朱丹）</t>
    <phoneticPr fontId="4" type="noConversion"/>
  </si>
  <si>
    <t>m.changshafalv.cn</t>
    <phoneticPr fontId="4" type="noConversion"/>
  </si>
  <si>
    <t>M1-0004</t>
    <phoneticPr fontId="4" type="noConversion"/>
  </si>
  <si>
    <t>朱丹</t>
    <phoneticPr fontId="4" type="noConversion"/>
  </si>
  <si>
    <t>怀化市众鑫彩色包装印务有限公司</t>
    <phoneticPr fontId="4" type="noConversion"/>
  </si>
  <si>
    <t>zxcsbz.com</t>
    <phoneticPr fontId="4" type="noConversion"/>
  </si>
  <si>
    <t>张先生</t>
    <phoneticPr fontId="4" type="noConversion"/>
  </si>
  <si>
    <t>湖南湘乐茶业有限公司</t>
    <phoneticPr fontId="4" type="noConversion"/>
  </si>
  <si>
    <t>xianglecy.com</t>
    <phoneticPr fontId="4" type="noConversion"/>
  </si>
  <si>
    <t xml:space="preserve">C1-0047 </t>
    <phoneticPr fontId="4" type="noConversion"/>
  </si>
  <si>
    <t>许文祥</t>
    <phoneticPr fontId="4" type="noConversion"/>
  </si>
  <si>
    <t>汤志中</t>
    <phoneticPr fontId="4" type="noConversion"/>
  </si>
  <si>
    <t>蓝山县鑫旺竹业有限公司</t>
    <phoneticPr fontId="4" type="noConversion"/>
  </si>
  <si>
    <t>lsxwzy.com</t>
    <phoneticPr fontId="4" type="noConversion"/>
  </si>
  <si>
    <t>雷小英</t>
    <phoneticPr fontId="4" type="noConversion"/>
  </si>
  <si>
    <t>娄底市富厚农业开发有限公司</t>
    <phoneticPr fontId="4" type="noConversion"/>
  </si>
  <si>
    <t>ldfhdp.com</t>
    <phoneticPr fontId="4" type="noConversion"/>
  </si>
  <si>
    <t>彭建存</t>
    <phoneticPr fontId="4" type="noConversion"/>
  </si>
  <si>
    <t>湖南天神科技有限公司</t>
    <phoneticPr fontId="4" type="noConversion"/>
  </si>
  <si>
    <t>hntianshen.com</t>
    <phoneticPr fontId="4" type="noConversion"/>
  </si>
  <si>
    <t>c2-0087</t>
    <phoneticPr fontId="4" type="noConversion"/>
  </si>
  <si>
    <t>湖南二八八集成家装有限公司</t>
    <phoneticPr fontId="4" type="noConversion"/>
  </si>
  <si>
    <t>m.288jc.net</t>
    <phoneticPr fontId="4" type="noConversion"/>
  </si>
  <si>
    <t>小何</t>
    <phoneticPr fontId="4" type="noConversion"/>
  </si>
  <si>
    <t>张家界天子山景区住宿网(吕株洲)</t>
    <phoneticPr fontId="4" type="noConversion"/>
  </si>
  <si>
    <t>Tianzishankz.com</t>
    <phoneticPr fontId="4" type="noConversion"/>
  </si>
  <si>
    <t>伍玲玲、黄婷</t>
    <phoneticPr fontId="4" type="noConversion"/>
  </si>
  <si>
    <t>吕株洲</t>
    <phoneticPr fontId="4" type="noConversion"/>
  </si>
  <si>
    <t>湖南金丝鸟麻业有限公司</t>
    <phoneticPr fontId="4" type="noConversion"/>
  </si>
  <si>
    <t>hnjsn.com</t>
    <phoneticPr fontId="4" type="noConversion"/>
  </si>
  <si>
    <t>刘琴</t>
    <phoneticPr fontId="4" type="noConversion"/>
  </si>
  <si>
    <t>长沙市雨花区佳辉礼品回收部</t>
    <phoneticPr fontId="4" type="noConversion"/>
  </si>
  <si>
    <t>cslipinhs.com</t>
    <phoneticPr fontId="4" type="noConversion"/>
  </si>
  <si>
    <t>庞总</t>
    <phoneticPr fontId="4" type="noConversion"/>
  </si>
  <si>
    <t>湖南鑫湘泰不锈钢科技有限公司</t>
    <phoneticPr fontId="4" type="noConversion"/>
  </si>
  <si>
    <t>xxtbxg.com</t>
    <phoneticPr fontId="4" type="noConversion"/>
  </si>
  <si>
    <t>c2-0080</t>
    <phoneticPr fontId="4" type="noConversion"/>
  </si>
  <si>
    <t>益阳市三人行文化传媒有限公司</t>
    <phoneticPr fontId="4" type="noConversion"/>
  </si>
  <si>
    <t>srxwhcm.com</t>
    <phoneticPr fontId="4" type="noConversion"/>
  </si>
  <si>
    <t>林海</t>
    <phoneticPr fontId="4" type="noConversion"/>
  </si>
  <si>
    <t>永州市皮肤病医院</t>
    <phoneticPr fontId="4" type="noConversion"/>
  </si>
  <si>
    <t>yzpf0746.com</t>
    <phoneticPr fontId="4" type="noConversion"/>
  </si>
  <si>
    <t>刘巧凤、董霞</t>
    <phoneticPr fontId="4" type="noConversion"/>
  </si>
  <si>
    <t>刘德协</t>
    <phoneticPr fontId="4" type="noConversion"/>
  </si>
  <si>
    <t>jiahuapump.com</t>
    <phoneticPr fontId="4" type="noConversion"/>
  </si>
  <si>
    <t>刘巧凤</t>
    <phoneticPr fontId="4" type="noConversion"/>
  </si>
  <si>
    <t>皮志雄</t>
    <phoneticPr fontId="4" type="noConversion"/>
  </si>
  <si>
    <t>长沙市雨花区金久锌钢型材厂</t>
    <phoneticPr fontId="4" type="noConversion"/>
  </si>
  <si>
    <t>hnjinjiu.com</t>
    <phoneticPr fontId="4" type="noConversion"/>
  </si>
  <si>
    <t>2402019589@qq.com</t>
    <phoneticPr fontId="4" type="noConversion"/>
  </si>
  <si>
    <t>龙山绿爽百合科技开发有限公司</t>
    <phoneticPr fontId="4" type="noConversion"/>
  </si>
  <si>
    <t>lslsbh.com</t>
    <phoneticPr fontId="4" type="noConversion"/>
  </si>
  <si>
    <t>魏雪竹</t>
    <phoneticPr fontId="4" type="noConversion"/>
  </si>
  <si>
    <t>怀化市经济开发区鼎丰酒店易耗品有限责任公司</t>
    <phoneticPr fontId="4" type="noConversion"/>
  </si>
  <si>
    <t>dingfeng0745.com</t>
    <phoneticPr fontId="4" type="noConversion"/>
  </si>
  <si>
    <t>C1-0116</t>
    <phoneticPr fontId="4" type="noConversion"/>
  </si>
  <si>
    <t>华恩堂养生管理(长沙)有限公司</t>
    <phoneticPr fontId="4" type="noConversion"/>
  </si>
  <si>
    <t>cysaxh.com</t>
    <phoneticPr fontId="4" type="noConversion"/>
  </si>
  <si>
    <t xml:space="preserve">长沙市岳麓区荣高电动门经营部 </t>
    <phoneticPr fontId="4" type="noConversion"/>
  </si>
  <si>
    <t>csronggao.com</t>
    <phoneticPr fontId="4" type="noConversion"/>
  </si>
  <si>
    <t>358410481@qq.com</t>
    <phoneticPr fontId="4" type="noConversion"/>
  </si>
  <si>
    <t>桃源县钟发科苗木网(钟发科)</t>
    <phoneticPr fontId="4" type="noConversion"/>
  </si>
  <si>
    <t>znlm6618.com</t>
    <phoneticPr fontId="4" type="noConversion"/>
  </si>
  <si>
    <t>钟发科</t>
    <phoneticPr fontId="4" type="noConversion"/>
  </si>
  <si>
    <t>中华向氏湘珏文化网</t>
    <phoneticPr fontId="4" type="noConversion"/>
  </si>
  <si>
    <t>zhxsxj.com</t>
    <phoneticPr fontId="4" type="noConversion"/>
  </si>
  <si>
    <t>冯枚、董霞</t>
    <phoneticPr fontId="4" type="noConversion"/>
  </si>
  <si>
    <t>向弘潮</t>
    <phoneticPr fontId="4" type="noConversion"/>
  </si>
  <si>
    <t>长沙市万事达典当行有限公司</t>
    <phoneticPr fontId="4" type="noConversion"/>
  </si>
  <si>
    <t>4007050377.com</t>
    <phoneticPr fontId="4" type="noConversion"/>
  </si>
  <si>
    <t>彭浩、付伟</t>
    <phoneticPr fontId="4" type="noConversion"/>
  </si>
  <si>
    <t>樊卫球</t>
    <phoneticPr fontId="4" type="noConversion"/>
  </si>
  <si>
    <t>新晃县大地牧歌生态养猪专业合作社</t>
    <phoneticPr fontId="4" type="noConversion"/>
  </si>
  <si>
    <t>hhddmgyz.com</t>
    <phoneticPr fontId="4" type="noConversion"/>
  </si>
  <si>
    <t>杨小兰</t>
    <phoneticPr fontId="4" type="noConversion"/>
  </si>
  <si>
    <t>972723729@qq.com</t>
    <phoneticPr fontId="4" type="noConversion"/>
  </si>
  <si>
    <t xml:space="preserve">蒋姗 </t>
    <phoneticPr fontId="4" type="noConversion"/>
  </si>
  <si>
    <t>邵阳市大祥区刘中良口腔门诊部</t>
    <phoneticPr fontId="4" type="noConversion"/>
  </si>
  <si>
    <t>syzlyk.com</t>
    <phoneticPr fontId="4" type="noConversion"/>
  </si>
  <si>
    <t>刘中良</t>
    <phoneticPr fontId="4" type="noConversion"/>
  </si>
  <si>
    <t>长沙市强健服装有限公司</t>
    <phoneticPr fontId="4" type="noConversion"/>
  </si>
  <si>
    <t>csqjfz.com</t>
    <phoneticPr fontId="4" type="noConversion"/>
  </si>
  <si>
    <t>c1-0081</t>
    <phoneticPr fontId="4" type="noConversion"/>
  </si>
  <si>
    <t>郑少强</t>
    <phoneticPr fontId="4" type="noConversion"/>
  </si>
  <si>
    <t>长沙市岳麓区华信小额贷款有限公司</t>
    <phoneticPr fontId="4" type="noConversion"/>
  </si>
  <si>
    <t>hnhxdk.com</t>
    <phoneticPr fontId="4" type="noConversion"/>
  </si>
  <si>
    <t>张声吉</t>
    <phoneticPr fontId="4" type="noConversion"/>
  </si>
  <si>
    <t>长沙市雨花区佳兴隆塑料五金经营部</t>
    <phoneticPr fontId="4" type="noConversion"/>
  </si>
  <si>
    <t>hnjxlong.com</t>
    <phoneticPr fontId="4" type="noConversion"/>
  </si>
  <si>
    <t>张五丰</t>
    <phoneticPr fontId="4" type="noConversion"/>
  </si>
  <si>
    <t>刘俊（中文版）</t>
    <phoneticPr fontId="4" type="noConversion"/>
  </si>
  <si>
    <t>MTXD777.COM</t>
    <phoneticPr fontId="4" type="noConversion"/>
  </si>
  <si>
    <t>刘俊（英文版）</t>
    <phoneticPr fontId="4" type="noConversion"/>
  </si>
  <si>
    <t>株洲市鑫亿达建材有限公司</t>
    <phoneticPr fontId="4" type="noConversion"/>
  </si>
  <si>
    <t>xinyidajc.com</t>
    <phoneticPr fontId="4" type="noConversion"/>
  </si>
  <si>
    <t>c1-0162</t>
    <phoneticPr fontId="4" type="noConversion"/>
  </si>
  <si>
    <t>祝士祥</t>
    <phoneticPr fontId="4" type="noConversion"/>
  </si>
  <si>
    <t>湖南鼎森暖通设备有限公司</t>
    <phoneticPr fontId="4" type="noConversion"/>
  </si>
  <si>
    <t>hndingsen.com</t>
    <phoneticPr fontId="4" type="noConversion"/>
  </si>
  <si>
    <t>陶红</t>
    <phoneticPr fontId="4" type="noConversion"/>
  </si>
  <si>
    <t>1325571224@qq.com</t>
    <phoneticPr fontId="4" type="noConversion"/>
  </si>
  <si>
    <t xml:space="preserve">长沙市宏威润滑油科技有限公司 </t>
    <phoneticPr fontId="4" type="noConversion"/>
  </si>
  <si>
    <t>hnhw308.com</t>
    <phoneticPr fontId="4" type="noConversion"/>
  </si>
  <si>
    <t>曾祥爱</t>
    <phoneticPr fontId="4" type="noConversion"/>
  </si>
  <si>
    <t xml:space="preserve">靖州县华康木洞杨梅繁植专业合作社 </t>
    <phoneticPr fontId="4" type="noConversion"/>
  </si>
  <si>
    <t>hkmdym.com</t>
    <phoneticPr fontId="4" type="noConversion"/>
  </si>
  <si>
    <t>卢登科</t>
    <phoneticPr fontId="4" type="noConversion"/>
  </si>
  <si>
    <t>1353622893@qq.com</t>
    <phoneticPr fontId="4" type="noConversion"/>
  </si>
  <si>
    <t>湖南银鑫机电科技有限公司</t>
    <phoneticPr fontId="4" type="noConversion"/>
  </si>
  <si>
    <t>yinxinjidian.com</t>
    <phoneticPr fontId="4" type="noConversion"/>
  </si>
  <si>
    <t>陈经理</t>
    <phoneticPr fontId="4" type="noConversion"/>
  </si>
  <si>
    <t>衡阳市石鼓区浩优伟业新能源电器经营部</t>
    <phoneticPr fontId="4" type="noConversion"/>
  </si>
  <si>
    <t>hnhywy.com</t>
    <phoneticPr fontId="4" type="noConversion"/>
  </si>
  <si>
    <t>肖启发</t>
    <phoneticPr fontId="4" type="noConversion"/>
  </si>
  <si>
    <t>洪江市易香生态养殖网(易爱香)</t>
    <phoneticPr fontId="4" type="noConversion"/>
  </si>
  <si>
    <t>yxstyz.com</t>
    <phoneticPr fontId="4" type="noConversion"/>
  </si>
  <si>
    <t>易老板</t>
    <phoneticPr fontId="4" type="noConversion"/>
  </si>
  <si>
    <t xml:space="preserve">2277472066@qq.com </t>
    <phoneticPr fontId="4" type="noConversion"/>
  </si>
  <si>
    <t>湖南鸿俊装饰工程有限公司</t>
    <phoneticPr fontId="4" type="noConversion"/>
  </si>
  <si>
    <t>hjzs0745.com</t>
    <phoneticPr fontId="4" type="noConversion"/>
  </si>
  <si>
    <t>李之风</t>
    <phoneticPr fontId="4" type="noConversion"/>
  </si>
  <si>
    <t>2540907950@qq.com</t>
    <phoneticPr fontId="4" type="noConversion"/>
  </si>
  <si>
    <t>湖南长江石化环保科技有限公司（中文版）</t>
    <phoneticPr fontId="4" type="noConversion"/>
  </si>
  <si>
    <t>cpept.com</t>
    <phoneticPr fontId="4" type="noConversion"/>
  </si>
  <si>
    <t>周总</t>
    <phoneticPr fontId="4" type="noConversion"/>
  </si>
  <si>
    <t>湖南长江石化环保科技有限公司（英文版）</t>
    <phoneticPr fontId="4" type="noConversion"/>
  </si>
  <si>
    <t>湖南省三维汽车服务有限公司</t>
    <phoneticPr fontId="4" type="noConversion"/>
  </si>
  <si>
    <t>m.hnsanw.com</t>
    <phoneticPr fontId="4" type="noConversion"/>
  </si>
  <si>
    <t>长沙联创玻璃钢设备有限公司</t>
    <phoneticPr fontId="4" type="noConversion"/>
  </si>
  <si>
    <t>lcblg.com</t>
    <phoneticPr fontId="4" type="noConversion"/>
  </si>
  <si>
    <t>范智文</t>
    <phoneticPr fontId="4" type="noConversion"/>
  </si>
  <si>
    <t>长沙中迪包装有限公司</t>
    <phoneticPr fontId="4" type="noConversion"/>
  </si>
  <si>
    <t>cszhongdi.com</t>
    <phoneticPr fontId="4" type="noConversion"/>
  </si>
  <si>
    <t>游经理</t>
    <phoneticPr fontId="4" type="noConversion"/>
  </si>
  <si>
    <t>邵阳市鑫佳汽车销售有限公司</t>
    <phoneticPr fontId="4" type="noConversion"/>
  </si>
  <si>
    <t>hnxjqc.com</t>
    <phoneticPr fontId="4" type="noConversion"/>
  </si>
  <si>
    <t>郭佳林</t>
    <phoneticPr fontId="4" type="noConversion"/>
  </si>
  <si>
    <t>鼎城区沃尔骏特塑料制品厂</t>
    <phoneticPr fontId="4" type="noConversion"/>
  </si>
  <si>
    <t>bkqslc.com</t>
    <phoneticPr fontId="4" type="noConversion"/>
  </si>
  <si>
    <t>胡大勇</t>
    <phoneticPr fontId="4" type="noConversion"/>
  </si>
  <si>
    <t xml:space="preserve">长沙市雨花区春红家政服务部 </t>
    <phoneticPr fontId="4" type="noConversion"/>
  </si>
  <si>
    <t>cschunhong.com</t>
    <phoneticPr fontId="4" type="noConversion"/>
  </si>
  <si>
    <t>田春涛</t>
    <phoneticPr fontId="4" type="noConversion"/>
  </si>
  <si>
    <t>湖南厚德科技有限公司</t>
    <phoneticPr fontId="4" type="noConversion"/>
  </si>
  <si>
    <t>holdkj.com</t>
    <phoneticPr fontId="4" type="noConversion"/>
  </si>
  <si>
    <t>C2-0086</t>
    <phoneticPr fontId="4" type="noConversion"/>
  </si>
  <si>
    <t>郑经理</t>
    <phoneticPr fontId="4" type="noConversion"/>
  </si>
  <si>
    <t>718727585@qq.com</t>
    <phoneticPr fontId="4" type="noConversion"/>
  </si>
  <si>
    <t>常德市鼎城区浩鸿电器有限公司</t>
    <phoneticPr fontId="4" type="noConversion"/>
  </si>
  <si>
    <t>haohongdq.com</t>
    <phoneticPr fontId="4" type="noConversion"/>
  </si>
  <si>
    <t>凌奇</t>
    <phoneticPr fontId="4" type="noConversion"/>
  </si>
  <si>
    <t>6087338@qq.com</t>
    <phoneticPr fontId="4" type="noConversion"/>
  </si>
  <si>
    <t>株洲市乾泰实业有限公司</t>
    <phoneticPr fontId="4" type="noConversion"/>
  </si>
  <si>
    <t>qiantaijs.com</t>
    <phoneticPr fontId="4" type="noConversion"/>
  </si>
  <si>
    <t>胡富文</t>
    <phoneticPr fontId="4" type="noConversion"/>
  </si>
  <si>
    <t>湖南艾莱布斯贸易有限公司</t>
    <phoneticPr fontId="4" type="noConversion"/>
  </si>
  <si>
    <t>snloutlets.com</t>
    <phoneticPr fontId="4" type="noConversion"/>
  </si>
  <si>
    <t>高敏</t>
    <phoneticPr fontId="4" type="noConversion"/>
  </si>
  <si>
    <t>湖南腾中国际贸易投资有限公司</t>
    <phoneticPr fontId="4" type="noConversion"/>
  </si>
  <si>
    <t>hntzhong.com</t>
    <phoneticPr fontId="4" type="noConversion"/>
  </si>
  <si>
    <t>冯枚、谢顺利</t>
    <phoneticPr fontId="4" type="noConversion"/>
  </si>
  <si>
    <t>任彪</t>
    <phoneticPr fontId="4" type="noConversion"/>
  </si>
  <si>
    <t>包静</t>
    <phoneticPr fontId="4" type="noConversion"/>
  </si>
  <si>
    <t>长沙市岳麓区洋派服装厂</t>
    <phoneticPr fontId="4" type="noConversion"/>
  </si>
  <si>
    <t>hnyangpai.com</t>
    <phoneticPr fontId="4" type="noConversion"/>
  </si>
  <si>
    <t>C2-0026</t>
    <phoneticPr fontId="4" type="noConversion"/>
  </si>
  <si>
    <t>钟文</t>
    <phoneticPr fontId="4" type="noConversion"/>
  </si>
  <si>
    <t>株洲香阁里拉建筑材料有限责任公司</t>
    <phoneticPr fontId="4" type="noConversion"/>
  </si>
  <si>
    <t>xglljc.com</t>
    <phoneticPr fontId="4" type="noConversion"/>
  </si>
  <si>
    <t>C2+0042</t>
    <phoneticPr fontId="4" type="noConversion"/>
  </si>
  <si>
    <t>蒋小跃</t>
    <phoneticPr fontId="4" type="noConversion"/>
  </si>
  <si>
    <t>367318968@qq.com</t>
    <phoneticPr fontId="4" type="noConversion"/>
  </si>
  <si>
    <t>长沙市芙蓉区创达电子产品经营部</t>
    <phoneticPr fontId="4" type="noConversion"/>
  </si>
  <si>
    <t>hncddz.com</t>
    <phoneticPr fontId="4" type="noConversion"/>
  </si>
  <si>
    <t>C2-0024</t>
    <phoneticPr fontId="4" type="noConversion"/>
  </si>
  <si>
    <t>章涛</t>
    <phoneticPr fontId="4" type="noConversion"/>
  </si>
  <si>
    <t>邵阳市鸿达起重设备安装有限公司</t>
    <phoneticPr fontId="4" type="noConversion"/>
  </si>
  <si>
    <t>hnhd888.com</t>
    <phoneticPr fontId="4" type="noConversion"/>
  </si>
  <si>
    <t>粟邵新</t>
    <phoneticPr fontId="4" type="noConversion"/>
  </si>
  <si>
    <t xml:space="preserve">573707116@qq.com  </t>
    <phoneticPr fontId="4" type="noConversion"/>
  </si>
  <si>
    <t>怀化弘合家具有限公司</t>
    <phoneticPr fontId="4" type="noConversion"/>
  </si>
  <si>
    <t>hnhhjj.com</t>
    <phoneticPr fontId="4" type="noConversion"/>
  </si>
  <si>
    <t>李</t>
    <phoneticPr fontId="4" type="noConversion"/>
  </si>
  <si>
    <t>湖南恒晖碳晶科技有限公司</t>
    <phoneticPr fontId="4" type="noConversion"/>
  </si>
  <si>
    <t>hhtjdn.com</t>
    <phoneticPr fontId="4" type="noConversion"/>
  </si>
  <si>
    <t>唐梦玲</t>
    <phoneticPr fontId="4" type="noConversion"/>
  </si>
  <si>
    <t>沈总</t>
    <phoneticPr fontId="4" type="noConversion"/>
  </si>
  <si>
    <t>张家界楚天国际旅行社有限责任公司维港门市部</t>
    <phoneticPr fontId="4" type="noConversion"/>
  </si>
  <si>
    <t>m.zjjyv.com</t>
    <phoneticPr fontId="4" type="noConversion"/>
  </si>
  <si>
    <t>向送平</t>
    <phoneticPr fontId="4" type="noConversion"/>
  </si>
  <si>
    <t>长沙好福气环保科技有限公司</t>
    <phoneticPr fontId="4" type="noConversion"/>
  </si>
  <si>
    <t>meikang888.com</t>
    <phoneticPr fontId="4" type="noConversion"/>
  </si>
  <si>
    <t>长沙市大源和装饰工程有限公司</t>
    <phoneticPr fontId="4" type="noConversion"/>
  </si>
  <si>
    <t>csdyhzs.com</t>
    <phoneticPr fontId="4" type="noConversion"/>
  </si>
  <si>
    <t>c1-0004</t>
    <phoneticPr fontId="4" type="noConversion"/>
  </si>
  <si>
    <t>谭平</t>
    <phoneticPr fontId="4" type="noConversion"/>
  </si>
  <si>
    <t>湖南置湘机电设备有限公司</t>
    <phoneticPr fontId="4" type="noConversion"/>
  </si>
  <si>
    <t>hnzhixiang.cn</t>
    <phoneticPr fontId="4" type="noConversion"/>
  </si>
  <si>
    <t>罗子平</t>
    <phoneticPr fontId="4" type="noConversion"/>
  </si>
  <si>
    <t>长沙辉合活动板房有限公司</t>
    <phoneticPr fontId="4" type="noConversion"/>
  </si>
  <si>
    <t>cshhbf.com</t>
    <phoneticPr fontId="4" type="noConversion"/>
  </si>
  <si>
    <t>龙先生</t>
    <phoneticPr fontId="4" type="noConversion"/>
  </si>
  <si>
    <t>怀化市嘉客石材有限公司</t>
    <phoneticPr fontId="4" type="noConversion"/>
  </si>
  <si>
    <t>15074507999.com</t>
    <phoneticPr fontId="4" type="noConversion"/>
  </si>
  <si>
    <t>彭开金</t>
    <phoneticPr fontId="4" type="noConversion"/>
  </si>
  <si>
    <t>418040643@qq.com</t>
    <phoneticPr fontId="4" type="noConversion"/>
  </si>
  <si>
    <t>长沙湘上厨食品有限公司</t>
    <phoneticPr fontId="4" type="noConversion"/>
  </si>
  <si>
    <t>xsc168.com</t>
    <phoneticPr fontId="4" type="noConversion"/>
  </si>
  <si>
    <t>孙玉华</t>
    <phoneticPr fontId="4" type="noConversion"/>
  </si>
  <si>
    <t>卢孔香</t>
    <phoneticPr fontId="4" type="noConversion"/>
  </si>
  <si>
    <t>湖南省嘉禾县华丰工具厂</t>
    <phoneticPr fontId="4" type="noConversion"/>
  </si>
  <si>
    <t>jhhfnj.com</t>
    <phoneticPr fontId="4" type="noConversion"/>
  </si>
  <si>
    <t>C1-0007</t>
    <phoneticPr fontId="4" type="noConversion"/>
  </si>
  <si>
    <t>周华保</t>
    <phoneticPr fontId="4" type="noConversion"/>
  </si>
  <si>
    <t>455466872@qq.com</t>
    <phoneticPr fontId="4" type="noConversion"/>
  </si>
  <si>
    <t>长沙飞山奇建材有限公司</t>
    <phoneticPr fontId="4" type="noConversion"/>
  </si>
  <si>
    <t>m.csfsq.com</t>
    <phoneticPr fontId="4" type="noConversion"/>
  </si>
  <si>
    <t>黄婷</t>
    <phoneticPr fontId="4" type="noConversion"/>
  </si>
  <si>
    <t>建筑装修材料</t>
    <phoneticPr fontId="4" type="noConversion"/>
  </si>
  <si>
    <t>卜经理</t>
    <phoneticPr fontId="4" type="noConversion"/>
  </si>
  <si>
    <t>长沙市芙蓉区惠安建筑设备租赁服务部</t>
    <phoneticPr fontId="4" type="noConversion"/>
  </si>
  <si>
    <t>cshajsj.com</t>
    <phoneticPr fontId="4" type="noConversion"/>
  </si>
  <si>
    <t>曾志</t>
    <phoneticPr fontId="4" type="noConversion"/>
  </si>
  <si>
    <t>澧县腾云文武学校</t>
    <phoneticPr fontId="4" type="noConversion"/>
  </si>
  <si>
    <t>m.hntengyun.com</t>
    <phoneticPr fontId="4" type="noConversion"/>
  </si>
  <si>
    <t>蒋光腾</t>
    <phoneticPr fontId="4" type="noConversion"/>
  </si>
  <si>
    <t>张家界市中国旅行社有限责任公司(彭迪红)</t>
    <phoneticPr fontId="4" type="noConversion"/>
  </si>
  <si>
    <t>m.hunancts.com</t>
    <phoneticPr fontId="4" type="noConversion"/>
  </si>
  <si>
    <t>湖南省帝豪嘉庆房地产开发有限公司（邵阳）</t>
    <phoneticPr fontId="4" type="noConversion"/>
  </si>
  <si>
    <t>hunandihaojt.com</t>
    <phoneticPr fontId="4" type="noConversion"/>
  </si>
  <si>
    <t>伍玲玲、孙玉华</t>
    <phoneticPr fontId="4" type="noConversion"/>
  </si>
  <si>
    <t>匡凯凯</t>
    <phoneticPr fontId="4" type="noConversion"/>
  </si>
  <si>
    <t>长沙市银都文化传播有限公司</t>
    <phoneticPr fontId="4" type="noConversion"/>
  </si>
  <si>
    <t>csyindu.com</t>
    <phoneticPr fontId="4" type="noConversion"/>
  </si>
  <si>
    <t>C2-0015</t>
    <phoneticPr fontId="4" type="noConversion"/>
  </si>
  <si>
    <t>刘小君</t>
    <phoneticPr fontId="4" type="noConversion"/>
  </si>
  <si>
    <t>刘桂兰</t>
    <phoneticPr fontId="4" type="noConversion"/>
  </si>
  <si>
    <t>衡阳恒裕轻质保温材料有限责任公司</t>
    <phoneticPr fontId="4" type="noConversion"/>
  </si>
  <si>
    <t>hyjqz.com</t>
    <phoneticPr fontId="4" type="noConversion"/>
  </si>
  <si>
    <t>谭泽林</t>
    <phoneticPr fontId="4" type="noConversion"/>
  </si>
  <si>
    <t>湖南尚嘉轻钢活动板房有限公司</t>
    <phoneticPr fontId="4" type="noConversion"/>
  </si>
  <si>
    <t>sjhdfz.com</t>
    <phoneticPr fontId="4" type="noConversion"/>
  </si>
  <si>
    <t>c1-0088</t>
    <phoneticPr fontId="4" type="noConversion"/>
  </si>
  <si>
    <t>沈福强</t>
    <phoneticPr fontId="4" type="noConversion"/>
  </si>
  <si>
    <t>湖南顺兮节能科技有限公司</t>
    <phoneticPr fontId="4" type="noConversion"/>
  </si>
  <si>
    <t>hnsx88.com</t>
    <phoneticPr fontId="4" type="noConversion"/>
  </si>
  <si>
    <t>长沙市国力五金商行</t>
    <phoneticPr fontId="4" type="noConversion"/>
  </si>
  <si>
    <t>m.cswujin.cn</t>
    <phoneticPr fontId="4" type="noConversion"/>
  </si>
  <si>
    <t>郭</t>
    <phoneticPr fontId="4" type="noConversion"/>
  </si>
  <si>
    <t>南县天原化工厂</t>
    <phoneticPr fontId="4" type="noConversion"/>
  </si>
  <si>
    <t>nxtyhg.com</t>
    <phoneticPr fontId="4" type="noConversion"/>
  </si>
  <si>
    <t>唐丽华</t>
    <phoneticPr fontId="4" type="noConversion"/>
  </si>
  <si>
    <t>邵东县宋家塘远帆皮具店</t>
    <phoneticPr fontId="4" type="noConversion"/>
  </si>
  <si>
    <t>sdyfpj.com</t>
    <phoneticPr fontId="4" type="noConversion"/>
  </si>
  <si>
    <t>陈银剑</t>
    <phoneticPr fontId="4" type="noConversion"/>
  </si>
  <si>
    <t>浏阳市丽泰出口烟花有限公司</t>
    <phoneticPr fontId="4" type="noConversion"/>
  </si>
  <si>
    <t>hllfireworks.com</t>
    <phoneticPr fontId="4" type="noConversion"/>
  </si>
  <si>
    <t>李升全</t>
    <phoneticPr fontId="4" type="noConversion"/>
  </si>
  <si>
    <t>长沙市湘华通风设备有限公司</t>
    <phoneticPr fontId="4" type="noConversion"/>
  </si>
  <si>
    <t>csxhfj.com</t>
    <phoneticPr fontId="4" type="noConversion"/>
  </si>
  <si>
    <t>易小姐</t>
    <phoneticPr fontId="4" type="noConversion"/>
  </si>
  <si>
    <t>长沙市芙蓉区郑德地毯经营部</t>
    <phoneticPr fontId="4" type="noConversion"/>
  </si>
  <si>
    <t>smndt.com</t>
    <phoneticPr fontId="4" type="noConversion"/>
  </si>
  <si>
    <t>553617293@qq.com</t>
    <phoneticPr fontId="4" type="noConversion"/>
  </si>
  <si>
    <t>陈晶</t>
    <phoneticPr fontId="4" type="noConversion"/>
  </si>
  <si>
    <t>常德市太阳园林花木有限公司</t>
    <phoneticPr fontId="4" type="noConversion"/>
  </si>
  <si>
    <t>cdtyyl.com</t>
    <phoneticPr fontId="4" type="noConversion"/>
  </si>
  <si>
    <t>阳前</t>
    <phoneticPr fontId="4" type="noConversion"/>
  </si>
  <si>
    <t>1507378038@qq.com</t>
    <phoneticPr fontId="4" type="noConversion"/>
  </si>
  <si>
    <t>湖南湖大合力土木工程技术发展有限公司</t>
    <phoneticPr fontId="4" type="noConversion"/>
  </si>
  <si>
    <t>hdhlcivil.com</t>
    <phoneticPr fontId="4" type="noConversion"/>
  </si>
  <si>
    <t>黄海林</t>
    <phoneticPr fontId="4" type="noConversion"/>
  </si>
  <si>
    <t>3140183@qq.com或hhlvsgenius@163.com</t>
    <phoneticPr fontId="4" type="noConversion"/>
  </si>
  <si>
    <t>怀化市易通物流有限公司</t>
    <phoneticPr fontId="4" type="noConversion"/>
  </si>
  <si>
    <t>hhytwl.com</t>
    <phoneticPr fontId="4" type="noConversion"/>
  </si>
  <si>
    <t>c1-0066</t>
    <phoneticPr fontId="4" type="noConversion"/>
  </si>
  <si>
    <t>长沙市开福区政哥水产行</t>
    <phoneticPr fontId="4" type="noConversion"/>
  </si>
  <si>
    <t>0731dzx.com</t>
    <phoneticPr fontId="4" type="noConversion"/>
  </si>
  <si>
    <t>王政</t>
    <phoneticPr fontId="4" type="noConversion"/>
  </si>
  <si>
    <t>怀化新鑫电器厂</t>
    <phoneticPr fontId="4" type="noConversion"/>
  </si>
  <si>
    <t>hnxxdq.com</t>
    <phoneticPr fontId="4" type="noConversion"/>
  </si>
  <si>
    <t>2622285303@qq.com</t>
    <phoneticPr fontId="4" type="noConversion"/>
  </si>
  <si>
    <t>中方县格林森活性炭科技有限公司</t>
    <phoneticPr fontId="4" type="noConversion"/>
  </si>
  <si>
    <t>glshxt.com</t>
    <phoneticPr fontId="4" type="noConversion"/>
  </si>
  <si>
    <t>谭必东</t>
    <phoneticPr fontId="4" type="noConversion"/>
  </si>
  <si>
    <t>刘外军</t>
    <phoneticPr fontId="4" type="noConversion"/>
  </si>
  <si>
    <t>慈利县远大油茶专业合作社</t>
    <phoneticPr fontId="4" type="noConversion"/>
  </si>
  <si>
    <t>clydyc.com</t>
    <phoneticPr fontId="4" type="noConversion"/>
  </si>
  <si>
    <t>谢经理</t>
    <phoneticPr fontId="4" type="noConversion"/>
  </si>
  <si>
    <t>15079403@qq.com</t>
    <phoneticPr fontId="4" type="noConversion"/>
  </si>
  <si>
    <t>湖南宏鑫苗木网(周四兵)</t>
    <phoneticPr fontId="4" type="noConversion"/>
  </si>
  <si>
    <t>yyhxmp.com</t>
    <phoneticPr fontId="4" type="noConversion"/>
  </si>
  <si>
    <t>C+基础版2.0</t>
    <phoneticPr fontId="4" type="noConversion"/>
  </si>
  <si>
    <t>C1-0016(V2.0)</t>
    <phoneticPr fontId="4" type="noConversion"/>
  </si>
  <si>
    <t>周四兵</t>
    <phoneticPr fontId="4" type="noConversion"/>
  </si>
  <si>
    <t>长沙市星域展柜有限公司</t>
    <phoneticPr fontId="4" type="noConversion"/>
  </si>
  <si>
    <t>csxyzg.com</t>
    <phoneticPr fontId="4" type="noConversion"/>
  </si>
  <si>
    <t>佘文胜</t>
    <phoneticPr fontId="4" type="noConversion"/>
  </si>
  <si>
    <t>鹤城区湘汇源食品销售中心</t>
    <phoneticPr fontId="4" type="noConversion"/>
  </si>
  <si>
    <t>hhxhy.com</t>
    <phoneticPr fontId="4" type="noConversion"/>
  </si>
  <si>
    <t>向奎</t>
    <phoneticPr fontId="4" type="noConversion"/>
  </si>
  <si>
    <t>823166789@qq.com</t>
    <phoneticPr fontId="4" type="noConversion"/>
  </si>
  <si>
    <t>浏阳市柏加镇三友苗圃</t>
    <phoneticPr fontId="4" type="noConversion"/>
  </si>
  <si>
    <t>lybjsy.com</t>
    <phoneticPr fontId="4" type="noConversion"/>
  </si>
  <si>
    <t>陈钢</t>
    <phoneticPr fontId="4" type="noConversion"/>
  </si>
  <si>
    <t>252185847@qq.com</t>
    <phoneticPr fontId="4" type="noConversion"/>
  </si>
  <si>
    <t>湘潭县易俗河美洁石材</t>
    <phoneticPr fontId="4" type="noConversion"/>
  </si>
  <si>
    <t>meijiesy.com</t>
    <phoneticPr fontId="4" type="noConversion"/>
  </si>
  <si>
    <t>李运伟</t>
    <phoneticPr fontId="4" type="noConversion"/>
  </si>
  <si>
    <t>长沙楚雄财务咨询有限公司</t>
    <phoneticPr fontId="4" type="noConversion"/>
  </si>
  <si>
    <t>cscxcw.com</t>
    <phoneticPr fontId="4" type="noConversion"/>
  </si>
  <si>
    <t>醴陵市聚友标志服装厂</t>
    <phoneticPr fontId="4" type="noConversion"/>
  </si>
  <si>
    <t>hnjybzf.com</t>
    <phoneticPr fontId="4" type="noConversion"/>
  </si>
  <si>
    <t>C+成长版2.0</t>
    <phoneticPr fontId="4" type="noConversion"/>
  </si>
  <si>
    <t>C2-0012(V2.0)</t>
    <phoneticPr fontId="4" type="noConversion"/>
  </si>
  <si>
    <t>刘希</t>
    <phoneticPr fontId="4" type="noConversion"/>
  </si>
  <si>
    <t>385833762@qq.com</t>
    <phoneticPr fontId="4" type="noConversion"/>
  </si>
  <si>
    <t>卢伟</t>
    <phoneticPr fontId="4" type="noConversion"/>
  </si>
  <si>
    <t>浏阳市柏加镇佳林苗圃</t>
    <phoneticPr fontId="4" type="noConversion"/>
  </si>
  <si>
    <t>m.jl17225.com</t>
    <phoneticPr fontId="4" type="noConversion"/>
  </si>
  <si>
    <t>凌福</t>
    <phoneticPr fontId="4" type="noConversion"/>
  </si>
  <si>
    <t>桑植县良源淡水鱼养殖专业合作社</t>
    <phoneticPr fontId="4" type="noConversion"/>
  </si>
  <si>
    <t>lyxyyz0744.com</t>
    <phoneticPr fontId="4" type="noConversion"/>
  </si>
  <si>
    <t>刘良元</t>
    <phoneticPr fontId="4" type="noConversion"/>
  </si>
  <si>
    <t>493907640@qq.com</t>
    <phoneticPr fontId="4" type="noConversion"/>
  </si>
  <si>
    <t>醴陵市世鑫门业销售中心</t>
    <phoneticPr fontId="4" type="noConversion"/>
  </si>
  <si>
    <t>m.wpdoorhn.com</t>
    <phoneticPr fontId="4" type="noConversion"/>
  </si>
  <si>
    <t>娄底市凤莲农业开发有限公司</t>
    <phoneticPr fontId="4" type="noConversion"/>
  </si>
  <si>
    <t>ldflsz.com</t>
    <phoneticPr fontId="4" type="noConversion"/>
  </si>
  <si>
    <t>彭征兵</t>
    <phoneticPr fontId="4" type="noConversion"/>
  </si>
  <si>
    <t>2899125706@qq.com</t>
    <phoneticPr fontId="4" type="noConversion"/>
  </si>
  <si>
    <t>湖南天朋电器设备有限公司</t>
    <phoneticPr fontId="4" type="noConversion"/>
  </si>
  <si>
    <t>hntianpeng.com</t>
    <phoneticPr fontId="4" type="noConversion"/>
  </si>
  <si>
    <t>C2-0009(v2.0)</t>
    <phoneticPr fontId="4" type="noConversion"/>
  </si>
  <si>
    <t>洪卫飞</t>
    <phoneticPr fontId="4" type="noConversion"/>
  </si>
  <si>
    <t>767211787@qq.com</t>
    <phoneticPr fontId="4" type="noConversion"/>
  </si>
  <si>
    <t>永州互邦制冷设备有限公司</t>
    <phoneticPr fontId="4" type="noConversion"/>
  </si>
  <si>
    <t>yzhbzl.com</t>
    <phoneticPr fontId="4" type="noConversion"/>
  </si>
  <si>
    <t>魏先生</t>
    <phoneticPr fontId="4" type="noConversion"/>
  </si>
  <si>
    <t>桃源县金山粮油有限责任公司</t>
    <phoneticPr fontId="4" type="noConversion"/>
  </si>
  <si>
    <t>hncdjsly.com</t>
    <phoneticPr fontId="4" type="noConversion"/>
  </si>
  <si>
    <t>潘会兵</t>
    <phoneticPr fontId="4" type="noConversion"/>
  </si>
  <si>
    <t>湖南隆盛达钢管制造有限公司</t>
    <phoneticPr fontId="4" type="noConversion"/>
  </si>
  <si>
    <t>hnlsdgg.com</t>
    <phoneticPr fontId="4" type="noConversion"/>
  </si>
  <si>
    <t>梅畅</t>
    <phoneticPr fontId="4" type="noConversion"/>
  </si>
  <si>
    <t>常德强生医疗保健品有限公司</t>
    <phoneticPr fontId="4" type="noConversion"/>
  </si>
  <si>
    <t>hncdqs.com</t>
    <phoneticPr fontId="4" type="noConversion"/>
  </si>
  <si>
    <t>C2-0045</t>
    <phoneticPr fontId="4" type="noConversion"/>
  </si>
  <si>
    <t>钟锋</t>
    <phoneticPr fontId="4" type="noConversion"/>
  </si>
  <si>
    <t>1020744960@qq.com</t>
    <phoneticPr fontId="4" type="noConversion"/>
  </si>
  <si>
    <t>醴陵市友缘建材经营部</t>
    <phoneticPr fontId="4" type="noConversion"/>
  </si>
  <si>
    <t>yynbw.com</t>
    <phoneticPr fontId="4" type="noConversion"/>
  </si>
  <si>
    <t>C1-0012(V2.0)</t>
    <phoneticPr fontId="4" type="noConversion"/>
  </si>
  <si>
    <t>谭有明</t>
    <phoneticPr fontId="4" type="noConversion"/>
  </si>
  <si>
    <t>2731873748@qq.com</t>
    <phoneticPr fontId="4" type="noConversion"/>
  </si>
  <si>
    <t>怀化市鑫汇物资有限公司</t>
    <phoneticPr fontId="4" type="noConversion"/>
  </si>
  <si>
    <t>hhxhwz.com</t>
    <phoneticPr fontId="4" type="noConversion"/>
  </si>
  <si>
    <t>c1-0134</t>
    <phoneticPr fontId="4" type="noConversion"/>
  </si>
  <si>
    <t>郭玉萍</t>
    <phoneticPr fontId="4" type="noConversion"/>
  </si>
  <si>
    <t>348281164@qq.com</t>
    <phoneticPr fontId="4" type="noConversion"/>
  </si>
  <si>
    <t>怀化市天瑞装饰有限公司</t>
    <phoneticPr fontId="4" type="noConversion"/>
  </si>
  <si>
    <t>hhtrzs.com</t>
    <phoneticPr fontId="4" type="noConversion"/>
  </si>
  <si>
    <t>2720027059@qq.com</t>
    <phoneticPr fontId="4" type="noConversion"/>
  </si>
  <si>
    <t>溆浦县罐头食品饮料厂</t>
    <phoneticPr fontId="4" type="noConversion"/>
  </si>
  <si>
    <t>m.hnjiayun.com</t>
    <phoneticPr fontId="4" type="noConversion"/>
  </si>
  <si>
    <t>M3-0003</t>
    <phoneticPr fontId="4" type="noConversion"/>
  </si>
  <si>
    <t>沈先生</t>
    <phoneticPr fontId="4" type="noConversion"/>
  </si>
  <si>
    <t>长沙县暮云镇千里马休闲度假村</t>
    <phoneticPr fontId="4" type="noConversion"/>
  </si>
  <si>
    <t>m.6910437.com</t>
    <phoneticPr fontId="4" type="noConversion"/>
  </si>
  <si>
    <t xml:space="preserve">销售三部 </t>
    <phoneticPr fontId="4" type="noConversion"/>
  </si>
  <si>
    <t>长沙市芙蓉区牛爷卫浴经营部</t>
    <phoneticPr fontId="4" type="noConversion"/>
  </si>
  <si>
    <t>fjjnwy.com</t>
    <phoneticPr fontId="4" type="noConversion"/>
  </si>
  <si>
    <t>殷剑舟</t>
    <phoneticPr fontId="4" type="noConversion"/>
  </si>
  <si>
    <t>郴州市永鑫家俱厂</t>
    <phoneticPr fontId="4" type="noConversion"/>
  </si>
  <si>
    <t>czyxjj.com</t>
    <phoneticPr fontId="4" type="noConversion"/>
  </si>
  <si>
    <t>郭先生</t>
    <phoneticPr fontId="4" type="noConversion"/>
  </si>
  <si>
    <t>益阳市资阳区浩海苗木基地</t>
    <phoneticPr fontId="4" type="noConversion"/>
  </si>
  <si>
    <t>haohaimm.com</t>
    <phoneticPr fontId="4" type="noConversion"/>
  </si>
  <si>
    <t>陈海兵</t>
    <phoneticPr fontId="4" type="noConversion"/>
  </si>
  <si>
    <t>郴州市开发区东城西就艺术玻璃销售店</t>
    <phoneticPr fontId="4" type="noConversion"/>
  </si>
  <si>
    <t>dcxjbl.com</t>
    <phoneticPr fontId="4" type="noConversion"/>
  </si>
  <si>
    <t>刘思思</t>
    <phoneticPr fontId="4" type="noConversion"/>
  </si>
  <si>
    <t>李方涛</t>
    <phoneticPr fontId="4" type="noConversion"/>
  </si>
  <si>
    <t>2480079757@qq.com</t>
    <phoneticPr fontId="4" type="noConversion"/>
  </si>
  <si>
    <t>株洲新三农科技有限公司清荷生态园</t>
    <phoneticPr fontId="4" type="noConversion"/>
  </si>
  <si>
    <t>zzqhsty.com</t>
    <phoneticPr fontId="4" type="noConversion"/>
  </si>
  <si>
    <t>C2-0051</t>
    <phoneticPr fontId="4" type="noConversion"/>
  </si>
  <si>
    <t>凌芝芳</t>
    <phoneticPr fontId="4" type="noConversion"/>
  </si>
  <si>
    <t>2440995802@qq.com</t>
    <phoneticPr fontId="4" type="noConversion"/>
  </si>
  <si>
    <t>邵东县两市镇德益胶带厂</t>
    <phoneticPr fontId="4" type="noConversion"/>
  </si>
  <si>
    <t>sydyjd.com</t>
    <phoneticPr fontId="4" type="noConversion"/>
  </si>
  <si>
    <t>刘正伟</t>
    <phoneticPr fontId="4" type="noConversion"/>
  </si>
  <si>
    <t xml:space="preserve">销售四部 </t>
    <phoneticPr fontId="4" type="noConversion"/>
  </si>
  <si>
    <t>中机国际工程设计研究院有限责任公司</t>
    <phoneticPr fontId="4" type="noConversion"/>
  </si>
  <si>
    <t>cmie-motortest.com</t>
    <phoneticPr fontId="4" type="noConversion"/>
  </si>
  <si>
    <t>王维</t>
    <phoneticPr fontId="4" type="noConversion"/>
  </si>
  <si>
    <t>xuejingange01@foxmail.com</t>
    <phoneticPr fontId="4" type="noConversion"/>
  </si>
  <si>
    <t>常德市武陵区恒丰广告有限公司</t>
    <phoneticPr fontId="4" type="noConversion"/>
  </si>
  <si>
    <t>cdhengfeng.com</t>
    <phoneticPr fontId="4" type="noConversion"/>
  </si>
  <si>
    <t>c2-0002(V2.0)</t>
    <phoneticPr fontId="4" type="noConversion"/>
  </si>
  <si>
    <t>丁志祥</t>
    <phoneticPr fontId="4" type="noConversion"/>
  </si>
  <si>
    <t>涟源市七星街镇峡山村家吉祥门业</t>
    <phoneticPr fontId="4" type="noConversion"/>
  </si>
  <si>
    <t>jjxsmmy.com</t>
    <phoneticPr fontId="4" type="noConversion"/>
  </si>
  <si>
    <t>c2 0053</t>
    <phoneticPr fontId="4" type="noConversion"/>
  </si>
  <si>
    <t>王四华</t>
    <phoneticPr fontId="4" type="noConversion"/>
  </si>
  <si>
    <t>乐田娱乐(湖南)有限责任公司</t>
    <phoneticPr fontId="4" type="noConversion"/>
  </si>
  <si>
    <t>letianmovie.com</t>
    <phoneticPr fontId="4" type="noConversion"/>
  </si>
  <si>
    <t>高庆福</t>
    <phoneticPr fontId="4" type="noConversion"/>
  </si>
  <si>
    <t>长沙湘嫂家政服务有限公司</t>
    <phoneticPr fontId="4" type="noConversion"/>
  </si>
  <si>
    <t>hnxsjzgs.com</t>
    <phoneticPr fontId="4" type="noConversion"/>
  </si>
  <si>
    <t>周姐</t>
    <phoneticPr fontId="4" type="noConversion"/>
  </si>
  <si>
    <t>湖南金和汽车服务有限公司</t>
    <phoneticPr fontId="4" type="noConversion"/>
  </si>
  <si>
    <t>hnjinhe.com</t>
    <phoneticPr fontId="4" type="noConversion"/>
  </si>
  <si>
    <t>C3-0052</t>
    <phoneticPr fontId="4" type="noConversion"/>
  </si>
  <si>
    <t>金智</t>
    <phoneticPr fontId="4" type="noConversion"/>
  </si>
  <si>
    <t>651594487@qq.com</t>
    <phoneticPr fontId="4" type="noConversion"/>
  </si>
  <si>
    <t>湖南朝兴商贸有限公司</t>
    <phoneticPr fontId="4" type="noConversion"/>
  </si>
  <si>
    <t>chaoxsm.com</t>
    <phoneticPr fontId="4" type="noConversion"/>
  </si>
  <si>
    <t>长沙市衡岳包装材料有限公司</t>
    <phoneticPr fontId="4" type="noConversion"/>
  </si>
  <si>
    <t>cshengyue.com</t>
    <phoneticPr fontId="4" type="noConversion"/>
  </si>
  <si>
    <t>彭立</t>
    <phoneticPr fontId="4" type="noConversion"/>
  </si>
  <si>
    <t>湖南晶玮博科技有限公司</t>
    <phoneticPr fontId="4" type="noConversion"/>
  </si>
  <si>
    <t>hnjwb.com</t>
    <phoneticPr fontId="4" type="noConversion"/>
  </si>
  <si>
    <t>冯枚</t>
    <phoneticPr fontId="4" type="noConversion"/>
  </si>
  <si>
    <t>朱亮</t>
    <phoneticPr fontId="4" type="noConversion"/>
  </si>
  <si>
    <t xml:space="preserve">刘明安 </t>
    <phoneticPr fontId="4" type="noConversion"/>
  </si>
  <si>
    <t>湖南湘通融合商务服务有限责任公司</t>
    <phoneticPr fontId="4" type="noConversion"/>
  </si>
  <si>
    <t>hnxtrh.com</t>
    <phoneticPr fontId="4" type="noConversion"/>
  </si>
  <si>
    <t>谢伟玲</t>
    <phoneticPr fontId="4" type="noConversion"/>
  </si>
  <si>
    <t>常德宏城建筑工程有限责任公司</t>
    <phoneticPr fontId="4" type="noConversion"/>
  </si>
  <si>
    <t>cdhcjz.com</t>
    <phoneticPr fontId="4" type="noConversion"/>
  </si>
  <si>
    <t>吕立荣</t>
    <phoneticPr fontId="4" type="noConversion"/>
  </si>
  <si>
    <t>益阳市资阳区郭帅苗木基地</t>
    <phoneticPr fontId="4" type="noConversion"/>
  </si>
  <si>
    <t>yyjyyl.com</t>
    <phoneticPr fontId="4" type="noConversion"/>
  </si>
  <si>
    <t>郭帅</t>
    <phoneticPr fontId="4" type="noConversion"/>
  </si>
  <si>
    <t>湖南省常德市湘城黑山羊种苗繁育网(刘明)</t>
    <phoneticPr fontId="4" type="noConversion"/>
  </si>
  <si>
    <t>xcyang.com</t>
    <phoneticPr fontId="4" type="noConversion"/>
  </si>
  <si>
    <t>伍玲玲</t>
    <phoneticPr fontId="4" type="noConversion"/>
  </si>
  <si>
    <t>刘明</t>
    <phoneticPr fontId="4" type="noConversion"/>
  </si>
  <si>
    <t>346195293@qq.com</t>
    <phoneticPr fontId="4" type="noConversion"/>
  </si>
  <si>
    <t>龙山县微微百合购销站</t>
    <phoneticPr fontId="4" type="noConversion"/>
  </si>
  <si>
    <t>hnlsjdbh.com</t>
    <phoneticPr fontId="4" type="noConversion"/>
  </si>
  <si>
    <t>谭士明</t>
    <phoneticPr fontId="4" type="noConversion"/>
  </si>
  <si>
    <t>湖南益阳迎海香樟苗木网(曾勇)</t>
    <phoneticPr fontId="4" type="noConversion"/>
  </si>
  <si>
    <t>hnyhxz.com</t>
    <phoneticPr fontId="4" type="noConversion"/>
  </si>
  <si>
    <t>曾勇</t>
    <phoneticPr fontId="4" type="noConversion"/>
  </si>
  <si>
    <t>长沙市芙蓉区吉顺化工贸易有限公司</t>
    <phoneticPr fontId="4" type="noConversion"/>
  </si>
  <si>
    <t>csjishun.com</t>
    <phoneticPr fontId="4" type="noConversion"/>
  </si>
  <si>
    <t>易红武</t>
    <phoneticPr fontId="4" type="noConversion"/>
  </si>
  <si>
    <t>湖南省桑植县民族文武学校（张家界）</t>
    <phoneticPr fontId="4" type="noConversion"/>
  </si>
  <si>
    <t>szwwschool.com</t>
    <phoneticPr fontId="4" type="noConversion"/>
  </si>
  <si>
    <t>吴老师</t>
    <phoneticPr fontId="4" type="noConversion"/>
  </si>
  <si>
    <t>925065024@qq.com</t>
    <phoneticPr fontId="4" type="noConversion"/>
  </si>
  <si>
    <t>耒阳市丽江科技服务中心</t>
    <phoneticPr fontId="4" type="noConversion"/>
  </si>
  <si>
    <t>lijiangkeji.com</t>
    <phoneticPr fontId="4" type="noConversion"/>
  </si>
  <si>
    <t>江高</t>
    <phoneticPr fontId="4" type="noConversion"/>
  </si>
  <si>
    <t>513986126@qq.com</t>
    <phoneticPr fontId="4" type="noConversion"/>
  </si>
  <si>
    <t>湖南仪纬科技有限公司</t>
    <phoneticPr fontId="4" type="noConversion"/>
  </si>
  <si>
    <t>ivy-yiwei.com</t>
    <phoneticPr fontId="4" type="noConversion"/>
  </si>
  <si>
    <t>麻阳泰丰绿色农业科技开发有限公司</t>
    <phoneticPr fontId="4" type="noConversion"/>
  </si>
  <si>
    <t>mytfny.com</t>
    <phoneticPr fontId="4" type="noConversion"/>
  </si>
  <si>
    <t>张圣忠</t>
    <phoneticPr fontId="4" type="noConversion"/>
  </si>
  <si>
    <t>湖南迅科旭光机电设备有限公司</t>
    <phoneticPr fontId="4" type="noConversion"/>
  </si>
  <si>
    <t>hnxkxg.com</t>
    <phoneticPr fontId="4" type="noConversion"/>
  </si>
  <si>
    <t>伍玲玲、谢顺利</t>
    <phoneticPr fontId="4" type="noConversion"/>
  </si>
  <si>
    <t>长沙百利文仪家具有限公司</t>
    <phoneticPr fontId="4" type="noConversion"/>
  </si>
  <si>
    <t>victory-001.com</t>
    <phoneticPr fontId="4" type="noConversion"/>
  </si>
  <si>
    <t>彭浩</t>
    <phoneticPr fontId="4" type="noConversion"/>
  </si>
  <si>
    <t>章麟</t>
    <phoneticPr fontId="4" type="noConversion"/>
  </si>
  <si>
    <t>kulala7654@qq.com</t>
    <phoneticPr fontId="4" type="noConversion"/>
  </si>
  <si>
    <t>长沙市中锁电子科技有限公司</t>
    <phoneticPr fontId="4" type="noConversion"/>
  </si>
  <si>
    <t>luckylock.com.cn</t>
    <phoneticPr fontId="4" type="noConversion"/>
  </si>
  <si>
    <t>c2一0056</t>
    <phoneticPr fontId="4" type="noConversion"/>
  </si>
  <si>
    <t>邓志刚</t>
    <phoneticPr fontId="4" type="noConversion"/>
  </si>
  <si>
    <t>hnbtsm.com</t>
    <phoneticPr fontId="4" type="noConversion"/>
  </si>
  <si>
    <t>林前峰</t>
    <phoneticPr fontId="4" type="noConversion"/>
  </si>
  <si>
    <t>祁东县归阳镇鸿通达轻质陶粒经营部</t>
    <phoneticPr fontId="4" type="noConversion"/>
  </si>
  <si>
    <t>taoli1688.com</t>
    <phoneticPr fontId="4" type="noConversion"/>
  </si>
  <si>
    <t>王女士</t>
    <phoneticPr fontId="4" type="noConversion"/>
  </si>
  <si>
    <t>长沙市雨花区发润酒业商行</t>
    <phoneticPr fontId="4" type="noConversion"/>
  </si>
  <si>
    <t>hnwine519.com</t>
    <phoneticPr fontId="4" type="noConversion"/>
  </si>
  <si>
    <t>郑总</t>
    <phoneticPr fontId="4" type="noConversion"/>
  </si>
  <si>
    <t>18973120969@163.com</t>
    <phoneticPr fontId="4" type="noConversion"/>
  </si>
  <si>
    <t xml:space="preserve">株洲市金鼎保安服务有限公司 </t>
    <phoneticPr fontId="4" type="noConversion"/>
  </si>
  <si>
    <t>zzjdbaoan.com</t>
    <phoneticPr fontId="4" type="noConversion"/>
  </si>
  <si>
    <t>邓美兰</t>
    <phoneticPr fontId="4" type="noConversion"/>
  </si>
  <si>
    <t>2812666467@qq.com</t>
    <phoneticPr fontId="4" type="noConversion"/>
  </si>
  <si>
    <t>长沙市雨花区诚美家电制冷维修中心</t>
    <phoneticPr fontId="4" type="noConversion"/>
  </si>
  <si>
    <t>cmjdwxzx.com</t>
    <phoneticPr fontId="4" type="noConversion"/>
  </si>
  <si>
    <t>株洲市天元区楚天工具厂</t>
    <phoneticPr fontId="4" type="noConversion"/>
  </si>
  <si>
    <t>ctgjc.com</t>
    <phoneticPr fontId="4" type="noConversion"/>
  </si>
  <si>
    <t>C1-0014N</t>
    <phoneticPr fontId="4" type="noConversion"/>
  </si>
  <si>
    <t>长沙市芙蓉区和成广告设计服务部</t>
    <phoneticPr fontId="4" type="noConversion"/>
  </si>
  <si>
    <t>hcys8.com</t>
    <phoneticPr fontId="4" type="noConversion"/>
  </si>
  <si>
    <t>江总</t>
    <phoneticPr fontId="4" type="noConversion"/>
  </si>
  <si>
    <t>冷水江市金盛建材有限公司</t>
    <phoneticPr fontId="4" type="noConversion"/>
  </si>
  <si>
    <t>ldjsjc.com</t>
    <phoneticPr fontId="4" type="noConversion"/>
  </si>
  <si>
    <t>C1-0157</t>
    <phoneticPr fontId="4" type="noConversion"/>
  </si>
  <si>
    <t>康伟</t>
    <phoneticPr fontId="4" type="noConversion"/>
  </si>
  <si>
    <t>9345549@qq.com</t>
    <phoneticPr fontId="4" type="noConversion"/>
  </si>
  <si>
    <t>湖南易事达文化传媒有限公司</t>
    <phoneticPr fontId="4" type="noConversion"/>
  </si>
  <si>
    <t>ysdcm.com</t>
    <phoneticPr fontId="4" type="noConversion"/>
  </si>
  <si>
    <t>李海华</t>
    <phoneticPr fontId="4" type="noConversion"/>
  </si>
  <si>
    <t>hncspyx@163.com</t>
    <phoneticPr fontId="4" type="noConversion"/>
  </si>
  <si>
    <t>邵阳湘资水电设备有限责任公司</t>
    <phoneticPr fontId="4" type="noConversion"/>
  </si>
  <si>
    <t>syxzsdsb.com</t>
    <phoneticPr fontId="4" type="noConversion"/>
  </si>
  <si>
    <t>C1-0005N</t>
    <phoneticPr fontId="4" type="noConversion"/>
  </si>
  <si>
    <t>游泳辉</t>
    <phoneticPr fontId="4" type="noConversion"/>
  </si>
  <si>
    <t>YYH6562@136.com</t>
    <phoneticPr fontId="4" type="noConversion"/>
  </si>
  <si>
    <t>湖南西洞庭酒业有限公司</t>
    <phoneticPr fontId="4" type="noConversion"/>
  </si>
  <si>
    <t>hnxdtjy.com</t>
    <phoneticPr fontId="4" type="noConversion"/>
  </si>
  <si>
    <t>肖增燕</t>
    <phoneticPr fontId="4" type="noConversion"/>
  </si>
  <si>
    <t>胡平</t>
    <phoneticPr fontId="4" type="noConversion"/>
  </si>
  <si>
    <t>长沙迅昕投资管理咨询有限公司</t>
    <phoneticPr fontId="4" type="noConversion"/>
  </si>
  <si>
    <t>hflaiking.com</t>
    <phoneticPr fontId="4" type="noConversion"/>
  </si>
  <si>
    <t>唐梦玲、黄婷</t>
    <phoneticPr fontId="4" type="noConversion"/>
  </si>
  <si>
    <t>肖美女</t>
    <phoneticPr fontId="4" type="noConversion"/>
  </si>
  <si>
    <t>湖南省桂东县金洞红豆杉苗木网(罗春亮)</t>
    <phoneticPr fontId="4" type="noConversion"/>
  </si>
  <si>
    <t>gdjdmp.com</t>
    <phoneticPr fontId="4" type="noConversion"/>
  </si>
  <si>
    <t>C1-0016N</t>
    <phoneticPr fontId="4" type="noConversion"/>
  </si>
  <si>
    <t>罗春亮</t>
    <phoneticPr fontId="4" type="noConversion"/>
  </si>
  <si>
    <t>885534271@qq.com</t>
    <phoneticPr fontId="4" type="noConversion"/>
  </si>
  <si>
    <t>双峰县红福机械厂</t>
    <phoneticPr fontId="4" type="noConversion"/>
  </si>
  <si>
    <t>sfxhfjx.com</t>
    <phoneticPr fontId="4" type="noConversion"/>
  </si>
  <si>
    <t>谭迎兵</t>
    <phoneticPr fontId="4" type="noConversion"/>
  </si>
  <si>
    <t>湖南西凤喜乐汇营销有限公司</t>
    <phoneticPr fontId="4" type="noConversion"/>
  </si>
  <si>
    <t>xfxlh.com</t>
    <phoneticPr fontId="4" type="noConversion"/>
  </si>
  <si>
    <t>赵总</t>
    <phoneticPr fontId="4" type="noConversion"/>
  </si>
  <si>
    <t>经济开发区远达木工机械经营部</t>
    <phoneticPr fontId="4" type="noConversion"/>
  </si>
  <si>
    <t>hhydmg.com</t>
    <phoneticPr fontId="4" type="noConversion"/>
  </si>
  <si>
    <t>286705033@qq.com</t>
    <phoneticPr fontId="4" type="noConversion"/>
  </si>
  <si>
    <t>长沙市雨花区名诚家电维修服务部</t>
    <phoneticPr fontId="4" type="noConversion"/>
  </si>
  <si>
    <t>csmcjd.com</t>
    <phoneticPr fontId="4" type="noConversion"/>
  </si>
  <si>
    <t>肖总</t>
    <phoneticPr fontId="4" type="noConversion"/>
  </si>
  <si>
    <t>邵东县大禾塘李新平电线店</t>
    <phoneticPr fontId="4" type="noConversion"/>
  </si>
  <si>
    <t>sdjbdl.com</t>
    <phoneticPr fontId="4" type="noConversion"/>
  </si>
  <si>
    <t>长沙市雨花区元泉瑜伽馆</t>
    <phoneticPr fontId="4" type="noConversion"/>
  </si>
  <si>
    <t>csyqyoga.com</t>
    <phoneticPr fontId="4" type="noConversion"/>
  </si>
  <si>
    <t>胡婷</t>
    <phoneticPr fontId="4" type="noConversion"/>
  </si>
  <si>
    <t>武冈市湘西南奇石盆景文化艺术城开发有限公司</t>
    <phoneticPr fontId="4" type="noConversion"/>
  </si>
  <si>
    <t>xxnqspj.com</t>
    <phoneticPr fontId="4" type="noConversion"/>
  </si>
  <si>
    <t>华菱津杉(天津)产业投资管理有限公司</t>
    <phoneticPr fontId="4" type="noConversion"/>
  </si>
  <si>
    <t>jinshancapital.com</t>
    <phoneticPr fontId="4" type="noConversion"/>
  </si>
  <si>
    <t xml:space="preserve">V+定制型网站2.0 </t>
    <phoneticPr fontId="4" type="noConversion"/>
  </si>
  <si>
    <t>周素</t>
    <phoneticPr fontId="4" type="noConversion"/>
  </si>
  <si>
    <t>zhousu0563@126.com</t>
    <phoneticPr fontId="4" type="noConversion"/>
  </si>
  <si>
    <t>鼎城区斗姆湖镇博嘉栾树园</t>
    <phoneticPr fontId="4" type="noConversion"/>
  </si>
  <si>
    <t>hncdlsy.com</t>
    <phoneticPr fontId="4" type="noConversion"/>
  </si>
  <si>
    <t>姚文斌</t>
    <phoneticPr fontId="4" type="noConversion"/>
  </si>
  <si>
    <t>武陵区富祥家政服务部</t>
    <phoneticPr fontId="4" type="noConversion"/>
  </si>
  <si>
    <t>fx6662666.com</t>
    <phoneticPr fontId="4" type="noConversion"/>
  </si>
  <si>
    <t>邓先生</t>
    <phoneticPr fontId="4" type="noConversion"/>
  </si>
  <si>
    <t>新邵县中美鞋业有限公司</t>
    <phoneticPr fontId="4" type="noConversion"/>
  </si>
  <si>
    <t>zhongmei88.com</t>
    <phoneticPr fontId="4" type="noConversion"/>
  </si>
  <si>
    <t>C1-0106</t>
    <phoneticPr fontId="4" type="noConversion"/>
  </si>
  <si>
    <t>赵志鹏</t>
    <phoneticPr fontId="4" type="noConversion"/>
  </si>
  <si>
    <t>C2成长版英文网站</t>
    <phoneticPr fontId="4" type="noConversion"/>
  </si>
  <si>
    <t>长沙县星沙镇俊源二手车行</t>
    <phoneticPr fontId="4" type="noConversion"/>
  </si>
  <si>
    <t>hn2skc.com</t>
    <phoneticPr fontId="4" type="noConversion"/>
  </si>
  <si>
    <t>C+标准版2.0</t>
    <phoneticPr fontId="4" type="noConversion"/>
  </si>
  <si>
    <t>C3-0002N</t>
    <phoneticPr fontId="4" type="noConversion"/>
  </si>
  <si>
    <t>经济开发区世界之窗门窗生活馆</t>
    <phoneticPr fontId="4" type="noConversion"/>
  </si>
  <si>
    <t>hhsjzc.com</t>
    <phoneticPr fontId="4" type="noConversion"/>
  </si>
  <si>
    <t>娄底市经济开发区楼锦钢构复合板厂</t>
    <phoneticPr fontId="4" type="noConversion"/>
  </si>
  <si>
    <t>ljggfhb.com</t>
    <phoneticPr fontId="4" type="noConversion"/>
  </si>
  <si>
    <t>张勇</t>
    <phoneticPr fontId="4" type="noConversion"/>
  </si>
  <si>
    <t>新晃县芳琦贸易有限公司</t>
    <phoneticPr fontId="4" type="noConversion"/>
  </si>
  <si>
    <t>hhfqmy.com</t>
    <phoneticPr fontId="4" type="noConversion"/>
  </si>
  <si>
    <t>田丽萍</t>
    <phoneticPr fontId="4" type="noConversion"/>
  </si>
  <si>
    <t>长沙盛久生物科技有限公司</t>
    <phoneticPr fontId="4" type="noConversion"/>
  </si>
  <si>
    <t>hnsjmy.com</t>
    <phoneticPr fontId="4" type="noConversion"/>
  </si>
  <si>
    <t>周慧</t>
    <phoneticPr fontId="4" type="noConversion"/>
  </si>
  <si>
    <t>祁东县黄花菜种苗销售网(王闯)</t>
    <phoneticPr fontId="4" type="noConversion"/>
  </si>
  <si>
    <t>qdhhcxs.com</t>
    <phoneticPr fontId="4" type="noConversion"/>
  </si>
  <si>
    <t>C1-0132N</t>
    <phoneticPr fontId="4" type="noConversion"/>
  </si>
  <si>
    <t>[农林牧渔</t>
    <phoneticPr fontId="4" type="noConversion"/>
  </si>
  <si>
    <t>王闯</t>
    <phoneticPr fontId="4" type="noConversion"/>
  </si>
  <si>
    <t>M2-0007</t>
    <phoneticPr fontId="4" type="noConversion"/>
  </si>
  <si>
    <t>怀化市安佑昂牧饲料有限公司</t>
    <phoneticPr fontId="4" type="noConversion"/>
  </si>
  <si>
    <t>hhamsl.com</t>
    <phoneticPr fontId="4" type="noConversion"/>
  </si>
  <si>
    <t>贺诗然</t>
    <phoneticPr fontId="4" type="noConversion"/>
  </si>
  <si>
    <t>525139709@qq.com</t>
    <phoneticPr fontId="4" type="noConversion"/>
  </si>
  <si>
    <t>新宁县湘斛种植科技开发有限公司</t>
    <phoneticPr fontId="4" type="noConversion"/>
  </si>
  <si>
    <t>lsxhkj.com</t>
    <phoneticPr fontId="4" type="noConversion"/>
  </si>
  <si>
    <t>C2-0006N</t>
    <phoneticPr fontId="4" type="noConversion"/>
  </si>
  <si>
    <t>王燕</t>
    <phoneticPr fontId="4" type="noConversion"/>
  </si>
  <si>
    <t>846535144@qq.com</t>
    <phoneticPr fontId="4" type="noConversion"/>
  </si>
  <si>
    <t>株洲市芦淞区加荣电缆桥架经营部</t>
    <phoneticPr fontId="4" type="noConversion"/>
  </si>
  <si>
    <t>jiaronghn.com</t>
    <phoneticPr fontId="4" type="noConversion"/>
  </si>
  <si>
    <t>吴加荣</t>
    <phoneticPr fontId="4" type="noConversion"/>
  </si>
  <si>
    <t>李莉</t>
    <phoneticPr fontId="4" type="noConversion"/>
  </si>
  <si>
    <t>张家界爱车之家汽车服务有限公司</t>
    <phoneticPr fontId="4" type="noConversion"/>
  </si>
  <si>
    <t>zjjaichezhijia.com</t>
    <phoneticPr fontId="4" type="noConversion"/>
  </si>
  <si>
    <t>刘经初</t>
    <phoneticPr fontId="4" type="noConversion"/>
  </si>
  <si>
    <t>长沙市一欣玻璃制品有限公司</t>
    <phoneticPr fontId="4" type="noConversion"/>
  </si>
  <si>
    <t>csyxbl.com</t>
    <phoneticPr fontId="4" type="noConversion"/>
  </si>
  <si>
    <t>欧德良</t>
    <phoneticPr fontId="4" type="noConversion"/>
  </si>
  <si>
    <t>长沙鸿森机械有限公司</t>
    <phoneticPr fontId="4" type="noConversion"/>
  </si>
  <si>
    <t>hsjx126.com</t>
    <phoneticPr fontId="4" type="noConversion"/>
  </si>
  <si>
    <t>C2-0002N</t>
    <phoneticPr fontId="4" type="noConversion"/>
  </si>
  <si>
    <t>湖南天勤税务师事务所有限责任公司</t>
    <phoneticPr fontId="4" type="noConversion"/>
  </si>
  <si>
    <t>hntqcta.com</t>
    <phoneticPr fontId="4" type="noConversion"/>
  </si>
  <si>
    <t>c1-0105</t>
    <phoneticPr fontId="4" type="noConversion"/>
  </si>
  <si>
    <t>吉首华升钢结构有限公司</t>
    <phoneticPr fontId="4" type="noConversion"/>
  </si>
  <si>
    <t>hs0743.com</t>
    <phoneticPr fontId="4" type="noConversion"/>
  </si>
  <si>
    <t>廖刚</t>
    <phoneticPr fontId="4" type="noConversion"/>
  </si>
  <si>
    <t>长沙市芙蓉区东企商务信息咨询服务部</t>
    <phoneticPr fontId="4" type="noConversion"/>
  </si>
  <si>
    <t>dongqi955.com</t>
    <phoneticPr fontId="4" type="noConversion"/>
  </si>
  <si>
    <t>C1-0105</t>
    <phoneticPr fontId="4" type="noConversion"/>
  </si>
  <si>
    <t>樊经理</t>
    <phoneticPr fontId="4" type="noConversion"/>
  </si>
  <si>
    <t>湖南省果繁物流有限公司</t>
    <phoneticPr fontId="4" type="noConversion"/>
  </si>
  <si>
    <t>guofanwuliu.com</t>
    <phoneticPr fontId="4" type="noConversion"/>
  </si>
  <si>
    <t>湖南省万丰广告装饰有限责任公司</t>
    <phoneticPr fontId="4" type="noConversion"/>
  </si>
  <si>
    <t>hnwanfeng.com</t>
    <phoneticPr fontId="4" type="noConversion"/>
  </si>
  <si>
    <t>2355469610@qq.com</t>
    <phoneticPr fontId="4" type="noConversion"/>
  </si>
  <si>
    <t>洞口县双金桂平农机销售有限公司</t>
    <phoneticPr fontId="4" type="noConversion"/>
  </si>
  <si>
    <t>sjgpnj.com</t>
    <phoneticPr fontId="4" type="noConversion"/>
  </si>
  <si>
    <t>宋珍清</t>
    <phoneticPr fontId="4" type="noConversion"/>
  </si>
  <si>
    <t>songf888@163.com</t>
    <phoneticPr fontId="4" type="noConversion"/>
  </si>
  <si>
    <t>湖南山源安自控系统有限公司</t>
    <phoneticPr fontId="4" type="noConversion"/>
  </si>
  <si>
    <t>shanyuanan.com</t>
    <phoneticPr fontId="4" type="noConversion"/>
  </si>
  <si>
    <t>张军</t>
    <phoneticPr fontId="4" type="noConversion"/>
  </si>
  <si>
    <t>403648799@qq.com</t>
    <phoneticPr fontId="4" type="noConversion"/>
  </si>
  <si>
    <t>长沙市美洁有害生物防治有限责任公司</t>
    <phoneticPr fontId="4" type="noConversion"/>
  </si>
  <si>
    <t>csmjpco.com</t>
    <phoneticPr fontId="4" type="noConversion"/>
  </si>
  <si>
    <t>C2-0012</t>
    <phoneticPr fontId="4" type="noConversion"/>
  </si>
  <si>
    <t>保靖县思珍皇珠宝</t>
    <phoneticPr fontId="4" type="noConversion"/>
  </si>
  <si>
    <t>xxszh.com</t>
    <phoneticPr fontId="4" type="noConversion"/>
  </si>
  <si>
    <t>彭壮梅</t>
    <phoneticPr fontId="4" type="noConversion"/>
  </si>
  <si>
    <t>郴州市苏仙区春州苗木草皮园艺场</t>
    <phoneticPr fontId="4" type="noConversion"/>
  </si>
  <si>
    <t>czmmcp.com</t>
    <phoneticPr fontId="4" type="noConversion"/>
  </si>
  <si>
    <t>冯红日</t>
    <phoneticPr fontId="4" type="noConversion"/>
  </si>
  <si>
    <t>祁东县远风种养殖有限公司</t>
    <phoneticPr fontId="4" type="noConversion"/>
  </si>
  <si>
    <t>qdyfzy.com</t>
    <phoneticPr fontId="4" type="noConversion"/>
  </si>
  <si>
    <t>程远方</t>
    <phoneticPr fontId="4" type="noConversion"/>
  </si>
  <si>
    <t>常德市非常城市汽车音响网(杨辉)</t>
    <phoneticPr fontId="4" type="noConversion"/>
  </si>
  <si>
    <t>hncdqcyx.com</t>
    <phoneticPr fontId="4" type="noConversion"/>
  </si>
  <si>
    <t>c1-0098</t>
    <phoneticPr fontId="4" type="noConversion"/>
  </si>
  <si>
    <t>杨立荣</t>
    <phoneticPr fontId="4" type="noConversion"/>
  </si>
  <si>
    <t>252611476@qq.com</t>
    <phoneticPr fontId="4" type="noConversion"/>
  </si>
  <si>
    <t>长沙鼎天钢结构有限责任公司</t>
    <phoneticPr fontId="4" type="noConversion"/>
  </si>
  <si>
    <t>csdtgg.com</t>
    <phoneticPr fontId="4" type="noConversion"/>
  </si>
  <si>
    <t>黄方杰</t>
    <phoneticPr fontId="4" type="noConversion"/>
  </si>
  <si>
    <t>长沙市雨花区鹏达清洁服务部</t>
    <phoneticPr fontId="4" type="noConversion"/>
  </si>
  <si>
    <t>cspdqj.com</t>
    <phoneticPr fontId="4" type="noConversion"/>
  </si>
  <si>
    <t>何总</t>
    <phoneticPr fontId="4" type="noConversion"/>
  </si>
  <si>
    <t>株洲市华霖机电有限公司</t>
    <phoneticPr fontId="4" type="noConversion"/>
  </si>
  <si>
    <t>hnkskyj.com</t>
    <phoneticPr fontId="4" type="noConversion"/>
  </si>
  <si>
    <t>c2-0049</t>
    <phoneticPr fontId="4" type="noConversion"/>
  </si>
  <si>
    <t>罗永卫</t>
    <phoneticPr fontId="4" type="noConversion"/>
  </si>
  <si>
    <t>长沙奥对智能科技有限公司</t>
    <phoneticPr fontId="4" type="noConversion"/>
  </si>
  <si>
    <t>aaduu.com</t>
    <phoneticPr fontId="4" type="noConversion"/>
  </si>
  <si>
    <t>佘总</t>
    <phoneticPr fontId="4" type="noConversion"/>
  </si>
  <si>
    <t>长沙中大鼓风机制造有限公司</t>
    <phoneticPr fontId="4" type="noConversion"/>
  </si>
  <si>
    <t>zdgfj.com</t>
    <phoneticPr fontId="4" type="noConversion"/>
  </si>
  <si>
    <t>C2-0011N</t>
    <phoneticPr fontId="4" type="noConversion"/>
  </si>
  <si>
    <t>187308230@qq.com</t>
    <phoneticPr fontId="4" type="noConversion"/>
  </si>
  <si>
    <t>C+FLASH引导页制作</t>
    <phoneticPr fontId="4" type="noConversion"/>
  </si>
  <si>
    <t>郴州市罗国庆口腔诊所</t>
    <phoneticPr fontId="4" type="noConversion"/>
  </si>
  <si>
    <t>czgqkq.com</t>
    <phoneticPr fontId="4" type="noConversion"/>
  </si>
  <si>
    <t>C2-0028</t>
    <phoneticPr fontId="4" type="noConversion"/>
  </si>
  <si>
    <t>吕敬友</t>
    <phoneticPr fontId="4" type="noConversion"/>
  </si>
  <si>
    <t>怀化市萬兴园生态养殖基地</t>
    <phoneticPr fontId="4" type="noConversion"/>
  </si>
  <si>
    <t>hhwxy.com</t>
    <phoneticPr fontId="4" type="noConversion"/>
  </si>
  <si>
    <t>刘栩妍</t>
    <phoneticPr fontId="4" type="noConversion"/>
  </si>
  <si>
    <t>78392979@qq.com</t>
    <phoneticPr fontId="4" type="noConversion"/>
  </si>
  <si>
    <t>长沙县星沙小新星英语学校</t>
    <phoneticPr fontId="4" type="noConversion"/>
  </si>
  <si>
    <t>xsxiaoxinxing.com</t>
    <phoneticPr fontId="4" type="noConversion"/>
  </si>
  <si>
    <t xml:space="preserve">V+专业版网站2.0 </t>
    <phoneticPr fontId="4" type="noConversion"/>
  </si>
  <si>
    <t>梁老师</t>
    <phoneticPr fontId="4" type="noConversion"/>
  </si>
  <si>
    <t>长沙市岳麓区芙夷沙发厂</t>
    <phoneticPr fontId="4" type="noConversion"/>
  </si>
  <si>
    <t>csfysf.com</t>
    <phoneticPr fontId="4" type="noConversion"/>
  </si>
  <si>
    <t>新晃湘帝酒业有限公司</t>
    <phoneticPr fontId="4" type="noConversion"/>
  </si>
  <si>
    <t>xhxdjy.com</t>
    <phoneticPr fontId="4" type="noConversion"/>
  </si>
  <si>
    <t>C3-0017</t>
    <phoneticPr fontId="4" type="noConversion"/>
  </si>
  <si>
    <t>彭平</t>
    <phoneticPr fontId="4" type="noConversion"/>
  </si>
  <si>
    <t>100094525@qq.com</t>
    <phoneticPr fontId="4" type="noConversion"/>
  </si>
  <si>
    <t>湖南伟利建材有限公司</t>
    <phoneticPr fontId="4" type="noConversion"/>
  </si>
  <si>
    <t>hnweilijc.com</t>
    <phoneticPr fontId="4" type="noConversion"/>
  </si>
  <si>
    <t>湖南百青香樟苗木网(谭旺)</t>
    <phoneticPr fontId="4" type="noConversion"/>
  </si>
  <si>
    <t>bqxz88.com</t>
    <phoneticPr fontId="4" type="noConversion"/>
  </si>
  <si>
    <t>谭旺</t>
    <phoneticPr fontId="4" type="noConversion"/>
  </si>
  <si>
    <t>359514633@qq.com</t>
    <phoneticPr fontId="4" type="noConversion"/>
  </si>
  <si>
    <t>湖南省益明竹艺有限公司</t>
    <phoneticPr fontId="4" type="noConversion"/>
  </si>
  <si>
    <t>ymzy88.com</t>
    <phoneticPr fontId="4" type="noConversion"/>
  </si>
  <si>
    <t>史明辉</t>
    <phoneticPr fontId="4" type="noConversion"/>
  </si>
  <si>
    <t>资兴市一条龙装饰</t>
    <phoneticPr fontId="4" type="noConversion"/>
  </si>
  <si>
    <t>ytlzs.com</t>
    <phoneticPr fontId="4" type="noConversion"/>
  </si>
  <si>
    <t>黄泗平</t>
    <phoneticPr fontId="4" type="noConversion"/>
  </si>
  <si>
    <t>湖南株洲绿光苗木网(周向东)</t>
    <phoneticPr fontId="4" type="noConversion"/>
  </si>
  <si>
    <t>zzlgmp.com</t>
    <phoneticPr fontId="4" type="noConversion"/>
  </si>
  <si>
    <t>C2-0012N</t>
    <phoneticPr fontId="4" type="noConversion"/>
  </si>
  <si>
    <t>袁</t>
    <phoneticPr fontId="4" type="noConversion"/>
  </si>
  <si>
    <t>长沙道生金属材料贸易有限公司</t>
    <phoneticPr fontId="4" type="noConversion"/>
  </si>
  <si>
    <t>csdsjs.com</t>
    <phoneticPr fontId="4" type="noConversion"/>
  </si>
  <si>
    <t>衡阳市柏洲建材实业有限公司</t>
    <phoneticPr fontId="4" type="noConversion"/>
  </si>
  <si>
    <t>hybzjc.com</t>
    <phoneticPr fontId="4" type="noConversion"/>
  </si>
  <si>
    <t>刘宁</t>
    <phoneticPr fontId="4" type="noConversion"/>
  </si>
  <si>
    <t>衡南县永宏腐植酸褐煤经营部</t>
    <phoneticPr fontId="4" type="noConversion"/>
  </si>
  <si>
    <t>yhfzs.com</t>
    <phoneticPr fontId="4" type="noConversion"/>
  </si>
  <si>
    <t>c1-0012N</t>
    <phoneticPr fontId="4" type="noConversion"/>
  </si>
  <si>
    <t>353333556@qq.com</t>
    <phoneticPr fontId="4" type="noConversion"/>
  </si>
  <si>
    <t>夏睿</t>
    <phoneticPr fontId="4" type="noConversion"/>
  </si>
  <si>
    <t>株洲市天元区佳博模型标识制作部</t>
    <phoneticPr fontId="4" type="noConversion"/>
  </si>
  <si>
    <t>csjbmx.com</t>
    <phoneticPr fontId="4" type="noConversion"/>
  </si>
  <si>
    <t>邮箱信息不全</t>
    <phoneticPr fontId="4" type="noConversion"/>
  </si>
  <si>
    <t>衡阳市宏发钟表网(贺仁广)</t>
    <phoneticPr fontId="4" type="noConversion"/>
  </si>
  <si>
    <t>hongfazhongbiao.com</t>
    <phoneticPr fontId="4" type="noConversion"/>
  </si>
  <si>
    <t>C3-0006N</t>
    <phoneticPr fontId="4" type="noConversion"/>
  </si>
  <si>
    <t>737898460@qq.com</t>
    <phoneticPr fontId="4" type="noConversion"/>
  </si>
  <si>
    <t>衡阳市顺昌竹木包装制品有限公司</t>
    <phoneticPr fontId="4" type="noConversion"/>
  </si>
  <si>
    <t>hyscbz.com</t>
    <phoneticPr fontId="4" type="noConversion"/>
  </si>
  <si>
    <t>颜昌文</t>
    <phoneticPr fontId="4" type="noConversion"/>
  </si>
  <si>
    <t>872294805@qq.com</t>
    <phoneticPr fontId="4" type="noConversion"/>
  </si>
  <si>
    <t>绥宁县绿洲林源天麻专业合作社</t>
    <phoneticPr fontId="4" type="noConversion"/>
  </si>
  <si>
    <t>lzlytm.com</t>
    <phoneticPr fontId="4" type="noConversion"/>
  </si>
  <si>
    <t>C1-0012N</t>
    <phoneticPr fontId="4" type="noConversion"/>
  </si>
  <si>
    <t>陶继全</t>
    <phoneticPr fontId="4" type="noConversion"/>
  </si>
  <si>
    <t xml:space="preserve">申玉红 </t>
    <phoneticPr fontId="4" type="noConversion"/>
  </si>
  <si>
    <t>湖南金佰胜节能设备工程有限公司</t>
    <phoneticPr fontId="4" type="noConversion"/>
  </si>
  <si>
    <t>hnbscj.com</t>
    <phoneticPr fontId="4" type="noConversion"/>
  </si>
  <si>
    <t>C2-0085</t>
    <phoneticPr fontId="4" type="noConversion"/>
  </si>
  <si>
    <t>曾云</t>
    <phoneticPr fontId="4" type="noConversion"/>
  </si>
  <si>
    <t>长沙市万虹生物科技有限公司</t>
    <phoneticPr fontId="4" type="noConversion"/>
  </si>
  <si>
    <t>cswhsw.com</t>
    <phoneticPr fontId="4" type="noConversion"/>
  </si>
  <si>
    <t>乐先生</t>
    <phoneticPr fontId="4" type="noConversion"/>
  </si>
  <si>
    <t>祁东县青睐保温建材商行（衡阳）</t>
    <phoneticPr fontId="4" type="noConversion"/>
  </si>
  <si>
    <t>hnqltl.com</t>
    <phoneticPr fontId="4" type="noConversion"/>
  </si>
  <si>
    <t>C1-0015N</t>
    <phoneticPr fontId="4" type="noConversion"/>
  </si>
  <si>
    <t>陈湘</t>
    <phoneticPr fontId="4" type="noConversion"/>
  </si>
  <si>
    <t>长沙市雨花区品诚家电维修服务部</t>
    <phoneticPr fontId="4" type="noConversion"/>
  </si>
  <si>
    <t>pincheng88.com</t>
    <phoneticPr fontId="4" type="noConversion"/>
  </si>
  <si>
    <t>双牌县金蕊实业有限责任公司（中文版）</t>
    <phoneticPr fontId="4" type="noConversion"/>
  </si>
  <si>
    <t>hnjinrui.com</t>
    <phoneticPr fontId="4" type="noConversion"/>
  </si>
  <si>
    <t>C2-0007(V2.0)</t>
    <phoneticPr fontId="4" type="noConversion"/>
  </si>
  <si>
    <t>曾国进</t>
    <phoneticPr fontId="4" type="noConversion"/>
  </si>
  <si>
    <t>ayangys@163.com</t>
    <phoneticPr fontId="4" type="noConversion"/>
  </si>
  <si>
    <t>双牌县金蕊实业有限责任公司（英文版）</t>
    <phoneticPr fontId="4" type="noConversion"/>
  </si>
  <si>
    <t>衡阳市天艺模型艺术设计有限公司</t>
    <phoneticPr fontId="4" type="noConversion"/>
  </si>
  <si>
    <t>tymoxin.com</t>
    <phoneticPr fontId="4" type="noConversion"/>
  </si>
  <si>
    <t>C1-0111</t>
    <phoneticPr fontId="4" type="noConversion"/>
  </si>
  <si>
    <t>周海军</t>
    <phoneticPr fontId="4" type="noConversion"/>
  </si>
  <si>
    <t>547524430@qq.com</t>
    <phoneticPr fontId="4" type="noConversion"/>
  </si>
  <si>
    <t>湘乡市同鑫物资贸易有限公司</t>
    <phoneticPr fontId="4" type="noConversion"/>
  </si>
  <si>
    <t>hnwfky.com</t>
    <phoneticPr fontId="4" type="noConversion"/>
  </si>
  <si>
    <t>1585952689@qq.com</t>
    <phoneticPr fontId="4" type="noConversion"/>
  </si>
  <si>
    <t>邵阳市电器设备有限公司</t>
    <phoneticPr fontId="4" type="noConversion"/>
  </si>
  <si>
    <t>sydq80.com</t>
    <phoneticPr fontId="4" type="noConversion"/>
  </si>
  <si>
    <t>C2-0009N</t>
    <phoneticPr fontId="4" type="noConversion"/>
  </si>
  <si>
    <t>804867603@qq.com</t>
    <phoneticPr fontId="4" type="noConversion"/>
  </si>
  <si>
    <t>湖南省美迪广告装饰有限公司（亮化）</t>
    <phoneticPr fontId="4" type="noConversion"/>
  </si>
  <si>
    <t>m.hnmeidi.com</t>
    <phoneticPr fontId="4" type="noConversion"/>
  </si>
  <si>
    <t>836392785@qq.com</t>
    <phoneticPr fontId="4" type="noConversion"/>
  </si>
  <si>
    <t>湖南省安江农校种苗中心</t>
    <phoneticPr fontId="4" type="noConversion"/>
  </si>
  <si>
    <t>ajnxzm.com</t>
    <phoneticPr fontId="4" type="noConversion"/>
  </si>
  <si>
    <t>C2-0006(V2.0)</t>
    <phoneticPr fontId="4" type="noConversion"/>
  </si>
  <si>
    <t>1511822176@qq.com</t>
    <phoneticPr fontId="4" type="noConversion"/>
  </si>
  <si>
    <t>益阳市朝阳恒净室内环境治理中心</t>
    <phoneticPr fontId="4" type="noConversion"/>
  </si>
  <si>
    <t>0737hj.com</t>
    <phoneticPr fontId="4" type="noConversion"/>
  </si>
  <si>
    <t>株洲华洲硬质合金实业有限公司(矿山设备)</t>
    <phoneticPr fontId="4" type="noConversion"/>
  </si>
  <si>
    <t>hz0733.com</t>
    <phoneticPr fontId="4" type="noConversion"/>
  </si>
  <si>
    <t>卢</t>
    <phoneticPr fontId="4" type="noConversion"/>
  </si>
  <si>
    <t>湖南紫秾特色农林科技开发有限公司</t>
    <phoneticPr fontId="4" type="noConversion"/>
  </si>
  <si>
    <t>zinong.com.cn</t>
    <phoneticPr fontId="4" type="noConversion"/>
  </si>
  <si>
    <t>怀化鸿富林业有限公司</t>
    <phoneticPr fontId="4" type="noConversion"/>
  </si>
  <si>
    <t>hhhfly.com</t>
    <phoneticPr fontId="4" type="noConversion"/>
  </si>
  <si>
    <t>叶志成</t>
    <phoneticPr fontId="4" type="noConversion"/>
  </si>
  <si>
    <t>645070255@qq.com</t>
    <phoneticPr fontId="4" type="noConversion"/>
  </si>
  <si>
    <t>新晃金龙工贸有限公司</t>
    <phoneticPr fontId="4" type="noConversion"/>
  </si>
  <si>
    <t>xhjlgm.com</t>
    <phoneticPr fontId="4" type="noConversion"/>
  </si>
  <si>
    <t>张杨</t>
    <phoneticPr fontId="4" type="noConversion"/>
  </si>
  <si>
    <t>619592218@qq.com</t>
    <phoneticPr fontId="4" type="noConversion"/>
  </si>
  <si>
    <t>衡阳固宇活动板房有限公司</t>
    <phoneticPr fontId="4" type="noConversion"/>
  </si>
  <si>
    <t>hyguyu.com</t>
    <phoneticPr fontId="4" type="noConversion"/>
  </si>
  <si>
    <t>C1-0009N</t>
    <phoneticPr fontId="4" type="noConversion"/>
  </si>
  <si>
    <t>刘龙平</t>
    <phoneticPr fontId="4" type="noConversion"/>
  </si>
  <si>
    <t>陈肖</t>
    <phoneticPr fontId="4" type="noConversion"/>
  </si>
  <si>
    <t>益阳市建成苗木网(李剑)</t>
    <phoneticPr fontId="4" type="noConversion"/>
  </si>
  <si>
    <t>yyjcmm.com</t>
    <phoneticPr fontId="4" type="noConversion"/>
  </si>
  <si>
    <t>李剑</t>
    <phoneticPr fontId="4" type="noConversion"/>
  </si>
  <si>
    <t>衡南创辉建材经营部</t>
    <phoneticPr fontId="4" type="noConversion"/>
  </si>
  <si>
    <t>hychjc.com</t>
    <phoneticPr fontId="4" type="noConversion"/>
  </si>
  <si>
    <t>龚玄奉</t>
    <phoneticPr fontId="4" type="noConversion"/>
  </si>
  <si>
    <t>2900734334@qq.com</t>
    <phoneticPr fontId="4" type="noConversion"/>
  </si>
  <si>
    <t>邵阳市建材城冠牛木门</t>
    <phoneticPr fontId="4" type="noConversion"/>
  </si>
  <si>
    <t>sysljc.com</t>
    <phoneticPr fontId="4" type="noConversion"/>
  </si>
  <si>
    <t>C1-0009(V2.0)</t>
    <phoneticPr fontId="4" type="noConversion"/>
  </si>
  <si>
    <t>393787478@qq.com</t>
    <phoneticPr fontId="4" type="noConversion"/>
  </si>
  <si>
    <t>益阳市资阳区湘资苗木种植基地</t>
    <phoneticPr fontId="4" type="noConversion"/>
  </si>
  <si>
    <t>yyxzmm.com</t>
    <phoneticPr fontId="4" type="noConversion"/>
  </si>
  <si>
    <t>周志红</t>
    <phoneticPr fontId="4" type="noConversion"/>
  </si>
  <si>
    <t>2630916348@qq.com</t>
    <phoneticPr fontId="4" type="noConversion"/>
  </si>
  <si>
    <t>湖南益阳祥辉香樟苗木网(曾学军)</t>
    <phoneticPr fontId="4" type="noConversion"/>
  </si>
  <si>
    <t>hnxhxz.com</t>
    <phoneticPr fontId="4" type="noConversion"/>
  </si>
  <si>
    <t>曾学军</t>
    <phoneticPr fontId="4" type="noConversion"/>
  </si>
  <si>
    <t>长沙荣坤包装材料有限公司</t>
    <phoneticPr fontId="4" type="noConversion"/>
  </si>
  <si>
    <t>csrkbz.com</t>
    <phoneticPr fontId="4" type="noConversion"/>
  </si>
  <si>
    <t>胡莲</t>
    <phoneticPr fontId="4" type="noConversion"/>
  </si>
  <si>
    <t>长沙金陵钢结构有限公司</t>
    <phoneticPr fontId="4" type="noConversion"/>
  </si>
  <si>
    <t>csjlgjg.com</t>
    <phoneticPr fontId="4" type="noConversion"/>
  </si>
  <si>
    <t>陈友刚</t>
    <phoneticPr fontId="4" type="noConversion"/>
  </si>
  <si>
    <t>1242809019@qq.com</t>
    <phoneticPr fontId="4" type="noConversion"/>
  </si>
  <si>
    <t>新化县熠峰中药材种植专业合作社</t>
    <phoneticPr fontId="4" type="noConversion"/>
  </si>
  <si>
    <t>yifenghzs.com</t>
    <phoneticPr fontId="4" type="noConversion"/>
  </si>
  <si>
    <t>尹政坤</t>
    <phoneticPr fontId="4" type="noConversion"/>
  </si>
  <si>
    <t xml:space="preserve">邹惠婷 </t>
    <phoneticPr fontId="4" type="noConversion"/>
  </si>
  <si>
    <t>益阳市资阳区德喜香樟种植基地</t>
    <phoneticPr fontId="4" type="noConversion"/>
  </si>
  <si>
    <t>xzmm888.com</t>
    <phoneticPr fontId="4" type="noConversion"/>
  </si>
  <si>
    <t>赵德喜</t>
    <phoneticPr fontId="4" type="noConversion"/>
  </si>
  <si>
    <t>1162318089@qq.com</t>
    <phoneticPr fontId="4" type="noConversion"/>
  </si>
  <si>
    <t>衡阳市石鼓区昌晟电子工程批发部</t>
    <phoneticPr fontId="4" type="noConversion"/>
  </si>
  <si>
    <t>hnxsled.com</t>
    <phoneticPr fontId="4" type="noConversion"/>
  </si>
  <si>
    <t>肖云辉</t>
    <phoneticPr fontId="4" type="noConversion"/>
  </si>
  <si>
    <t>邵阳市福祥射线防护器材有限公司</t>
    <phoneticPr fontId="4" type="noConversion"/>
  </si>
  <si>
    <t>syfxsx.com</t>
    <phoneticPr fontId="4" type="noConversion"/>
  </si>
  <si>
    <t>雷二福</t>
    <phoneticPr fontId="4" type="noConversion"/>
  </si>
  <si>
    <t>益阳市赫山区锦程包装有限公司</t>
    <phoneticPr fontId="4" type="noConversion"/>
  </si>
  <si>
    <t>yyjcbz.com</t>
    <phoneticPr fontId="4" type="noConversion"/>
  </si>
  <si>
    <t>胡建新</t>
    <phoneticPr fontId="4" type="noConversion"/>
  </si>
  <si>
    <t>长沙市芙蓉区东捷会展服务有限公司</t>
    <phoneticPr fontId="4" type="noConversion"/>
  </si>
  <si>
    <t>csdjhz.com</t>
    <phoneticPr fontId="4" type="noConversion"/>
  </si>
  <si>
    <t>熊军</t>
    <phoneticPr fontId="4" type="noConversion"/>
  </si>
  <si>
    <t>湖南凯迪环保科技有限公司</t>
    <phoneticPr fontId="4" type="noConversion"/>
  </si>
  <si>
    <t>kaidihuanbao.com</t>
    <phoneticPr fontId="4" type="noConversion"/>
  </si>
  <si>
    <t>418357094@qq.com</t>
    <phoneticPr fontId="4" type="noConversion"/>
  </si>
  <si>
    <t>张家界兆利济生物开发有限公司</t>
    <phoneticPr fontId="4" type="noConversion"/>
  </si>
  <si>
    <t>zljggg.com</t>
    <phoneticPr fontId="4" type="noConversion"/>
  </si>
  <si>
    <t>赵继文</t>
    <phoneticPr fontId="4" type="noConversion"/>
  </si>
  <si>
    <t>湖南省歌舞剧院有限责任公司</t>
    <phoneticPr fontId="4" type="noConversion"/>
  </si>
  <si>
    <t>hnsgwjy.com</t>
    <phoneticPr fontId="4" type="noConversion"/>
  </si>
  <si>
    <t>龙老师</t>
    <phoneticPr fontId="4" type="noConversion"/>
  </si>
  <si>
    <t>长沙市雨花区玉兰篷套销售部</t>
    <phoneticPr fontId="4" type="noConversion"/>
  </si>
  <si>
    <t>yulanpengbu.com</t>
    <phoneticPr fontId="4" type="noConversion"/>
  </si>
  <si>
    <t>C1-0114</t>
    <phoneticPr fontId="4" type="noConversion"/>
  </si>
  <si>
    <t>曾玉兰</t>
    <phoneticPr fontId="4" type="noConversion"/>
  </si>
  <si>
    <t>1521225182@qq.com</t>
    <phoneticPr fontId="4" type="noConversion"/>
  </si>
  <si>
    <t>怀化</t>
    <phoneticPr fontId="4" type="noConversion"/>
  </si>
  <si>
    <t>DD201311181200162658</t>
    <phoneticPr fontId="4" type="noConversion"/>
  </si>
  <si>
    <t>销售中心</t>
    <phoneticPr fontId="4" type="noConversion"/>
  </si>
  <si>
    <t>销售三部</t>
    <phoneticPr fontId="4" type="noConversion"/>
  </si>
  <si>
    <t>晏玉良</t>
    <phoneticPr fontId="4" type="noConversion"/>
  </si>
  <si>
    <t>V+定制网站</t>
    <phoneticPr fontId="4" type="noConversion"/>
  </si>
  <si>
    <t>V+定制型网站2.0</t>
    <phoneticPr fontId="4" type="noConversion"/>
  </si>
  <si>
    <t>无</t>
    <phoneticPr fontId="4" type="noConversion"/>
  </si>
  <si>
    <t>资料、资质</t>
    <phoneticPr fontId="4" type="noConversion"/>
  </si>
  <si>
    <t>黄琼</t>
    <phoneticPr fontId="4" type="noConversion"/>
  </si>
  <si>
    <t>未知</t>
    <phoneticPr fontId="4" type="noConversion"/>
  </si>
  <si>
    <t>张丽华</t>
    <phoneticPr fontId="4" type="noConversion"/>
  </si>
  <si>
    <t>衡东县万家红不锈钢制品厂</t>
    <phoneticPr fontId="4" type="noConversion"/>
  </si>
  <si>
    <t>长沙路上文化传播有限公公司</t>
    <phoneticPr fontId="4" type="noConversion"/>
  </si>
  <si>
    <t>长沙新彩印务有限公司</t>
    <phoneticPr fontId="4" type="noConversion"/>
  </si>
  <si>
    <t>湖南佳华泵业有限公司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</si>
</sst>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_);[Red]\(0.0\)"/>
    <numFmt numFmtId="178" formatCode="0_);[Red]\(0\)"/>
    <numFmt numFmtId="179" formatCode="0.00_ "/>
    <numFmt numFmtId="180" formatCode="0.000_);[Red]\(0.000\)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8"/>
      <color theme="1"/>
      <name val="微软雅黑"/>
      <family val="2"/>
      <charset val="134"/>
    </font>
    <font>
      <sz val="9"/>
      <color theme="1"/>
      <name val="Arial"/>
      <family val="2"/>
    </font>
    <font>
      <sz val="8"/>
      <color rgb="FFFF0000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595959"/>
      <name val="Arial"/>
      <family val="2"/>
    </font>
    <font>
      <sz val="8"/>
      <color rgb="FF595959"/>
      <name val="微软雅黑"/>
      <family val="2"/>
      <charset val="134"/>
    </font>
    <font>
      <sz val="9"/>
      <color rgb="FF59595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22" fontId="5" fillId="0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179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22" fontId="5" fillId="0" borderId="1" xfId="0" applyNumberFormat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5" fillId="5" borderId="0" xfId="0" applyFont="1" applyFill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9" fillId="5" borderId="0" xfId="0" applyFont="1" applyFill="1"/>
    <xf numFmtId="22" fontId="11" fillId="0" borderId="1" xfId="2" applyNumberFormat="1" applyFont="1" applyBorder="1" applyAlignment="1">
      <alignment horizontal="left" vertical="center"/>
    </xf>
    <xf numFmtId="22" fontId="11" fillId="0" borderId="1" xfId="2" applyNumberFormat="1" applyFont="1" applyBorder="1" applyAlignment="1">
      <alignment horizontal="left" vertical="center" wrapText="1"/>
    </xf>
    <xf numFmtId="14" fontId="7" fillId="0" borderId="1" xfId="1" applyNumberFormat="1" applyFont="1" applyFill="1" applyBorder="1" applyAlignment="1">
      <alignment horizontal="left" vertical="center"/>
    </xf>
    <xf numFmtId="177" fontId="5" fillId="5" borderId="1" xfId="0" applyNumberFormat="1" applyFont="1" applyFill="1" applyBorder="1"/>
    <xf numFmtId="0" fontId="5" fillId="5" borderId="1" xfId="0" applyFont="1" applyFill="1" applyBorder="1"/>
    <xf numFmtId="0" fontId="5" fillId="5" borderId="0" xfId="0" applyFont="1" applyFill="1" applyBorder="1"/>
    <xf numFmtId="22" fontId="5" fillId="0" borderId="0" xfId="0" applyNumberFormat="1" applyFont="1" applyFill="1" applyBorder="1" applyAlignment="1">
      <alignment horizontal="left" vertical="center"/>
    </xf>
    <xf numFmtId="177" fontId="5" fillId="5" borderId="0" xfId="0" applyNumberFormat="1" applyFont="1" applyFill="1" applyBorder="1"/>
    <xf numFmtId="22" fontId="5" fillId="5" borderId="0" xfId="0" applyNumberFormat="1" applyFont="1" applyFill="1"/>
    <xf numFmtId="22" fontId="11" fillId="0" borderId="1" xfId="0" applyNumberFormat="1" applyFont="1" applyBorder="1" applyAlignment="1">
      <alignment horizontal="left" vertical="center"/>
    </xf>
    <xf numFmtId="22" fontId="5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180" fontId="5" fillId="0" borderId="1" xfId="0" applyNumberFormat="1" applyFont="1" applyFill="1" applyBorder="1" applyAlignment="1">
      <alignment horizontal="left" vertical="center"/>
    </xf>
    <xf numFmtId="0" fontId="5" fillId="0" borderId="0" xfId="0" applyFont="1" applyFill="1"/>
    <xf numFmtId="0" fontId="6" fillId="0" borderId="1" xfId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/>
    <xf numFmtId="176" fontId="5" fillId="0" borderId="0" xfId="0" applyNumberFormat="1" applyFont="1"/>
    <xf numFmtId="177" fontId="5" fillId="0" borderId="0" xfId="0" applyNumberFormat="1" applyFont="1"/>
    <xf numFmtId="0" fontId="5" fillId="0" borderId="0" xfId="0" applyNumberFormat="1" applyFont="1"/>
    <xf numFmtId="178" fontId="5" fillId="0" borderId="0" xfId="0" applyNumberFormat="1" applyFont="1"/>
    <xf numFmtId="179" fontId="5" fillId="0" borderId="0" xfId="0" applyNumberFormat="1" applyFont="1"/>
    <xf numFmtId="176" fontId="5" fillId="4" borderId="0" xfId="0" applyNumberFormat="1" applyFont="1" applyFill="1"/>
    <xf numFmtId="0" fontId="5" fillId="4" borderId="0" xfId="0" applyFont="1" applyFill="1"/>
    <xf numFmtId="0" fontId="5" fillId="6" borderId="1" xfId="0" applyFont="1" applyFill="1" applyBorder="1" applyAlignment="1">
      <alignment horizontal="left" vertical="center"/>
    </xf>
  </cellXfs>
  <cellStyles count="3">
    <cellStyle name="常规" xfId="0" builtinId="0"/>
    <cellStyle name="常规 3" xfId="2"/>
    <cellStyle name="超链接" xfId="1" builtinId="8"/>
  </cellStyles>
  <dxfs count="3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412838794@qq.com" TargetMode="External"/><Relationship Id="rId299" Type="http://schemas.openxmlformats.org/officeDocument/2006/relationships/hyperlink" Target="mailto:tailorpp@163.com" TargetMode="External"/><Relationship Id="rId21" Type="http://schemas.openxmlformats.org/officeDocument/2006/relationships/hyperlink" Target="mailto:2277472066@qq.com" TargetMode="External"/><Relationship Id="rId63" Type="http://schemas.openxmlformats.org/officeDocument/2006/relationships/hyperlink" Target="mailto:33065560@qq.com" TargetMode="External"/><Relationship Id="rId159" Type="http://schemas.openxmlformats.org/officeDocument/2006/relationships/hyperlink" Target="mailto:22644866@qq.com" TargetMode="External"/><Relationship Id="rId324" Type="http://schemas.openxmlformats.org/officeDocument/2006/relationships/hyperlink" Target="mailto:1958615155@qq.com" TargetMode="External"/><Relationship Id="rId366" Type="http://schemas.openxmlformats.org/officeDocument/2006/relationships/hyperlink" Target="mailto:541914262@qq.com" TargetMode="External"/><Relationship Id="rId531" Type="http://schemas.openxmlformats.org/officeDocument/2006/relationships/hyperlink" Target="mailto:972723729@qq.com" TargetMode="External"/><Relationship Id="rId573" Type="http://schemas.openxmlformats.org/officeDocument/2006/relationships/hyperlink" Target="mailto:1139689410@qq.com" TargetMode="External"/><Relationship Id="rId170" Type="http://schemas.openxmlformats.org/officeDocument/2006/relationships/hyperlink" Target="mailto:870029245@qq.com" TargetMode="External"/><Relationship Id="rId226" Type="http://schemas.openxmlformats.org/officeDocument/2006/relationships/hyperlink" Target="mailto:705644214@qq.com" TargetMode="External"/><Relationship Id="rId433" Type="http://schemas.openxmlformats.org/officeDocument/2006/relationships/hyperlink" Target="mailto:930026658@qq.com" TargetMode="External"/><Relationship Id="rId268" Type="http://schemas.openxmlformats.org/officeDocument/2006/relationships/hyperlink" Target="mailto:390904929@qq.com" TargetMode="External"/><Relationship Id="rId475" Type="http://schemas.openxmlformats.org/officeDocument/2006/relationships/hyperlink" Target="mailto:985717981@qq.com" TargetMode="External"/><Relationship Id="rId32" Type="http://schemas.openxmlformats.org/officeDocument/2006/relationships/hyperlink" Target="mailto:785793033@qq.com" TargetMode="External"/><Relationship Id="rId74" Type="http://schemas.openxmlformats.org/officeDocument/2006/relationships/hyperlink" Target="mailto:1318829916@qq.com" TargetMode="External"/><Relationship Id="rId128" Type="http://schemas.openxmlformats.org/officeDocument/2006/relationships/hyperlink" Target="mailto:42738577@qq.com" TargetMode="External"/><Relationship Id="rId335" Type="http://schemas.openxmlformats.org/officeDocument/2006/relationships/hyperlink" Target="mailto:hrzzg@.yahoo.cn" TargetMode="External"/><Relationship Id="rId377" Type="http://schemas.openxmlformats.org/officeDocument/2006/relationships/hyperlink" Target="mailto:2478186963@qq.com" TargetMode="External"/><Relationship Id="rId500" Type="http://schemas.openxmlformats.org/officeDocument/2006/relationships/hyperlink" Target="mailto:26556261@qq.com" TargetMode="External"/><Relationship Id="rId542" Type="http://schemas.openxmlformats.org/officeDocument/2006/relationships/hyperlink" Target="mailto:275984436@qq.com" TargetMode="External"/><Relationship Id="rId584" Type="http://schemas.openxmlformats.org/officeDocument/2006/relationships/hyperlink" Target="mailto:446478677@qq.com" TargetMode="External"/><Relationship Id="rId5" Type="http://schemas.openxmlformats.org/officeDocument/2006/relationships/hyperlink" Target="mailto:2622285303@qq.com" TargetMode="External"/><Relationship Id="rId181" Type="http://schemas.openxmlformats.org/officeDocument/2006/relationships/hyperlink" Target="mailto:724328095@qq.com" TargetMode="External"/><Relationship Id="rId237" Type="http://schemas.openxmlformats.org/officeDocument/2006/relationships/hyperlink" Target="mailto:758538122@qq.com" TargetMode="External"/><Relationship Id="rId402" Type="http://schemas.openxmlformats.org/officeDocument/2006/relationships/hyperlink" Target="mailto:361289106@qq.com" TargetMode="External"/><Relationship Id="rId279" Type="http://schemas.openxmlformats.org/officeDocument/2006/relationships/hyperlink" Target="mailto:1248275400@qq.com" TargetMode="External"/><Relationship Id="rId444" Type="http://schemas.openxmlformats.org/officeDocument/2006/relationships/hyperlink" Target="mailto:455073473@qq.com" TargetMode="External"/><Relationship Id="rId486" Type="http://schemas.openxmlformats.org/officeDocument/2006/relationships/hyperlink" Target="mailto:575632884@qq.com" TargetMode="External"/><Relationship Id="rId43" Type="http://schemas.openxmlformats.org/officeDocument/2006/relationships/hyperlink" Target="mailto:359514633@qq.com" TargetMode="External"/><Relationship Id="rId139" Type="http://schemas.openxmlformats.org/officeDocument/2006/relationships/hyperlink" Target="mailto:1907311531@qq.com" TargetMode="External"/><Relationship Id="rId290" Type="http://schemas.openxmlformats.org/officeDocument/2006/relationships/hyperlink" Target="mailto:908394032@qq.com" TargetMode="External"/><Relationship Id="rId304" Type="http://schemas.openxmlformats.org/officeDocument/2006/relationships/hyperlink" Target="mailto:1471712824@qq.com" TargetMode="External"/><Relationship Id="rId346" Type="http://schemas.openxmlformats.org/officeDocument/2006/relationships/hyperlink" Target="mailto:582761127@qq.com" TargetMode="External"/><Relationship Id="rId388" Type="http://schemas.openxmlformats.org/officeDocument/2006/relationships/hyperlink" Target="mailto:1035823665@qq.com" TargetMode="External"/><Relationship Id="rId511" Type="http://schemas.openxmlformats.org/officeDocument/2006/relationships/hyperlink" Target="mailto:1511822176@qq.com" TargetMode="External"/><Relationship Id="rId553" Type="http://schemas.openxmlformats.org/officeDocument/2006/relationships/hyperlink" Target="mailto:342471910@qq.com" TargetMode="External"/><Relationship Id="rId85" Type="http://schemas.openxmlformats.org/officeDocument/2006/relationships/hyperlink" Target="mailto:724017899@qq.com" TargetMode="External"/><Relationship Id="rId150" Type="http://schemas.openxmlformats.org/officeDocument/2006/relationships/hyperlink" Target="mailto:kulala7654@qq.com" TargetMode="External"/><Relationship Id="rId192" Type="http://schemas.openxmlformats.org/officeDocument/2006/relationships/hyperlink" Target="mailto:8322991@qq.com" TargetMode="External"/><Relationship Id="rId206" Type="http://schemas.openxmlformats.org/officeDocument/2006/relationships/hyperlink" Target="mailto:531766288@qq.com" TargetMode="External"/><Relationship Id="rId413" Type="http://schemas.openxmlformats.org/officeDocument/2006/relationships/hyperlink" Target="mailto:277085285@qq.com" TargetMode="External"/><Relationship Id="rId595" Type="http://schemas.openxmlformats.org/officeDocument/2006/relationships/vmlDrawing" Target="../drawings/vmlDrawing1.vml"/><Relationship Id="rId248" Type="http://schemas.openxmlformats.org/officeDocument/2006/relationships/hyperlink" Target="mailto:137192858@qq.com" TargetMode="External"/><Relationship Id="rId455" Type="http://schemas.openxmlformats.org/officeDocument/2006/relationships/hyperlink" Target="mailto:850908882@qq.com" TargetMode="External"/><Relationship Id="rId497" Type="http://schemas.openxmlformats.org/officeDocument/2006/relationships/hyperlink" Target="mailto:429875443@qq.com" TargetMode="External"/><Relationship Id="rId12" Type="http://schemas.openxmlformats.org/officeDocument/2006/relationships/hyperlink" Target="mailto:418040643@qq.com" TargetMode="External"/><Relationship Id="rId108" Type="http://schemas.openxmlformats.org/officeDocument/2006/relationships/hyperlink" Target="mailto:864781331@qq.com" TargetMode="External"/><Relationship Id="rId315" Type="http://schemas.openxmlformats.org/officeDocument/2006/relationships/hyperlink" Target="mailto:569790748@qq.com" TargetMode="External"/><Relationship Id="rId357" Type="http://schemas.openxmlformats.org/officeDocument/2006/relationships/hyperlink" Target="mailto:281194806@qq.com" TargetMode="External"/><Relationship Id="rId522" Type="http://schemas.openxmlformats.org/officeDocument/2006/relationships/hyperlink" Target="mailto:2649196647@qq.com" TargetMode="External"/><Relationship Id="rId54" Type="http://schemas.openxmlformats.org/officeDocument/2006/relationships/hyperlink" Target="mailto:2900734334@qq.com" TargetMode="External"/><Relationship Id="rId96" Type="http://schemas.openxmlformats.org/officeDocument/2006/relationships/hyperlink" Target="mailto:luoxl9999@163.com" TargetMode="External"/><Relationship Id="rId161" Type="http://schemas.openxmlformats.org/officeDocument/2006/relationships/hyperlink" Target="mailto:136728903@qq.com" TargetMode="External"/><Relationship Id="rId217" Type="http://schemas.openxmlformats.org/officeDocument/2006/relationships/hyperlink" Target="mailto:792916867@qq.com" TargetMode="External"/><Relationship Id="rId399" Type="http://schemas.openxmlformats.org/officeDocument/2006/relationships/hyperlink" Target="mailto:459288347@qq.com" TargetMode="External"/><Relationship Id="rId564" Type="http://schemas.openxmlformats.org/officeDocument/2006/relationships/hyperlink" Target="mailto:77826030@qq.com" TargetMode="External"/><Relationship Id="rId259" Type="http://schemas.openxmlformats.org/officeDocument/2006/relationships/hyperlink" Target="mailto:872184101@qq.com" TargetMode="External"/><Relationship Id="rId424" Type="http://schemas.openxmlformats.org/officeDocument/2006/relationships/hyperlink" Target="mailto:137504574@qq.com" TargetMode="External"/><Relationship Id="rId466" Type="http://schemas.openxmlformats.org/officeDocument/2006/relationships/hyperlink" Target="mailto:57617989@qq.com" TargetMode="External"/><Relationship Id="rId23" Type="http://schemas.openxmlformats.org/officeDocument/2006/relationships/hyperlink" Target="mailto:215504357@qq.com" TargetMode="External"/><Relationship Id="rId119" Type="http://schemas.openxmlformats.org/officeDocument/2006/relationships/hyperlink" Target="mailto:328973701@qq.com" TargetMode="External"/><Relationship Id="rId270" Type="http://schemas.openxmlformats.org/officeDocument/2006/relationships/hyperlink" Target="mailto:369619318@qq.com" TargetMode="External"/><Relationship Id="rId326" Type="http://schemas.openxmlformats.org/officeDocument/2006/relationships/hyperlink" Target="mailto:1745432290@qq.com" TargetMode="External"/><Relationship Id="rId533" Type="http://schemas.openxmlformats.org/officeDocument/2006/relationships/hyperlink" Target="mailto:11203251@qq.com" TargetMode="External"/><Relationship Id="rId65" Type="http://schemas.openxmlformats.org/officeDocument/2006/relationships/hyperlink" Target="mailto:846535144@qq.com" TargetMode="External"/><Relationship Id="rId130" Type="http://schemas.openxmlformats.org/officeDocument/2006/relationships/hyperlink" Target="mailto:732458597@qq.com" TargetMode="External"/><Relationship Id="rId368" Type="http://schemas.openxmlformats.org/officeDocument/2006/relationships/hyperlink" Target="mailto:404892948@qq.com" TargetMode="External"/><Relationship Id="rId575" Type="http://schemas.openxmlformats.org/officeDocument/2006/relationships/hyperlink" Target="mailto:38621186@qq.com" TargetMode="External"/><Relationship Id="rId172" Type="http://schemas.openxmlformats.org/officeDocument/2006/relationships/hyperlink" Target="mailto:317058888@qq.com" TargetMode="External"/><Relationship Id="rId228" Type="http://schemas.openxmlformats.org/officeDocument/2006/relationships/hyperlink" Target="mailto:525662187@qq.com" TargetMode="External"/><Relationship Id="rId435" Type="http://schemas.openxmlformats.org/officeDocument/2006/relationships/hyperlink" Target="mailto:1776174026@qq.com" TargetMode="External"/><Relationship Id="rId477" Type="http://schemas.openxmlformats.org/officeDocument/2006/relationships/hyperlink" Target="mailto:1039164293@qq.com" TargetMode="External"/><Relationship Id="rId281" Type="http://schemas.openxmlformats.org/officeDocument/2006/relationships/hyperlink" Target="mailto:jiangguishing000@163.com" TargetMode="External"/><Relationship Id="rId337" Type="http://schemas.openxmlformats.org/officeDocument/2006/relationships/hyperlink" Target="mailto:1321692638@qq.com" TargetMode="External"/><Relationship Id="rId502" Type="http://schemas.openxmlformats.org/officeDocument/2006/relationships/hyperlink" Target="mailto:28898171@qq.com" TargetMode="External"/><Relationship Id="rId34" Type="http://schemas.openxmlformats.org/officeDocument/2006/relationships/hyperlink" Target="mailto:1020744960@qq.com" TargetMode="External"/><Relationship Id="rId76" Type="http://schemas.openxmlformats.org/officeDocument/2006/relationships/hyperlink" Target="mailto:403648799@qq.com" TargetMode="External"/><Relationship Id="rId141" Type="http://schemas.openxmlformats.org/officeDocument/2006/relationships/hyperlink" Target="mailto:654232411@qq.com" TargetMode="External"/><Relationship Id="rId379" Type="http://schemas.openxmlformats.org/officeDocument/2006/relationships/hyperlink" Target="mailto:23164548@qq.com" TargetMode="External"/><Relationship Id="rId544" Type="http://schemas.openxmlformats.org/officeDocument/2006/relationships/hyperlink" Target="mailto:253042449@qq.com" TargetMode="External"/><Relationship Id="rId586" Type="http://schemas.openxmlformats.org/officeDocument/2006/relationships/hyperlink" Target="mailto:527161697@qq.com" TargetMode="External"/><Relationship Id="rId7" Type="http://schemas.openxmlformats.org/officeDocument/2006/relationships/hyperlink" Target="mailto:2720027059@qq.com" TargetMode="External"/><Relationship Id="rId183" Type="http://schemas.openxmlformats.org/officeDocument/2006/relationships/hyperlink" Target="mailto:269726994@qq.com" TargetMode="External"/><Relationship Id="rId239" Type="http://schemas.openxmlformats.org/officeDocument/2006/relationships/hyperlink" Target="mailto:185805050@qq.com" TargetMode="External"/><Relationship Id="rId390" Type="http://schemas.openxmlformats.org/officeDocument/2006/relationships/hyperlink" Target="mailto:985534970@qq.com" TargetMode="External"/><Relationship Id="rId404" Type="http://schemas.openxmlformats.org/officeDocument/2006/relationships/hyperlink" Target="mailto:2823122838@qq.com" TargetMode="External"/><Relationship Id="rId446" Type="http://schemas.openxmlformats.org/officeDocument/2006/relationships/hyperlink" Target="mailto:1280543982@qq.com" TargetMode="External"/><Relationship Id="rId250" Type="http://schemas.openxmlformats.org/officeDocument/2006/relationships/hyperlink" Target="mailto:1255808531@qq.com" TargetMode="External"/><Relationship Id="rId292" Type="http://schemas.openxmlformats.org/officeDocument/2006/relationships/hyperlink" Target="mailto:2410049643@qq.com" TargetMode="External"/><Relationship Id="rId306" Type="http://schemas.openxmlformats.org/officeDocument/2006/relationships/hyperlink" Target="mailto:43093391@qq.com" TargetMode="External"/><Relationship Id="rId488" Type="http://schemas.openxmlformats.org/officeDocument/2006/relationships/hyperlink" Target="mailto:492174259@qq.com" TargetMode="External"/><Relationship Id="rId45" Type="http://schemas.openxmlformats.org/officeDocument/2006/relationships/hyperlink" Target="mailto:358410481@qq.com" TargetMode="External"/><Relationship Id="rId87" Type="http://schemas.openxmlformats.org/officeDocument/2006/relationships/hyperlink" Target="mailto:461099917@qq.com" TargetMode="External"/><Relationship Id="rId110" Type="http://schemas.openxmlformats.org/officeDocument/2006/relationships/hyperlink" Target="mailto:272105825@qq.com" TargetMode="External"/><Relationship Id="rId348" Type="http://schemas.openxmlformats.org/officeDocument/2006/relationships/hyperlink" Target="mailto:1873228057@qq.com" TargetMode="External"/><Relationship Id="rId513" Type="http://schemas.openxmlformats.org/officeDocument/2006/relationships/hyperlink" Target="mailto:1143872331@qq.com" TargetMode="External"/><Relationship Id="rId555" Type="http://schemas.openxmlformats.org/officeDocument/2006/relationships/hyperlink" Target="mailto:hunanweihua@163.com" TargetMode="External"/><Relationship Id="rId152" Type="http://schemas.openxmlformats.org/officeDocument/2006/relationships/hyperlink" Target="mailto:ldzjz3456@163.com" TargetMode="External"/><Relationship Id="rId194" Type="http://schemas.openxmlformats.org/officeDocument/2006/relationships/hyperlink" Target="mailto:289918593@qq.com" TargetMode="External"/><Relationship Id="rId208" Type="http://schemas.openxmlformats.org/officeDocument/2006/relationships/hyperlink" Target="mailto:455808139@qq.com" TargetMode="External"/><Relationship Id="rId415" Type="http://schemas.openxmlformats.org/officeDocument/2006/relationships/hyperlink" Target="mailto:2533084833@qq.com" TargetMode="External"/><Relationship Id="rId457" Type="http://schemas.openxmlformats.org/officeDocument/2006/relationships/hyperlink" Target="mailto:757675077@qq.com" TargetMode="External"/><Relationship Id="rId261" Type="http://schemas.openxmlformats.org/officeDocument/2006/relationships/hyperlink" Target="mailto:2564675906@qq.com" TargetMode="External"/><Relationship Id="rId499" Type="http://schemas.openxmlformats.org/officeDocument/2006/relationships/hyperlink" Target="mailto:50884992@qq.com" TargetMode="External"/><Relationship Id="rId14" Type="http://schemas.openxmlformats.org/officeDocument/2006/relationships/hyperlink" Target="mailto:2440995802@qq.com" TargetMode="External"/><Relationship Id="rId56" Type="http://schemas.openxmlformats.org/officeDocument/2006/relationships/hyperlink" Target="mailto:358410481@qq.com" TargetMode="External"/><Relationship Id="rId317" Type="http://schemas.openxmlformats.org/officeDocument/2006/relationships/hyperlink" Target="mailto:184056428@qq.com" TargetMode="External"/><Relationship Id="rId359" Type="http://schemas.openxmlformats.org/officeDocument/2006/relationships/hyperlink" Target="mailto:2660297785@qq.com" TargetMode="External"/><Relationship Id="rId524" Type="http://schemas.openxmlformats.org/officeDocument/2006/relationships/hyperlink" Target="mailto:175585852@qq.com" TargetMode="External"/><Relationship Id="rId566" Type="http://schemas.openxmlformats.org/officeDocument/2006/relationships/hyperlink" Target="mailto:515610236@qq.com" TargetMode="External"/><Relationship Id="rId98" Type="http://schemas.openxmlformats.org/officeDocument/2006/relationships/hyperlink" Target="mailto:cslinxing@163.com" TargetMode="External"/><Relationship Id="rId121" Type="http://schemas.openxmlformats.org/officeDocument/2006/relationships/hyperlink" Target="mailto:1877068318@qq.com" TargetMode="External"/><Relationship Id="rId163" Type="http://schemas.openxmlformats.org/officeDocument/2006/relationships/hyperlink" Target="mailto:100094525@qq.com" TargetMode="External"/><Relationship Id="rId219" Type="http://schemas.openxmlformats.org/officeDocument/2006/relationships/hyperlink" Target="mailto:272768002@qq.com" TargetMode="External"/><Relationship Id="rId370" Type="http://schemas.openxmlformats.org/officeDocument/2006/relationships/hyperlink" Target="mailto:157225779@qq.com" TargetMode="External"/><Relationship Id="rId426" Type="http://schemas.openxmlformats.org/officeDocument/2006/relationships/hyperlink" Target="mailto:1359099740@qq.com" TargetMode="External"/><Relationship Id="rId230" Type="http://schemas.openxmlformats.org/officeDocument/2006/relationships/hyperlink" Target="mailto:1014882388@qq.com" TargetMode="External"/><Relationship Id="rId468" Type="http://schemas.openxmlformats.org/officeDocument/2006/relationships/hyperlink" Target="mailto:26531726@qq.com" TargetMode="External"/><Relationship Id="rId25" Type="http://schemas.openxmlformats.org/officeDocument/2006/relationships/hyperlink" Target="mailto:286705033@qq.com" TargetMode="External"/><Relationship Id="rId67" Type="http://schemas.openxmlformats.org/officeDocument/2006/relationships/hyperlink" Target="mailto:346195293@qq.com" TargetMode="External"/><Relationship Id="rId272" Type="http://schemas.openxmlformats.org/officeDocument/2006/relationships/hyperlink" Target="mailto:792470721@qq.com" TargetMode="External"/><Relationship Id="rId328" Type="http://schemas.openxmlformats.org/officeDocument/2006/relationships/hyperlink" Target="mailto:835360270@qq.com" TargetMode="External"/><Relationship Id="rId535" Type="http://schemas.openxmlformats.org/officeDocument/2006/relationships/hyperlink" Target="mailto:2578882939@qq.com" TargetMode="External"/><Relationship Id="rId577" Type="http://schemas.openxmlformats.org/officeDocument/2006/relationships/hyperlink" Target="mailto:6087338@qq.com" TargetMode="External"/><Relationship Id="rId132" Type="http://schemas.openxmlformats.org/officeDocument/2006/relationships/hyperlink" Target="mailto:597808759@qq.com" TargetMode="External"/><Relationship Id="rId174" Type="http://schemas.openxmlformats.org/officeDocument/2006/relationships/hyperlink" Target="mailto:xqmws520@qq.com" TargetMode="External"/><Relationship Id="rId381" Type="http://schemas.openxmlformats.org/officeDocument/2006/relationships/hyperlink" Target="mailto:396620602@qq.com" TargetMode="External"/><Relationship Id="rId241" Type="http://schemas.openxmlformats.org/officeDocument/2006/relationships/hyperlink" Target="mailto:1292043613@qq.com" TargetMode="External"/><Relationship Id="rId437" Type="http://schemas.openxmlformats.org/officeDocument/2006/relationships/hyperlink" Target="mailto:476704620@qq.com" TargetMode="External"/><Relationship Id="rId479" Type="http://schemas.openxmlformats.org/officeDocument/2006/relationships/hyperlink" Target="mailto:1012109833@qq.com" TargetMode="External"/><Relationship Id="rId36" Type="http://schemas.openxmlformats.org/officeDocument/2006/relationships/hyperlink" Target="mailto:2731873748@qq.com" TargetMode="External"/><Relationship Id="rId283" Type="http://schemas.openxmlformats.org/officeDocument/2006/relationships/hyperlink" Target="mailto:632130205@qq.com" TargetMode="External"/><Relationship Id="rId339" Type="http://schemas.openxmlformats.org/officeDocument/2006/relationships/hyperlink" Target="mailto:460529168@qq.com" TargetMode="External"/><Relationship Id="rId490" Type="http://schemas.openxmlformats.org/officeDocument/2006/relationships/hyperlink" Target="mailto:17103621@qq.com" TargetMode="External"/><Relationship Id="rId504" Type="http://schemas.openxmlformats.org/officeDocument/2006/relationships/hyperlink" Target="mailto:191493889@qq.com" TargetMode="External"/><Relationship Id="rId546" Type="http://schemas.openxmlformats.org/officeDocument/2006/relationships/hyperlink" Target="mailto:674637849@qq.com" TargetMode="External"/><Relationship Id="rId78" Type="http://schemas.openxmlformats.org/officeDocument/2006/relationships/hyperlink" Target="mailto:2957350277@qq.com" TargetMode="External"/><Relationship Id="rId101" Type="http://schemas.openxmlformats.org/officeDocument/2006/relationships/hyperlink" Target="mailto:2950537072@qq.com" TargetMode="External"/><Relationship Id="rId143" Type="http://schemas.openxmlformats.org/officeDocument/2006/relationships/hyperlink" Target="mailto:2564401453@qq.com" TargetMode="External"/><Relationship Id="rId185" Type="http://schemas.openxmlformats.org/officeDocument/2006/relationships/hyperlink" Target="mailto:479053174@qq.com" TargetMode="External"/><Relationship Id="rId350" Type="http://schemas.openxmlformats.org/officeDocument/2006/relationships/hyperlink" Target="mailto:1418043308@qq.com" TargetMode="External"/><Relationship Id="rId406" Type="http://schemas.openxmlformats.org/officeDocument/2006/relationships/hyperlink" Target="mailto:1250180992@qq.com" TargetMode="External"/><Relationship Id="rId588" Type="http://schemas.openxmlformats.org/officeDocument/2006/relationships/hyperlink" Target="mailto:19539438@qq.com" TargetMode="External"/><Relationship Id="rId9" Type="http://schemas.openxmlformats.org/officeDocument/2006/relationships/hyperlink" Target="mailto:773315361@qq.com" TargetMode="External"/><Relationship Id="rId210" Type="http://schemas.openxmlformats.org/officeDocument/2006/relationships/hyperlink" Target="mailto:852274451@qq.com" TargetMode="External"/><Relationship Id="rId392" Type="http://schemas.openxmlformats.org/officeDocument/2006/relationships/hyperlink" Target="mailto:1224110198@qq.com" TargetMode="External"/><Relationship Id="rId448" Type="http://schemas.openxmlformats.org/officeDocument/2006/relationships/hyperlink" Target="mailto:1304286869@qq.com" TargetMode="External"/><Relationship Id="rId252" Type="http://schemas.openxmlformats.org/officeDocument/2006/relationships/hyperlink" Target="mailto:79831101@qq.com" TargetMode="External"/><Relationship Id="rId294" Type="http://schemas.openxmlformats.org/officeDocument/2006/relationships/hyperlink" Target="mailto:871310620@qq.com" TargetMode="External"/><Relationship Id="rId308" Type="http://schemas.openxmlformats.org/officeDocument/2006/relationships/hyperlink" Target="mailto:2662708025@qq.com" TargetMode="External"/><Relationship Id="rId515" Type="http://schemas.openxmlformats.org/officeDocument/2006/relationships/hyperlink" Target="mailto:2696598183@qq.com" TargetMode="External"/><Relationship Id="rId47" Type="http://schemas.openxmlformats.org/officeDocument/2006/relationships/hyperlink" Target="mailto:547524430@qq.com" TargetMode="External"/><Relationship Id="rId89" Type="http://schemas.openxmlformats.org/officeDocument/2006/relationships/hyperlink" Target="mailto:2557548036@qq.com" TargetMode="External"/><Relationship Id="rId112" Type="http://schemas.openxmlformats.org/officeDocument/2006/relationships/hyperlink" Target="mailto:283854223@qq.com" TargetMode="External"/><Relationship Id="rId154" Type="http://schemas.openxmlformats.org/officeDocument/2006/relationships/hyperlink" Target="mailto:1031722282@qq.com" TargetMode="External"/><Relationship Id="rId361" Type="http://schemas.openxmlformats.org/officeDocument/2006/relationships/hyperlink" Target="mailto:1558125359@qq.com" TargetMode="External"/><Relationship Id="rId557" Type="http://schemas.openxmlformats.org/officeDocument/2006/relationships/hyperlink" Target="mailto:563021294@qq.com" TargetMode="External"/><Relationship Id="rId196" Type="http://schemas.openxmlformats.org/officeDocument/2006/relationships/hyperlink" Target="mailto:923937418@qq.com" TargetMode="External"/><Relationship Id="rId417" Type="http://schemas.openxmlformats.org/officeDocument/2006/relationships/hyperlink" Target="mailto:978110801@qq.com" TargetMode="External"/><Relationship Id="rId459" Type="http://schemas.openxmlformats.org/officeDocument/2006/relationships/hyperlink" Target="mailto:240933642@qq.com" TargetMode="External"/><Relationship Id="rId16" Type="http://schemas.openxmlformats.org/officeDocument/2006/relationships/hyperlink" Target="mailto:493907640@qq.com" TargetMode="External"/><Relationship Id="rId221" Type="http://schemas.openxmlformats.org/officeDocument/2006/relationships/hyperlink" Target="mailto:695139124@qq.com" TargetMode="External"/><Relationship Id="rId263" Type="http://schemas.openxmlformats.org/officeDocument/2006/relationships/hyperlink" Target="mailto:1097919782@qq.com" TargetMode="External"/><Relationship Id="rId319" Type="http://schemas.openxmlformats.org/officeDocument/2006/relationships/hyperlink" Target="mailto:65471335@qq.com" TargetMode="External"/><Relationship Id="rId470" Type="http://schemas.openxmlformats.org/officeDocument/2006/relationships/hyperlink" Target="mailto:1926157096@qq.com" TargetMode="External"/><Relationship Id="rId526" Type="http://schemas.openxmlformats.org/officeDocument/2006/relationships/hyperlink" Target="mailto:13707341818@139.com" TargetMode="External"/><Relationship Id="rId37" Type="http://schemas.openxmlformats.org/officeDocument/2006/relationships/hyperlink" Target="mailto:3140183@qq.com&#25110;hhlvsgenius@163.com" TargetMode="External"/><Relationship Id="rId58" Type="http://schemas.openxmlformats.org/officeDocument/2006/relationships/hyperlink" Target="mailto:525139709@qq.com" TargetMode="External"/><Relationship Id="rId79" Type="http://schemas.openxmlformats.org/officeDocument/2006/relationships/hyperlink" Target="mailto:2754368340@qq.com" TargetMode="External"/><Relationship Id="rId102" Type="http://schemas.openxmlformats.org/officeDocument/2006/relationships/hyperlink" Target="mailto:924958934@qq.com" TargetMode="External"/><Relationship Id="rId123" Type="http://schemas.openxmlformats.org/officeDocument/2006/relationships/hyperlink" Target="mailto:363217626@qq.com" TargetMode="External"/><Relationship Id="rId144" Type="http://schemas.openxmlformats.org/officeDocument/2006/relationships/hyperlink" Target="mailto:1831352885@qq.com" TargetMode="External"/><Relationship Id="rId330" Type="http://schemas.openxmlformats.org/officeDocument/2006/relationships/hyperlink" Target="mailto:hnhexinzl@163.com" TargetMode="External"/><Relationship Id="rId547" Type="http://schemas.openxmlformats.org/officeDocument/2006/relationships/hyperlink" Target="mailto:1043463075@qq.com" TargetMode="External"/><Relationship Id="rId568" Type="http://schemas.openxmlformats.org/officeDocument/2006/relationships/hyperlink" Target="mailto:748137319@qq.com" TargetMode="External"/><Relationship Id="rId589" Type="http://schemas.openxmlformats.org/officeDocument/2006/relationships/hyperlink" Target="mailto:tian_20082005@sina.com" TargetMode="External"/><Relationship Id="rId90" Type="http://schemas.openxmlformats.org/officeDocument/2006/relationships/hyperlink" Target="mailto:498845763@qq.com" TargetMode="External"/><Relationship Id="rId165" Type="http://schemas.openxmlformats.org/officeDocument/2006/relationships/hyperlink" Target="mailto:yuanjiangxuming@163.com" TargetMode="External"/><Relationship Id="rId186" Type="http://schemas.openxmlformats.org/officeDocument/2006/relationships/hyperlink" Target="mailto:2557548036@qq.com" TargetMode="External"/><Relationship Id="rId351" Type="http://schemas.openxmlformats.org/officeDocument/2006/relationships/hyperlink" Target="mailto:yangyu6964330@qq.com" TargetMode="External"/><Relationship Id="rId372" Type="http://schemas.openxmlformats.org/officeDocument/2006/relationships/hyperlink" Target="mailto:871652722@qq.com" TargetMode="External"/><Relationship Id="rId393" Type="http://schemas.openxmlformats.org/officeDocument/2006/relationships/hyperlink" Target="mailto:94024167@qq.com" TargetMode="External"/><Relationship Id="rId407" Type="http://schemas.openxmlformats.org/officeDocument/2006/relationships/hyperlink" Target="mailto:2239107863@qq.com" TargetMode="External"/><Relationship Id="rId428" Type="http://schemas.openxmlformats.org/officeDocument/2006/relationships/hyperlink" Target="mailto:1275902175@qq.com" TargetMode="External"/><Relationship Id="rId449" Type="http://schemas.openxmlformats.org/officeDocument/2006/relationships/hyperlink" Target="mailto:281569908@qq.com" TargetMode="External"/><Relationship Id="rId211" Type="http://schemas.openxmlformats.org/officeDocument/2006/relationships/hyperlink" Target="mailto:13204930577@163.com" TargetMode="External"/><Relationship Id="rId232" Type="http://schemas.openxmlformats.org/officeDocument/2006/relationships/hyperlink" Target="mailto:840634344@qq.com" TargetMode="External"/><Relationship Id="rId253" Type="http://schemas.openxmlformats.org/officeDocument/2006/relationships/hyperlink" Target="mailto:1624563621@qq.com" TargetMode="External"/><Relationship Id="rId274" Type="http://schemas.openxmlformats.org/officeDocument/2006/relationships/hyperlink" Target="mailto:914564092@qq.com" TargetMode="External"/><Relationship Id="rId295" Type="http://schemas.openxmlformats.org/officeDocument/2006/relationships/hyperlink" Target="mailto:2329904905@qq.com" TargetMode="External"/><Relationship Id="rId309" Type="http://schemas.openxmlformats.org/officeDocument/2006/relationships/hyperlink" Target="mailto:542257105@qq.com" TargetMode="External"/><Relationship Id="rId460" Type="http://schemas.openxmlformats.org/officeDocument/2006/relationships/hyperlink" Target="mailto:184530474@qq.com" TargetMode="External"/><Relationship Id="rId481" Type="http://schemas.openxmlformats.org/officeDocument/2006/relationships/hyperlink" Target="mailto:108662706@qq.com" TargetMode="External"/><Relationship Id="rId516" Type="http://schemas.openxmlformats.org/officeDocument/2006/relationships/hyperlink" Target="mailto:653649443@qq.com" TargetMode="External"/><Relationship Id="rId27" Type="http://schemas.openxmlformats.org/officeDocument/2006/relationships/hyperlink" Target="mailto:634655663@qq.com" TargetMode="External"/><Relationship Id="rId48" Type="http://schemas.openxmlformats.org/officeDocument/2006/relationships/hyperlink" Target="mailto:925065024@qq.com" TargetMode="External"/><Relationship Id="rId69" Type="http://schemas.openxmlformats.org/officeDocument/2006/relationships/hyperlink" Target="mailto:1242809019@qq.com" TargetMode="External"/><Relationship Id="rId113" Type="http://schemas.openxmlformats.org/officeDocument/2006/relationships/hyperlink" Target="mailto:1830159976@qq.com" TargetMode="External"/><Relationship Id="rId134" Type="http://schemas.openxmlformats.org/officeDocument/2006/relationships/hyperlink" Target="mailto:14138708@qq.com" TargetMode="External"/><Relationship Id="rId320" Type="http://schemas.openxmlformats.org/officeDocument/2006/relationships/hyperlink" Target="mailto:1918462546@qq.com" TargetMode="External"/><Relationship Id="rId537" Type="http://schemas.openxmlformats.org/officeDocument/2006/relationships/hyperlink" Target="mailto:250140982@qq.com" TargetMode="External"/><Relationship Id="rId558" Type="http://schemas.openxmlformats.org/officeDocument/2006/relationships/hyperlink" Target="mailto:1768598518@qq.com" TargetMode="External"/><Relationship Id="rId579" Type="http://schemas.openxmlformats.org/officeDocument/2006/relationships/hyperlink" Target="mailto:15073657628@qq.com" TargetMode="External"/><Relationship Id="rId80" Type="http://schemas.openxmlformats.org/officeDocument/2006/relationships/hyperlink" Target="mailto:52334317@qq.com" TargetMode="External"/><Relationship Id="rId155" Type="http://schemas.openxmlformats.org/officeDocument/2006/relationships/hyperlink" Target="mailto:154813654@qq.com" TargetMode="External"/><Relationship Id="rId176" Type="http://schemas.openxmlformats.org/officeDocument/2006/relationships/hyperlink" Target="mailto:308833632@qq.com" TargetMode="External"/><Relationship Id="rId197" Type="http://schemas.openxmlformats.org/officeDocument/2006/relationships/hyperlink" Target="mailto:396443383@qq.com" TargetMode="External"/><Relationship Id="rId341" Type="http://schemas.openxmlformats.org/officeDocument/2006/relationships/hyperlink" Target="mailto:346844008@qq.com" TargetMode="External"/><Relationship Id="rId362" Type="http://schemas.openxmlformats.org/officeDocument/2006/relationships/hyperlink" Target="mailto:1270703328@qq.com" TargetMode="External"/><Relationship Id="rId383" Type="http://schemas.openxmlformats.org/officeDocument/2006/relationships/hyperlink" Target="mailto:173735275@qq.com" TargetMode="External"/><Relationship Id="rId418" Type="http://schemas.openxmlformats.org/officeDocument/2006/relationships/hyperlink" Target="mailto:136015530@qq.com" TargetMode="External"/><Relationship Id="rId439" Type="http://schemas.openxmlformats.org/officeDocument/2006/relationships/hyperlink" Target="mailto:7529786@qq.com" TargetMode="External"/><Relationship Id="rId590" Type="http://schemas.openxmlformats.org/officeDocument/2006/relationships/hyperlink" Target="mailto:2535805958@qq.com" TargetMode="External"/><Relationship Id="rId201" Type="http://schemas.openxmlformats.org/officeDocument/2006/relationships/hyperlink" Target="mailto:zxq531622791@qq.com" TargetMode="External"/><Relationship Id="rId222" Type="http://schemas.openxmlformats.org/officeDocument/2006/relationships/hyperlink" Target="mailto:903008810@qq.com" TargetMode="External"/><Relationship Id="rId243" Type="http://schemas.openxmlformats.org/officeDocument/2006/relationships/hyperlink" Target="mailto:2392126491@qq.com" TargetMode="External"/><Relationship Id="rId264" Type="http://schemas.openxmlformats.org/officeDocument/2006/relationships/hyperlink" Target="mailto:2272088934@qq.com" TargetMode="External"/><Relationship Id="rId285" Type="http://schemas.openxmlformats.org/officeDocument/2006/relationships/hyperlink" Target="mailto:xz1457@qq.com" TargetMode="External"/><Relationship Id="rId450" Type="http://schemas.openxmlformats.org/officeDocument/2006/relationships/hyperlink" Target="mailto:554353555@qq.com" TargetMode="External"/><Relationship Id="rId471" Type="http://schemas.openxmlformats.org/officeDocument/2006/relationships/hyperlink" Target="mailto:191307921@qq.com" TargetMode="External"/><Relationship Id="rId506" Type="http://schemas.openxmlformats.org/officeDocument/2006/relationships/hyperlink" Target="mailto:1836587767@qq.com" TargetMode="External"/><Relationship Id="rId17" Type="http://schemas.openxmlformats.org/officeDocument/2006/relationships/hyperlink" Target="mailto:252185847@qq.com" TargetMode="External"/><Relationship Id="rId38" Type="http://schemas.openxmlformats.org/officeDocument/2006/relationships/hyperlink" Target="mailto:385833762@qq.com" TargetMode="External"/><Relationship Id="rId59" Type="http://schemas.openxmlformats.org/officeDocument/2006/relationships/hyperlink" Target="mailto:645070255@qq.com" TargetMode="External"/><Relationship Id="rId103" Type="http://schemas.openxmlformats.org/officeDocument/2006/relationships/hyperlink" Target="mailto:63323584@qq.com" TargetMode="External"/><Relationship Id="rId124" Type="http://schemas.openxmlformats.org/officeDocument/2006/relationships/hyperlink" Target="mailto:2201915290@qq.com" TargetMode="External"/><Relationship Id="rId310" Type="http://schemas.openxmlformats.org/officeDocument/2006/relationships/hyperlink" Target="mailto:547249563@qq.com" TargetMode="External"/><Relationship Id="rId492" Type="http://schemas.openxmlformats.org/officeDocument/2006/relationships/hyperlink" Target="mailto:190617609@qq.com" TargetMode="External"/><Relationship Id="rId527" Type="http://schemas.openxmlformats.org/officeDocument/2006/relationships/hyperlink" Target="mailto:1637332968@qq.com" TargetMode="External"/><Relationship Id="rId548" Type="http://schemas.openxmlformats.org/officeDocument/2006/relationships/hyperlink" Target="mailto:136526985@qq.com" TargetMode="External"/><Relationship Id="rId569" Type="http://schemas.openxmlformats.org/officeDocument/2006/relationships/hyperlink" Target="mailto:1984764060@qq.com" TargetMode="External"/><Relationship Id="rId70" Type="http://schemas.openxmlformats.org/officeDocument/2006/relationships/hyperlink" Target="mailto:2476109190@qq.com" TargetMode="External"/><Relationship Id="rId91" Type="http://schemas.openxmlformats.org/officeDocument/2006/relationships/hyperlink" Target="mailto:914635461@qq.com" TargetMode="External"/><Relationship Id="rId145" Type="http://schemas.openxmlformats.org/officeDocument/2006/relationships/hyperlink" Target="mailto:1577478726@qq.com" TargetMode="External"/><Relationship Id="rId166" Type="http://schemas.openxmlformats.org/officeDocument/2006/relationships/hyperlink" Target="mailto:898741887@qq.com" TargetMode="External"/><Relationship Id="rId187" Type="http://schemas.openxmlformats.org/officeDocument/2006/relationships/hyperlink" Target="mailto:850951048@qq.com" TargetMode="External"/><Relationship Id="rId331" Type="http://schemas.openxmlformats.org/officeDocument/2006/relationships/hyperlink" Target="mailto:755203708@qq.com" TargetMode="External"/><Relationship Id="rId352" Type="http://schemas.openxmlformats.org/officeDocument/2006/relationships/hyperlink" Target="mailto:523575130@qq.com" TargetMode="External"/><Relationship Id="rId373" Type="http://schemas.openxmlformats.org/officeDocument/2006/relationships/hyperlink" Target="mailto:1980583241@qq.com" TargetMode="External"/><Relationship Id="rId394" Type="http://schemas.openxmlformats.org/officeDocument/2006/relationships/hyperlink" Target="mailto:358815875@qq.com" TargetMode="External"/><Relationship Id="rId408" Type="http://schemas.openxmlformats.org/officeDocument/2006/relationships/hyperlink" Target="mailto:1125765881@qq.com" TargetMode="External"/><Relationship Id="rId429" Type="http://schemas.openxmlformats.org/officeDocument/2006/relationships/hyperlink" Target="mailto:14452961@qq.com" TargetMode="External"/><Relationship Id="rId580" Type="http://schemas.openxmlformats.org/officeDocument/2006/relationships/hyperlink" Target="mailto:476085002@qq.com" TargetMode="External"/><Relationship Id="rId1" Type="http://schemas.openxmlformats.org/officeDocument/2006/relationships/hyperlink" Target="mailto:9345549@qq.com" TargetMode="External"/><Relationship Id="rId212" Type="http://schemas.openxmlformats.org/officeDocument/2006/relationships/hyperlink" Target="mailto:575543345@qq.com" TargetMode="External"/><Relationship Id="rId233" Type="http://schemas.openxmlformats.org/officeDocument/2006/relationships/hyperlink" Target="mailto:442047716@qq.com" TargetMode="External"/><Relationship Id="rId254" Type="http://schemas.openxmlformats.org/officeDocument/2006/relationships/hyperlink" Target="mailto:804447352@qq.com" TargetMode="External"/><Relationship Id="rId440" Type="http://schemas.openxmlformats.org/officeDocument/2006/relationships/hyperlink" Target="mailto:535017134@qq.com" TargetMode="External"/><Relationship Id="rId28" Type="http://schemas.openxmlformats.org/officeDocument/2006/relationships/hyperlink" Target="mailto:553617293@qq.com" TargetMode="External"/><Relationship Id="rId49" Type="http://schemas.openxmlformats.org/officeDocument/2006/relationships/hyperlink" Target="mailto:353333556@qq.com" TargetMode="External"/><Relationship Id="rId114" Type="http://schemas.openxmlformats.org/officeDocument/2006/relationships/hyperlink" Target="mailto:512743937@qq.com" TargetMode="External"/><Relationship Id="rId275" Type="http://schemas.openxmlformats.org/officeDocument/2006/relationships/hyperlink" Target="mailto:505318894@qq.com" TargetMode="External"/><Relationship Id="rId296" Type="http://schemas.openxmlformats.org/officeDocument/2006/relationships/hyperlink" Target="mailto:78195959@qq.com" TargetMode="External"/><Relationship Id="rId300" Type="http://schemas.openxmlformats.org/officeDocument/2006/relationships/hyperlink" Target="mailto:dg6323666@foxmail.com" TargetMode="External"/><Relationship Id="rId461" Type="http://schemas.openxmlformats.org/officeDocument/2006/relationships/hyperlink" Target="mailto:2486661692@qq.com" TargetMode="External"/><Relationship Id="rId482" Type="http://schemas.openxmlformats.org/officeDocument/2006/relationships/hyperlink" Target="mailto:215513381@qq.com" TargetMode="External"/><Relationship Id="rId517" Type="http://schemas.openxmlformats.org/officeDocument/2006/relationships/hyperlink" Target="mailto:372329221@qq.com" TargetMode="External"/><Relationship Id="rId538" Type="http://schemas.openxmlformats.org/officeDocument/2006/relationships/hyperlink" Target="mailto:1073642501@qq.com" TargetMode="External"/><Relationship Id="rId559" Type="http://schemas.openxmlformats.org/officeDocument/2006/relationships/hyperlink" Target="mailto:hnoyet@163.com" TargetMode="External"/><Relationship Id="rId60" Type="http://schemas.openxmlformats.org/officeDocument/2006/relationships/hyperlink" Target="mailto:214183848@qq.com" TargetMode="External"/><Relationship Id="rId81" Type="http://schemas.openxmlformats.org/officeDocument/2006/relationships/hyperlink" Target="mailto:1046135065@qq.com" TargetMode="External"/><Relationship Id="rId135" Type="http://schemas.openxmlformats.org/officeDocument/2006/relationships/hyperlink" Target="mailto:898741887@qq.com" TargetMode="External"/><Relationship Id="rId156" Type="http://schemas.openxmlformats.org/officeDocument/2006/relationships/hyperlink" Target="mailto:1061466363@qq.com" TargetMode="External"/><Relationship Id="rId177" Type="http://schemas.openxmlformats.org/officeDocument/2006/relationships/hyperlink" Target="mailto:414521@qq.com" TargetMode="External"/><Relationship Id="rId198" Type="http://schemas.openxmlformats.org/officeDocument/2006/relationships/hyperlink" Target="mailto:347904671@qq.com" TargetMode="External"/><Relationship Id="rId321" Type="http://schemas.openxmlformats.org/officeDocument/2006/relationships/hyperlink" Target="mailto:wanglijun00008@163.com" TargetMode="External"/><Relationship Id="rId342" Type="http://schemas.openxmlformats.org/officeDocument/2006/relationships/hyperlink" Target="mailto:1359929377@qq.com" TargetMode="External"/><Relationship Id="rId363" Type="http://schemas.openxmlformats.org/officeDocument/2006/relationships/hyperlink" Target="mailto:4690022934@qq.com" TargetMode="External"/><Relationship Id="rId384" Type="http://schemas.openxmlformats.org/officeDocument/2006/relationships/hyperlink" Target="mailto:133073401@qq.com" TargetMode="External"/><Relationship Id="rId419" Type="http://schemas.openxmlformats.org/officeDocument/2006/relationships/hyperlink" Target="mailto:287245924@qq.com" TargetMode="External"/><Relationship Id="rId570" Type="http://schemas.openxmlformats.org/officeDocument/2006/relationships/hyperlink" Target="mailto:511424617@qq.com" TargetMode="External"/><Relationship Id="rId591" Type="http://schemas.openxmlformats.org/officeDocument/2006/relationships/hyperlink" Target="mailto:326368185@qq.com" TargetMode="External"/><Relationship Id="rId202" Type="http://schemas.openxmlformats.org/officeDocument/2006/relationships/hyperlink" Target="mailto:419524773@qq.com" TargetMode="External"/><Relationship Id="rId223" Type="http://schemas.openxmlformats.org/officeDocument/2006/relationships/hyperlink" Target="mailto:419398018@qq.com" TargetMode="External"/><Relationship Id="rId244" Type="http://schemas.openxmlformats.org/officeDocument/2006/relationships/hyperlink" Target="mailto:1377257168@qq.com" TargetMode="External"/><Relationship Id="rId430" Type="http://schemas.openxmlformats.org/officeDocument/2006/relationships/hyperlink" Target="mailto:513362345@qq.com" TargetMode="External"/><Relationship Id="rId18" Type="http://schemas.openxmlformats.org/officeDocument/2006/relationships/hyperlink" Target="mailto:823166789@qq.com" TargetMode="External"/><Relationship Id="rId39" Type="http://schemas.openxmlformats.org/officeDocument/2006/relationships/hyperlink" Target="mailto:651594487@qq.com" TargetMode="External"/><Relationship Id="rId265" Type="http://schemas.openxmlformats.org/officeDocument/2006/relationships/hyperlink" Target="mailto:758383323@qq.com" TargetMode="External"/><Relationship Id="rId286" Type="http://schemas.openxmlformats.org/officeDocument/2006/relationships/hyperlink" Target="mailto:328940979@qq.com" TargetMode="External"/><Relationship Id="rId451" Type="http://schemas.openxmlformats.org/officeDocument/2006/relationships/hyperlink" Target="mailto:253042449@qq.com" TargetMode="External"/><Relationship Id="rId472" Type="http://schemas.openxmlformats.org/officeDocument/2006/relationships/hyperlink" Target="mailto:398831522@qq.com" TargetMode="External"/><Relationship Id="rId493" Type="http://schemas.openxmlformats.org/officeDocument/2006/relationships/hyperlink" Target="mailto:106845110@qq.com" TargetMode="External"/><Relationship Id="rId507" Type="http://schemas.openxmlformats.org/officeDocument/2006/relationships/hyperlink" Target="mailto:1761357572@qq.com" TargetMode="External"/><Relationship Id="rId528" Type="http://schemas.openxmlformats.org/officeDocument/2006/relationships/hyperlink" Target="mailto:165714856@qq.com" TargetMode="External"/><Relationship Id="rId549" Type="http://schemas.openxmlformats.org/officeDocument/2006/relationships/hyperlink" Target="mailto:280530596@qq.com" TargetMode="External"/><Relationship Id="rId50" Type="http://schemas.openxmlformats.org/officeDocument/2006/relationships/hyperlink" Target="mailto:1585952689@qq.com" TargetMode="External"/><Relationship Id="rId104" Type="http://schemas.openxmlformats.org/officeDocument/2006/relationships/hyperlink" Target="mailto:504384824@qq.com" TargetMode="External"/><Relationship Id="rId125" Type="http://schemas.openxmlformats.org/officeDocument/2006/relationships/hyperlink" Target="mailto:1660802111@qq.com" TargetMode="External"/><Relationship Id="rId146" Type="http://schemas.openxmlformats.org/officeDocument/2006/relationships/hyperlink" Target="mailto:276896123@qq.com" TargetMode="External"/><Relationship Id="rId167" Type="http://schemas.openxmlformats.org/officeDocument/2006/relationships/hyperlink" Target="mailto:976619486@qq.com" TargetMode="External"/><Relationship Id="rId188" Type="http://schemas.openxmlformats.org/officeDocument/2006/relationships/hyperlink" Target="mailto:1065120417@qq.com" TargetMode="External"/><Relationship Id="rId311" Type="http://schemas.openxmlformats.org/officeDocument/2006/relationships/hyperlink" Target="mailto:273323769@qq.com" TargetMode="External"/><Relationship Id="rId332" Type="http://schemas.openxmlformats.org/officeDocument/2006/relationships/hyperlink" Target="mailto:894981372@qq.com" TargetMode="External"/><Relationship Id="rId353" Type="http://schemas.openxmlformats.org/officeDocument/2006/relationships/hyperlink" Target="mailto:2418305810@qq.com" TargetMode="External"/><Relationship Id="rId374" Type="http://schemas.openxmlformats.org/officeDocument/2006/relationships/hyperlink" Target="mailto:1102355786@qq.com" TargetMode="External"/><Relationship Id="rId395" Type="http://schemas.openxmlformats.org/officeDocument/2006/relationships/hyperlink" Target="mailto:254882209@qq.com" TargetMode="External"/><Relationship Id="rId409" Type="http://schemas.openxmlformats.org/officeDocument/2006/relationships/hyperlink" Target="mailto:453066660@qq.com" TargetMode="External"/><Relationship Id="rId560" Type="http://schemas.openxmlformats.org/officeDocument/2006/relationships/hyperlink" Target="mailto:2621886283@qq.com" TargetMode="External"/><Relationship Id="rId581" Type="http://schemas.openxmlformats.org/officeDocument/2006/relationships/hyperlink" Target="mailto:361514427@qq.com" TargetMode="External"/><Relationship Id="rId71" Type="http://schemas.openxmlformats.org/officeDocument/2006/relationships/hyperlink" Target="mailto:393787478@qq.com" TargetMode="External"/><Relationship Id="rId92" Type="http://schemas.openxmlformats.org/officeDocument/2006/relationships/hyperlink" Target="mailto:1735660262@qq.com" TargetMode="External"/><Relationship Id="rId213" Type="http://schemas.openxmlformats.org/officeDocument/2006/relationships/hyperlink" Target="mailto:978182538@qq.com" TargetMode="External"/><Relationship Id="rId234" Type="http://schemas.openxmlformats.org/officeDocument/2006/relationships/hyperlink" Target="mailto:18690757@qq.com" TargetMode="External"/><Relationship Id="rId420" Type="http://schemas.openxmlformats.org/officeDocument/2006/relationships/hyperlink" Target="mailto:2215887379@qq.com" TargetMode="External"/><Relationship Id="rId2" Type="http://schemas.openxmlformats.org/officeDocument/2006/relationships/hyperlink" Target="mailto:YYH6562@136.com" TargetMode="External"/><Relationship Id="rId29" Type="http://schemas.openxmlformats.org/officeDocument/2006/relationships/hyperlink" Target="mailto:1507378038@qq.com" TargetMode="External"/><Relationship Id="rId255" Type="http://schemas.openxmlformats.org/officeDocument/2006/relationships/hyperlink" Target="mailto:2373406100@qq.com" TargetMode="External"/><Relationship Id="rId276" Type="http://schemas.openxmlformats.org/officeDocument/2006/relationships/hyperlink" Target="mailto:ljchangde@126.com" TargetMode="External"/><Relationship Id="rId297" Type="http://schemas.openxmlformats.org/officeDocument/2006/relationships/hyperlink" Target="mailto:1017082125@qq.com" TargetMode="External"/><Relationship Id="rId441" Type="http://schemas.openxmlformats.org/officeDocument/2006/relationships/hyperlink" Target="mailto:908020101@qq.com" TargetMode="External"/><Relationship Id="rId462" Type="http://schemas.openxmlformats.org/officeDocument/2006/relationships/hyperlink" Target="mailto:273728132@qq.com" TargetMode="External"/><Relationship Id="rId483" Type="http://schemas.openxmlformats.org/officeDocument/2006/relationships/hyperlink" Target="mailto:382799399@qq.com" TargetMode="External"/><Relationship Id="rId518" Type="http://schemas.openxmlformats.org/officeDocument/2006/relationships/hyperlink" Target="mailto:413998821@qq.com" TargetMode="External"/><Relationship Id="rId539" Type="http://schemas.openxmlformats.org/officeDocument/2006/relationships/hyperlink" Target="mailto:2813352118@qq.com" TargetMode="External"/><Relationship Id="rId40" Type="http://schemas.openxmlformats.org/officeDocument/2006/relationships/hyperlink" Target="mailto:songf888@163.com" TargetMode="External"/><Relationship Id="rId115" Type="http://schemas.openxmlformats.org/officeDocument/2006/relationships/hyperlink" Target="mailto:804867603@qq.com" TargetMode="External"/><Relationship Id="rId136" Type="http://schemas.openxmlformats.org/officeDocument/2006/relationships/hyperlink" Target="mailto:358410481@qq.com" TargetMode="External"/><Relationship Id="rId157" Type="http://schemas.openxmlformats.org/officeDocument/2006/relationships/hyperlink" Target="mailto:995487001@qq.com" TargetMode="External"/><Relationship Id="rId178" Type="http://schemas.openxmlformats.org/officeDocument/2006/relationships/hyperlink" Target="mailto:2355469610@qq.com" TargetMode="External"/><Relationship Id="rId301" Type="http://schemas.openxmlformats.org/officeDocument/2006/relationships/hyperlink" Target="mailto:2829877162@qq.com" TargetMode="External"/><Relationship Id="rId322" Type="http://schemas.openxmlformats.org/officeDocument/2006/relationships/hyperlink" Target="mailto:13875981013@qq.com" TargetMode="External"/><Relationship Id="rId343" Type="http://schemas.openxmlformats.org/officeDocument/2006/relationships/hyperlink" Target="mailto:yxy6149@21cm.com" TargetMode="External"/><Relationship Id="rId364" Type="http://schemas.openxmlformats.org/officeDocument/2006/relationships/hyperlink" Target="mailto:838696008@qq.com" TargetMode="External"/><Relationship Id="rId550" Type="http://schemas.openxmlformats.org/officeDocument/2006/relationships/hyperlink" Target="mailto:506032869@qq.com" TargetMode="External"/><Relationship Id="rId61" Type="http://schemas.openxmlformats.org/officeDocument/2006/relationships/hyperlink" Target="mailto:2899125706@qq.com" TargetMode="External"/><Relationship Id="rId82" Type="http://schemas.openxmlformats.org/officeDocument/2006/relationships/hyperlink" Target="mailto:cslinxing@163.com" TargetMode="External"/><Relationship Id="rId199" Type="http://schemas.openxmlformats.org/officeDocument/2006/relationships/hyperlink" Target="mailto:419524773@qq.com" TargetMode="External"/><Relationship Id="rId203" Type="http://schemas.openxmlformats.org/officeDocument/2006/relationships/hyperlink" Target="mailto:2580804708@qq.com" TargetMode="External"/><Relationship Id="rId385" Type="http://schemas.openxmlformats.org/officeDocument/2006/relationships/hyperlink" Target="mailto:1369445799@qq.com" TargetMode="External"/><Relationship Id="rId571" Type="http://schemas.openxmlformats.org/officeDocument/2006/relationships/hyperlink" Target="mailto:liu7698@126.com" TargetMode="External"/><Relationship Id="rId592" Type="http://schemas.openxmlformats.org/officeDocument/2006/relationships/hyperlink" Target="mailto:1985138456@qq.com" TargetMode="External"/><Relationship Id="rId19" Type="http://schemas.openxmlformats.org/officeDocument/2006/relationships/hyperlink" Target="mailto:15079403@qq.com" TargetMode="External"/><Relationship Id="rId224" Type="http://schemas.openxmlformats.org/officeDocument/2006/relationships/hyperlink" Target="mailto:330165264@qq.com" TargetMode="External"/><Relationship Id="rId245" Type="http://schemas.openxmlformats.org/officeDocument/2006/relationships/hyperlink" Target="mailto:425426909@qq.com" TargetMode="External"/><Relationship Id="rId266" Type="http://schemas.openxmlformats.org/officeDocument/2006/relationships/hyperlink" Target="mailto:784560100@qq.com" TargetMode="External"/><Relationship Id="rId287" Type="http://schemas.openxmlformats.org/officeDocument/2006/relationships/hyperlink" Target="mailto:503751268@qq.com" TargetMode="External"/><Relationship Id="rId410" Type="http://schemas.openxmlformats.org/officeDocument/2006/relationships/hyperlink" Target="mailto:2362911937@qq.com" TargetMode="External"/><Relationship Id="rId431" Type="http://schemas.openxmlformats.org/officeDocument/2006/relationships/hyperlink" Target="mailto:346534556@qq.com" TargetMode="External"/><Relationship Id="rId452" Type="http://schemas.openxmlformats.org/officeDocument/2006/relationships/hyperlink" Target="mailto:772151943@qq.com" TargetMode="External"/><Relationship Id="rId473" Type="http://schemas.openxmlformats.org/officeDocument/2006/relationships/hyperlink" Target="mailto:2168358@qq.com" TargetMode="External"/><Relationship Id="rId494" Type="http://schemas.openxmlformats.org/officeDocument/2006/relationships/hyperlink" Target="mailto:502062644@qq.com" TargetMode="External"/><Relationship Id="rId508" Type="http://schemas.openxmlformats.org/officeDocument/2006/relationships/hyperlink" Target="mailto:961485048@qq.com" TargetMode="External"/><Relationship Id="rId529" Type="http://schemas.openxmlformats.org/officeDocument/2006/relationships/hyperlink" Target="mailto:1031079587@qq.com" TargetMode="External"/><Relationship Id="rId30" Type="http://schemas.openxmlformats.org/officeDocument/2006/relationships/hyperlink" Target="mailto:18973120969@163.com" TargetMode="External"/><Relationship Id="rId105" Type="http://schemas.openxmlformats.org/officeDocument/2006/relationships/hyperlink" Target="mailto:ayangys@163.com" TargetMode="External"/><Relationship Id="rId126" Type="http://schemas.openxmlformats.org/officeDocument/2006/relationships/hyperlink" Target="mailto:1525979016@qq.com" TargetMode="External"/><Relationship Id="rId147" Type="http://schemas.openxmlformats.org/officeDocument/2006/relationships/hyperlink" Target="mailto:1175308480@qq.com" TargetMode="External"/><Relationship Id="rId168" Type="http://schemas.openxmlformats.org/officeDocument/2006/relationships/hyperlink" Target="mailto:446417927@qq.com" TargetMode="External"/><Relationship Id="rId312" Type="http://schemas.openxmlformats.org/officeDocument/2006/relationships/hyperlink" Target="mailto:1052667893@qq.com" TargetMode="External"/><Relationship Id="rId333" Type="http://schemas.openxmlformats.org/officeDocument/2006/relationships/hyperlink" Target="mailto:1345987267@qq.com" TargetMode="External"/><Relationship Id="rId354" Type="http://schemas.openxmlformats.org/officeDocument/2006/relationships/hyperlink" Target="mailto:zhuhaimucai@126.com" TargetMode="External"/><Relationship Id="rId540" Type="http://schemas.openxmlformats.org/officeDocument/2006/relationships/hyperlink" Target="mailto:2625241871@qq.com" TargetMode="External"/><Relationship Id="rId51" Type="http://schemas.openxmlformats.org/officeDocument/2006/relationships/hyperlink" Target="http://page.baidu.com/www.cscxcw.com/35esf_3uj9_i.html" TargetMode="External"/><Relationship Id="rId72" Type="http://schemas.openxmlformats.org/officeDocument/2006/relationships/hyperlink" Target="mailto:418357094@qq.com" TargetMode="External"/><Relationship Id="rId93" Type="http://schemas.openxmlformats.org/officeDocument/2006/relationships/hyperlink" Target="mailto:836392785@qq.com" TargetMode="External"/><Relationship Id="rId189" Type="http://schemas.openxmlformats.org/officeDocument/2006/relationships/hyperlink" Target="mailto:1522784162@qq.com" TargetMode="External"/><Relationship Id="rId375" Type="http://schemas.openxmlformats.org/officeDocument/2006/relationships/hyperlink" Target="mailto:276338182@qq.com" TargetMode="External"/><Relationship Id="rId396" Type="http://schemas.openxmlformats.org/officeDocument/2006/relationships/hyperlink" Target="mailto:1726513533@qq.com" TargetMode="External"/><Relationship Id="rId561" Type="http://schemas.openxmlformats.org/officeDocument/2006/relationships/hyperlink" Target="mailto:2229232877@qq.com" TargetMode="External"/><Relationship Id="rId582" Type="http://schemas.openxmlformats.org/officeDocument/2006/relationships/hyperlink" Target="mailto:935640358@qq.com" TargetMode="External"/><Relationship Id="rId3" Type="http://schemas.openxmlformats.org/officeDocument/2006/relationships/hyperlink" Target="mailto:2540907950@qq.com" TargetMode="External"/><Relationship Id="rId214" Type="http://schemas.openxmlformats.org/officeDocument/2006/relationships/hyperlink" Target="mailto:2548558570@qq.com" TargetMode="External"/><Relationship Id="rId235" Type="http://schemas.openxmlformats.org/officeDocument/2006/relationships/hyperlink" Target="mailto:286825959@qq.com" TargetMode="External"/><Relationship Id="rId256" Type="http://schemas.openxmlformats.org/officeDocument/2006/relationships/hyperlink" Target="mailto:17028780@qq.com" TargetMode="External"/><Relationship Id="rId277" Type="http://schemas.openxmlformats.org/officeDocument/2006/relationships/hyperlink" Target="mailto:271064275@qq.com" TargetMode="External"/><Relationship Id="rId298" Type="http://schemas.openxmlformats.org/officeDocument/2006/relationships/hyperlink" Target="mailto:3115833@163.com" TargetMode="External"/><Relationship Id="rId400" Type="http://schemas.openxmlformats.org/officeDocument/2006/relationships/hyperlink" Target="mailto:805413700@qq.com" TargetMode="External"/><Relationship Id="rId421" Type="http://schemas.openxmlformats.org/officeDocument/2006/relationships/hyperlink" Target="mailto:462492378@qq.com" TargetMode="External"/><Relationship Id="rId442" Type="http://schemas.openxmlformats.org/officeDocument/2006/relationships/hyperlink" Target="mailto:2458333480@qq.com" TargetMode="External"/><Relationship Id="rId463" Type="http://schemas.openxmlformats.org/officeDocument/2006/relationships/hyperlink" Target="mailto:hunanweihua@163.com" TargetMode="External"/><Relationship Id="rId484" Type="http://schemas.openxmlformats.org/officeDocument/2006/relationships/hyperlink" Target="mailto:774706732@qq.com" TargetMode="External"/><Relationship Id="rId519" Type="http://schemas.openxmlformats.org/officeDocument/2006/relationships/hyperlink" Target="mailto:1930869198@qq.com" TargetMode="External"/><Relationship Id="rId116" Type="http://schemas.openxmlformats.org/officeDocument/2006/relationships/hyperlink" Target="mailto:291299806@qq.com" TargetMode="External"/><Relationship Id="rId137" Type="http://schemas.openxmlformats.org/officeDocument/2006/relationships/hyperlink" Target="mailto:549017587@qq.com" TargetMode="External"/><Relationship Id="rId158" Type="http://schemas.openxmlformats.org/officeDocument/2006/relationships/hyperlink" Target="mailto:83363386@qq.com" TargetMode="External"/><Relationship Id="rId302" Type="http://schemas.openxmlformats.org/officeDocument/2006/relationships/hyperlink" Target="mailto:853897443@qq.com" TargetMode="External"/><Relationship Id="rId323" Type="http://schemas.openxmlformats.org/officeDocument/2006/relationships/hyperlink" Target="mailto:1432655416@qq.com" TargetMode="External"/><Relationship Id="rId344" Type="http://schemas.openxmlformats.org/officeDocument/2006/relationships/hyperlink" Target="mailto:1964673781@qq.com" TargetMode="External"/><Relationship Id="rId530" Type="http://schemas.openxmlformats.org/officeDocument/2006/relationships/hyperlink" Target="mailto:527243688@qq.com" TargetMode="External"/><Relationship Id="rId20" Type="http://schemas.openxmlformats.org/officeDocument/2006/relationships/hyperlink" Target="mailto:455466872@qq.com" TargetMode="External"/><Relationship Id="rId41" Type="http://schemas.openxmlformats.org/officeDocument/2006/relationships/hyperlink" Target="mailto:252611476@qq.com" TargetMode="External"/><Relationship Id="rId62" Type="http://schemas.openxmlformats.org/officeDocument/2006/relationships/hyperlink" Target="mailto:1162318089@qq.com" TargetMode="External"/><Relationship Id="rId83" Type="http://schemas.openxmlformats.org/officeDocument/2006/relationships/hyperlink" Target="mailto:369920164@qq.com" TargetMode="External"/><Relationship Id="rId179" Type="http://schemas.openxmlformats.org/officeDocument/2006/relationships/hyperlink" Target="mailto:469185425@qq.com" TargetMode="External"/><Relationship Id="rId365" Type="http://schemas.openxmlformats.org/officeDocument/2006/relationships/hyperlink" Target="mailto:2446317300@qq.com" TargetMode="External"/><Relationship Id="rId386" Type="http://schemas.openxmlformats.org/officeDocument/2006/relationships/hyperlink" Target="mailto:1263510950@qq.com" TargetMode="External"/><Relationship Id="rId551" Type="http://schemas.openxmlformats.org/officeDocument/2006/relationships/hyperlink" Target="mailto:1029395679@qq.com" TargetMode="External"/><Relationship Id="rId572" Type="http://schemas.openxmlformats.org/officeDocument/2006/relationships/hyperlink" Target="mailto:435404523@qq.com" TargetMode="External"/><Relationship Id="rId593" Type="http://schemas.openxmlformats.org/officeDocument/2006/relationships/hyperlink" Target="mailto:1986985341@qq.com" TargetMode="External"/><Relationship Id="rId190" Type="http://schemas.openxmlformats.org/officeDocument/2006/relationships/hyperlink" Target="mailto:12916508@qq.com" TargetMode="External"/><Relationship Id="rId204" Type="http://schemas.openxmlformats.org/officeDocument/2006/relationships/hyperlink" Target="mailto:389246541@qq.com" TargetMode="External"/><Relationship Id="rId225" Type="http://schemas.openxmlformats.org/officeDocument/2006/relationships/hyperlink" Target="mailto:2539873596@qq.com" TargetMode="External"/><Relationship Id="rId246" Type="http://schemas.openxmlformats.org/officeDocument/2006/relationships/hyperlink" Target="mailto:2658840918@qq.com" TargetMode="External"/><Relationship Id="rId267" Type="http://schemas.openxmlformats.org/officeDocument/2006/relationships/hyperlink" Target="mailto:1970146053@qq.com" TargetMode="External"/><Relationship Id="rId288" Type="http://schemas.openxmlformats.org/officeDocument/2006/relationships/hyperlink" Target="mailto:471513846@qq.com" TargetMode="External"/><Relationship Id="rId411" Type="http://schemas.openxmlformats.org/officeDocument/2006/relationships/hyperlink" Target="mailto:1968064158@qq.com" TargetMode="External"/><Relationship Id="rId432" Type="http://schemas.openxmlformats.org/officeDocument/2006/relationships/hyperlink" Target="mailto:1253213111@qq.com" TargetMode="External"/><Relationship Id="rId453" Type="http://schemas.openxmlformats.org/officeDocument/2006/relationships/hyperlink" Target="mailto:502884362@qq.com" TargetMode="External"/><Relationship Id="rId474" Type="http://schemas.openxmlformats.org/officeDocument/2006/relationships/hyperlink" Target="mailto:281569908@qq.com" TargetMode="External"/><Relationship Id="rId509" Type="http://schemas.openxmlformats.org/officeDocument/2006/relationships/hyperlink" Target="mailto:1535661776@qq.com" TargetMode="External"/><Relationship Id="rId106" Type="http://schemas.openxmlformats.org/officeDocument/2006/relationships/hyperlink" Target="mailto:ayangys@163.com" TargetMode="External"/><Relationship Id="rId127" Type="http://schemas.openxmlformats.org/officeDocument/2006/relationships/hyperlink" Target="mailto:805507559@qq.com" TargetMode="External"/><Relationship Id="rId313" Type="http://schemas.openxmlformats.org/officeDocument/2006/relationships/hyperlink" Target="mailto:155153610@qq.com" TargetMode="External"/><Relationship Id="rId495" Type="http://schemas.openxmlformats.org/officeDocument/2006/relationships/hyperlink" Target="mailto:93743496@qq.com" TargetMode="External"/><Relationship Id="rId10" Type="http://schemas.openxmlformats.org/officeDocument/2006/relationships/hyperlink" Target="mailto:513986126@qq.com" TargetMode="External"/><Relationship Id="rId31" Type="http://schemas.openxmlformats.org/officeDocument/2006/relationships/hyperlink" Target="mailto:254750097@qq.com" TargetMode="External"/><Relationship Id="rId52" Type="http://schemas.openxmlformats.org/officeDocument/2006/relationships/hyperlink" Target="mailto:451768282@qq.com" TargetMode="External"/><Relationship Id="rId73" Type="http://schemas.openxmlformats.org/officeDocument/2006/relationships/hyperlink" Target="mailto:1521225182@qq.com" TargetMode="External"/><Relationship Id="rId94" Type="http://schemas.openxmlformats.org/officeDocument/2006/relationships/hyperlink" Target="mailto:526441882@qq.com" TargetMode="External"/><Relationship Id="rId148" Type="http://schemas.openxmlformats.org/officeDocument/2006/relationships/hyperlink" Target="mailto:1244266272@qq.com" TargetMode="External"/><Relationship Id="rId169" Type="http://schemas.openxmlformats.org/officeDocument/2006/relationships/hyperlink" Target="mailto:410036834@qq.com" TargetMode="External"/><Relationship Id="rId334" Type="http://schemas.openxmlformats.org/officeDocument/2006/relationships/hyperlink" Target="mailto:175869310@qq.com" TargetMode="External"/><Relationship Id="rId355" Type="http://schemas.openxmlformats.org/officeDocument/2006/relationships/hyperlink" Target="mailto:1770381099@qq.com" TargetMode="External"/><Relationship Id="rId376" Type="http://schemas.openxmlformats.org/officeDocument/2006/relationships/hyperlink" Target="mailto:444626785@QQ.COM" TargetMode="External"/><Relationship Id="rId397" Type="http://schemas.openxmlformats.org/officeDocument/2006/relationships/hyperlink" Target="mailto:hnyhgg@163.com" TargetMode="External"/><Relationship Id="rId520" Type="http://schemas.openxmlformats.org/officeDocument/2006/relationships/hyperlink" Target="mailto:630670410@qq.com" TargetMode="External"/><Relationship Id="rId541" Type="http://schemas.openxmlformats.org/officeDocument/2006/relationships/hyperlink" Target="mailto:1601375285@qq.com" TargetMode="External"/><Relationship Id="rId562" Type="http://schemas.openxmlformats.org/officeDocument/2006/relationships/hyperlink" Target="mailto:825732241@qq.com" TargetMode="External"/><Relationship Id="rId583" Type="http://schemas.openxmlformats.org/officeDocument/2006/relationships/hyperlink" Target="mailto:512055254@qq.com" TargetMode="External"/><Relationship Id="rId4" Type="http://schemas.openxmlformats.org/officeDocument/2006/relationships/hyperlink" Target="mailto:367318968@qq.com" TargetMode="External"/><Relationship Id="rId180" Type="http://schemas.openxmlformats.org/officeDocument/2006/relationships/hyperlink" Target="mailto:2210311428@qq.com" TargetMode="External"/><Relationship Id="rId215" Type="http://schemas.openxmlformats.org/officeDocument/2006/relationships/hyperlink" Target="mailto:hncspyx@163.com" TargetMode="External"/><Relationship Id="rId236" Type="http://schemas.openxmlformats.org/officeDocument/2006/relationships/hyperlink" Target="mailto:2590611758@qq.com" TargetMode="External"/><Relationship Id="rId257" Type="http://schemas.openxmlformats.org/officeDocument/2006/relationships/hyperlink" Target="mailto:564329703@qq.com" TargetMode="External"/><Relationship Id="rId278" Type="http://schemas.openxmlformats.org/officeDocument/2006/relationships/hyperlink" Target="mailto:1010288067@qq.com" TargetMode="External"/><Relationship Id="rId401" Type="http://schemas.openxmlformats.org/officeDocument/2006/relationships/hyperlink" Target="mailto:381829274@qq.com" TargetMode="External"/><Relationship Id="rId422" Type="http://schemas.openxmlformats.org/officeDocument/2006/relationships/hyperlink" Target="mailto:215454535@qq.com" TargetMode="External"/><Relationship Id="rId443" Type="http://schemas.openxmlformats.org/officeDocument/2006/relationships/hyperlink" Target="mailto:a13243666888@163.com" TargetMode="External"/><Relationship Id="rId464" Type="http://schemas.openxmlformats.org/officeDocument/2006/relationships/hyperlink" Target="mailto:HNSDX_LZB@163.com" TargetMode="External"/><Relationship Id="rId303" Type="http://schemas.openxmlformats.org/officeDocument/2006/relationships/hyperlink" Target="mailto:2552621642@qq.com" TargetMode="External"/><Relationship Id="rId485" Type="http://schemas.openxmlformats.org/officeDocument/2006/relationships/hyperlink" Target="mailto:617412459@qq.com" TargetMode="External"/><Relationship Id="rId42" Type="http://schemas.openxmlformats.org/officeDocument/2006/relationships/hyperlink" Target="mailto:78392979@qq.com" TargetMode="External"/><Relationship Id="rId84" Type="http://schemas.openxmlformats.org/officeDocument/2006/relationships/hyperlink" Target="mailto:xuejingange01@foxmail.com" TargetMode="External"/><Relationship Id="rId138" Type="http://schemas.openxmlformats.org/officeDocument/2006/relationships/hyperlink" Target="mailto:563304121@qq.com" TargetMode="External"/><Relationship Id="rId345" Type="http://schemas.openxmlformats.org/officeDocument/2006/relationships/hyperlink" Target="mailto:178693729@qq.com" TargetMode="External"/><Relationship Id="rId387" Type="http://schemas.openxmlformats.org/officeDocument/2006/relationships/hyperlink" Target="mailto:chlin0323@163.com" TargetMode="External"/><Relationship Id="rId510" Type="http://schemas.openxmlformats.org/officeDocument/2006/relationships/hyperlink" Target="mailto:390973379@qq.com" TargetMode="External"/><Relationship Id="rId552" Type="http://schemas.openxmlformats.org/officeDocument/2006/relationships/hyperlink" Target="mailto:cshaofa@163.com" TargetMode="External"/><Relationship Id="rId594" Type="http://schemas.openxmlformats.org/officeDocument/2006/relationships/hyperlink" Target="mailto:278306864@qq.com" TargetMode="External"/><Relationship Id="rId191" Type="http://schemas.openxmlformats.org/officeDocument/2006/relationships/hyperlink" Target="mailto:1663288277@qq.com" TargetMode="External"/><Relationship Id="rId205" Type="http://schemas.openxmlformats.org/officeDocument/2006/relationships/hyperlink" Target="mailto:349457868@qq.com" TargetMode="External"/><Relationship Id="rId247" Type="http://schemas.openxmlformats.org/officeDocument/2006/relationships/hyperlink" Target="mailto:1531464302@qq.com" TargetMode="External"/><Relationship Id="rId412" Type="http://schemas.openxmlformats.org/officeDocument/2006/relationships/hyperlink" Target="mailto:275129075@qq.com" TargetMode="External"/><Relationship Id="rId107" Type="http://schemas.openxmlformats.org/officeDocument/2006/relationships/hyperlink" Target="mailto:421847692@qq.com" TargetMode="External"/><Relationship Id="rId289" Type="http://schemas.openxmlformats.org/officeDocument/2006/relationships/hyperlink" Target="mailto:676247525@qq.com" TargetMode="External"/><Relationship Id="rId454" Type="http://schemas.openxmlformats.org/officeDocument/2006/relationships/hyperlink" Target="mailto:103670917@qq.com" TargetMode="External"/><Relationship Id="rId496" Type="http://schemas.openxmlformats.org/officeDocument/2006/relationships/hyperlink" Target="mailto:50155809@qq.com" TargetMode="External"/><Relationship Id="rId11" Type="http://schemas.openxmlformats.org/officeDocument/2006/relationships/hyperlink" Target="mailto:158054010@qq.com" TargetMode="External"/><Relationship Id="rId53" Type="http://schemas.openxmlformats.org/officeDocument/2006/relationships/hyperlink" Target="mailto:619592218@qq.com" TargetMode="External"/><Relationship Id="rId149" Type="http://schemas.openxmlformats.org/officeDocument/2006/relationships/hyperlink" Target="mailto:2225175155@qq.com" TargetMode="External"/><Relationship Id="rId314" Type="http://schemas.openxmlformats.org/officeDocument/2006/relationships/hyperlink" Target="mailto:2563015970@qq.com" TargetMode="External"/><Relationship Id="rId356" Type="http://schemas.openxmlformats.org/officeDocument/2006/relationships/hyperlink" Target="mailto:2323628340@qq.com" TargetMode="External"/><Relationship Id="rId398" Type="http://schemas.openxmlformats.org/officeDocument/2006/relationships/hyperlink" Target="mailto:1095036736@qq.com" TargetMode="External"/><Relationship Id="rId521" Type="http://schemas.openxmlformats.org/officeDocument/2006/relationships/hyperlink" Target="mailto:179428339@qq.com" TargetMode="External"/><Relationship Id="rId563" Type="http://schemas.openxmlformats.org/officeDocument/2006/relationships/hyperlink" Target="mailto:2458754680@qq.com" TargetMode="External"/><Relationship Id="rId95" Type="http://schemas.openxmlformats.org/officeDocument/2006/relationships/hyperlink" Target="mailto:381005836@qq.com" TargetMode="External"/><Relationship Id="rId160" Type="http://schemas.openxmlformats.org/officeDocument/2006/relationships/hyperlink" Target="mailto:532438171@qq.com" TargetMode="External"/><Relationship Id="rId216" Type="http://schemas.openxmlformats.org/officeDocument/2006/relationships/hyperlink" Target="mailto:155200325@qq.com" TargetMode="External"/><Relationship Id="rId423" Type="http://schemas.openxmlformats.org/officeDocument/2006/relationships/hyperlink" Target="mailto:284773907@qq.com" TargetMode="External"/><Relationship Id="rId258" Type="http://schemas.openxmlformats.org/officeDocument/2006/relationships/hyperlink" Target="mailto:272309202@qq.com" TargetMode="External"/><Relationship Id="rId465" Type="http://schemas.openxmlformats.org/officeDocument/2006/relationships/hyperlink" Target="mailto:572964461@qq.com" TargetMode="External"/><Relationship Id="rId22" Type="http://schemas.openxmlformats.org/officeDocument/2006/relationships/hyperlink" Target="mailto:885534271@qq.com" TargetMode="External"/><Relationship Id="rId64" Type="http://schemas.openxmlformats.org/officeDocument/2006/relationships/hyperlink" Target="mailto:747127463@qq.com" TargetMode="External"/><Relationship Id="rId118" Type="http://schemas.openxmlformats.org/officeDocument/2006/relationships/hyperlink" Target="mailto:2371540215@qq.com" TargetMode="External"/><Relationship Id="rId325" Type="http://schemas.openxmlformats.org/officeDocument/2006/relationships/hyperlink" Target="mailto:728996715@qq.com" TargetMode="External"/><Relationship Id="rId367" Type="http://schemas.openxmlformats.org/officeDocument/2006/relationships/hyperlink" Target="mailto:1290927690@qq.com" TargetMode="External"/><Relationship Id="rId532" Type="http://schemas.openxmlformats.org/officeDocument/2006/relationships/hyperlink" Target="mailto:1025393714@139.com" TargetMode="External"/><Relationship Id="rId574" Type="http://schemas.openxmlformats.org/officeDocument/2006/relationships/hyperlink" Target="mailto:zhousu0563@126.com" TargetMode="External"/><Relationship Id="rId171" Type="http://schemas.openxmlformats.org/officeDocument/2006/relationships/hyperlink" Target="mailto:871795180@qq.com" TargetMode="External"/><Relationship Id="rId227" Type="http://schemas.openxmlformats.org/officeDocument/2006/relationships/hyperlink" Target="http://www.hhhmlh.com/" TargetMode="External"/><Relationship Id="rId269" Type="http://schemas.openxmlformats.org/officeDocument/2006/relationships/hyperlink" Target="mailto:250143059@qq.com" TargetMode="External"/><Relationship Id="rId434" Type="http://schemas.openxmlformats.org/officeDocument/2006/relationships/hyperlink" Target="mailto:876366448@qq.com" TargetMode="External"/><Relationship Id="rId476" Type="http://schemas.openxmlformats.org/officeDocument/2006/relationships/hyperlink" Target="mailto:626450296@qq.com" TargetMode="External"/><Relationship Id="rId33" Type="http://schemas.openxmlformats.org/officeDocument/2006/relationships/hyperlink" Target="mailto:457210068@qq.com" TargetMode="External"/><Relationship Id="rId129" Type="http://schemas.openxmlformats.org/officeDocument/2006/relationships/hyperlink" Target="mailto:861598826@qq.com" TargetMode="External"/><Relationship Id="rId280" Type="http://schemas.openxmlformats.org/officeDocument/2006/relationships/hyperlink" Target="mailto:32096150@qq.com" TargetMode="External"/><Relationship Id="rId336" Type="http://schemas.openxmlformats.org/officeDocument/2006/relationships/hyperlink" Target="mailto:422210624@qq.com" TargetMode="External"/><Relationship Id="rId501" Type="http://schemas.openxmlformats.org/officeDocument/2006/relationships/hyperlink" Target="mailto:malinda919@hotmail.com" TargetMode="External"/><Relationship Id="rId543" Type="http://schemas.openxmlformats.org/officeDocument/2006/relationships/hyperlink" Target="mailto:52036899@qq.com" TargetMode="External"/><Relationship Id="rId75" Type="http://schemas.openxmlformats.org/officeDocument/2006/relationships/hyperlink" Target="mailto:chenzhiyou268@163.com" TargetMode="External"/><Relationship Id="rId140" Type="http://schemas.openxmlformats.org/officeDocument/2006/relationships/hyperlink" Target="mailto:guoweifox@163.com" TargetMode="External"/><Relationship Id="rId182" Type="http://schemas.openxmlformats.org/officeDocument/2006/relationships/hyperlink" Target="mailto:348757705@qq.com" TargetMode="External"/><Relationship Id="rId378" Type="http://schemas.openxmlformats.org/officeDocument/2006/relationships/hyperlink" Target="mailto:406963154@qq.com" TargetMode="External"/><Relationship Id="rId403" Type="http://schemas.openxmlformats.org/officeDocument/2006/relationships/hyperlink" Target="mailto:923943558@qq.com" TargetMode="External"/><Relationship Id="rId585" Type="http://schemas.openxmlformats.org/officeDocument/2006/relationships/hyperlink" Target="mailto:195018476@qq.com" TargetMode="External"/><Relationship Id="rId6" Type="http://schemas.openxmlformats.org/officeDocument/2006/relationships/hyperlink" Target="mailto:767211787@qq.com" TargetMode="External"/><Relationship Id="rId238" Type="http://schemas.openxmlformats.org/officeDocument/2006/relationships/hyperlink" Target="mailto:350240531@qq.com" TargetMode="External"/><Relationship Id="rId445" Type="http://schemas.openxmlformats.org/officeDocument/2006/relationships/hyperlink" Target="mailto:120845344@qq.com" TargetMode="External"/><Relationship Id="rId487" Type="http://schemas.openxmlformats.org/officeDocument/2006/relationships/hyperlink" Target="mailto:1149453359@qq.com" TargetMode="External"/><Relationship Id="rId291" Type="http://schemas.openxmlformats.org/officeDocument/2006/relationships/hyperlink" Target="mailto:305213137@qq.com" TargetMode="External"/><Relationship Id="rId305" Type="http://schemas.openxmlformats.org/officeDocument/2006/relationships/hyperlink" Target="mailto:251591832@qq.com" TargetMode="External"/><Relationship Id="rId347" Type="http://schemas.openxmlformats.org/officeDocument/2006/relationships/hyperlink" Target="mailto:2651899726@qq.com" TargetMode="External"/><Relationship Id="rId512" Type="http://schemas.openxmlformats.org/officeDocument/2006/relationships/hyperlink" Target="mailto:524206169@qq.com" TargetMode="External"/><Relationship Id="rId44" Type="http://schemas.openxmlformats.org/officeDocument/2006/relationships/hyperlink" Target="mailto:872294805@qq.com" TargetMode="External"/><Relationship Id="rId86" Type="http://schemas.openxmlformats.org/officeDocument/2006/relationships/hyperlink" Target="mailto:1164673232@qq.com" TargetMode="External"/><Relationship Id="rId151" Type="http://schemas.openxmlformats.org/officeDocument/2006/relationships/hyperlink" Target="mailto:942903572@qq.com" TargetMode="External"/><Relationship Id="rId389" Type="http://schemas.openxmlformats.org/officeDocument/2006/relationships/hyperlink" Target="mailto:924121981@qq.com" TargetMode="External"/><Relationship Id="rId554" Type="http://schemas.openxmlformats.org/officeDocument/2006/relationships/hyperlink" Target="mailto:370227124@qq.com" TargetMode="External"/><Relationship Id="rId596" Type="http://schemas.openxmlformats.org/officeDocument/2006/relationships/comments" Target="../comments1.xml"/><Relationship Id="rId193" Type="http://schemas.openxmlformats.org/officeDocument/2006/relationships/hyperlink" Target="mailto:46433880@qq.com" TargetMode="External"/><Relationship Id="rId207" Type="http://schemas.openxmlformats.org/officeDocument/2006/relationships/hyperlink" Target="mailto:2459727832@qq.com" TargetMode="External"/><Relationship Id="rId249" Type="http://schemas.openxmlformats.org/officeDocument/2006/relationships/hyperlink" Target="mailto:397538020@qq.com" TargetMode="External"/><Relationship Id="rId414" Type="http://schemas.openxmlformats.org/officeDocument/2006/relationships/hyperlink" Target="mailto:360513533@qq.com" TargetMode="External"/><Relationship Id="rId456" Type="http://schemas.openxmlformats.org/officeDocument/2006/relationships/hyperlink" Target="mailto:779846966@qq.com" TargetMode="External"/><Relationship Id="rId498" Type="http://schemas.openxmlformats.org/officeDocument/2006/relationships/hyperlink" Target="mailto:1093407820@qq.com" TargetMode="External"/><Relationship Id="rId13" Type="http://schemas.openxmlformats.org/officeDocument/2006/relationships/hyperlink" Target="mailto:2812666467@qq.com" TargetMode="External"/><Relationship Id="rId109" Type="http://schemas.openxmlformats.org/officeDocument/2006/relationships/hyperlink" Target="mailto:363623554@qq.com" TargetMode="External"/><Relationship Id="rId260" Type="http://schemas.openxmlformats.org/officeDocument/2006/relationships/hyperlink" Target="mailto:36859119@qq.com" TargetMode="External"/><Relationship Id="rId316" Type="http://schemas.openxmlformats.org/officeDocument/2006/relationships/hyperlink" Target="mailto:287700152@qq.com" TargetMode="External"/><Relationship Id="rId523" Type="http://schemas.openxmlformats.org/officeDocument/2006/relationships/hyperlink" Target="mailto:460305286@qq.com" TargetMode="External"/><Relationship Id="rId55" Type="http://schemas.openxmlformats.org/officeDocument/2006/relationships/hyperlink" Target="mailto:2630916348@qq.com" TargetMode="External"/><Relationship Id="rId97" Type="http://schemas.openxmlformats.org/officeDocument/2006/relationships/hyperlink" Target="mailto:642221524@qq.com" TargetMode="External"/><Relationship Id="rId120" Type="http://schemas.openxmlformats.org/officeDocument/2006/relationships/hyperlink" Target="mailto:2801033400@qq.com" TargetMode="External"/><Relationship Id="rId358" Type="http://schemas.openxmlformats.org/officeDocument/2006/relationships/hyperlink" Target="mailto:286808491@qq.com" TargetMode="External"/><Relationship Id="rId565" Type="http://schemas.openxmlformats.org/officeDocument/2006/relationships/hyperlink" Target="mailto:718727585@qq.com" TargetMode="External"/><Relationship Id="rId162" Type="http://schemas.openxmlformats.org/officeDocument/2006/relationships/hyperlink" Target="mailto:1156729413@qq.com" TargetMode="External"/><Relationship Id="rId218" Type="http://schemas.openxmlformats.org/officeDocument/2006/relationships/hyperlink" Target="mailto:351735098@qq.com" TargetMode="External"/><Relationship Id="rId425" Type="http://schemas.openxmlformats.org/officeDocument/2006/relationships/hyperlink" Target="mailto:124756300@qq.com" TargetMode="External"/><Relationship Id="rId467" Type="http://schemas.openxmlformats.org/officeDocument/2006/relationships/hyperlink" Target="mailto:289979153@qq.com" TargetMode="External"/><Relationship Id="rId271" Type="http://schemas.openxmlformats.org/officeDocument/2006/relationships/hyperlink" Target="mailto:1457474657@qq.com" TargetMode="External"/><Relationship Id="rId24" Type="http://schemas.openxmlformats.org/officeDocument/2006/relationships/hyperlink" Target="mailto:297410902@qq.com" TargetMode="External"/><Relationship Id="rId66" Type="http://schemas.openxmlformats.org/officeDocument/2006/relationships/hyperlink" Target="mailto:634793179@qq.com" TargetMode="External"/><Relationship Id="rId131" Type="http://schemas.openxmlformats.org/officeDocument/2006/relationships/hyperlink" Target="mailto:308092477@qq.com" TargetMode="External"/><Relationship Id="rId327" Type="http://schemas.openxmlformats.org/officeDocument/2006/relationships/hyperlink" Target="mailto:545134697@qq.com" TargetMode="External"/><Relationship Id="rId369" Type="http://schemas.openxmlformats.org/officeDocument/2006/relationships/hyperlink" Target="mailto:10262615363@qq.com" TargetMode="External"/><Relationship Id="rId534" Type="http://schemas.openxmlformats.org/officeDocument/2006/relationships/hyperlink" Target="mailto:364975303@qq.com" TargetMode="External"/><Relationship Id="rId576" Type="http://schemas.openxmlformats.org/officeDocument/2006/relationships/hyperlink" Target="mailto:529395774@qq.com" TargetMode="External"/><Relationship Id="rId173" Type="http://schemas.openxmlformats.org/officeDocument/2006/relationships/hyperlink" Target="mailto:937426002@qq.com" TargetMode="External"/><Relationship Id="rId229" Type="http://schemas.openxmlformats.org/officeDocument/2006/relationships/hyperlink" Target="mailto:245420497@qq.com" TargetMode="External"/><Relationship Id="rId380" Type="http://schemas.openxmlformats.org/officeDocument/2006/relationships/hyperlink" Target="mailto:654258157@qq.com" TargetMode="External"/><Relationship Id="rId436" Type="http://schemas.openxmlformats.org/officeDocument/2006/relationships/hyperlink" Target="mailto:234277972@qq.com" TargetMode="External"/><Relationship Id="rId240" Type="http://schemas.openxmlformats.org/officeDocument/2006/relationships/hyperlink" Target="mailto:1722148377@qq.com" TargetMode="External"/><Relationship Id="rId478" Type="http://schemas.openxmlformats.org/officeDocument/2006/relationships/hyperlink" Target="mailto:465726191@qq.com" TargetMode="External"/><Relationship Id="rId35" Type="http://schemas.openxmlformats.org/officeDocument/2006/relationships/hyperlink" Target="mailto:155200325@qq.com" TargetMode="External"/><Relationship Id="rId77" Type="http://schemas.openxmlformats.org/officeDocument/2006/relationships/hyperlink" Target="mailto:15348456697@189.cn" TargetMode="External"/><Relationship Id="rId100" Type="http://schemas.openxmlformats.org/officeDocument/2006/relationships/hyperlink" Target="mailto:1844510530@qq.com" TargetMode="External"/><Relationship Id="rId282" Type="http://schemas.openxmlformats.org/officeDocument/2006/relationships/hyperlink" Target="mailto:838958390@qq.com" TargetMode="External"/><Relationship Id="rId338" Type="http://schemas.openxmlformats.org/officeDocument/2006/relationships/hyperlink" Target="mailto:101313447@qq.com" TargetMode="External"/><Relationship Id="rId503" Type="http://schemas.openxmlformats.org/officeDocument/2006/relationships/hyperlink" Target="mailto:84801890@qq.com" TargetMode="External"/><Relationship Id="rId545" Type="http://schemas.openxmlformats.org/officeDocument/2006/relationships/hyperlink" Target="mailto:984612303@qq.com" TargetMode="External"/><Relationship Id="rId587" Type="http://schemas.openxmlformats.org/officeDocument/2006/relationships/hyperlink" Target="mailto:398929441@qq.com" TargetMode="External"/><Relationship Id="rId8" Type="http://schemas.openxmlformats.org/officeDocument/2006/relationships/hyperlink" Target="mailto:348281164@qq.com" TargetMode="External"/><Relationship Id="rId142" Type="http://schemas.openxmlformats.org/officeDocument/2006/relationships/hyperlink" Target="mailto:340020460@qq.com" TargetMode="External"/><Relationship Id="rId184" Type="http://schemas.openxmlformats.org/officeDocument/2006/relationships/hyperlink" Target="mailto:724470156@qq.com" TargetMode="External"/><Relationship Id="rId391" Type="http://schemas.openxmlformats.org/officeDocument/2006/relationships/hyperlink" Target="mailto:806023771@qq.com" TargetMode="External"/><Relationship Id="rId405" Type="http://schemas.openxmlformats.org/officeDocument/2006/relationships/hyperlink" Target="mailto:2354858656@qq.com" TargetMode="External"/><Relationship Id="rId447" Type="http://schemas.openxmlformats.org/officeDocument/2006/relationships/hyperlink" Target="mailto:1451590482@qq.com" TargetMode="External"/><Relationship Id="rId251" Type="http://schemas.openxmlformats.org/officeDocument/2006/relationships/hyperlink" Target="mailto:293577947@qq.com" TargetMode="External"/><Relationship Id="rId489" Type="http://schemas.openxmlformats.org/officeDocument/2006/relationships/hyperlink" Target="mailto:2219201415@qq.com" TargetMode="External"/><Relationship Id="rId46" Type="http://schemas.openxmlformats.org/officeDocument/2006/relationships/hyperlink" Target="mailto:187308230@qq.com" TargetMode="External"/><Relationship Id="rId293" Type="http://schemas.openxmlformats.org/officeDocument/2006/relationships/hyperlink" Target="mailto:1643913745@qq.com" TargetMode="External"/><Relationship Id="rId307" Type="http://schemas.openxmlformats.org/officeDocument/2006/relationships/hyperlink" Target="mailto:28535803@qq.com" TargetMode="External"/><Relationship Id="rId349" Type="http://schemas.openxmlformats.org/officeDocument/2006/relationships/hyperlink" Target="mailto:741598647@qq.com" TargetMode="External"/><Relationship Id="rId514" Type="http://schemas.openxmlformats.org/officeDocument/2006/relationships/hyperlink" Target="http://www.qyn168.com/" TargetMode="External"/><Relationship Id="rId556" Type="http://schemas.openxmlformats.org/officeDocument/2006/relationships/hyperlink" Target="mailto:13873112225@139.com" TargetMode="External"/><Relationship Id="rId88" Type="http://schemas.openxmlformats.org/officeDocument/2006/relationships/hyperlink" Target="mailto:1511822176@qq.com" TargetMode="External"/><Relationship Id="rId111" Type="http://schemas.openxmlformats.org/officeDocument/2006/relationships/hyperlink" Target="mailto:737898460@qq.com" TargetMode="External"/><Relationship Id="rId153" Type="http://schemas.openxmlformats.org/officeDocument/2006/relationships/hyperlink" Target="mailto:122735164@qq.com" TargetMode="External"/><Relationship Id="rId195" Type="http://schemas.openxmlformats.org/officeDocument/2006/relationships/hyperlink" Target="mailto:1053534345@qq.com" TargetMode="External"/><Relationship Id="rId209" Type="http://schemas.openxmlformats.org/officeDocument/2006/relationships/hyperlink" Target="mailto:272768002@qq.com" TargetMode="External"/><Relationship Id="rId360" Type="http://schemas.openxmlformats.org/officeDocument/2006/relationships/hyperlink" Target="mailto:77736714@qq.com" TargetMode="External"/><Relationship Id="rId416" Type="http://schemas.openxmlformats.org/officeDocument/2006/relationships/hyperlink" Target="mailto:798885126@qq.com" TargetMode="External"/><Relationship Id="rId220" Type="http://schemas.openxmlformats.org/officeDocument/2006/relationships/hyperlink" Target="mailto:1457807119@qq.com" TargetMode="External"/><Relationship Id="rId458" Type="http://schemas.openxmlformats.org/officeDocument/2006/relationships/hyperlink" Target="mailto:275056729@qq.com" TargetMode="External"/><Relationship Id="rId15" Type="http://schemas.openxmlformats.org/officeDocument/2006/relationships/hyperlink" Target="mailto:2480079757@qq.com" TargetMode="External"/><Relationship Id="rId57" Type="http://schemas.openxmlformats.org/officeDocument/2006/relationships/hyperlink" Target="mailto:1353622893@qq.com" TargetMode="External"/><Relationship Id="rId262" Type="http://schemas.openxmlformats.org/officeDocument/2006/relationships/hyperlink" Target="mailto:1541973624@qq.com" TargetMode="External"/><Relationship Id="rId318" Type="http://schemas.openxmlformats.org/officeDocument/2006/relationships/hyperlink" Target="mailto:417800291@qq.com" TargetMode="External"/><Relationship Id="rId525" Type="http://schemas.openxmlformats.org/officeDocument/2006/relationships/hyperlink" Target="mailto:573707116@qq.com" TargetMode="External"/><Relationship Id="rId567" Type="http://schemas.openxmlformats.org/officeDocument/2006/relationships/hyperlink" Target="mailto:1355165390@qq.com" TargetMode="External"/><Relationship Id="rId99" Type="http://schemas.openxmlformats.org/officeDocument/2006/relationships/hyperlink" Target="mailto:776185739@qq.com" TargetMode="External"/><Relationship Id="rId122" Type="http://schemas.openxmlformats.org/officeDocument/2006/relationships/hyperlink" Target="mailto:644840596@qq.com" TargetMode="External"/><Relationship Id="rId164" Type="http://schemas.openxmlformats.org/officeDocument/2006/relationships/hyperlink" Target="mailto:1314209598@qq.com" TargetMode="External"/><Relationship Id="rId371" Type="http://schemas.openxmlformats.org/officeDocument/2006/relationships/hyperlink" Target="mailto:659029194@qq.com" TargetMode="External"/><Relationship Id="rId427" Type="http://schemas.openxmlformats.org/officeDocument/2006/relationships/hyperlink" Target="mailto:450908743@qq.com" TargetMode="External"/><Relationship Id="rId469" Type="http://schemas.openxmlformats.org/officeDocument/2006/relationships/hyperlink" Target="mailto:529068661@qq.com" TargetMode="External"/><Relationship Id="rId26" Type="http://schemas.openxmlformats.org/officeDocument/2006/relationships/hyperlink" Target="mailto:346068662@qq.com" TargetMode="External"/><Relationship Id="rId231" Type="http://schemas.openxmlformats.org/officeDocument/2006/relationships/hyperlink" Target="mailto:2404607696@qq.com" TargetMode="External"/><Relationship Id="rId273" Type="http://schemas.openxmlformats.org/officeDocument/2006/relationships/hyperlink" Target="mailto:1260482214@qq.com" TargetMode="External"/><Relationship Id="rId329" Type="http://schemas.openxmlformats.org/officeDocument/2006/relationships/hyperlink" Target="mailto:1448070614@qq.com" TargetMode="External"/><Relationship Id="rId480" Type="http://schemas.openxmlformats.org/officeDocument/2006/relationships/hyperlink" Target="mailto:290177117@qq.com" TargetMode="External"/><Relationship Id="rId536" Type="http://schemas.openxmlformats.org/officeDocument/2006/relationships/hyperlink" Target="mailto:1007264895@qq.com" TargetMode="External"/><Relationship Id="rId68" Type="http://schemas.openxmlformats.org/officeDocument/2006/relationships/hyperlink" Target="mailto:2402019589@qq.com" TargetMode="External"/><Relationship Id="rId133" Type="http://schemas.openxmlformats.org/officeDocument/2006/relationships/hyperlink" Target="mailto:190305075@qq.com" TargetMode="External"/><Relationship Id="rId175" Type="http://schemas.openxmlformats.org/officeDocument/2006/relationships/hyperlink" Target="mailto:783230986@qq.com" TargetMode="External"/><Relationship Id="rId340" Type="http://schemas.openxmlformats.org/officeDocument/2006/relationships/hyperlink" Target="mailto:1793042448@qq.com" TargetMode="External"/><Relationship Id="rId578" Type="http://schemas.openxmlformats.org/officeDocument/2006/relationships/hyperlink" Target="mailto:1325571224@qq.com" TargetMode="External"/><Relationship Id="rId200" Type="http://schemas.openxmlformats.org/officeDocument/2006/relationships/hyperlink" Target="mailto:13467705921@163.com" TargetMode="External"/><Relationship Id="rId382" Type="http://schemas.openxmlformats.org/officeDocument/2006/relationships/hyperlink" Target="mailto:2559471781@qq.com" TargetMode="External"/><Relationship Id="rId438" Type="http://schemas.openxmlformats.org/officeDocument/2006/relationships/hyperlink" Target="mailto:178623080@qq.com" TargetMode="External"/><Relationship Id="rId242" Type="http://schemas.openxmlformats.org/officeDocument/2006/relationships/hyperlink" Target="mailto:736827402@qq.com" TargetMode="External"/><Relationship Id="rId284" Type="http://schemas.openxmlformats.org/officeDocument/2006/relationships/hyperlink" Target="mailto:1052591595@qq.com" TargetMode="External"/><Relationship Id="rId491" Type="http://schemas.openxmlformats.org/officeDocument/2006/relationships/hyperlink" Target="mailto:372360069@qq.com" TargetMode="External"/><Relationship Id="rId505" Type="http://schemas.openxmlformats.org/officeDocument/2006/relationships/hyperlink" Target="mailto:47892200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937"/>
  <sheetViews>
    <sheetView tabSelected="1" workbookViewId="0">
      <pane xSplit="10" ySplit="1" topLeftCell="X2" activePane="bottomRight" state="frozen"/>
      <selection pane="topRight" activeCell="K1" sqref="K1"/>
      <selection pane="bottomLeft" activeCell="A2" sqref="A2"/>
      <selection pane="bottomRight" activeCell="Z16" sqref="Z16"/>
    </sheetView>
  </sheetViews>
  <sheetFormatPr defaultRowHeight="13.5" x14ac:dyDescent="0.3"/>
  <cols>
    <col min="1" max="4" width="6.375" style="48" customWidth="1"/>
    <col min="5" max="5" width="31.875" style="48" customWidth="1"/>
    <col min="6" max="6" width="9" style="48" customWidth="1"/>
    <col min="7" max="7" width="9.25" style="48" customWidth="1"/>
    <col min="8" max="8" width="9.625" style="48" customWidth="1"/>
    <col min="9" max="9" width="6" style="49" customWidth="1"/>
    <col min="10" max="10" width="5.625" style="48" customWidth="1"/>
    <col min="11" max="11" width="3.75" style="48" customWidth="1"/>
    <col min="12" max="12" width="3.875" style="48" customWidth="1"/>
    <col min="13" max="13" width="12.75" style="48" customWidth="1"/>
    <col min="14" max="14" width="3.75" style="48" customWidth="1"/>
    <col min="15" max="15" width="12.125" style="48" customWidth="1"/>
    <col min="16" max="16" width="13.25" style="48" customWidth="1"/>
    <col min="17" max="17" width="8" style="50" bestFit="1" customWidth="1"/>
    <col min="18" max="18" width="3.625" style="51" customWidth="1"/>
    <col min="19" max="19" width="5.25" style="52" customWidth="1"/>
    <col min="20" max="20" width="9.125" style="48" customWidth="1"/>
    <col min="21" max="21" width="5.625" style="48" customWidth="1"/>
    <col min="22" max="22" width="6.25" style="48" customWidth="1"/>
    <col min="23" max="23" width="13" style="48" customWidth="1"/>
    <col min="24" max="24" width="13.75" style="48" customWidth="1"/>
    <col min="25" max="25" width="5.875" style="50" customWidth="1"/>
    <col min="26" max="26" width="3.5" style="53" customWidth="1"/>
    <col min="27" max="27" width="5.25" style="53" customWidth="1"/>
    <col min="28" max="28" width="4.625" style="48" customWidth="1"/>
    <col min="29" max="29" width="13.625" style="48" customWidth="1"/>
    <col min="30" max="30" width="8" style="50" bestFit="1" customWidth="1"/>
    <col min="31" max="31" width="8" style="48" bestFit="1" customWidth="1"/>
    <col min="32" max="32" width="8" style="54" bestFit="1" customWidth="1"/>
    <col min="33" max="33" width="6.25" style="55" customWidth="1"/>
    <col min="34" max="34" width="5.875" style="56" customWidth="1"/>
    <col min="35" max="35" width="5.75" style="56" customWidth="1"/>
    <col min="36" max="36" width="9" style="48" customWidth="1"/>
    <col min="37" max="37" width="4.25" style="48" customWidth="1"/>
    <col min="38" max="38" width="6.625" style="48" customWidth="1"/>
    <col min="39" max="41" width="6" style="48" customWidth="1"/>
    <col min="42" max="42" width="7" style="48" customWidth="1"/>
    <col min="43" max="43" width="10.625" style="48" customWidth="1"/>
    <col min="44" max="44" width="11.5" style="48" customWidth="1"/>
    <col min="45" max="45" width="7" style="48" customWidth="1"/>
    <col min="46" max="47" width="14.25" style="48" customWidth="1"/>
    <col min="48" max="48" width="41.125" style="48" customWidth="1"/>
    <col min="49" max="49" width="11.25" style="48" bestFit="1" customWidth="1"/>
    <col min="50" max="50" width="9.125" style="48" bestFit="1" customWidth="1"/>
    <col min="51" max="52" width="9" style="48"/>
    <col min="53" max="54" width="9.125" style="48" bestFit="1" customWidth="1"/>
    <col min="55" max="16384" width="9" style="48"/>
  </cols>
  <sheetData>
    <row r="1" spans="1:54" s="11" customFormat="1" ht="34.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4" t="s">
        <v>16</v>
      </c>
      <c r="R1" s="5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7" t="s">
        <v>25</v>
      </c>
      <c r="AA1" s="7" t="s">
        <v>18</v>
      </c>
      <c r="AB1" s="5" t="s">
        <v>26</v>
      </c>
      <c r="AC1" s="2" t="s">
        <v>27</v>
      </c>
      <c r="AD1" s="4" t="s">
        <v>28</v>
      </c>
      <c r="AE1" s="5" t="s">
        <v>29</v>
      </c>
      <c r="AF1" s="8" t="s">
        <v>18</v>
      </c>
      <c r="AG1" s="9" t="s">
        <v>30</v>
      </c>
      <c r="AH1" s="10" t="s">
        <v>31</v>
      </c>
      <c r="AI1" s="10" t="s">
        <v>18</v>
      </c>
      <c r="AJ1" s="2" t="s">
        <v>32</v>
      </c>
      <c r="AK1" s="5" t="s">
        <v>33</v>
      </c>
      <c r="AL1" s="5" t="s">
        <v>34</v>
      </c>
      <c r="AM1" s="2" t="s">
        <v>35</v>
      </c>
      <c r="AN1" s="2" t="s">
        <v>36</v>
      </c>
      <c r="AO1" s="2" t="s">
        <v>37</v>
      </c>
      <c r="AP1" s="1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</row>
    <row r="2" spans="1:54" s="22" customFormat="1" ht="18" customHeight="1" x14ac:dyDescent="0.3">
      <c r="A2" s="12"/>
      <c r="B2" s="12" t="s">
        <v>51</v>
      </c>
      <c r="C2" s="12" t="s">
        <v>52</v>
      </c>
      <c r="D2" s="12" t="s">
        <v>53</v>
      </c>
      <c r="E2" s="12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2">
        <v>0</v>
      </c>
      <c r="K2" s="12"/>
      <c r="L2" s="12"/>
      <c r="M2" s="13" t="s">
        <v>59</v>
      </c>
      <c r="N2" s="12"/>
      <c r="O2" s="13"/>
      <c r="P2" s="13"/>
      <c r="Q2" s="14"/>
      <c r="R2" s="14"/>
      <c r="S2" s="15"/>
      <c r="T2" s="12"/>
      <c r="U2" s="12"/>
      <c r="V2" s="12"/>
      <c r="W2" s="13">
        <v>41326.457743055558</v>
      </c>
      <c r="X2" s="13">
        <v>41327.685416666667</v>
      </c>
      <c r="Y2" s="16"/>
      <c r="Z2" s="17"/>
      <c r="AA2" s="17"/>
      <c r="AB2" s="14"/>
      <c r="AC2" s="13">
        <v>41334</v>
      </c>
      <c r="AD2" s="14"/>
      <c r="AE2" s="14"/>
      <c r="AF2" s="18"/>
      <c r="AG2" s="14"/>
      <c r="AH2" s="14"/>
      <c r="AI2" s="14"/>
      <c r="AJ2" s="19">
        <v>41346</v>
      </c>
      <c r="AK2" s="14"/>
      <c r="AL2" s="14"/>
      <c r="AM2" s="12" t="s">
        <v>60</v>
      </c>
      <c r="AN2" s="12"/>
      <c r="AO2" s="12"/>
      <c r="AP2" s="12" t="s">
        <v>61</v>
      </c>
      <c r="AQ2" s="12" t="s">
        <v>62</v>
      </c>
      <c r="AR2" s="12">
        <v>13875645508</v>
      </c>
      <c r="AS2" s="12"/>
      <c r="AT2" s="12"/>
      <c r="AU2" s="12"/>
      <c r="AV2" s="20"/>
      <c r="AW2" s="21" t="s">
        <v>63</v>
      </c>
      <c r="AX2" s="12"/>
      <c r="AY2" s="12"/>
      <c r="AZ2" s="12"/>
      <c r="BA2" s="12"/>
      <c r="BB2" s="12"/>
    </row>
    <row r="3" spans="1:54" s="22" customFormat="1" ht="18" customHeight="1" x14ac:dyDescent="0.3">
      <c r="A3" s="12"/>
      <c r="B3" s="12" t="s">
        <v>5343</v>
      </c>
      <c r="C3" s="12" t="s">
        <v>5344</v>
      </c>
      <c r="D3" s="12" t="s">
        <v>5345</v>
      </c>
      <c r="E3" s="12" t="s">
        <v>5346</v>
      </c>
      <c r="F3" s="12"/>
      <c r="G3" s="12" t="s">
        <v>5347</v>
      </c>
      <c r="H3" s="12" t="s">
        <v>5348</v>
      </c>
      <c r="I3" s="12"/>
      <c r="J3" s="12">
        <v>8420</v>
      </c>
      <c r="K3" s="12"/>
      <c r="L3" s="12"/>
      <c r="M3" s="13"/>
      <c r="N3" s="12"/>
      <c r="O3" s="13"/>
      <c r="P3" s="13"/>
      <c r="Q3" s="14"/>
      <c r="R3" s="14"/>
      <c r="S3" s="15"/>
      <c r="T3" s="12"/>
      <c r="U3" s="12"/>
      <c r="V3" s="12"/>
      <c r="W3" s="13">
        <v>41485.768055555556</v>
      </c>
      <c r="X3" s="13">
        <v>41514.716053240743</v>
      </c>
      <c r="Y3" s="16"/>
      <c r="Z3" s="17"/>
      <c r="AA3" s="17"/>
      <c r="AB3" s="14"/>
      <c r="AC3" s="13">
        <v>41514</v>
      </c>
      <c r="AD3" s="14"/>
      <c r="AE3" s="14"/>
      <c r="AF3" s="18"/>
      <c r="AG3" s="14"/>
      <c r="AH3" s="14"/>
      <c r="AI3" s="14"/>
      <c r="AJ3" s="19"/>
      <c r="AK3" s="14"/>
      <c r="AL3" s="14"/>
      <c r="AM3" s="12" t="s">
        <v>5349</v>
      </c>
      <c r="AN3" s="12"/>
      <c r="AO3" s="12"/>
      <c r="AP3" s="12"/>
      <c r="AQ3" s="12"/>
      <c r="AR3" s="12"/>
      <c r="AS3" s="12"/>
      <c r="AT3" s="12"/>
      <c r="AU3" s="12"/>
      <c r="AV3" s="20"/>
      <c r="AW3" s="21"/>
      <c r="AX3" s="12"/>
      <c r="AY3" s="12"/>
      <c r="AZ3" s="12"/>
      <c r="BA3" s="12"/>
      <c r="BB3" s="12"/>
    </row>
    <row r="4" spans="1:54" s="22" customFormat="1" ht="18" customHeight="1" x14ac:dyDescent="0.3">
      <c r="A4" s="12"/>
      <c r="B4" s="12" t="s">
        <v>5350</v>
      </c>
      <c r="C4" s="12" t="s">
        <v>5351</v>
      </c>
      <c r="D4" s="12" t="s">
        <v>5352</v>
      </c>
      <c r="E4" s="12" t="s">
        <v>5353</v>
      </c>
      <c r="F4" s="12" t="s">
        <v>5354</v>
      </c>
      <c r="G4" s="12" t="s">
        <v>5347</v>
      </c>
      <c r="H4" s="12" t="s">
        <v>5355</v>
      </c>
      <c r="I4" s="12"/>
      <c r="J4" s="12">
        <v>2686</v>
      </c>
      <c r="K4" s="12"/>
      <c r="L4" s="12"/>
      <c r="M4" s="13"/>
      <c r="N4" s="12"/>
      <c r="O4" s="13"/>
      <c r="P4" s="13"/>
      <c r="Q4" s="14"/>
      <c r="R4" s="14"/>
      <c r="S4" s="15"/>
      <c r="T4" s="12"/>
      <c r="U4" s="12"/>
      <c r="V4" s="12"/>
      <c r="W4" s="13"/>
      <c r="X4" s="13"/>
      <c r="Y4" s="16"/>
      <c r="Z4" s="17"/>
      <c r="AA4" s="17"/>
      <c r="AB4" s="14"/>
      <c r="AC4" s="13">
        <v>41579</v>
      </c>
      <c r="AD4" s="14"/>
      <c r="AE4" s="14"/>
      <c r="AF4" s="14"/>
      <c r="AG4" s="14"/>
      <c r="AH4" s="14"/>
      <c r="AI4" s="14"/>
      <c r="AJ4" s="19"/>
      <c r="AK4" s="14"/>
      <c r="AL4" s="14"/>
      <c r="AM4" s="12"/>
      <c r="AN4" s="12"/>
      <c r="AO4" s="12"/>
      <c r="AP4" s="12" t="s">
        <v>5356</v>
      </c>
      <c r="AQ4" s="12" t="s">
        <v>5357</v>
      </c>
      <c r="AR4" s="12">
        <v>18707442233</v>
      </c>
      <c r="AS4" s="12"/>
      <c r="AT4" s="12"/>
      <c r="AU4" s="12"/>
      <c r="AV4" s="20"/>
      <c r="AW4" s="21"/>
      <c r="AX4" s="12"/>
      <c r="AY4" s="12"/>
      <c r="AZ4" s="12"/>
      <c r="BA4" s="12"/>
      <c r="BB4" s="12"/>
    </row>
    <row r="5" spans="1:54" s="22" customFormat="1" ht="18" customHeight="1" x14ac:dyDescent="0.3">
      <c r="A5" s="23"/>
      <c r="B5" s="23" t="s">
        <v>5350</v>
      </c>
      <c r="C5" s="12" t="s">
        <v>5358</v>
      </c>
      <c r="D5" s="12" t="s">
        <v>5359</v>
      </c>
      <c r="E5" s="12" t="s">
        <v>5360</v>
      </c>
      <c r="F5" s="12" t="s">
        <v>5361</v>
      </c>
      <c r="G5" s="12" t="s">
        <v>5362</v>
      </c>
      <c r="H5" s="12">
        <v>998</v>
      </c>
      <c r="I5" s="15" t="s">
        <v>5363</v>
      </c>
      <c r="J5" s="12">
        <v>998</v>
      </c>
      <c r="K5" s="24"/>
      <c r="L5" s="24"/>
      <c r="M5" s="13">
        <v>40749</v>
      </c>
      <c r="N5" s="24"/>
      <c r="O5" s="24"/>
      <c r="P5" s="24"/>
      <c r="Q5" s="25"/>
      <c r="R5" s="26"/>
      <c r="S5" s="27"/>
      <c r="T5" s="24"/>
      <c r="U5" s="24"/>
      <c r="V5" s="24"/>
      <c r="W5" s="13">
        <v>40752.645833333336</v>
      </c>
      <c r="X5" s="13">
        <v>40754</v>
      </c>
      <c r="Y5" s="25"/>
      <c r="Z5" s="28"/>
      <c r="AA5" s="28"/>
      <c r="AB5" s="26"/>
      <c r="AC5" s="19"/>
      <c r="AD5" s="25"/>
      <c r="AE5" s="26"/>
      <c r="AF5" s="26"/>
      <c r="AG5" s="25"/>
      <c r="AH5" s="26"/>
      <c r="AI5" s="26"/>
      <c r="AJ5" s="19">
        <v>41348</v>
      </c>
      <c r="AK5" s="26"/>
      <c r="AL5" s="26"/>
      <c r="AM5" s="12" t="s">
        <v>5364</v>
      </c>
      <c r="AN5" s="24"/>
      <c r="AO5" s="24"/>
      <c r="AP5" s="12" t="s">
        <v>5365</v>
      </c>
      <c r="AQ5" s="12" t="s">
        <v>5366</v>
      </c>
      <c r="AR5" s="12">
        <v>13467529898</v>
      </c>
      <c r="AS5" s="24"/>
      <c r="AT5" s="24"/>
      <c r="AU5" s="24"/>
      <c r="AV5" s="24"/>
      <c r="AW5" s="12"/>
      <c r="AX5" s="24"/>
      <c r="AY5" s="24"/>
      <c r="AZ5" s="24"/>
      <c r="BA5" s="24"/>
      <c r="BB5" s="24"/>
    </row>
    <row r="6" spans="1:54" s="22" customFormat="1" ht="18" customHeight="1" x14ac:dyDescent="0.3">
      <c r="A6" s="12"/>
      <c r="B6" s="12" t="s">
        <v>5350</v>
      </c>
      <c r="C6" s="12" t="s">
        <v>5367</v>
      </c>
      <c r="D6" s="12" t="s">
        <v>5352</v>
      </c>
      <c r="E6" s="12" t="s">
        <v>5368</v>
      </c>
      <c r="F6" s="12" t="s">
        <v>5369</v>
      </c>
      <c r="G6" s="12" t="s">
        <v>5347</v>
      </c>
      <c r="H6" s="12" t="s">
        <v>5348</v>
      </c>
      <c r="I6" s="12"/>
      <c r="J6" s="12">
        <v>6300</v>
      </c>
      <c r="K6" s="12"/>
      <c r="L6" s="12"/>
      <c r="M6" s="13">
        <v>40772</v>
      </c>
      <c r="N6" s="12"/>
      <c r="O6" s="13"/>
      <c r="P6" s="13"/>
      <c r="Q6" s="14"/>
      <c r="R6" s="14"/>
      <c r="S6" s="15"/>
      <c r="T6" s="12"/>
      <c r="U6" s="12"/>
      <c r="V6" s="12"/>
      <c r="W6" s="13"/>
      <c r="X6" s="13"/>
      <c r="Y6" s="16"/>
      <c r="Z6" s="17"/>
      <c r="AA6" s="17"/>
      <c r="AB6" s="14"/>
      <c r="AC6" s="13">
        <v>41327</v>
      </c>
      <c r="AD6" s="14"/>
      <c r="AE6" s="14"/>
      <c r="AF6" s="14"/>
      <c r="AG6" s="14"/>
      <c r="AH6" s="14"/>
      <c r="AI6" s="14"/>
      <c r="AJ6" s="19"/>
      <c r="AK6" s="14"/>
      <c r="AL6" s="14"/>
      <c r="AM6" s="12"/>
      <c r="AN6" s="12"/>
      <c r="AO6" s="12"/>
      <c r="AP6" s="12" t="s">
        <v>5370</v>
      </c>
      <c r="AQ6" s="12"/>
      <c r="AR6" s="12">
        <v>13974835786</v>
      </c>
      <c r="AS6" s="12"/>
      <c r="AT6" s="12"/>
      <c r="AU6" s="12"/>
      <c r="AV6" s="20"/>
      <c r="AW6" s="21"/>
      <c r="AX6" s="12"/>
      <c r="AY6" s="12"/>
      <c r="AZ6" s="12"/>
      <c r="BA6" s="12"/>
      <c r="BB6" s="12"/>
    </row>
    <row r="7" spans="1:54" s="22" customFormat="1" ht="18" customHeight="1" x14ac:dyDescent="0.3">
      <c r="A7" s="12"/>
      <c r="B7" s="12" t="s">
        <v>5350</v>
      </c>
      <c r="C7" s="12" t="s">
        <v>5371</v>
      </c>
      <c r="D7" s="12" t="s">
        <v>5372</v>
      </c>
      <c r="E7" s="12" t="s">
        <v>5373</v>
      </c>
      <c r="F7" s="12" t="s">
        <v>5374</v>
      </c>
      <c r="G7" s="12" t="s">
        <v>5347</v>
      </c>
      <c r="H7" s="12" t="s">
        <v>5348</v>
      </c>
      <c r="I7" s="12"/>
      <c r="J7" s="12">
        <f>500+10540</f>
        <v>11040</v>
      </c>
      <c r="K7" s="12"/>
      <c r="L7" s="12"/>
      <c r="M7" s="13">
        <v>40984</v>
      </c>
      <c r="N7" s="12"/>
      <c r="O7" s="13"/>
      <c r="P7" s="13"/>
      <c r="Q7" s="14"/>
      <c r="R7" s="14"/>
      <c r="S7" s="15"/>
      <c r="T7" s="12"/>
      <c r="U7" s="12"/>
      <c r="V7" s="12"/>
      <c r="W7" s="13">
        <v>41227</v>
      </c>
      <c r="X7" s="13">
        <v>41257</v>
      </c>
      <c r="Y7" s="16"/>
      <c r="Z7" s="17"/>
      <c r="AA7" s="17"/>
      <c r="AB7" s="14"/>
      <c r="AC7" s="13">
        <v>41304</v>
      </c>
      <c r="AD7" s="14"/>
      <c r="AE7" s="14"/>
      <c r="AF7" s="14"/>
      <c r="AG7" s="14"/>
      <c r="AH7" s="14"/>
      <c r="AI7" s="14"/>
      <c r="AJ7" s="19"/>
      <c r="AK7" s="14"/>
      <c r="AL7" s="14"/>
      <c r="AM7" s="12"/>
      <c r="AN7" s="12"/>
      <c r="AO7" s="12"/>
      <c r="AP7" s="12" t="s">
        <v>5375</v>
      </c>
      <c r="AQ7" s="12" t="s">
        <v>5376</v>
      </c>
      <c r="AR7" s="12">
        <v>13723889555</v>
      </c>
      <c r="AS7" s="12"/>
      <c r="AT7" s="12"/>
      <c r="AU7" s="12"/>
      <c r="AV7" s="20"/>
      <c r="AW7" s="21"/>
      <c r="AX7" s="12"/>
      <c r="AY7" s="12"/>
      <c r="AZ7" s="12"/>
      <c r="BA7" s="12"/>
      <c r="BB7" s="12"/>
    </row>
    <row r="8" spans="1:54" s="22" customFormat="1" ht="18" customHeight="1" x14ac:dyDescent="0.3">
      <c r="A8" s="12"/>
      <c r="B8" s="12" t="s">
        <v>5377</v>
      </c>
      <c r="C8" s="12" t="s">
        <v>5378</v>
      </c>
      <c r="D8" s="12" t="s">
        <v>5379</v>
      </c>
      <c r="E8" s="12" t="s">
        <v>5380</v>
      </c>
      <c r="F8" s="12" t="s">
        <v>5381</v>
      </c>
      <c r="G8" s="12" t="s">
        <v>5347</v>
      </c>
      <c r="H8" s="12" t="s">
        <v>5348</v>
      </c>
      <c r="I8" s="12"/>
      <c r="J8" s="12">
        <v>11680</v>
      </c>
      <c r="K8" s="12"/>
      <c r="L8" s="12"/>
      <c r="M8" s="13">
        <v>41010</v>
      </c>
      <c r="N8" s="12"/>
      <c r="O8" s="13"/>
      <c r="P8" s="13"/>
      <c r="Q8" s="14"/>
      <c r="R8" s="14"/>
      <c r="S8" s="15"/>
      <c r="T8" s="12"/>
      <c r="U8" s="12"/>
      <c r="V8" s="12"/>
      <c r="W8" s="13">
        <v>41015</v>
      </c>
      <c r="X8" s="13"/>
      <c r="Y8" s="16"/>
      <c r="Z8" s="17"/>
      <c r="AA8" s="17"/>
      <c r="AB8" s="14"/>
      <c r="AC8" s="13">
        <v>41363</v>
      </c>
      <c r="AD8" s="14"/>
      <c r="AE8" s="14"/>
      <c r="AF8" s="14"/>
      <c r="AG8" s="14"/>
      <c r="AH8" s="14"/>
      <c r="AI8" s="14"/>
      <c r="AJ8" s="19"/>
      <c r="AK8" s="14"/>
      <c r="AL8" s="14"/>
      <c r="AM8" s="12"/>
      <c r="AN8" s="12"/>
      <c r="AO8" s="12"/>
      <c r="AP8" s="12" t="s">
        <v>5382</v>
      </c>
      <c r="AQ8" s="12" t="s">
        <v>5383</v>
      </c>
      <c r="AR8" s="12">
        <v>13707483626</v>
      </c>
      <c r="AS8" s="12"/>
      <c r="AT8" s="12"/>
      <c r="AU8" s="12"/>
      <c r="AV8" s="20"/>
      <c r="AW8" s="21"/>
      <c r="AX8" s="12"/>
      <c r="AY8" s="12"/>
      <c r="AZ8" s="12"/>
      <c r="BA8" s="12"/>
      <c r="BB8" s="12"/>
    </row>
    <row r="9" spans="1:54" s="22" customFormat="1" ht="18" customHeight="1" x14ac:dyDescent="0.3">
      <c r="A9" s="23"/>
      <c r="B9" s="12" t="s">
        <v>5384</v>
      </c>
      <c r="C9" s="12" t="s">
        <v>5385</v>
      </c>
      <c r="D9" s="12" t="s">
        <v>5386</v>
      </c>
      <c r="E9" s="12" t="s">
        <v>5387</v>
      </c>
      <c r="F9" s="12" t="s">
        <v>5388</v>
      </c>
      <c r="G9" s="12" t="s">
        <v>5362</v>
      </c>
      <c r="H9" s="12">
        <v>998</v>
      </c>
      <c r="I9" s="15" t="s">
        <v>5389</v>
      </c>
      <c r="J9" s="12">
        <v>998</v>
      </c>
      <c r="K9" s="24"/>
      <c r="L9" s="24"/>
      <c r="M9" s="13">
        <v>41051</v>
      </c>
      <c r="N9" s="24"/>
      <c r="O9" s="24"/>
      <c r="P9" s="24"/>
      <c r="Q9" s="25"/>
      <c r="R9" s="26"/>
      <c r="S9" s="27"/>
      <c r="T9" s="24"/>
      <c r="U9" s="24"/>
      <c r="V9" s="24"/>
      <c r="W9" s="13">
        <v>41051.454861111109</v>
      </c>
      <c r="X9" s="13">
        <v>41053</v>
      </c>
      <c r="Y9" s="25"/>
      <c r="Z9" s="28"/>
      <c r="AA9" s="28"/>
      <c r="AB9" s="26"/>
      <c r="AC9" s="19"/>
      <c r="AD9" s="25"/>
      <c r="AE9" s="26"/>
      <c r="AF9" s="26"/>
      <c r="AG9" s="25"/>
      <c r="AH9" s="26"/>
      <c r="AI9" s="26"/>
      <c r="AJ9" s="19">
        <v>41282</v>
      </c>
      <c r="AK9" s="26"/>
      <c r="AL9" s="26"/>
      <c r="AM9" s="12" t="s">
        <v>5390</v>
      </c>
      <c r="AN9" s="24"/>
      <c r="AO9" s="24"/>
      <c r="AP9" s="12" t="s">
        <v>5391</v>
      </c>
      <c r="AQ9" s="12" t="s">
        <v>5392</v>
      </c>
      <c r="AR9" s="12">
        <v>13975303779</v>
      </c>
      <c r="AS9" s="24"/>
      <c r="AT9" s="24"/>
      <c r="AU9" s="24"/>
      <c r="AV9" s="24"/>
      <c r="AW9" s="12"/>
      <c r="AX9" s="24"/>
      <c r="AY9" s="24"/>
      <c r="AZ9" s="24"/>
      <c r="BA9" s="24"/>
      <c r="BB9" s="24"/>
    </row>
    <row r="10" spans="1:54" s="22" customFormat="1" ht="18" customHeight="1" x14ac:dyDescent="0.3">
      <c r="A10" s="23"/>
      <c r="B10" s="23" t="s">
        <v>5350</v>
      </c>
      <c r="C10" s="12" t="s">
        <v>5358</v>
      </c>
      <c r="D10" s="12" t="s">
        <v>5393</v>
      </c>
      <c r="E10" s="12" t="s">
        <v>5394</v>
      </c>
      <c r="F10" s="12" t="s">
        <v>5395</v>
      </c>
      <c r="G10" s="12" t="s">
        <v>5362</v>
      </c>
      <c r="H10" s="12">
        <v>998</v>
      </c>
      <c r="I10" s="15" t="s">
        <v>5396</v>
      </c>
      <c r="J10" s="12">
        <v>998</v>
      </c>
      <c r="K10" s="24"/>
      <c r="L10" s="24"/>
      <c r="M10" s="13">
        <v>41067</v>
      </c>
      <c r="N10" s="24"/>
      <c r="O10" s="24"/>
      <c r="P10" s="24"/>
      <c r="Q10" s="25"/>
      <c r="R10" s="26"/>
      <c r="S10" s="27"/>
      <c r="T10" s="24"/>
      <c r="U10" s="24"/>
      <c r="V10" s="24"/>
      <c r="W10" s="13">
        <v>41067.635416666664</v>
      </c>
      <c r="X10" s="13">
        <v>41068</v>
      </c>
      <c r="Y10" s="25"/>
      <c r="Z10" s="28"/>
      <c r="AA10" s="28"/>
      <c r="AB10" s="26"/>
      <c r="AC10" s="19">
        <v>41450</v>
      </c>
      <c r="AD10" s="25"/>
      <c r="AE10" s="26"/>
      <c r="AF10" s="26"/>
      <c r="AG10" s="25"/>
      <c r="AH10" s="26"/>
      <c r="AI10" s="26"/>
      <c r="AJ10" s="19">
        <v>41454</v>
      </c>
      <c r="AK10" s="26"/>
      <c r="AL10" s="26"/>
      <c r="AM10" s="12" t="s">
        <v>5397</v>
      </c>
      <c r="AN10" s="24"/>
      <c r="AO10" s="24"/>
      <c r="AP10" s="12" t="s">
        <v>5398</v>
      </c>
      <c r="AQ10" s="12" t="s">
        <v>5399</v>
      </c>
      <c r="AR10" s="12">
        <v>15874199008</v>
      </c>
      <c r="AS10" s="24"/>
      <c r="AT10" s="24"/>
      <c r="AU10" s="24"/>
      <c r="AV10" s="24"/>
      <c r="AW10" s="12"/>
      <c r="AX10" s="24"/>
      <c r="AY10" s="24"/>
      <c r="AZ10" s="24"/>
      <c r="BA10" s="24"/>
      <c r="BB10" s="24"/>
    </row>
    <row r="11" spans="1:54" s="22" customFormat="1" ht="18" customHeight="1" x14ac:dyDescent="0.3">
      <c r="A11" s="12"/>
      <c r="B11" s="12" t="s">
        <v>5350</v>
      </c>
      <c r="C11" s="12" t="s">
        <v>5367</v>
      </c>
      <c r="D11" s="12" t="s">
        <v>5400</v>
      </c>
      <c r="E11" s="12" t="s">
        <v>5401</v>
      </c>
      <c r="F11" s="12" t="s">
        <v>5402</v>
      </c>
      <c r="G11" s="12" t="s">
        <v>5347</v>
      </c>
      <c r="H11" s="12" t="s">
        <v>5348</v>
      </c>
      <c r="I11" s="12"/>
      <c r="J11" s="12">
        <v>11070</v>
      </c>
      <c r="K11" s="12"/>
      <c r="L11" s="12"/>
      <c r="M11" s="13">
        <v>41074.598611111112</v>
      </c>
      <c r="N11" s="12"/>
      <c r="O11" s="13"/>
      <c r="P11" s="13">
        <v>41134.646585648145</v>
      </c>
      <c r="Q11" s="14"/>
      <c r="R11" s="14"/>
      <c r="S11" s="15"/>
      <c r="T11" s="12"/>
      <c r="U11" s="12"/>
      <c r="V11" s="12"/>
      <c r="W11" s="13">
        <v>41122</v>
      </c>
      <c r="X11" s="13" t="s">
        <v>80</v>
      </c>
      <c r="Y11" s="16"/>
      <c r="Z11" s="17"/>
      <c r="AA11" s="17"/>
      <c r="AB11" s="14"/>
      <c r="AC11" s="13"/>
      <c r="AD11" s="14"/>
      <c r="AE11" s="14"/>
      <c r="AF11" s="14"/>
      <c r="AG11" s="14"/>
      <c r="AH11" s="14"/>
      <c r="AI11" s="14"/>
      <c r="AJ11" s="19"/>
      <c r="AK11" s="14"/>
      <c r="AL11" s="14"/>
      <c r="AM11" s="12"/>
      <c r="AN11" s="12"/>
      <c r="AO11" s="12"/>
      <c r="AP11" s="12" t="s">
        <v>5403</v>
      </c>
      <c r="AQ11" s="12" t="s">
        <v>5404</v>
      </c>
      <c r="AR11" s="12">
        <v>13975402572</v>
      </c>
      <c r="AS11" s="12"/>
      <c r="AT11" s="12"/>
      <c r="AU11" s="12"/>
      <c r="AV11" s="20"/>
      <c r="AW11" s="21"/>
      <c r="AX11" s="12"/>
      <c r="AY11" s="12"/>
      <c r="AZ11" s="12"/>
      <c r="BA11" s="12"/>
      <c r="BB11" s="12"/>
    </row>
    <row r="12" spans="1:54" s="22" customFormat="1" ht="18" customHeight="1" x14ac:dyDescent="0.3">
      <c r="A12" s="12"/>
      <c r="B12" s="12" t="s">
        <v>5350</v>
      </c>
      <c r="C12" s="12" t="s">
        <v>5405</v>
      </c>
      <c r="D12" s="12" t="s">
        <v>5406</v>
      </c>
      <c r="E12" s="12" t="s">
        <v>5407</v>
      </c>
      <c r="F12" s="12" t="s">
        <v>5408</v>
      </c>
      <c r="G12" s="12" t="s">
        <v>5347</v>
      </c>
      <c r="H12" s="12" t="s">
        <v>5348</v>
      </c>
      <c r="I12" s="12"/>
      <c r="J12" s="12">
        <v>5700</v>
      </c>
      <c r="K12" s="12"/>
      <c r="L12" s="12"/>
      <c r="M12" s="13">
        <v>41086</v>
      </c>
      <c r="N12" s="12"/>
      <c r="O12" s="13"/>
      <c r="P12" s="13"/>
      <c r="Q12" s="14"/>
      <c r="R12" s="14"/>
      <c r="S12" s="15"/>
      <c r="T12" s="12"/>
      <c r="U12" s="12"/>
      <c r="V12" s="12"/>
      <c r="W12" s="13">
        <v>41254</v>
      </c>
      <c r="X12" s="13"/>
      <c r="Y12" s="16"/>
      <c r="Z12" s="17"/>
      <c r="AA12" s="17"/>
      <c r="AB12" s="14"/>
      <c r="AC12" s="13">
        <v>41346</v>
      </c>
      <c r="AD12" s="14"/>
      <c r="AE12" s="14"/>
      <c r="AF12" s="14"/>
      <c r="AG12" s="14"/>
      <c r="AH12" s="14"/>
      <c r="AI12" s="14"/>
      <c r="AJ12" s="19"/>
      <c r="AK12" s="14"/>
      <c r="AL12" s="14"/>
      <c r="AM12" s="12"/>
      <c r="AN12" s="12"/>
      <c r="AO12" s="12"/>
      <c r="AP12" s="12" t="s">
        <v>5409</v>
      </c>
      <c r="AQ12" s="12" t="s">
        <v>5410</v>
      </c>
      <c r="AR12" s="12">
        <v>13975897716</v>
      </c>
      <c r="AS12" s="12"/>
      <c r="AT12" s="12"/>
      <c r="AU12" s="12"/>
      <c r="AV12" s="20"/>
      <c r="AW12" s="21"/>
      <c r="AX12" s="12"/>
      <c r="AY12" s="12"/>
      <c r="AZ12" s="12"/>
      <c r="BA12" s="12"/>
      <c r="BB12" s="12"/>
    </row>
    <row r="13" spans="1:54" s="22" customFormat="1" ht="18" customHeight="1" x14ac:dyDescent="0.3">
      <c r="A13" s="12"/>
      <c r="B13" s="12" t="s">
        <v>5411</v>
      </c>
      <c r="C13" s="12" t="s">
        <v>5412</v>
      </c>
      <c r="D13" s="12" t="s">
        <v>5413</v>
      </c>
      <c r="E13" s="12" t="s">
        <v>5414</v>
      </c>
      <c r="F13" s="12" t="s">
        <v>5415</v>
      </c>
      <c r="G13" s="12" t="s">
        <v>5416</v>
      </c>
      <c r="H13" s="12" t="s">
        <v>5417</v>
      </c>
      <c r="I13" s="12"/>
      <c r="J13" s="12">
        <v>5150</v>
      </c>
      <c r="K13" s="12"/>
      <c r="L13" s="12"/>
      <c r="M13" s="13">
        <v>41103.668749999997</v>
      </c>
      <c r="N13" s="12"/>
      <c r="O13" s="13"/>
      <c r="P13" s="13"/>
      <c r="Q13" s="14"/>
      <c r="R13" s="14"/>
      <c r="S13" s="15"/>
      <c r="T13" s="12"/>
      <c r="U13" s="12"/>
      <c r="V13" s="12"/>
      <c r="W13" s="13"/>
      <c r="X13" s="13">
        <v>41454.645138888889</v>
      </c>
      <c r="Y13" s="16"/>
      <c r="Z13" s="17"/>
      <c r="AA13" s="17"/>
      <c r="AB13" s="14"/>
      <c r="AC13" s="13">
        <v>41598</v>
      </c>
      <c r="AD13" s="14"/>
      <c r="AE13" s="14"/>
      <c r="AF13" s="14"/>
      <c r="AG13" s="14">
        <f>AC13-M13</f>
        <v>494.33125000000291</v>
      </c>
      <c r="AH13" s="14"/>
      <c r="AI13" s="14"/>
      <c r="AJ13" s="19"/>
      <c r="AK13" s="14"/>
      <c r="AL13" s="14"/>
      <c r="AM13" s="12" t="s">
        <v>5418</v>
      </c>
      <c r="AN13" s="12"/>
      <c r="AO13" s="12"/>
      <c r="AP13" s="12" t="s">
        <v>5419</v>
      </c>
      <c r="AQ13" s="12" t="s">
        <v>5420</v>
      </c>
      <c r="AR13" s="12">
        <v>1350769525</v>
      </c>
      <c r="AS13" s="12"/>
      <c r="AT13" s="12"/>
      <c r="AU13" s="12"/>
      <c r="AV13" s="20"/>
      <c r="AW13" s="21"/>
      <c r="AX13" s="12"/>
      <c r="AY13" s="12"/>
      <c r="AZ13" s="12"/>
      <c r="BA13" s="12"/>
      <c r="BB13" s="12"/>
    </row>
    <row r="14" spans="1:54" s="22" customFormat="1" ht="18" customHeight="1" x14ac:dyDescent="0.3">
      <c r="A14" s="23"/>
      <c r="B14" s="12" t="s">
        <v>5421</v>
      </c>
      <c r="C14" s="12" t="s">
        <v>5422</v>
      </c>
      <c r="D14" s="12" t="s">
        <v>5423</v>
      </c>
      <c r="E14" s="12" t="s">
        <v>5424</v>
      </c>
      <c r="F14" s="12" t="s">
        <v>5425</v>
      </c>
      <c r="G14" s="12" t="s">
        <v>5426</v>
      </c>
      <c r="H14" s="12" t="s">
        <v>5427</v>
      </c>
      <c r="I14" s="15" t="s">
        <v>5428</v>
      </c>
      <c r="J14" s="12">
        <v>0</v>
      </c>
      <c r="K14" s="24"/>
      <c r="L14" s="24"/>
      <c r="M14" s="13">
        <v>41110</v>
      </c>
      <c r="N14" s="24"/>
      <c r="O14" s="24"/>
      <c r="P14" s="24"/>
      <c r="Q14" s="25"/>
      <c r="R14" s="26"/>
      <c r="S14" s="27"/>
      <c r="T14" s="24"/>
      <c r="U14" s="24"/>
      <c r="V14" s="24"/>
      <c r="W14" s="13">
        <v>41111.607638888891</v>
      </c>
      <c r="X14" s="13">
        <v>41113</v>
      </c>
      <c r="Y14" s="25"/>
      <c r="Z14" s="28"/>
      <c r="AA14" s="28"/>
      <c r="AB14" s="26"/>
      <c r="AC14" s="19"/>
      <c r="AD14" s="25"/>
      <c r="AE14" s="26"/>
      <c r="AF14" s="26"/>
      <c r="AG14" s="25"/>
      <c r="AH14" s="26"/>
      <c r="AI14" s="26"/>
      <c r="AJ14" s="19">
        <v>41341</v>
      </c>
      <c r="AK14" s="26"/>
      <c r="AL14" s="26"/>
      <c r="AM14" s="12" t="s">
        <v>5429</v>
      </c>
      <c r="AN14" s="24"/>
      <c r="AO14" s="24"/>
      <c r="AP14" s="12" t="s">
        <v>5430</v>
      </c>
      <c r="AQ14" s="12" t="s">
        <v>5431</v>
      </c>
      <c r="AR14" s="12">
        <v>15873616049</v>
      </c>
      <c r="AS14" s="24"/>
      <c r="AT14" s="24"/>
      <c r="AU14" s="24"/>
      <c r="AV14" s="24"/>
      <c r="AW14" s="12"/>
      <c r="AX14" s="24"/>
      <c r="AY14" s="24"/>
      <c r="AZ14" s="24"/>
      <c r="BA14" s="24"/>
      <c r="BB14" s="24"/>
    </row>
    <row r="15" spans="1:54" s="22" customFormat="1" ht="18" customHeight="1" x14ac:dyDescent="0.3">
      <c r="A15" s="23"/>
      <c r="B15" s="23" t="s">
        <v>5411</v>
      </c>
      <c r="C15" s="12" t="s">
        <v>5432</v>
      </c>
      <c r="D15" s="12" t="s">
        <v>5433</v>
      </c>
      <c r="E15" s="12" t="s">
        <v>5434</v>
      </c>
      <c r="F15" s="12" t="s">
        <v>5435</v>
      </c>
      <c r="G15" s="12" t="s">
        <v>5436</v>
      </c>
      <c r="H15" s="12">
        <v>998</v>
      </c>
      <c r="I15" s="15" t="s">
        <v>5437</v>
      </c>
      <c r="J15" s="12">
        <v>998</v>
      </c>
      <c r="K15" s="24"/>
      <c r="L15" s="24"/>
      <c r="M15" s="13">
        <v>41115</v>
      </c>
      <c r="N15" s="24"/>
      <c r="O15" s="24"/>
      <c r="P15" s="24"/>
      <c r="Q15" s="25"/>
      <c r="R15" s="26"/>
      <c r="S15" s="27"/>
      <c r="T15" s="24"/>
      <c r="U15" s="24"/>
      <c r="V15" s="24"/>
      <c r="W15" s="13">
        <v>41115.708333333336</v>
      </c>
      <c r="X15" s="13">
        <v>41118</v>
      </c>
      <c r="Y15" s="25"/>
      <c r="Z15" s="28"/>
      <c r="AA15" s="28"/>
      <c r="AB15" s="26"/>
      <c r="AC15" s="19">
        <v>41454</v>
      </c>
      <c r="AD15" s="25"/>
      <c r="AE15" s="26"/>
      <c r="AF15" s="26"/>
      <c r="AG15" s="25"/>
      <c r="AH15" s="26"/>
      <c r="AI15" s="26"/>
      <c r="AJ15" s="19">
        <v>41454</v>
      </c>
      <c r="AK15" s="26"/>
      <c r="AL15" s="26"/>
      <c r="AM15" s="12" t="s">
        <v>5438</v>
      </c>
      <c r="AN15" s="24"/>
      <c r="AO15" s="24"/>
      <c r="AP15" s="12" t="s">
        <v>5439</v>
      </c>
      <c r="AQ15" s="12" t="s">
        <v>5440</v>
      </c>
      <c r="AR15" s="12">
        <v>18673198648</v>
      </c>
      <c r="AS15" s="24"/>
      <c r="AT15" s="24"/>
      <c r="AU15" s="24"/>
      <c r="AV15" s="24"/>
      <c r="AW15" s="12"/>
      <c r="AX15" s="24"/>
      <c r="AY15" s="24"/>
      <c r="AZ15" s="24"/>
      <c r="BA15" s="24"/>
      <c r="BB15" s="24"/>
    </row>
    <row r="16" spans="1:54" s="29" customFormat="1" ht="18" customHeight="1" x14ac:dyDescent="0.15">
      <c r="A16" s="12"/>
      <c r="B16" s="12" t="s">
        <v>5441</v>
      </c>
      <c r="C16" s="12" t="s">
        <v>5442</v>
      </c>
      <c r="D16" s="12" t="s">
        <v>5443</v>
      </c>
      <c r="E16" s="12" t="s">
        <v>5444</v>
      </c>
      <c r="F16" s="12" t="s">
        <v>5445</v>
      </c>
      <c r="G16" s="12" t="s">
        <v>5446</v>
      </c>
      <c r="H16" s="12" t="s">
        <v>5447</v>
      </c>
      <c r="I16" s="12"/>
      <c r="J16" s="12">
        <v>5000</v>
      </c>
      <c r="K16" s="12"/>
      <c r="L16" s="12"/>
      <c r="M16" s="13">
        <v>41116.729745370372</v>
      </c>
      <c r="N16" s="12"/>
      <c r="O16" s="13"/>
      <c r="P16" s="13"/>
      <c r="Q16" s="14"/>
      <c r="R16" s="14"/>
      <c r="S16" s="15"/>
      <c r="T16" s="12"/>
      <c r="U16" s="12"/>
      <c r="V16" s="12"/>
      <c r="W16" s="13"/>
      <c r="X16" s="13"/>
      <c r="Y16" s="16"/>
      <c r="Z16" s="17"/>
      <c r="AA16" s="17"/>
      <c r="AB16" s="14"/>
      <c r="AC16" s="13">
        <v>41485</v>
      </c>
      <c r="AD16" s="14"/>
      <c r="AE16" s="14"/>
      <c r="AF16" s="14"/>
      <c r="AG16" s="14"/>
      <c r="AH16" s="14"/>
      <c r="AI16" s="14"/>
      <c r="AJ16" s="19"/>
      <c r="AK16" s="14"/>
      <c r="AL16" s="14"/>
      <c r="AM16" s="12"/>
      <c r="AN16" s="12"/>
      <c r="AO16" s="12"/>
      <c r="AP16" s="12" t="s">
        <v>5448</v>
      </c>
      <c r="AQ16" s="12" t="s">
        <v>5449</v>
      </c>
      <c r="AR16" s="12">
        <v>13723865181</v>
      </c>
      <c r="AS16" s="12"/>
      <c r="AT16" s="12"/>
      <c r="AU16" s="12"/>
      <c r="AV16" s="20"/>
      <c r="AW16" s="21"/>
      <c r="AX16" s="12"/>
      <c r="AY16" s="12"/>
      <c r="AZ16" s="12"/>
      <c r="BA16" s="12"/>
      <c r="BB16" s="12"/>
    </row>
    <row r="17" spans="1:54" s="29" customFormat="1" ht="18" customHeight="1" x14ac:dyDescent="0.15">
      <c r="A17" s="23"/>
      <c r="B17" s="12" t="s">
        <v>5450</v>
      </c>
      <c r="C17" s="12" t="s">
        <v>5451</v>
      </c>
      <c r="D17" s="12" t="s">
        <v>5452</v>
      </c>
      <c r="E17" s="12" t="s">
        <v>5453</v>
      </c>
      <c r="F17" s="12" t="s">
        <v>5454</v>
      </c>
      <c r="G17" s="12" t="s">
        <v>5455</v>
      </c>
      <c r="H17" s="12" t="s">
        <v>5456</v>
      </c>
      <c r="I17" s="15" t="s">
        <v>5457</v>
      </c>
      <c r="J17" s="12">
        <v>0</v>
      </c>
      <c r="K17" s="24"/>
      <c r="L17" s="24"/>
      <c r="M17" s="13">
        <v>41117</v>
      </c>
      <c r="N17" s="24"/>
      <c r="O17" s="24"/>
      <c r="P17" s="24"/>
      <c r="Q17" s="25"/>
      <c r="R17" s="26"/>
      <c r="S17" s="27"/>
      <c r="T17" s="24"/>
      <c r="U17" s="24"/>
      <c r="V17" s="24"/>
      <c r="W17" s="13">
        <v>41118.375</v>
      </c>
      <c r="X17" s="13">
        <v>41120</v>
      </c>
      <c r="Y17" s="25"/>
      <c r="Z17" s="28"/>
      <c r="AA17" s="28"/>
      <c r="AB17" s="26"/>
      <c r="AC17" s="19">
        <v>41453</v>
      </c>
      <c r="AD17" s="25"/>
      <c r="AE17" s="26"/>
      <c r="AF17" s="26"/>
      <c r="AG17" s="25"/>
      <c r="AH17" s="26"/>
      <c r="AI17" s="26"/>
      <c r="AJ17" s="19">
        <v>41453</v>
      </c>
      <c r="AK17" s="26"/>
      <c r="AL17" s="26"/>
      <c r="AM17" s="12" t="s">
        <v>5458</v>
      </c>
      <c r="AN17" s="24"/>
      <c r="AO17" s="24"/>
      <c r="AP17" s="12" t="s">
        <v>5459</v>
      </c>
      <c r="AQ17" s="12" t="s">
        <v>5460</v>
      </c>
      <c r="AR17" s="12">
        <v>18607343688</v>
      </c>
      <c r="AS17" s="24"/>
      <c r="AT17" s="24"/>
      <c r="AU17" s="24"/>
      <c r="AV17" s="24"/>
      <c r="AW17" s="12"/>
      <c r="AX17" s="24"/>
      <c r="AY17" s="24"/>
      <c r="AZ17" s="24"/>
      <c r="BA17" s="24"/>
      <c r="BB17" s="24"/>
    </row>
    <row r="18" spans="1:54" s="29" customFormat="1" ht="18" customHeight="1" x14ac:dyDescent="0.15">
      <c r="A18" s="23"/>
      <c r="B18" s="12" t="s">
        <v>5461</v>
      </c>
      <c r="C18" s="12" t="s">
        <v>5462</v>
      </c>
      <c r="D18" s="12" t="s">
        <v>5463</v>
      </c>
      <c r="E18" s="12" t="s">
        <v>5464</v>
      </c>
      <c r="F18" s="12" t="s">
        <v>5465</v>
      </c>
      <c r="G18" s="12" t="s">
        <v>5455</v>
      </c>
      <c r="H18" s="12" t="s">
        <v>5456</v>
      </c>
      <c r="I18" s="15" t="s">
        <v>5466</v>
      </c>
      <c r="J18" s="12">
        <v>0</v>
      </c>
      <c r="K18" s="24"/>
      <c r="L18" s="24"/>
      <c r="M18" s="13">
        <v>41149</v>
      </c>
      <c r="N18" s="24"/>
      <c r="O18" s="24"/>
      <c r="P18" s="24"/>
      <c r="Q18" s="25"/>
      <c r="R18" s="26"/>
      <c r="S18" s="27"/>
      <c r="T18" s="24"/>
      <c r="U18" s="24"/>
      <c r="V18" s="24"/>
      <c r="W18" s="13">
        <v>41150.701388888891</v>
      </c>
      <c r="X18" s="13">
        <v>41151</v>
      </c>
      <c r="Y18" s="25"/>
      <c r="Z18" s="28"/>
      <c r="AA18" s="28"/>
      <c r="AB18" s="26"/>
      <c r="AC18" s="19">
        <v>41165</v>
      </c>
      <c r="AD18" s="25"/>
      <c r="AE18" s="26"/>
      <c r="AF18" s="26"/>
      <c r="AG18" s="25"/>
      <c r="AH18" s="26"/>
      <c r="AI18" s="26"/>
      <c r="AJ18" s="19">
        <v>41304</v>
      </c>
      <c r="AK18" s="26"/>
      <c r="AL18" s="26"/>
      <c r="AM18" s="12" t="s">
        <v>5467</v>
      </c>
      <c r="AN18" s="24"/>
      <c r="AO18" s="24"/>
      <c r="AP18" s="12" t="s">
        <v>5468</v>
      </c>
      <c r="AQ18" s="12" t="s">
        <v>5469</v>
      </c>
      <c r="AR18" s="12">
        <v>13974276655</v>
      </c>
      <c r="AS18" s="24"/>
      <c r="AT18" s="24"/>
      <c r="AU18" s="24"/>
      <c r="AV18" s="24"/>
      <c r="AW18" s="12" t="s">
        <v>5470</v>
      </c>
      <c r="AX18" s="24"/>
      <c r="AY18" s="24"/>
      <c r="AZ18" s="24"/>
      <c r="BA18" s="24"/>
      <c r="BB18" s="24"/>
    </row>
    <row r="19" spans="1:54" s="29" customFormat="1" ht="18" customHeight="1" x14ac:dyDescent="0.15">
      <c r="A19" s="12"/>
      <c r="B19" s="12" t="s">
        <v>5471</v>
      </c>
      <c r="C19" s="12" t="s">
        <v>5472</v>
      </c>
      <c r="D19" s="12" t="s">
        <v>5473</v>
      </c>
      <c r="E19" s="12" t="s">
        <v>5474</v>
      </c>
      <c r="F19" s="12" t="s">
        <v>5475</v>
      </c>
      <c r="G19" s="12" t="s">
        <v>5476</v>
      </c>
      <c r="H19" s="12" t="s">
        <v>5477</v>
      </c>
      <c r="I19" s="12"/>
      <c r="J19" s="12">
        <v>5000</v>
      </c>
      <c r="K19" s="12"/>
      <c r="L19" s="12"/>
      <c r="M19" s="13">
        <v>41149.650694444441</v>
      </c>
      <c r="N19" s="12"/>
      <c r="O19" s="13"/>
      <c r="P19" s="13"/>
      <c r="Q19" s="14"/>
      <c r="R19" s="14"/>
      <c r="S19" s="15"/>
      <c r="T19" s="12"/>
      <c r="U19" s="24"/>
      <c r="V19" s="12"/>
      <c r="W19" s="13">
        <v>41151</v>
      </c>
      <c r="X19" s="13"/>
      <c r="Y19" s="16"/>
      <c r="Z19" s="17"/>
      <c r="AA19" s="17"/>
      <c r="AB19" s="14"/>
      <c r="AC19" s="13">
        <v>41390</v>
      </c>
      <c r="AD19" s="14"/>
      <c r="AE19" s="14"/>
      <c r="AF19" s="14"/>
      <c r="AG19" s="14"/>
      <c r="AH19" s="14"/>
      <c r="AI19" s="14"/>
      <c r="AJ19" s="19"/>
      <c r="AK19" s="14"/>
      <c r="AL19" s="14"/>
      <c r="AM19" s="12"/>
      <c r="AN19" s="12"/>
      <c r="AO19" s="12"/>
      <c r="AP19" s="12" t="s">
        <v>5478</v>
      </c>
      <c r="AQ19" s="12" t="s">
        <v>5479</v>
      </c>
      <c r="AR19" s="12">
        <v>15810204321</v>
      </c>
      <c r="AS19" s="12"/>
      <c r="AT19" s="12"/>
      <c r="AU19" s="12"/>
      <c r="AV19" s="20"/>
      <c r="AW19" s="21"/>
      <c r="AX19" s="12"/>
      <c r="AY19" s="12"/>
      <c r="AZ19" s="12"/>
      <c r="BA19" s="12"/>
      <c r="BB19" s="12"/>
    </row>
    <row r="20" spans="1:54" s="29" customFormat="1" ht="18" customHeight="1" x14ac:dyDescent="0.15">
      <c r="A20" s="12"/>
      <c r="B20" s="12" t="s">
        <v>5471</v>
      </c>
      <c r="C20" s="12" t="s">
        <v>5480</v>
      </c>
      <c r="D20" s="12" t="s">
        <v>5481</v>
      </c>
      <c r="E20" s="12" t="s">
        <v>5482</v>
      </c>
      <c r="F20" s="12" t="s">
        <v>5483</v>
      </c>
      <c r="G20" s="12" t="s">
        <v>5416</v>
      </c>
      <c r="H20" s="12" t="s">
        <v>5417</v>
      </c>
      <c r="I20" s="12"/>
      <c r="J20" s="12">
        <v>3000</v>
      </c>
      <c r="K20" s="12"/>
      <c r="L20" s="12"/>
      <c r="M20" s="13">
        <v>41150</v>
      </c>
      <c r="N20" s="12"/>
      <c r="O20" s="13"/>
      <c r="P20" s="13"/>
      <c r="Q20" s="14"/>
      <c r="R20" s="14"/>
      <c r="S20" s="15"/>
      <c r="T20" s="12"/>
      <c r="U20" s="12"/>
      <c r="V20" s="12"/>
      <c r="W20" s="13"/>
      <c r="X20" s="13"/>
      <c r="Y20" s="16"/>
      <c r="Z20" s="17"/>
      <c r="AA20" s="17"/>
      <c r="AB20" s="14"/>
      <c r="AC20" s="13">
        <v>41366</v>
      </c>
      <c r="AD20" s="14"/>
      <c r="AE20" s="14"/>
      <c r="AF20" s="14"/>
      <c r="AG20" s="14"/>
      <c r="AH20" s="14"/>
      <c r="AI20" s="14"/>
      <c r="AJ20" s="19"/>
      <c r="AK20" s="14"/>
      <c r="AL20" s="14"/>
      <c r="AM20" s="12"/>
      <c r="AN20" s="12"/>
      <c r="AO20" s="12"/>
      <c r="AP20" s="12" t="s">
        <v>5484</v>
      </c>
      <c r="AQ20" s="12" t="s">
        <v>5485</v>
      </c>
      <c r="AR20" s="12">
        <v>15874184518</v>
      </c>
      <c r="AS20" s="12"/>
      <c r="AT20" s="12"/>
      <c r="AU20" s="12"/>
      <c r="AV20" s="20"/>
      <c r="AW20" s="21"/>
      <c r="AX20" s="12"/>
      <c r="AY20" s="12"/>
      <c r="AZ20" s="12"/>
      <c r="BA20" s="12"/>
      <c r="BB20" s="12"/>
    </row>
    <row r="21" spans="1:54" s="29" customFormat="1" ht="18" customHeight="1" x14ac:dyDescent="0.15">
      <c r="A21" s="23"/>
      <c r="B21" s="12" t="s">
        <v>5421</v>
      </c>
      <c r="C21" s="12" t="s">
        <v>5486</v>
      </c>
      <c r="D21" s="12" t="s">
        <v>5487</v>
      </c>
      <c r="E21" s="12" t="s">
        <v>5488</v>
      </c>
      <c r="F21" s="12" t="s">
        <v>5489</v>
      </c>
      <c r="G21" s="12" t="s">
        <v>5426</v>
      </c>
      <c r="H21" s="12" t="s">
        <v>5490</v>
      </c>
      <c r="I21" s="15" t="s">
        <v>5491</v>
      </c>
      <c r="J21" s="12">
        <v>0</v>
      </c>
      <c r="K21" s="24"/>
      <c r="L21" s="24"/>
      <c r="M21" s="13">
        <v>41157</v>
      </c>
      <c r="N21" s="24"/>
      <c r="O21" s="24"/>
      <c r="P21" s="24"/>
      <c r="Q21" s="25"/>
      <c r="R21" s="26"/>
      <c r="S21" s="27"/>
      <c r="T21" s="24"/>
      <c r="U21" s="24"/>
      <c r="V21" s="24"/>
      <c r="W21" s="13">
        <v>41157.64166666667</v>
      </c>
      <c r="X21" s="13">
        <v>41158</v>
      </c>
      <c r="Y21" s="25"/>
      <c r="Z21" s="28"/>
      <c r="AA21" s="28"/>
      <c r="AB21" s="26"/>
      <c r="AC21" s="19">
        <v>41159</v>
      </c>
      <c r="AD21" s="25"/>
      <c r="AE21" s="26"/>
      <c r="AF21" s="26"/>
      <c r="AG21" s="25"/>
      <c r="AH21" s="26"/>
      <c r="AI21" s="26"/>
      <c r="AJ21" s="19">
        <v>41285</v>
      </c>
      <c r="AK21" s="26"/>
      <c r="AL21" s="26"/>
      <c r="AM21" s="12" t="s">
        <v>5492</v>
      </c>
      <c r="AN21" s="24"/>
      <c r="AO21" s="24"/>
      <c r="AP21" s="12" t="s">
        <v>5493</v>
      </c>
      <c r="AQ21" s="12" t="s">
        <v>5494</v>
      </c>
      <c r="AR21" s="12">
        <v>18273926686</v>
      </c>
      <c r="AS21" s="24"/>
      <c r="AT21" s="24"/>
      <c r="AU21" s="24"/>
      <c r="AV21" s="24"/>
      <c r="AW21" s="12"/>
      <c r="AX21" s="24"/>
      <c r="AY21" s="24"/>
      <c r="AZ21" s="24"/>
      <c r="BA21" s="24"/>
      <c r="BB21" s="24"/>
    </row>
    <row r="22" spans="1:54" s="29" customFormat="1" ht="18" customHeight="1" x14ac:dyDescent="0.15">
      <c r="A22" s="23"/>
      <c r="B22" s="12" t="s">
        <v>5495</v>
      </c>
      <c r="C22" s="12" t="s">
        <v>5496</v>
      </c>
      <c r="D22" s="12" t="s">
        <v>5497</v>
      </c>
      <c r="E22" s="12" t="s">
        <v>5498</v>
      </c>
      <c r="F22" s="12" t="s">
        <v>5499</v>
      </c>
      <c r="G22" s="12" t="s">
        <v>5500</v>
      </c>
      <c r="H22" s="12" t="s">
        <v>5501</v>
      </c>
      <c r="I22" s="15" t="s">
        <v>5502</v>
      </c>
      <c r="J22" s="12">
        <v>1500</v>
      </c>
      <c r="K22" s="24"/>
      <c r="L22" s="24"/>
      <c r="M22" s="13">
        <v>41158</v>
      </c>
      <c r="N22" s="24"/>
      <c r="O22" s="24"/>
      <c r="P22" s="24"/>
      <c r="Q22" s="25"/>
      <c r="R22" s="26"/>
      <c r="S22" s="27"/>
      <c r="T22" s="24"/>
      <c r="U22" s="24"/>
      <c r="V22" s="24"/>
      <c r="W22" s="13">
        <v>41159.367361111108</v>
      </c>
      <c r="X22" s="13">
        <v>41160</v>
      </c>
      <c r="Y22" s="25"/>
      <c r="Z22" s="28"/>
      <c r="AA22" s="28"/>
      <c r="AB22" s="26"/>
      <c r="AC22" s="19">
        <v>41333</v>
      </c>
      <c r="AD22" s="25"/>
      <c r="AE22" s="26"/>
      <c r="AF22" s="26"/>
      <c r="AG22" s="25"/>
      <c r="AH22" s="26"/>
      <c r="AI22" s="26"/>
      <c r="AJ22" s="19">
        <v>41333</v>
      </c>
      <c r="AK22" s="26"/>
      <c r="AL22" s="26"/>
      <c r="AM22" s="12" t="s">
        <v>5503</v>
      </c>
      <c r="AN22" s="24"/>
      <c r="AO22" s="24"/>
      <c r="AP22" s="12" t="s">
        <v>5504</v>
      </c>
      <c r="AQ22" s="12" t="s">
        <v>5505</v>
      </c>
      <c r="AR22" s="12">
        <v>18273476300</v>
      </c>
      <c r="AS22" s="24"/>
      <c r="AT22" s="24"/>
      <c r="AU22" s="24"/>
      <c r="AV22" s="24"/>
      <c r="AW22" s="12" t="s">
        <v>5506</v>
      </c>
      <c r="AX22" s="24"/>
      <c r="AY22" s="24"/>
      <c r="AZ22" s="24"/>
      <c r="BA22" s="24"/>
      <c r="BB22" s="24"/>
    </row>
    <row r="23" spans="1:54" s="29" customFormat="1" ht="18" customHeight="1" x14ac:dyDescent="0.15">
      <c r="A23" s="12"/>
      <c r="B23" s="23" t="s">
        <v>5507</v>
      </c>
      <c r="C23" s="12" t="s">
        <v>5508</v>
      </c>
      <c r="D23" s="12" t="s">
        <v>5509</v>
      </c>
      <c r="E23" s="12" t="s">
        <v>5510</v>
      </c>
      <c r="F23" s="12" t="s">
        <v>5511</v>
      </c>
      <c r="G23" s="12" t="s">
        <v>5512</v>
      </c>
      <c r="H23" s="12" t="s">
        <v>5513</v>
      </c>
      <c r="I23" s="12"/>
      <c r="J23" s="12">
        <v>20000</v>
      </c>
      <c r="K23" s="12"/>
      <c r="L23" s="12"/>
      <c r="M23" s="13">
        <v>41158.65902777778</v>
      </c>
      <c r="N23" s="12"/>
      <c r="O23" s="13"/>
      <c r="P23" s="13"/>
      <c r="Q23" s="14"/>
      <c r="R23" s="14"/>
      <c r="S23" s="15"/>
      <c r="T23" s="12"/>
      <c r="U23" s="12"/>
      <c r="V23" s="12"/>
      <c r="W23" s="13">
        <v>41190</v>
      </c>
      <c r="X23" s="13">
        <v>41222</v>
      </c>
      <c r="Y23" s="16"/>
      <c r="Z23" s="17"/>
      <c r="AA23" s="17"/>
      <c r="AB23" s="14"/>
      <c r="AC23" s="13">
        <v>41296</v>
      </c>
      <c r="AD23" s="14"/>
      <c r="AE23" s="14"/>
      <c r="AF23" s="14"/>
      <c r="AG23" s="14"/>
      <c r="AH23" s="14"/>
      <c r="AI23" s="14"/>
      <c r="AJ23" s="19"/>
      <c r="AK23" s="14"/>
      <c r="AL23" s="14"/>
      <c r="AM23" s="12"/>
      <c r="AN23" s="12"/>
      <c r="AO23" s="12"/>
      <c r="AP23" s="12" t="s">
        <v>5514</v>
      </c>
      <c r="AQ23" s="12" t="s">
        <v>5515</v>
      </c>
      <c r="AR23" s="12">
        <v>13786181950</v>
      </c>
      <c r="AS23" s="12"/>
      <c r="AT23" s="12"/>
      <c r="AU23" s="12"/>
      <c r="AV23" s="20"/>
      <c r="AW23" s="21"/>
      <c r="AX23" s="12"/>
      <c r="AY23" s="12"/>
      <c r="AZ23" s="12"/>
      <c r="BA23" s="12"/>
      <c r="BB23" s="12"/>
    </row>
    <row r="24" spans="1:54" s="29" customFormat="1" ht="18" customHeight="1" x14ac:dyDescent="0.15">
      <c r="A24" s="23"/>
      <c r="B24" s="12" t="s">
        <v>5516</v>
      </c>
      <c r="C24" s="12" t="s">
        <v>5517</v>
      </c>
      <c r="D24" s="12" t="s">
        <v>5518</v>
      </c>
      <c r="E24" s="12" t="s">
        <v>5519</v>
      </c>
      <c r="F24" s="12" t="s">
        <v>5520</v>
      </c>
      <c r="G24" s="12" t="s">
        <v>5521</v>
      </c>
      <c r="H24" s="12" t="s">
        <v>5522</v>
      </c>
      <c r="I24" s="15" t="s">
        <v>5523</v>
      </c>
      <c r="J24" s="12">
        <v>0</v>
      </c>
      <c r="K24" s="24"/>
      <c r="L24" s="24"/>
      <c r="M24" s="13">
        <v>41171.441666666666</v>
      </c>
      <c r="N24" s="24"/>
      <c r="O24" s="24"/>
      <c r="P24" s="24"/>
      <c r="Q24" s="25"/>
      <c r="R24" s="26"/>
      <c r="S24" s="27"/>
      <c r="T24" s="24"/>
      <c r="U24" s="24"/>
      <c r="V24" s="24"/>
      <c r="W24" s="13">
        <v>41171.462916666664</v>
      </c>
      <c r="X24" s="13">
        <v>41172.717060185183</v>
      </c>
      <c r="Y24" s="25"/>
      <c r="Z24" s="28"/>
      <c r="AA24" s="28"/>
      <c r="AB24" s="26"/>
      <c r="AC24" s="19">
        <v>41200</v>
      </c>
      <c r="AD24" s="25"/>
      <c r="AE24" s="26"/>
      <c r="AF24" s="26"/>
      <c r="AG24" s="25"/>
      <c r="AH24" s="26"/>
      <c r="AI24" s="26"/>
      <c r="AJ24" s="19">
        <v>41365</v>
      </c>
      <c r="AK24" s="26"/>
      <c r="AL24" s="26"/>
      <c r="AM24" s="12" t="s">
        <v>5524</v>
      </c>
      <c r="AN24" s="24"/>
      <c r="AO24" s="24"/>
      <c r="AP24" s="12" t="s">
        <v>5525</v>
      </c>
      <c r="AQ24" s="12" t="s">
        <v>5526</v>
      </c>
      <c r="AR24" s="12">
        <v>18673563366</v>
      </c>
      <c r="AS24" s="24"/>
      <c r="AT24" s="24"/>
      <c r="AU24" s="24"/>
      <c r="AV24" s="24"/>
      <c r="AW24" s="12"/>
      <c r="AX24" s="24"/>
      <c r="AY24" s="24"/>
      <c r="AZ24" s="24"/>
      <c r="BA24" s="24"/>
      <c r="BB24" s="24"/>
    </row>
    <row r="25" spans="1:54" s="29" customFormat="1" ht="18" customHeight="1" x14ac:dyDescent="0.15">
      <c r="A25" s="23"/>
      <c r="B25" s="12" t="s">
        <v>5516</v>
      </c>
      <c r="C25" s="12" t="s">
        <v>5517</v>
      </c>
      <c r="D25" s="12" t="s">
        <v>5527</v>
      </c>
      <c r="E25" s="12" t="s">
        <v>5528</v>
      </c>
      <c r="F25" s="12" t="s">
        <v>5529</v>
      </c>
      <c r="G25" s="12" t="s">
        <v>5521</v>
      </c>
      <c r="H25" s="12" t="s">
        <v>5530</v>
      </c>
      <c r="I25" s="15" t="s">
        <v>5531</v>
      </c>
      <c r="J25" s="12">
        <v>3600</v>
      </c>
      <c r="K25" s="24"/>
      <c r="L25" s="24"/>
      <c r="M25" s="13">
        <v>41181.424305555556</v>
      </c>
      <c r="N25" s="24"/>
      <c r="O25" s="24"/>
      <c r="P25" s="24"/>
      <c r="Q25" s="25"/>
      <c r="R25" s="26"/>
      <c r="S25" s="27"/>
      <c r="T25" s="24"/>
      <c r="U25" s="24"/>
      <c r="V25" s="24"/>
      <c r="W25" s="13">
        <v>41190.638668981483</v>
      </c>
      <c r="X25" s="13">
        <v>41194.46056712963</v>
      </c>
      <c r="Y25" s="25"/>
      <c r="Z25" s="28"/>
      <c r="AA25" s="28"/>
      <c r="AB25" s="26"/>
      <c r="AC25" s="19">
        <v>41255</v>
      </c>
      <c r="AD25" s="25"/>
      <c r="AE25" s="26"/>
      <c r="AF25" s="26"/>
      <c r="AG25" s="25"/>
      <c r="AH25" s="26"/>
      <c r="AI25" s="26"/>
      <c r="AJ25" s="19">
        <v>41282</v>
      </c>
      <c r="AK25" s="26"/>
      <c r="AL25" s="26"/>
      <c r="AM25" s="12" t="s">
        <v>5532</v>
      </c>
      <c r="AN25" s="24"/>
      <c r="AO25" s="24"/>
      <c r="AP25" s="12" t="s">
        <v>5533</v>
      </c>
      <c r="AQ25" s="12" t="s">
        <v>5534</v>
      </c>
      <c r="AR25" s="12">
        <v>13975985748</v>
      </c>
      <c r="AS25" s="24"/>
      <c r="AT25" s="24"/>
      <c r="AU25" s="24"/>
      <c r="AV25" s="24"/>
      <c r="AW25" s="12" t="s">
        <v>5535</v>
      </c>
      <c r="AX25" s="24"/>
      <c r="AY25" s="24"/>
      <c r="AZ25" s="24"/>
      <c r="BA25" s="24"/>
      <c r="BB25" s="24"/>
    </row>
    <row r="26" spans="1:54" s="29" customFormat="1" ht="18" customHeight="1" x14ac:dyDescent="0.15">
      <c r="A26" s="12"/>
      <c r="B26" s="12" t="s">
        <v>5536</v>
      </c>
      <c r="C26" s="12" t="s">
        <v>5537</v>
      </c>
      <c r="D26" s="12" t="s">
        <v>5538</v>
      </c>
      <c r="E26" s="12" t="s">
        <v>5539</v>
      </c>
      <c r="F26" s="12" t="s">
        <v>5540</v>
      </c>
      <c r="G26" s="12" t="s">
        <v>5541</v>
      </c>
      <c r="H26" s="12" t="s">
        <v>5542</v>
      </c>
      <c r="I26" s="12"/>
      <c r="J26" s="12">
        <v>4320</v>
      </c>
      <c r="K26" s="12"/>
      <c r="L26" s="12"/>
      <c r="M26" s="13">
        <v>41190.646527777775</v>
      </c>
      <c r="N26" s="12"/>
      <c r="O26" s="13"/>
      <c r="P26" s="13"/>
      <c r="Q26" s="14"/>
      <c r="R26" s="14"/>
      <c r="S26" s="15"/>
      <c r="T26" s="12"/>
      <c r="U26" s="12"/>
      <c r="V26" s="12"/>
      <c r="W26" s="13">
        <v>40931</v>
      </c>
      <c r="X26" s="13"/>
      <c r="Y26" s="16"/>
      <c r="Z26" s="17"/>
      <c r="AA26" s="17"/>
      <c r="AB26" s="14"/>
      <c r="AC26" s="13">
        <v>41373</v>
      </c>
      <c r="AD26" s="14"/>
      <c r="AE26" s="14"/>
      <c r="AF26" s="14"/>
      <c r="AG26" s="14"/>
      <c r="AH26" s="14"/>
      <c r="AI26" s="14"/>
      <c r="AJ26" s="19"/>
      <c r="AK26" s="14"/>
      <c r="AL26" s="14"/>
      <c r="AM26" s="12"/>
      <c r="AN26" s="12"/>
      <c r="AO26" s="12"/>
      <c r="AP26" s="12" t="s">
        <v>5543</v>
      </c>
      <c r="AQ26" s="12" t="s">
        <v>5544</v>
      </c>
      <c r="AR26" s="12">
        <v>18608413727</v>
      </c>
      <c r="AS26" s="12"/>
      <c r="AT26" s="12"/>
      <c r="AU26" s="12"/>
      <c r="AV26" s="20"/>
      <c r="AW26" s="21"/>
      <c r="AX26" s="12"/>
      <c r="AY26" s="12"/>
      <c r="AZ26" s="12"/>
      <c r="BA26" s="12"/>
      <c r="BB26" s="12"/>
    </row>
    <row r="27" spans="1:54" s="29" customFormat="1" ht="18" customHeight="1" x14ac:dyDescent="0.15">
      <c r="A27" s="23"/>
      <c r="B27" s="12" t="s">
        <v>5536</v>
      </c>
      <c r="C27" s="12" t="s">
        <v>5537</v>
      </c>
      <c r="D27" s="12" t="s">
        <v>5545</v>
      </c>
      <c r="E27" s="12" t="s">
        <v>5546</v>
      </c>
      <c r="F27" s="12" t="s">
        <v>5547</v>
      </c>
      <c r="G27" s="12" t="s">
        <v>5548</v>
      </c>
      <c r="H27" s="12" t="s">
        <v>5549</v>
      </c>
      <c r="I27" s="15" t="s">
        <v>5550</v>
      </c>
      <c r="J27" s="12">
        <v>0</v>
      </c>
      <c r="K27" s="24"/>
      <c r="L27" s="24"/>
      <c r="M27" s="13">
        <v>41199</v>
      </c>
      <c r="N27" s="24"/>
      <c r="O27" s="24"/>
      <c r="P27" s="24"/>
      <c r="Q27" s="25"/>
      <c r="R27" s="26"/>
      <c r="S27" s="27"/>
      <c r="T27" s="24"/>
      <c r="U27" s="24"/>
      <c r="V27" s="24"/>
      <c r="W27" s="13">
        <v>41201.618738425925</v>
      </c>
      <c r="X27" s="13">
        <v>41202.446770833332</v>
      </c>
      <c r="Y27" s="25"/>
      <c r="Z27" s="28"/>
      <c r="AA27" s="28"/>
      <c r="AB27" s="26"/>
      <c r="AC27" s="19">
        <v>41306</v>
      </c>
      <c r="AD27" s="25"/>
      <c r="AE27" s="26"/>
      <c r="AF27" s="26"/>
      <c r="AG27" s="25"/>
      <c r="AH27" s="26"/>
      <c r="AI27" s="26"/>
      <c r="AJ27" s="19">
        <v>41333</v>
      </c>
      <c r="AK27" s="26"/>
      <c r="AL27" s="26"/>
      <c r="AM27" s="12" t="s">
        <v>5551</v>
      </c>
      <c r="AN27" s="24"/>
      <c r="AO27" s="24"/>
      <c r="AP27" s="12" t="s">
        <v>5552</v>
      </c>
      <c r="AQ27" s="12" t="s">
        <v>5553</v>
      </c>
      <c r="AR27" s="12">
        <v>13080567462</v>
      </c>
      <c r="AS27" s="24"/>
      <c r="AT27" s="24"/>
      <c r="AU27" s="24"/>
      <c r="AV27" s="24"/>
      <c r="AW27" s="12"/>
      <c r="AX27" s="24"/>
      <c r="AY27" s="24"/>
      <c r="AZ27" s="24"/>
      <c r="BA27" s="24"/>
      <c r="BB27" s="24"/>
    </row>
    <row r="28" spans="1:54" s="29" customFormat="1" ht="18" customHeight="1" x14ac:dyDescent="0.15">
      <c r="A28" s="12"/>
      <c r="B28" s="23" t="s">
        <v>5554</v>
      </c>
      <c r="C28" s="12" t="s">
        <v>5555</v>
      </c>
      <c r="D28" s="12" t="s">
        <v>5556</v>
      </c>
      <c r="E28" s="12" t="s">
        <v>5557</v>
      </c>
      <c r="F28" s="12" t="s">
        <v>5558</v>
      </c>
      <c r="G28" s="12" t="s">
        <v>5541</v>
      </c>
      <c r="H28" s="12" t="s">
        <v>5542</v>
      </c>
      <c r="I28" s="12"/>
      <c r="J28" s="12">
        <v>16800</v>
      </c>
      <c r="K28" s="12"/>
      <c r="L28" s="12"/>
      <c r="M28" s="13">
        <v>41201.726388888892</v>
      </c>
      <c r="N28" s="12"/>
      <c r="O28" s="13"/>
      <c r="P28" s="13"/>
      <c r="Q28" s="14"/>
      <c r="R28" s="14"/>
      <c r="S28" s="15"/>
      <c r="T28" s="12"/>
      <c r="U28" s="12"/>
      <c r="V28" s="12"/>
      <c r="W28" s="13">
        <v>41207</v>
      </c>
      <c r="X28" s="13">
        <v>41267</v>
      </c>
      <c r="Y28" s="16"/>
      <c r="Z28" s="17"/>
      <c r="AA28" s="17"/>
      <c r="AB28" s="14"/>
      <c r="AC28" s="13">
        <v>41311</v>
      </c>
      <c r="AD28" s="14"/>
      <c r="AE28" s="14"/>
      <c r="AF28" s="14"/>
      <c r="AG28" s="14"/>
      <c r="AH28" s="14"/>
      <c r="AI28" s="14"/>
      <c r="AJ28" s="19"/>
      <c r="AK28" s="14"/>
      <c r="AL28" s="14"/>
      <c r="AM28" s="12"/>
      <c r="AN28" s="12"/>
      <c r="AO28" s="12"/>
      <c r="AP28" s="12" t="s">
        <v>5559</v>
      </c>
      <c r="AQ28" s="12" t="s">
        <v>5560</v>
      </c>
      <c r="AR28" s="12">
        <v>18684737118</v>
      </c>
      <c r="AS28" s="12"/>
      <c r="AT28" s="12"/>
      <c r="AU28" s="12"/>
      <c r="AV28" s="20"/>
      <c r="AW28" s="21"/>
      <c r="AX28" s="12"/>
      <c r="AY28" s="12"/>
      <c r="AZ28" s="12"/>
      <c r="BA28" s="12"/>
      <c r="BB28" s="12"/>
    </row>
    <row r="29" spans="1:54" s="29" customFormat="1" ht="18" customHeight="1" x14ac:dyDescent="0.15">
      <c r="A29" s="12"/>
      <c r="B29" s="12" t="s">
        <v>5561</v>
      </c>
      <c r="C29" s="12" t="s">
        <v>5562</v>
      </c>
      <c r="D29" s="12" t="s">
        <v>5563</v>
      </c>
      <c r="E29" s="12" t="s">
        <v>5564</v>
      </c>
      <c r="F29" s="12" t="s">
        <v>5565</v>
      </c>
      <c r="G29" s="12" t="s">
        <v>5541</v>
      </c>
      <c r="H29" s="12" t="s">
        <v>5542</v>
      </c>
      <c r="I29" s="12"/>
      <c r="J29" s="12">
        <v>16000</v>
      </c>
      <c r="K29" s="12"/>
      <c r="L29" s="12"/>
      <c r="M29" s="13">
        <v>41204.814583333333</v>
      </c>
      <c r="N29" s="12"/>
      <c r="O29" s="13"/>
      <c r="P29" s="13"/>
      <c r="Q29" s="14"/>
      <c r="R29" s="14"/>
      <c r="S29" s="15"/>
      <c r="T29" s="12"/>
      <c r="U29" s="12"/>
      <c r="V29" s="12"/>
      <c r="W29" s="13"/>
      <c r="X29" s="13"/>
      <c r="Y29" s="16"/>
      <c r="Z29" s="17"/>
      <c r="AA29" s="17"/>
      <c r="AB29" s="14"/>
      <c r="AC29" s="13">
        <v>41306</v>
      </c>
      <c r="AD29" s="14"/>
      <c r="AE29" s="14"/>
      <c r="AF29" s="14"/>
      <c r="AG29" s="14"/>
      <c r="AH29" s="14"/>
      <c r="AI29" s="14"/>
      <c r="AJ29" s="19"/>
      <c r="AK29" s="14"/>
      <c r="AL29" s="14"/>
      <c r="AM29" s="12"/>
      <c r="AN29" s="12"/>
      <c r="AO29" s="12"/>
      <c r="AP29" s="12" t="s">
        <v>5566</v>
      </c>
      <c r="AQ29" s="12" t="s">
        <v>5567</v>
      </c>
      <c r="AR29" s="12">
        <v>13548822290</v>
      </c>
      <c r="AS29" s="12"/>
      <c r="AT29" s="12"/>
      <c r="AU29" s="12"/>
      <c r="AV29" s="20"/>
      <c r="AW29" s="21"/>
      <c r="AX29" s="12"/>
      <c r="AY29" s="12"/>
      <c r="AZ29" s="12"/>
      <c r="BA29" s="12"/>
      <c r="BB29" s="12"/>
    </row>
    <row r="30" spans="1:54" s="29" customFormat="1" ht="18" customHeight="1" x14ac:dyDescent="0.15">
      <c r="A30" s="12"/>
      <c r="B30" s="12" t="s">
        <v>5554</v>
      </c>
      <c r="C30" s="12" t="s">
        <v>5555</v>
      </c>
      <c r="D30" s="12" t="s">
        <v>5568</v>
      </c>
      <c r="E30" s="12" t="s">
        <v>5569</v>
      </c>
      <c r="F30" s="12" t="s">
        <v>5570</v>
      </c>
      <c r="G30" s="12" t="s">
        <v>5541</v>
      </c>
      <c r="H30" s="12" t="s">
        <v>5542</v>
      </c>
      <c r="I30" s="12"/>
      <c r="J30" s="12">
        <v>9370</v>
      </c>
      <c r="K30" s="12"/>
      <c r="L30" s="12"/>
      <c r="M30" s="13">
        <v>41207.82708333333</v>
      </c>
      <c r="N30" s="12"/>
      <c r="O30" s="13"/>
      <c r="P30" s="13"/>
      <c r="Q30" s="14"/>
      <c r="R30" s="14"/>
      <c r="S30" s="15"/>
      <c r="T30" s="12"/>
      <c r="U30" s="12"/>
      <c r="V30" s="12"/>
      <c r="W30" s="13">
        <v>41216</v>
      </c>
      <c r="X30" s="13"/>
      <c r="Y30" s="16"/>
      <c r="Z30" s="17"/>
      <c r="AA30" s="17"/>
      <c r="AB30" s="14"/>
      <c r="AC30" s="13">
        <v>41505</v>
      </c>
      <c r="AD30" s="14"/>
      <c r="AE30" s="14"/>
      <c r="AF30" s="14"/>
      <c r="AG30" s="14"/>
      <c r="AH30" s="14"/>
      <c r="AI30" s="14"/>
      <c r="AJ30" s="19"/>
      <c r="AK30" s="14"/>
      <c r="AL30" s="14"/>
      <c r="AM30" s="12"/>
      <c r="AN30" s="12"/>
      <c r="AO30" s="12"/>
      <c r="AP30" s="12" t="s">
        <v>5571</v>
      </c>
      <c r="AQ30" s="12" t="s">
        <v>5572</v>
      </c>
      <c r="AR30" s="12">
        <v>15111067688</v>
      </c>
      <c r="AS30" s="12"/>
      <c r="AT30" s="12"/>
      <c r="AU30" s="12"/>
      <c r="AV30" s="20"/>
      <c r="AW30" s="21"/>
      <c r="AX30" s="12"/>
      <c r="AY30" s="12"/>
      <c r="AZ30" s="12"/>
      <c r="BA30" s="12"/>
      <c r="BB30" s="12"/>
    </row>
    <row r="31" spans="1:54" s="29" customFormat="1" ht="18" customHeight="1" x14ac:dyDescent="0.15">
      <c r="A31" s="12"/>
      <c r="B31" s="12" t="s">
        <v>5554</v>
      </c>
      <c r="C31" s="12" t="s">
        <v>5573</v>
      </c>
      <c r="D31" s="12" t="s">
        <v>5574</v>
      </c>
      <c r="E31" s="12" t="s">
        <v>5575</v>
      </c>
      <c r="F31" s="12" t="s">
        <v>5576</v>
      </c>
      <c r="G31" s="12" t="s">
        <v>5541</v>
      </c>
      <c r="H31" s="12" t="s">
        <v>5542</v>
      </c>
      <c r="I31" s="12"/>
      <c r="J31" s="12">
        <v>6070</v>
      </c>
      <c r="K31" s="12"/>
      <c r="L31" s="12"/>
      <c r="M31" s="13">
        <v>41208.376388888886</v>
      </c>
      <c r="N31" s="12"/>
      <c r="O31" s="13"/>
      <c r="P31" s="13"/>
      <c r="Q31" s="14"/>
      <c r="R31" s="14"/>
      <c r="S31" s="15"/>
      <c r="T31" s="12"/>
      <c r="U31" s="12"/>
      <c r="V31" s="12"/>
      <c r="W31" s="13">
        <v>41213</v>
      </c>
      <c r="X31" s="13"/>
      <c r="Y31" s="16"/>
      <c r="Z31" s="17"/>
      <c r="AA31" s="17"/>
      <c r="AB31" s="14"/>
      <c r="AC31" s="13">
        <v>41311</v>
      </c>
      <c r="AD31" s="14"/>
      <c r="AE31" s="14"/>
      <c r="AF31" s="14"/>
      <c r="AG31" s="14"/>
      <c r="AH31" s="14"/>
      <c r="AI31" s="14"/>
      <c r="AJ31" s="19"/>
      <c r="AK31" s="14"/>
      <c r="AL31" s="14"/>
      <c r="AM31" s="12"/>
      <c r="AN31" s="12"/>
      <c r="AO31" s="12"/>
      <c r="AP31" s="12" t="s">
        <v>5577</v>
      </c>
      <c r="AQ31" s="12" t="s">
        <v>5578</v>
      </c>
      <c r="AR31" s="12">
        <v>13107318160</v>
      </c>
      <c r="AS31" s="12"/>
      <c r="AT31" s="12"/>
      <c r="AU31" s="12"/>
      <c r="AV31" s="20"/>
      <c r="AW31" s="21"/>
      <c r="AX31" s="12"/>
      <c r="AY31" s="12"/>
      <c r="AZ31" s="12"/>
      <c r="BA31" s="12"/>
      <c r="BB31" s="12"/>
    </row>
    <row r="32" spans="1:54" s="29" customFormat="1" ht="18" customHeight="1" x14ac:dyDescent="0.15">
      <c r="A32" s="12" t="s">
        <v>105</v>
      </c>
      <c r="B32" s="12" t="s">
        <v>5554</v>
      </c>
      <c r="C32" s="12" t="s">
        <v>5579</v>
      </c>
      <c r="D32" s="12" t="s">
        <v>5580</v>
      </c>
      <c r="E32" s="12" t="s">
        <v>5581</v>
      </c>
      <c r="F32" s="12" t="s">
        <v>5582</v>
      </c>
      <c r="G32" s="12" t="s">
        <v>5583</v>
      </c>
      <c r="H32" s="12" t="s">
        <v>5584</v>
      </c>
      <c r="I32" s="12"/>
      <c r="J32" s="12">
        <v>10452</v>
      </c>
      <c r="K32" s="12"/>
      <c r="L32" s="12"/>
      <c r="M32" s="13">
        <v>41212.447222222225</v>
      </c>
      <c r="N32" s="12"/>
      <c r="O32" s="13"/>
      <c r="P32" s="13"/>
      <c r="Q32" s="14"/>
      <c r="R32" s="14"/>
      <c r="S32" s="15"/>
      <c r="T32" s="12"/>
      <c r="U32" s="12"/>
      <c r="V32" s="12"/>
      <c r="W32" s="13"/>
      <c r="X32" s="13"/>
      <c r="Y32" s="16"/>
      <c r="Z32" s="17"/>
      <c r="AA32" s="17"/>
      <c r="AB32" s="14"/>
      <c r="AC32" s="13">
        <v>41546</v>
      </c>
      <c r="AD32" s="14"/>
      <c r="AE32" s="14"/>
      <c r="AF32" s="14"/>
      <c r="AG32" s="14"/>
      <c r="AH32" s="14"/>
      <c r="AI32" s="14"/>
      <c r="AJ32" s="19"/>
      <c r="AK32" s="14"/>
      <c r="AL32" s="14"/>
      <c r="AM32" s="12"/>
      <c r="AN32" s="12"/>
      <c r="AO32" s="12"/>
      <c r="AP32" s="12" t="s">
        <v>5585</v>
      </c>
      <c r="AQ32" s="12" t="s">
        <v>5586</v>
      </c>
      <c r="AR32" s="12">
        <v>13319535151</v>
      </c>
      <c r="AS32" s="12"/>
      <c r="AT32" s="12"/>
      <c r="AU32" s="12"/>
      <c r="AV32" s="20"/>
      <c r="AW32" s="21"/>
      <c r="AX32" s="12"/>
      <c r="AY32" s="12"/>
      <c r="AZ32" s="12"/>
      <c r="BA32" s="12"/>
      <c r="BB32" s="12"/>
    </row>
    <row r="33" spans="1:54" s="29" customFormat="1" ht="18" customHeight="1" x14ac:dyDescent="0.15">
      <c r="A33" s="23"/>
      <c r="B33" s="12" t="s">
        <v>5587</v>
      </c>
      <c r="C33" s="12" t="s">
        <v>5588</v>
      </c>
      <c r="D33" s="12" t="s">
        <v>5589</v>
      </c>
      <c r="E33" s="12" t="s">
        <v>5590</v>
      </c>
      <c r="F33" s="12" t="s">
        <v>5591</v>
      </c>
      <c r="G33" s="12" t="s">
        <v>5592</v>
      </c>
      <c r="H33" s="12" t="s">
        <v>5593</v>
      </c>
      <c r="I33" s="15" t="s">
        <v>5594</v>
      </c>
      <c r="J33" s="12">
        <v>1500</v>
      </c>
      <c r="K33" s="24"/>
      <c r="L33" s="24"/>
      <c r="M33" s="13">
        <v>41214.405555555553</v>
      </c>
      <c r="N33" s="24"/>
      <c r="O33" s="24"/>
      <c r="P33" s="24"/>
      <c r="Q33" s="25"/>
      <c r="R33" s="26"/>
      <c r="S33" s="27"/>
      <c r="T33" s="24"/>
      <c r="U33" s="24"/>
      <c r="V33" s="24"/>
      <c r="W33" s="13">
        <v>41214.439502314817</v>
      </c>
      <c r="X33" s="13">
        <v>41215.426585648151</v>
      </c>
      <c r="Y33" s="25"/>
      <c r="Z33" s="28"/>
      <c r="AA33" s="28"/>
      <c r="AB33" s="26"/>
      <c r="AC33" s="19">
        <v>41271</v>
      </c>
      <c r="AD33" s="25"/>
      <c r="AE33" s="26"/>
      <c r="AF33" s="26"/>
      <c r="AG33" s="25"/>
      <c r="AH33" s="26"/>
      <c r="AI33" s="26"/>
      <c r="AJ33" s="19">
        <v>41324</v>
      </c>
      <c r="AK33" s="26"/>
      <c r="AL33" s="26"/>
      <c r="AM33" s="12" t="s">
        <v>5595</v>
      </c>
      <c r="AN33" s="24"/>
      <c r="AO33" s="24"/>
      <c r="AP33" s="12" t="s">
        <v>5596</v>
      </c>
      <c r="AQ33" s="12" t="s">
        <v>5597</v>
      </c>
      <c r="AR33" s="12">
        <v>13874982491</v>
      </c>
      <c r="AS33" s="24"/>
      <c r="AT33" s="24"/>
      <c r="AU33" s="24"/>
      <c r="AV33" s="24"/>
      <c r="AW33" s="12" t="s">
        <v>5598</v>
      </c>
      <c r="AX33" s="24"/>
      <c r="AY33" s="24"/>
      <c r="AZ33" s="24"/>
      <c r="BA33" s="24"/>
      <c r="BB33" s="24"/>
    </row>
    <row r="34" spans="1:54" s="29" customFormat="1" ht="18" customHeight="1" x14ac:dyDescent="0.15">
      <c r="A34" s="12"/>
      <c r="B34" s="12" t="s">
        <v>5599</v>
      </c>
      <c r="C34" s="12" t="s">
        <v>5600</v>
      </c>
      <c r="D34" s="12" t="s">
        <v>5601</v>
      </c>
      <c r="E34" s="12" t="s">
        <v>5602</v>
      </c>
      <c r="F34" s="12" t="s">
        <v>5603</v>
      </c>
      <c r="G34" s="12" t="s">
        <v>5446</v>
      </c>
      <c r="H34" s="12" t="s">
        <v>5604</v>
      </c>
      <c r="I34" s="12"/>
      <c r="J34" s="12">
        <v>5430</v>
      </c>
      <c r="K34" s="12"/>
      <c r="L34" s="12"/>
      <c r="M34" s="13">
        <v>41214.416666666664</v>
      </c>
      <c r="N34" s="12"/>
      <c r="O34" s="13"/>
      <c r="P34" s="13"/>
      <c r="Q34" s="14"/>
      <c r="R34" s="14"/>
      <c r="S34" s="15"/>
      <c r="T34" s="12"/>
      <c r="U34" s="12"/>
      <c r="V34" s="12"/>
      <c r="W34" s="13">
        <v>41220</v>
      </c>
      <c r="X34" s="13"/>
      <c r="Y34" s="16"/>
      <c r="Z34" s="17"/>
      <c r="AA34" s="17"/>
      <c r="AB34" s="14"/>
      <c r="AC34" s="13">
        <v>41326</v>
      </c>
      <c r="AD34" s="14"/>
      <c r="AE34" s="14"/>
      <c r="AF34" s="14"/>
      <c r="AG34" s="14"/>
      <c r="AH34" s="14"/>
      <c r="AI34" s="14"/>
      <c r="AJ34" s="19"/>
      <c r="AK34" s="14"/>
      <c r="AL34" s="14"/>
      <c r="AM34" s="12"/>
      <c r="AN34" s="12"/>
      <c r="AO34" s="12"/>
      <c r="AP34" s="12" t="s">
        <v>5605</v>
      </c>
      <c r="AQ34" s="12" t="s">
        <v>5606</v>
      </c>
      <c r="AR34" s="12">
        <v>18670782668</v>
      </c>
      <c r="AS34" s="12"/>
      <c r="AT34" s="12"/>
      <c r="AU34" s="12"/>
      <c r="AV34" s="20"/>
      <c r="AW34" s="21"/>
      <c r="AX34" s="12"/>
      <c r="AY34" s="12"/>
      <c r="AZ34" s="12"/>
      <c r="BA34" s="12"/>
      <c r="BB34" s="12"/>
    </row>
    <row r="35" spans="1:54" s="29" customFormat="1" ht="18" customHeight="1" x14ac:dyDescent="0.15">
      <c r="A35" s="23"/>
      <c r="B35" s="12" t="s">
        <v>5607</v>
      </c>
      <c r="C35" s="12" t="s">
        <v>5608</v>
      </c>
      <c r="D35" s="12" t="s">
        <v>5609</v>
      </c>
      <c r="E35" s="12" t="s">
        <v>5610</v>
      </c>
      <c r="F35" s="12" t="s">
        <v>5611</v>
      </c>
      <c r="G35" s="12" t="s">
        <v>5455</v>
      </c>
      <c r="H35" s="12" t="s">
        <v>5456</v>
      </c>
      <c r="I35" s="15" t="s">
        <v>5612</v>
      </c>
      <c r="J35" s="12">
        <v>0</v>
      </c>
      <c r="K35" s="24"/>
      <c r="L35" s="24"/>
      <c r="M35" s="13">
        <v>41221.438888888886</v>
      </c>
      <c r="N35" s="24"/>
      <c r="O35" s="24"/>
      <c r="P35" s="24"/>
      <c r="Q35" s="25"/>
      <c r="R35" s="26"/>
      <c r="S35" s="27"/>
      <c r="T35" s="24"/>
      <c r="U35" s="24"/>
      <c r="V35" s="24"/>
      <c r="W35" s="13">
        <v>41221.729548611111</v>
      </c>
      <c r="X35" s="13">
        <v>41222.498090277775</v>
      </c>
      <c r="Y35" s="25"/>
      <c r="Z35" s="28"/>
      <c r="AA35" s="28"/>
      <c r="AB35" s="26"/>
      <c r="AC35" s="19">
        <v>41291</v>
      </c>
      <c r="AD35" s="25"/>
      <c r="AE35" s="26"/>
      <c r="AF35" s="26"/>
      <c r="AG35" s="25"/>
      <c r="AH35" s="26"/>
      <c r="AI35" s="26"/>
      <c r="AJ35" s="19">
        <v>41292</v>
      </c>
      <c r="AK35" s="26"/>
      <c r="AL35" s="26"/>
      <c r="AM35" s="12" t="s">
        <v>5613</v>
      </c>
      <c r="AN35" s="24"/>
      <c r="AO35" s="24"/>
      <c r="AP35" s="12" t="s">
        <v>5614</v>
      </c>
      <c r="AQ35" s="12" t="s">
        <v>5615</v>
      </c>
      <c r="AR35" s="12">
        <v>13657404780</v>
      </c>
      <c r="AS35" s="24"/>
      <c r="AT35" s="24"/>
      <c r="AU35" s="24"/>
      <c r="AV35" s="24"/>
      <c r="AW35" s="12" t="s">
        <v>5616</v>
      </c>
      <c r="AX35" s="24"/>
      <c r="AY35" s="24"/>
      <c r="AZ35" s="24"/>
      <c r="BA35" s="24"/>
      <c r="BB35" s="24"/>
    </row>
    <row r="36" spans="1:54" s="29" customFormat="1" ht="18" customHeight="1" x14ac:dyDescent="0.15">
      <c r="A36" s="12"/>
      <c r="B36" s="12" t="s">
        <v>5461</v>
      </c>
      <c r="C36" s="12" t="s">
        <v>5617</v>
      </c>
      <c r="D36" s="12" t="s">
        <v>5618</v>
      </c>
      <c r="E36" s="12" t="s">
        <v>5619</v>
      </c>
      <c r="F36" s="12" t="s">
        <v>5620</v>
      </c>
      <c r="G36" s="12" t="s">
        <v>5446</v>
      </c>
      <c r="H36" s="12" t="s">
        <v>5447</v>
      </c>
      <c r="I36" s="12"/>
      <c r="J36" s="12">
        <v>6056</v>
      </c>
      <c r="K36" s="12"/>
      <c r="L36" s="12"/>
      <c r="M36" s="13">
        <v>41228.711805555555</v>
      </c>
      <c r="N36" s="12"/>
      <c r="O36" s="13"/>
      <c r="P36" s="13"/>
      <c r="Q36" s="14"/>
      <c r="R36" s="14"/>
      <c r="S36" s="15"/>
      <c r="T36" s="12"/>
      <c r="U36" s="12"/>
      <c r="V36" s="12"/>
      <c r="W36" s="13">
        <v>41248.626215277778</v>
      </c>
      <c r="X36" s="13">
        <v>41281.45416666667</v>
      </c>
      <c r="Y36" s="16"/>
      <c r="Z36" s="17"/>
      <c r="AA36" s="17"/>
      <c r="AB36" s="14"/>
      <c r="AC36" s="13">
        <v>41415</v>
      </c>
      <c r="AD36" s="14"/>
      <c r="AE36" s="14"/>
      <c r="AF36" s="14"/>
      <c r="AG36" s="14"/>
      <c r="AH36" s="14"/>
      <c r="AI36" s="14"/>
      <c r="AJ36" s="19"/>
      <c r="AK36" s="14"/>
      <c r="AL36" s="14"/>
      <c r="AM36" s="12"/>
      <c r="AN36" s="12"/>
      <c r="AO36" s="12"/>
      <c r="AP36" s="12" t="s">
        <v>5621</v>
      </c>
      <c r="AQ36" s="12" t="s">
        <v>5622</v>
      </c>
      <c r="AR36" s="12">
        <v>73185360314</v>
      </c>
      <c r="AS36" s="12"/>
      <c r="AT36" s="12"/>
      <c r="AU36" s="12"/>
      <c r="AV36" s="20"/>
      <c r="AW36" s="21"/>
      <c r="AX36" s="12"/>
      <c r="AY36" s="12"/>
      <c r="AZ36" s="12"/>
      <c r="BA36" s="12"/>
      <c r="BB36" s="12"/>
    </row>
    <row r="37" spans="1:54" s="29" customFormat="1" ht="18" customHeight="1" x14ac:dyDescent="0.15">
      <c r="A37" s="12"/>
      <c r="B37" s="12" t="s">
        <v>5461</v>
      </c>
      <c r="C37" s="12" t="s">
        <v>5623</v>
      </c>
      <c r="D37" s="12" t="s">
        <v>5624</v>
      </c>
      <c r="E37" s="12" t="s">
        <v>5625</v>
      </c>
      <c r="F37" s="12" t="s">
        <v>5626</v>
      </c>
      <c r="G37" s="12" t="s">
        <v>5627</v>
      </c>
      <c r="H37" s="12" t="s">
        <v>5628</v>
      </c>
      <c r="I37" s="12"/>
      <c r="J37" s="12">
        <v>5220</v>
      </c>
      <c r="K37" s="12"/>
      <c r="L37" s="12"/>
      <c r="M37" s="13">
        <v>41230.375</v>
      </c>
      <c r="N37" s="12"/>
      <c r="O37" s="13"/>
      <c r="P37" s="13"/>
      <c r="Q37" s="14"/>
      <c r="R37" s="14"/>
      <c r="S37" s="15"/>
      <c r="T37" s="12"/>
      <c r="U37" s="12"/>
      <c r="V37" s="12"/>
      <c r="W37" s="13">
        <v>41247</v>
      </c>
      <c r="X37" s="13"/>
      <c r="Y37" s="16"/>
      <c r="Z37" s="17"/>
      <c r="AA37" s="17"/>
      <c r="AB37" s="14"/>
      <c r="AC37" s="13">
        <v>41363</v>
      </c>
      <c r="AD37" s="14"/>
      <c r="AE37" s="14"/>
      <c r="AF37" s="14"/>
      <c r="AG37" s="14"/>
      <c r="AH37" s="14"/>
      <c r="AI37" s="14"/>
      <c r="AJ37" s="19"/>
      <c r="AK37" s="14"/>
      <c r="AL37" s="14"/>
      <c r="AM37" s="12"/>
      <c r="AN37" s="12"/>
      <c r="AO37" s="12"/>
      <c r="AP37" s="12" t="s">
        <v>5629</v>
      </c>
      <c r="AQ37" s="12" t="s">
        <v>5630</v>
      </c>
      <c r="AR37" s="12">
        <v>13975110948</v>
      </c>
      <c r="AS37" s="12"/>
      <c r="AT37" s="12"/>
      <c r="AU37" s="12"/>
      <c r="AV37" s="20"/>
      <c r="AW37" s="21"/>
      <c r="AX37" s="12"/>
      <c r="AY37" s="12"/>
      <c r="AZ37" s="12"/>
      <c r="BA37" s="12"/>
      <c r="BB37" s="12"/>
    </row>
    <row r="38" spans="1:54" s="29" customFormat="1" ht="18" customHeight="1" x14ac:dyDescent="0.15">
      <c r="A38" s="23"/>
      <c r="B38" s="23" t="s">
        <v>5631</v>
      </c>
      <c r="C38" s="12" t="s">
        <v>5632</v>
      </c>
      <c r="D38" s="12" t="s">
        <v>5633</v>
      </c>
      <c r="E38" s="12" t="s">
        <v>5634</v>
      </c>
      <c r="F38" s="12" t="s">
        <v>5635</v>
      </c>
      <c r="G38" s="12" t="s">
        <v>5636</v>
      </c>
      <c r="H38" s="12" t="s">
        <v>5637</v>
      </c>
      <c r="I38" s="15" t="s">
        <v>5638</v>
      </c>
      <c r="J38" s="12">
        <v>3088</v>
      </c>
      <c r="K38" s="24"/>
      <c r="L38" s="24"/>
      <c r="M38" s="13">
        <v>41232.541666666664</v>
      </c>
      <c r="N38" s="24"/>
      <c r="O38" s="24"/>
      <c r="P38" s="24"/>
      <c r="Q38" s="25"/>
      <c r="R38" s="26"/>
      <c r="S38" s="27"/>
      <c r="T38" s="24"/>
      <c r="U38" s="24"/>
      <c r="V38" s="24"/>
      <c r="W38" s="13">
        <v>41236.439884259256</v>
      </c>
      <c r="X38" s="13">
        <v>41239.682638888888</v>
      </c>
      <c r="Y38" s="25"/>
      <c r="Z38" s="28"/>
      <c r="AA38" s="28"/>
      <c r="AB38" s="26"/>
      <c r="AC38" s="19">
        <v>41284</v>
      </c>
      <c r="AD38" s="25"/>
      <c r="AE38" s="26"/>
      <c r="AF38" s="26"/>
      <c r="AG38" s="25"/>
      <c r="AH38" s="26"/>
      <c r="AI38" s="26"/>
      <c r="AJ38" s="19">
        <v>41331</v>
      </c>
      <c r="AK38" s="26"/>
      <c r="AL38" s="26"/>
      <c r="AM38" s="12" t="s">
        <v>5639</v>
      </c>
      <c r="AN38" s="24"/>
      <c r="AO38" s="24"/>
      <c r="AP38" s="12" t="s">
        <v>5640</v>
      </c>
      <c r="AQ38" s="12" t="s">
        <v>5641</v>
      </c>
      <c r="AR38" s="12">
        <v>13974905877</v>
      </c>
      <c r="AS38" s="24"/>
      <c r="AT38" s="24"/>
      <c r="AU38" s="24"/>
      <c r="AV38" s="24"/>
      <c r="AW38" s="12" t="s">
        <v>5616</v>
      </c>
      <c r="AX38" s="24"/>
      <c r="AY38" s="24"/>
      <c r="AZ38" s="24"/>
      <c r="BA38" s="24"/>
      <c r="BB38" s="24"/>
    </row>
    <row r="39" spans="1:54" s="29" customFormat="1" ht="18" customHeight="1" x14ac:dyDescent="0.15">
      <c r="A39" s="23"/>
      <c r="B39" s="12" t="s">
        <v>5642</v>
      </c>
      <c r="C39" s="12" t="s">
        <v>5643</v>
      </c>
      <c r="D39" s="12" t="s">
        <v>5644</v>
      </c>
      <c r="E39" s="12" t="s">
        <v>5645</v>
      </c>
      <c r="F39" s="12" t="s">
        <v>5646</v>
      </c>
      <c r="G39" s="12" t="s">
        <v>5455</v>
      </c>
      <c r="H39" s="12" t="s">
        <v>5593</v>
      </c>
      <c r="I39" s="15" t="s">
        <v>5647</v>
      </c>
      <c r="J39" s="12">
        <v>2000</v>
      </c>
      <c r="K39" s="24"/>
      <c r="L39" s="24"/>
      <c r="M39" s="13">
        <v>41232.606944444444</v>
      </c>
      <c r="N39" s="24"/>
      <c r="O39" s="24"/>
      <c r="P39" s="24"/>
      <c r="Q39" s="25"/>
      <c r="R39" s="26"/>
      <c r="S39" s="27"/>
      <c r="T39" s="24"/>
      <c r="U39" s="24"/>
      <c r="V39" s="24"/>
      <c r="W39" s="13">
        <v>41233.627870370372</v>
      </c>
      <c r="X39" s="13">
        <v>41235.585694444446</v>
      </c>
      <c r="Y39" s="25"/>
      <c r="Z39" s="28"/>
      <c r="AA39" s="28"/>
      <c r="AB39" s="26"/>
      <c r="AC39" s="19">
        <v>41299</v>
      </c>
      <c r="AD39" s="25"/>
      <c r="AE39" s="26"/>
      <c r="AF39" s="26"/>
      <c r="AG39" s="25"/>
      <c r="AH39" s="26"/>
      <c r="AI39" s="26"/>
      <c r="AJ39" s="19">
        <v>41299</v>
      </c>
      <c r="AK39" s="26"/>
      <c r="AL39" s="26"/>
      <c r="AM39" s="12" t="s">
        <v>5648</v>
      </c>
      <c r="AN39" s="24"/>
      <c r="AO39" s="24"/>
      <c r="AP39" s="12" t="s">
        <v>5649</v>
      </c>
      <c r="AQ39" s="12" t="s">
        <v>5650</v>
      </c>
      <c r="AR39" s="12">
        <v>13807453200</v>
      </c>
      <c r="AS39" s="24"/>
      <c r="AT39" s="24"/>
      <c r="AU39" s="24"/>
      <c r="AV39" s="24"/>
      <c r="AW39" s="12" t="s">
        <v>5651</v>
      </c>
      <c r="AX39" s="24"/>
      <c r="AY39" s="24"/>
      <c r="AZ39" s="24"/>
      <c r="BA39" s="24"/>
      <c r="BB39" s="24"/>
    </row>
    <row r="40" spans="1:54" s="29" customFormat="1" ht="18" customHeight="1" x14ac:dyDescent="0.15">
      <c r="A40" s="23"/>
      <c r="B40" s="12" t="s">
        <v>5654</v>
      </c>
      <c r="C40" s="12" t="s">
        <v>5655</v>
      </c>
      <c r="D40" s="12" t="s">
        <v>5656</v>
      </c>
      <c r="E40" s="12" t="s">
        <v>5657</v>
      </c>
      <c r="F40" s="12" t="s">
        <v>5658</v>
      </c>
      <c r="G40" s="12" t="s">
        <v>5548</v>
      </c>
      <c r="H40" s="12" t="s">
        <v>5549</v>
      </c>
      <c r="I40" s="15" t="s">
        <v>5659</v>
      </c>
      <c r="J40" s="12">
        <v>0</v>
      </c>
      <c r="K40" s="24"/>
      <c r="L40" s="24"/>
      <c r="M40" s="13">
        <v>41241.638888888891</v>
      </c>
      <c r="N40" s="24"/>
      <c r="O40" s="24"/>
      <c r="P40" s="24"/>
      <c r="Q40" s="25"/>
      <c r="R40" s="26"/>
      <c r="S40" s="27"/>
      <c r="T40" s="24"/>
      <c r="U40" s="24"/>
      <c r="V40" s="24"/>
      <c r="W40" s="13">
        <v>41242.38385416667</v>
      </c>
      <c r="X40" s="13">
        <v>41242.642361111109</v>
      </c>
      <c r="Y40" s="25"/>
      <c r="Z40" s="28"/>
      <c r="AA40" s="28"/>
      <c r="AB40" s="26"/>
      <c r="AC40" s="19">
        <v>41282</v>
      </c>
      <c r="AD40" s="25"/>
      <c r="AE40" s="26"/>
      <c r="AF40" s="26"/>
      <c r="AG40" s="25"/>
      <c r="AH40" s="26"/>
      <c r="AI40" s="26"/>
      <c r="AJ40" s="19">
        <v>41291</v>
      </c>
      <c r="AK40" s="26"/>
      <c r="AL40" s="26"/>
      <c r="AM40" s="12" t="s">
        <v>5660</v>
      </c>
      <c r="AN40" s="24"/>
      <c r="AO40" s="24"/>
      <c r="AP40" s="12" t="s">
        <v>5661</v>
      </c>
      <c r="AQ40" s="12" t="s">
        <v>5662</v>
      </c>
      <c r="AR40" s="12">
        <v>13142120033</v>
      </c>
      <c r="AS40" s="24"/>
      <c r="AT40" s="24"/>
      <c r="AU40" s="24"/>
      <c r="AV40" s="24"/>
      <c r="AW40" s="12" t="s">
        <v>5663</v>
      </c>
      <c r="AX40" s="24"/>
      <c r="AY40" s="24"/>
      <c r="AZ40" s="24"/>
      <c r="BA40" s="24"/>
      <c r="BB40" s="24"/>
    </row>
    <row r="41" spans="1:54" s="29" customFormat="1" ht="18" customHeight="1" x14ac:dyDescent="0.15">
      <c r="A41" s="12"/>
      <c r="B41" s="12" t="s">
        <v>5554</v>
      </c>
      <c r="C41" s="12" t="s">
        <v>5555</v>
      </c>
      <c r="D41" s="12" t="s">
        <v>5664</v>
      </c>
      <c r="E41" s="12" t="s">
        <v>5665</v>
      </c>
      <c r="F41" s="12" t="s">
        <v>5666</v>
      </c>
      <c r="G41" s="12" t="s">
        <v>5541</v>
      </c>
      <c r="H41" s="12" t="s">
        <v>5667</v>
      </c>
      <c r="I41" s="12"/>
      <c r="J41" s="12">
        <v>5200</v>
      </c>
      <c r="K41" s="12"/>
      <c r="L41" s="12"/>
      <c r="M41" s="13">
        <v>41242.478472222225</v>
      </c>
      <c r="N41" s="12"/>
      <c r="O41" s="13"/>
      <c r="P41" s="13"/>
      <c r="Q41" s="14"/>
      <c r="R41" s="14"/>
      <c r="S41" s="15"/>
      <c r="T41" s="12"/>
      <c r="U41" s="12"/>
      <c r="V41" s="12"/>
      <c r="W41" s="13">
        <v>41253.682199074072</v>
      </c>
      <c r="X41" s="13">
        <v>41324.457638888889</v>
      </c>
      <c r="Y41" s="16"/>
      <c r="Z41" s="17"/>
      <c r="AA41" s="17"/>
      <c r="AB41" s="14"/>
      <c r="AC41" s="13">
        <v>41363</v>
      </c>
      <c r="AD41" s="14"/>
      <c r="AE41" s="14"/>
      <c r="AF41" s="14"/>
      <c r="AG41" s="14"/>
      <c r="AH41" s="14"/>
      <c r="AI41" s="14"/>
      <c r="AJ41" s="19"/>
      <c r="AK41" s="14"/>
      <c r="AL41" s="14"/>
      <c r="AM41" s="12"/>
      <c r="AN41" s="12"/>
      <c r="AO41" s="12"/>
      <c r="AP41" s="12" t="s">
        <v>5668</v>
      </c>
      <c r="AQ41" s="12" t="s">
        <v>5669</v>
      </c>
      <c r="AR41" s="12">
        <v>13548962058</v>
      </c>
      <c r="AS41" s="12"/>
      <c r="AT41" s="12"/>
      <c r="AU41" s="12"/>
      <c r="AV41" s="20"/>
      <c r="AW41" s="21"/>
      <c r="AX41" s="12"/>
      <c r="AY41" s="12"/>
      <c r="AZ41" s="12"/>
      <c r="BA41" s="12"/>
      <c r="BB41" s="12"/>
    </row>
    <row r="42" spans="1:54" s="29" customFormat="1" ht="18" customHeight="1" x14ac:dyDescent="0.15">
      <c r="A42" s="23"/>
      <c r="B42" s="12" t="s">
        <v>5554</v>
      </c>
      <c r="C42" s="12" t="s">
        <v>5670</v>
      </c>
      <c r="D42" s="12" t="s">
        <v>5671</v>
      </c>
      <c r="E42" s="12" t="s">
        <v>5672</v>
      </c>
      <c r="F42" s="12" t="s">
        <v>5673</v>
      </c>
      <c r="G42" s="12" t="s">
        <v>5548</v>
      </c>
      <c r="H42" s="12" t="s">
        <v>5674</v>
      </c>
      <c r="I42" s="15" t="s">
        <v>5675</v>
      </c>
      <c r="J42" s="12">
        <v>2400</v>
      </c>
      <c r="K42" s="24"/>
      <c r="L42" s="24"/>
      <c r="M42" s="13">
        <v>41246.666666666664</v>
      </c>
      <c r="N42" s="24"/>
      <c r="O42" s="24"/>
      <c r="P42" s="24"/>
      <c r="Q42" s="25"/>
      <c r="R42" s="26"/>
      <c r="S42" s="27"/>
      <c r="T42" s="24"/>
      <c r="U42" s="24"/>
      <c r="V42" s="24"/>
      <c r="W42" s="13">
        <v>41248.679710648146</v>
      </c>
      <c r="X42" s="13">
        <v>41250.442361111112</v>
      </c>
      <c r="Y42" s="25"/>
      <c r="Z42" s="28"/>
      <c r="AA42" s="28"/>
      <c r="AB42" s="26"/>
      <c r="AC42" s="19">
        <v>41282</v>
      </c>
      <c r="AD42" s="25"/>
      <c r="AE42" s="26"/>
      <c r="AF42" s="26"/>
      <c r="AG42" s="25"/>
      <c r="AH42" s="26"/>
      <c r="AI42" s="26"/>
      <c r="AJ42" s="19">
        <v>41282</v>
      </c>
      <c r="AK42" s="26"/>
      <c r="AL42" s="26"/>
      <c r="AM42" s="12" t="s">
        <v>5551</v>
      </c>
      <c r="AN42" s="24"/>
      <c r="AO42" s="24"/>
      <c r="AP42" s="12" t="s">
        <v>5676</v>
      </c>
      <c r="AQ42" s="12" t="s">
        <v>5677</v>
      </c>
      <c r="AR42" s="12">
        <v>18673690916</v>
      </c>
      <c r="AS42" s="24"/>
      <c r="AT42" s="24"/>
      <c r="AU42" s="24"/>
      <c r="AV42" s="24"/>
      <c r="AW42" s="12" t="s">
        <v>5678</v>
      </c>
      <c r="AX42" s="24"/>
      <c r="AY42" s="24"/>
      <c r="AZ42" s="24"/>
      <c r="BA42" s="24"/>
      <c r="BB42" s="24"/>
    </row>
    <row r="43" spans="1:54" s="29" customFormat="1" ht="18" customHeight="1" x14ac:dyDescent="0.15">
      <c r="A43" s="12"/>
      <c r="B43" s="12" t="s">
        <v>5554</v>
      </c>
      <c r="C43" s="12" t="s">
        <v>5555</v>
      </c>
      <c r="D43" s="12" t="s">
        <v>5568</v>
      </c>
      <c r="E43" s="12" t="s">
        <v>5679</v>
      </c>
      <c r="F43" s="12" t="s">
        <v>5680</v>
      </c>
      <c r="G43" s="12" t="s">
        <v>5681</v>
      </c>
      <c r="H43" s="12" t="s">
        <v>5682</v>
      </c>
      <c r="I43" s="12"/>
      <c r="J43" s="12">
        <v>4800</v>
      </c>
      <c r="K43" s="12"/>
      <c r="L43" s="12"/>
      <c r="M43" s="13">
        <v>41247.529861111114</v>
      </c>
      <c r="N43" s="12"/>
      <c r="O43" s="13"/>
      <c r="P43" s="13"/>
      <c r="Q43" s="14"/>
      <c r="R43" s="14"/>
      <c r="S43" s="15"/>
      <c r="T43" s="12"/>
      <c r="U43" s="12"/>
      <c r="V43" s="12"/>
      <c r="W43" s="13">
        <v>41260.444780092592</v>
      </c>
      <c r="X43" s="13">
        <v>41303.662499999999</v>
      </c>
      <c r="Y43" s="16"/>
      <c r="Z43" s="17"/>
      <c r="AA43" s="17"/>
      <c r="AB43" s="14"/>
      <c r="AC43" s="13">
        <v>41390</v>
      </c>
      <c r="AD43" s="14"/>
      <c r="AE43" s="14"/>
      <c r="AF43" s="14"/>
      <c r="AG43" s="14"/>
      <c r="AH43" s="14"/>
      <c r="AI43" s="14"/>
      <c r="AJ43" s="19"/>
      <c r="AK43" s="14"/>
      <c r="AL43" s="14"/>
      <c r="AM43" s="12"/>
      <c r="AN43" s="12"/>
      <c r="AO43" s="12"/>
      <c r="AP43" s="12" t="s">
        <v>5683</v>
      </c>
      <c r="AQ43" s="12" t="s">
        <v>5684</v>
      </c>
      <c r="AR43" s="12">
        <v>13807337500</v>
      </c>
      <c r="AS43" s="12"/>
      <c r="AT43" s="12"/>
      <c r="AU43" s="12"/>
      <c r="AV43" s="20"/>
      <c r="AW43" s="21"/>
      <c r="AX43" s="12"/>
      <c r="AY43" s="12"/>
      <c r="AZ43" s="12"/>
      <c r="BA43" s="12"/>
      <c r="BB43" s="12"/>
    </row>
    <row r="44" spans="1:54" s="29" customFormat="1" ht="18" customHeight="1" x14ac:dyDescent="0.15">
      <c r="A44" s="12"/>
      <c r="B44" s="12" t="s">
        <v>5685</v>
      </c>
      <c r="C44" s="12" t="s">
        <v>5686</v>
      </c>
      <c r="D44" s="12" t="s">
        <v>5687</v>
      </c>
      <c r="E44" s="12" t="s">
        <v>5688</v>
      </c>
      <c r="F44" s="12" t="s">
        <v>5689</v>
      </c>
      <c r="G44" s="12" t="s">
        <v>5681</v>
      </c>
      <c r="H44" s="12" t="s">
        <v>5690</v>
      </c>
      <c r="I44" s="12"/>
      <c r="J44" s="12">
        <v>8000</v>
      </c>
      <c r="K44" s="12"/>
      <c r="L44" s="12"/>
      <c r="M44" s="13">
        <v>41249.690972222219</v>
      </c>
      <c r="N44" s="12"/>
      <c r="O44" s="13"/>
      <c r="P44" s="13"/>
      <c r="Q44" s="14"/>
      <c r="R44" s="14"/>
      <c r="S44" s="15"/>
      <c r="T44" s="12"/>
      <c r="U44" s="12"/>
      <c r="V44" s="12"/>
      <c r="W44" s="13">
        <v>41256.605370370373</v>
      </c>
      <c r="X44" s="13">
        <v>41284.652083333334</v>
      </c>
      <c r="Y44" s="16"/>
      <c r="Z44" s="17"/>
      <c r="AA44" s="17"/>
      <c r="AB44" s="14"/>
      <c r="AC44" s="13"/>
      <c r="AD44" s="14"/>
      <c r="AE44" s="14"/>
      <c r="AF44" s="14"/>
      <c r="AG44" s="14"/>
      <c r="AH44" s="14"/>
      <c r="AI44" s="14"/>
      <c r="AJ44" s="19"/>
      <c r="AK44" s="14"/>
      <c r="AL44" s="14"/>
      <c r="AM44" s="12"/>
      <c r="AN44" s="12"/>
      <c r="AO44" s="12"/>
      <c r="AP44" s="12" t="s">
        <v>5691</v>
      </c>
      <c r="AQ44" s="12" t="s">
        <v>5692</v>
      </c>
      <c r="AR44" s="12">
        <v>15802583388</v>
      </c>
      <c r="AS44" s="12"/>
      <c r="AT44" s="12"/>
      <c r="AU44" s="12"/>
      <c r="AV44" s="20"/>
      <c r="AW44" s="21"/>
      <c r="AX44" s="12"/>
      <c r="AY44" s="12"/>
      <c r="AZ44" s="12"/>
      <c r="BA44" s="12"/>
      <c r="BB44" s="12"/>
    </row>
    <row r="45" spans="1:54" s="29" customFormat="1" ht="18" customHeight="1" x14ac:dyDescent="0.15">
      <c r="A45" s="12"/>
      <c r="B45" s="12" t="s">
        <v>5693</v>
      </c>
      <c r="C45" s="12" t="s">
        <v>5694</v>
      </c>
      <c r="D45" s="12" t="s">
        <v>5695</v>
      </c>
      <c r="E45" s="12" t="s">
        <v>5696</v>
      </c>
      <c r="F45" s="12" t="s">
        <v>5697</v>
      </c>
      <c r="G45" s="12" t="s">
        <v>5698</v>
      </c>
      <c r="H45" s="12" t="s">
        <v>5699</v>
      </c>
      <c r="I45" s="12"/>
      <c r="J45" s="12">
        <v>4950</v>
      </c>
      <c r="K45" s="12"/>
      <c r="L45" s="12"/>
      <c r="M45" s="13">
        <v>41249.972222222219</v>
      </c>
      <c r="N45" s="12"/>
      <c r="O45" s="13"/>
      <c r="P45" s="13"/>
      <c r="Q45" s="14"/>
      <c r="R45" s="14"/>
      <c r="S45" s="15"/>
      <c r="T45" s="12"/>
      <c r="U45" s="12"/>
      <c r="V45" s="12"/>
      <c r="W45" s="13">
        <v>41258</v>
      </c>
      <c r="X45" s="13"/>
      <c r="Y45" s="16"/>
      <c r="Z45" s="17"/>
      <c r="AA45" s="17"/>
      <c r="AB45" s="14"/>
      <c r="AC45" s="13">
        <v>41373</v>
      </c>
      <c r="AD45" s="14"/>
      <c r="AE45" s="14"/>
      <c r="AF45" s="14"/>
      <c r="AG45" s="14"/>
      <c r="AH45" s="14"/>
      <c r="AI45" s="14"/>
      <c r="AJ45" s="19"/>
      <c r="AK45" s="14"/>
      <c r="AL45" s="14"/>
      <c r="AM45" s="12"/>
      <c r="AN45" s="12"/>
      <c r="AO45" s="12"/>
      <c r="AP45" s="12" t="s">
        <v>5700</v>
      </c>
      <c r="AQ45" s="12" t="s">
        <v>5701</v>
      </c>
      <c r="AR45" s="12">
        <v>13973635028</v>
      </c>
      <c r="AS45" s="12"/>
      <c r="AT45" s="12"/>
      <c r="AU45" s="12"/>
      <c r="AV45" s="20"/>
      <c r="AW45" s="21"/>
      <c r="AX45" s="12"/>
      <c r="AY45" s="12"/>
      <c r="AZ45" s="12"/>
      <c r="BA45" s="12"/>
      <c r="BB45" s="12"/>
    </row>
    <row r="46" spans="1:54" s="29" customFormat="1" ht="18" customHeight="1" x14ac:dyDescent="0.15">
      <c r="A46" s="12"/>
      <c r="B46" s="12" t="s">
        <v>5702</v>
      </c>
      <c r="C46" s="12" t="s">
        <v>5703</v>
      </c>
      <c r="D46" s="12" t="s">
        <v>5704</v>
      </c>
      <c r="E46" s="12" t="s">
        <v>5705</v>
      </c>
      <c r="F46" s="12" t="s">
        <v>5706</v>
      </c>
      <c r="G46" s="12" t="s">
        <v>5698</v>
      </c>
      <c r="H46" s="12" t="s">
        <v>5699</v>
      </c>
      <c r="I46" s="12"/>
      <c r="J46" s="12">
        <v>7350</v>
      </c>
      <c r="K46" s="12"/>
      <c r="L46" s="12"/>
      <c r="M46" s="13">
        <v>41250.429861111108</v>
      </c>
      <c r="N46" s="12"/>
      <c r="O46" s="13"/>
      <c r="P46" s="13"/>
      <c r="Q46" s="14"/>
      <c r="R46" s="14"/>
      <c r="S46" s="15"/>
      <c r="T46" s="12"/>
      <c r="U46" s="12"/>
      <c r="V46" s="12"/>
      <c r="W46" s="13">
        <v>41268</v>
      </c>
      <c r="X46" s="13"/>
      <c r="Y46" s="16"/>
      <c r="Z46" s="17"/>
      <c r="AA46" s="17"/>
      <c r="AB46" s="14"/>
      <c r="AC46" s="13">
        <v>41304</v>
      </c>
      <c r="AD46" s="14"/>
      <c r="AE46" s="14"/>
      <c r="AF46" s="14"/>
      <c r="AG46" s="14"/>
      <c r="AH46" s="14"/>
      <c r="AI46" s="14"/>
      <c r="AJ46" s="19"/>
      <c r="AK46" s="14"/>
      <c r="AL46" s="14"/>
      <c r="AM46" s="12"/>
      <c r="AN46" s="12"/>
      <c r="AO46" s="12"/>
      <c r="AP46" s="12" t="s">
        <v>5700</v>
      </c>
      <c r="AQ46" s="12" t="s">
        <v>5707</v>
      </c>
      <c r="AR46" s="12">
        <v>15274530761</v>
      </c>
      <c r="AS46" s="12"/>
      <c r="AT46" s="12"/>
      <c r="AU46" s="12"/>
      <c r="AV46" s="20"/>
      <c r="AW46" s="21"/>
      <c r="AX46" s="12"/>
      <c r="AY46" s="12"/>
      <c r="AZ46" s="12"/>
      <c r="BA46" s="12"/>
      <c r="BB46" s="12"/>
    </row>
    <row r="47" spans="1:54" s="29" customFormat="1" ht="18" customHeight="1" x14ac:dyDescent="0.15">
      <c r="A47" s="12"/>
      <c r="B47" s="12" t="s">
        <v>5708</v>
      </c>
      <c r="C47" s="12" t="s">
        <v>5709</v>
      </c>
      <c r="D47" s="12" t="s">
        <v>5710</v>
      </c>
      <c r="E47" s="12" t="s">
        <v>5711</v>
      </c>
      <c r="F47" s="12" t="s">
        <v>5712</v>
      </c>
      <c r="G47" s="12" t="s">
        <v>5698</v>
      </c>
      <c r="H47" s="12" t="s">
        <v>5713</v>
      </c>
      <c r="I47" s="12"/>
      <c r="J47" s="12">
        <v>4500</v>
      </c>
      <c r="K47" s="12"/>
      <c r="L47" s="12"/>
      <c r="M47" s="13">
        <v>41250.705555555556</v>
      </c>
      <c r="N47" s="12"/>
      <c r="O47" s="13"/>
      <c r="P47" s="13"/>
      <c r="Q47" s="14"/>
      <c r="R47" s="14"/>
      <c r="S47" s="15"/>
      <c r="T47" s="12"/>
      <c r="U47" s="12"/>
      <c r="V47" s="12"/>
      <c r="W47" s="13">
        <v>41256.41684027778</v>
      </c>
      <c r="X47" s="13">
        <v>41283.652083333334</v>
      </c>
      <c r="Y47" s="16"/>
      <c r="Z47" s="17"/>
      <c r="AA47" s="17"/>
      <c r="AB47" s="14"/>
      <c r="AC47" s="13">
        <v>41290</v>
      </c>
      <c r="AD47" s="14"/>
      <c r="AE47" s="14"/>
      <c r="AF47" s="14"/>
      <c r="AG47" s="14"/>
      <c r="AH47" s="14"/>
      <c r="AI47" s="14"/>
      <c r="AJ47" s="19"/>
      <c r="AK47" s="14"/>
      <c r="AL47" s="14"/>
      <c r="AM47" s="12"/>
      <c r="AN47" s="12"/>
      <c r="AO47" s="12"/>
      <c r="AP47" s="12" t="s">
        <v>5714</v>
      </c>
      <c r="AQ47" s="12" t="s">
        <v>5715</v>
      </c>
      <c r="AR47" s="12">
        <v>15243647178</v>
      </c>
      <c r="AS47" s="12"/>
      <c r="AT47" s="12"/>
      <c r="AU47" s="12"/>
      <c r="AV47" s="20"/>
      <c r="AW47" s="21"/>
      <c r="AX47" s="12"/>
      <c r="AY47" s="12"/>
      <c r="AZ47" s="12"/>
      <c r="BA47" s="12"/>
      <c r="BB47" s="12"/>
    </row>
    <row r="48" spans="1:54" s="29" customFormat="1" ht="18" customHeight="1" x14ac:dyDescent="0.15">
      <c r="A48" s="12"/>
      <c r="B48" s="12" t="s">
        <v>5708</v>
      </c>
      <c r="C48" s="12" t="s">
        <v>5716</v>
      </c>
      <c r="D48" s="12" t="s">
        <v>5717</v>
      </c>
      <c r="E48" s="12" t="s">
        <v>5718</v>
      </c>
      <c r="F48" s="12" t="s">
        <v>5719</v>
      </c>
      <c r="G48" s="12" t="s">
        <v>5698</v>
      </c>
      <c r="H48" s="12" t="s">
        <v>5720</v>
      </c>
      <c r="I48" s="12"/>
      <c r="J48" s="12">
        <v>4280</v>
      </c>
      <c r="K48" s="12"/>
      <c r="L48" s="12"/>
      <c r="M48" s="13">
        <v>41254.344444444447</v>
      </c>
      <c r="N48" s="12"/>
      <c r="O48" s="13"/>
      <c r="P48" s="13"/>
      <c r="Q48" s="14"/>
      <c r="R48" s="14"/>
      <c r="S48" s="15"/>
      <c r="T48" s="12"/>
      <c r="U48" s="12"/>
      <c r="V48" s="12"/>
      <c r="W48" s="13"/>
      <c r="X48" s="13"/>
      <c r="Y48" s="16"/>
      <c r="Z48" s="17"/>
      <c r="AA48" s="17"/>
      <c r="AB48" s="14"/>
      <c r="AC48" s="13">
        <v>41305</v>
      </c>
      <c r="AD48" s="14"/>
      <c r="AE48" s="14"/>
      <c r="AF48" s="14"/>
      <c r="AG48" s="14"/>
      <c r="AH48" s="14"/>
      <c r="AI48" s="14"/>
      <c r="AJ48" s="19"/>
      <c r="AK48" s="14"/>
      <c r="AL48" s="14"/>
      <c r="AM48" s="12"/>
      <c r="AN48" s="12"/>
      <c r="AO48" s="12"/>
      <c r="AP48" s="12" t="s">
        <v>5721</v>
      </c>
      <c r="AQ48" s="12" t="s">
        <v>5722</v>
      </c>
      <c r="AR48" s="12">
        <v>18907491218</v>
      </c>
      <c r="AS48" s="12"/>
      <c r="AT48" s="12"/>
      <c r="AU48" s="12"/>
      <c r="AV48" s="20"/>
      <c r="AW48" s="21"/>
      <c r="AX48" s="12"/>
      <c r="AY48" s="12"/>
      <c r="AZ48" s="12"/>
      <c r="BA48" s="12"/>
      <c r="BB48" s="12"/>
    </row>
    <row r="49" spans="1:54" s="29" customFormat="1" ht="18" customHeight="1" x14ac:dyDescent="0.15">
      <c r="A49" s="23"/>
      <c r="B49" s="12" t="s">
        <v>5708</v>
      </c>
      <c r="C49" s="12" t="s">
        <v>5723</v>
      </c>
      <c r="D49" s="12" t="s">
        <v>5724</v>
      </c>
      <c r="E49" s="12" t="s">
        <v>5725</v>
      </c>
      <c r="F49" s="12" t="s">
        <v>5726</v>
      </c>
      <c r="G49" s="12" t="s">
        <v>5727</v>
      </c>
      <c r="H49" s="12" t="s">
        <v>5728</v>
      </c>
      <c r="I49" s="15" t="s">
        <v>5729</v>
      </c>
      <c r="J49" s="12">
        <v>2400</v>
      </c>
      <c r="K49" s="24"/>
      <c r="L49" s="24"/>
      <c r="M49" s="13">
        <v>41254.375</v>
      </c>
      <c r="N49" s="24"/>
      <c r="O49" s="24"/>
      <c r="P49" s="24"/>
      <c r="Q49" s="25"/>
      <c r="R49" s="26"/>
      <c r="S49" s="27"/>
      <c r="T49" s="24"/>
      <c r="U49" s="24"/>
      <c r="V49" s="24"/>
      <c r="W49" s="13">
        <v>41254.599594907406</v>
      </c>
      <c r="X49" s="13">
        <v>41255.668055555558</v>
      </c>
      <c r="Y49" s="25"/>
      <c r="Z49" s="28"/>
      <c r="AA49" s="28"/>
      <c r="AB49" s="26"/>
      <c r="AC49" s="19">
        <v>41300</v>
      </c>
      <c r="AD49" s="25"/>
      <c r="AE49" s="26"/>
      <c r="AF49" s="26"/>
      <c r="AG49" s="25"/>
      <c r="AH49" s="26"/>
      <c r="AI49" s="26"/>
      <c r="AJ49" s="19">
        <v>41300</v>
      </c>
      <c r="AK49" s="26"/>
      <c r="AL49" s="26"/>
      <c r="AM49" s="12" t="s">
        <v>5730</v>
      </c>
      <c r="AN49" s="24"/>
      <c r="AO49" s="24"/>
      <c r="AP49" s="12" t="s">
        <v>5731</v>
      </c>
      <c r="AQ49" s="12" t="s">
        <v>5732</v>
      </c>
      <c r="AR49" s="12">
        <v>13875034000</v>
      </c>
      <c r="AS49" s="24"/>
      <c r="AT49" s="24"/>
      <c r="AU49" s="24"/>
      <c r="AV49" s="24"/>
      <c r="AW49" s="12" t="s">
        <v>5733</v>
      </c>
      <c r="AX49" s="24"/>
      <c r="AY49" s="24"/>
      <c r="AZ49" s="24"/>
      <c r="BA49" s="24"/>
      <c r="BB49" s="24"/>
    </row>
    <row r="50" spans="1:54" s="29" customFormat="1" ht="18" customHeight="1" x14ac:dyDescent="0.15">
      <c r="A50" s="12"/>
      <c r="B50" s="12" t="s">
        <v>5411</v>
      </c>
      <c r="C50" s="12" t="s">
        <v>5734</v>
      </c>
      <c r="D50" s="12" t="s">
        <v>5735</v>
      </c>
      <c r="E50" s="12" t="s">
        <v>5736</v>
      </c>
      <c r="F50" s="12" t="s">
        <v>5737</v>
      </c>
      <c r="G50" s="12" t="s">
        <v>5416</v>
      </c>
      <c r="H50" s="12" t="s">
        <v>5738</v>
      </c>
      <c r="I50" s="12"/>
      <c r="J50" s="12">
        <v>4000</v>
      </c>
      <c r="K50" s="12"/>
      <c r="L50" s="12"/>
      <c r="M50" s="13">
        <v>41254.65902777778</v>
      </c>
      <c r="N50" s="12"/>
      <c r="O50" s="13"/>
      <c r="P50" s="13"/>
      <c r="Q50" s="14"/>
      <c r="R50" s="14"/>
      <c r="S50" s="15"/>
      <c r="T50" s="12"/>
      <c r="U50" s="12"/>
      <c r="V50" s="12"/>
      <c r="W50" s="13">
        <v>41255.730370370373</v>
      </c>
      <c r="X50" s="13">
        <v>41280.484722222223</v>
      </c>
      <c r="Y50" s="16"/>
      <c r="Z50" s="17"/>
      <c r="AA50" s="17"/>
      <c r="AB50" s="14"/>
      <c r="AC50" s="13">
        <v>41281</v>
      </c>
      <c r="AD50" s="14"/>
      <c r="AE50" s="14"/>
      <c r="AF50" s="14"/>
      <c r="AG50" s="14"/>
      <c r="AH50" s="14"/>
      <c r="AI50" s="14"/>
      <c r="AJ50" s="19"/>
      <c r="AK50" s="14"/>
      <c r="AL50" s="14"/>
      <c r="AM50" s="12"/>
      <c r="AN50" s="12"/>
      <c r="AO50" s="12"/>
      <c r="AP50" s="12" t="s">
        <v>5739</v>
      </c>
      <c r="AQ50" s="12" t="s">
        <v>5740</v>
      </c>
      <c r="AR50" s="12">
        <v>13875855233</v>
      </c>
      <c r="AS50" s="12"/>
      <c r="AT50" s="12"/>
      <c r="AU50" s="12"/>
      <c r="AV50" s="20"/>
      <c r="AW50" s="21"/>
      <c r="AX50" s="12"/>
      <c r="AY50" s="12"/>
      <c r="AZ50" s="12"/>
      <c r="BA50" s="12"/>
      <c r="BB50" s="12"/>
    </row>
    <row r="51" spans="1:54" s="29" customFormat="1" ht="18" customHeight="1" x14ac:dyDescent="0.15">
      <c r="A51" s="23"/>
      <c r="B51" s="12" t="s">
        <v>5411</v>
      </c>
      <c r="C51" s="12" t="s">
        <v>5412</v>
      </c>
      <c r="D51" s="12" t="s">
        <v>5741</v>
      </c>
      <c r="E51" s="12" t="s">
        <v>5742</v>
      </c>
      <c r="F51" s="12" t="s">
        <v>5743</v>
      </c>
      <c r="G51" s="12" t="s">
        <v>5426</v>
      </c>
      <c r="H51" s="12" t="s">
        <v>5744</v>
      </c>
      <c r="I51" s="15" t="s">
        <v>5745</v>
      </c>
      <c r="J51" s="12">
        <v>2088</v>
      </c>
      <c r="K51" s="24"/>
      <c r="L51" s="24"/>
      <c r="M51" s="13">
        <v>41255.667361111111</v>
      </c>
      <c r="N51" s="24"/>
      <c r="O51" s="24"/>
      <c r="P51" s="24"/>
      <c r="Q51" s="25"/>
      <c r="R51" s="26"/>
      <c r="S51" s="27"/>
      <c r="T51" s="24"/>
      <c r="U51" s="24"/>
      <c r="V51" s="24"/>
      <c r="W51" s="13">
        <v>41257.375</v>
      </c>
      <c r="X51" s="13">
        <v>41258.709722222222</v>
      </c>
      <c r="Y51" s="25"/>
      <c r="Z51" s="28"/>
      <c r="AA51" s="28"/>
      <c r="AB51" s="26"/>
      <c r="AC51" s="19">
        <v>41305</v>
      </c>
      <c r="AD51" s="25"/>
      <c r="AE51" s="26"/>
      <c r="AF51" s="26"/>
      <c r="AG51" s="25"/>
      <c r="AH51" s="26"/>
      <c r="AI51" s="26"/>
      <c r="AJ51" s="19">
        <v>41305</v>
      </c>
      <c r="AK51" s="26"/>
      <c r="AL51" s="26"/>
      <c r="AM51" s="12" t="s">
        <v>5746</v>
      </c>
      <c r="AN51" s="24"/>
      <c r="AO51" s="24"/>
      <c r="AP51" s="12" t="s">
        <v>5747</v>
      </c>
      <c r="AQ51" s="12" t="s">
        <v>5748</v>
      </c>
      <c r="AR51" s="12">
        <v>13974274329</v>
      </c>
      <c r="AS51" s="24"/>
      <c r="AT51" s="24"/>
      <c r="AU51" s="24"/>
      <c r="AV51" s="24"/>
      <c r="AW51" s="12" t="s">
        <v>5749</v>
      </c>
      <c r="AX51" s="24"/>
      <c r="AY51" s="24"/>
      <c r="AZ51" s="24"/>
      <c r="BA51" s="24"/>
      <c r="BB51" s="24"/>
    </row>
    <row r="52" spans="1:54" s="29" customFormat="1" ht="18" customHeight="1" x14ac:dyDescent="0.15">
      <c r="A52" s="23"/>
      <c r="B52" s="23" t="s">
        <v>5750</v>
      </c>
      <c r="C52" s="12" t="s">
        <v>5751</v>
      </c>
      <c r="D52" s="12" t="s">
        <v>5752</v>
      </c>
      <c r="E52" s="12" t="s">
        <v>5753</v>
      </c>
      <c r="F52" s="12" t="s">
        <v>5754</v>
      </c>
      <c r="G52" s="12" t="s">
        <v>5755</v>
      </c>
      <c r="H52" s="12" t="s">
        <v>5756</v>
      </c>
      <c r="I52" s="15" t="s">
        <v>5757</v>
      </c>
      <c r="J52" s="12">
        <v>1500</v>
      </c>
      <c r="K52" s="24"/>
      <c r="L52" s="24"/>
      <c r="M52" s="13">
        <v>41255.714583333334</v>
      </c>
      <c r="N52" s="24"/>
      <c r="O52" s="24"/>
      <c r="P52" s="24"/>
      <c r="Q52" s="25"/>
      <c r="R52" s="26"/>
      <c r="S52" s="27"/>
      <c r="T52" s="24"/>
      <c r="U52" s="24"/>
      <c r="V52" s="24"/>
      <c r="W52" s="13">
        <v>41256.593530092592</v>
      </c>
      <c r="X52" s="13">
        <v>41257.479861111111</v>
      </c>
      <c r="Y52" s="25"/>
      <c r="Z52" s="28"/>
      <c r="AA52" s="28"/>
      <c r="AB52" s="26"/>
      <c r="AC52" s="19">
        <v>41280</v>
      </c>
      <c r="AD52" s="25"/>
      <c r="AE52" s="26"/>
      <c r="AF52" s="26"/>
      <c r="AG52" s="25"/>
      <c r="AH52" s="26"/>
      <c r="AI52" s="26"/>
      <c r="AJ52" s="19">
        <v>41280</v>
      </c>
      <c r="AK52" s="26"/>
      <c r="AL52" s="26"/>
      <c r="AM52" s="12" t="s">
        <v>5758</v>
      </c>
      <c r="AN52" s="24"/>
      <c r="AO52" s="24"/>
      <c r="AP52" s="12" t="s">
        <v>5759</v>
      </c>
      <c r="AQ52" s="12" t="s">
        <v>5760</v>
      </c>
      <c r="AR52" s="12">
        <v>13687374454</v>
      </c>
      <c r="AS52" s="24"/>
      <c r="AT52" s="24"/>
      <c r="AU52" s="24"/>
      <c r="AV52" s="24"/>
      <c r="AW52" s="12" t="s">
        <v>5761</v>
      </c>
      <c r="AX52" s="24"/>
      <c r="AY52" s="24"/>
      <c r="AZ52" s="24"/>
      <c r="BA52" s="24"/>
      <c r="BB52" s="24"/>
    </row>
    <row r="53" spans="1:54" s="29" customFormat="1" ht="18" customHeight="1" x14ac:dyDescent="0.15">
      <c r="A53" s="23"/>
      <c r="B53" s="12" t="s">
        <v>5750</v>
      </c>
      <c r="C53" s="12" t="s">
        <v>5762</v>
      </c>
      <c r="D53" s="12" t="s">
        <v>5763</v>
      </c>
      <c r="E53" s="12" t="s">
        <v>5764</v>
      </c>
      <c r="F53" s="12" t="s">
        <v>5765</v>
      </c>
      <c r="G53" s="12" t="s">
        <v>5755</v>
      </c>
      <c r="H53" s="12" t="s">
        <v>5766</v>
      </c>
      <c r="I53" s="15" t="s">
        <v>5767</v>
      </c>
      <c r="J53" s="12">
        <v>0</v>
      </c>
      <c r="K53" s="24"/>
      <c r="L53" s="24"/>
      <c r="M53" s="13">
        <v>41256.397222222222</v>
      </c>
      <c r="N53" s="24"/>
      <c r="O53" s="24"/>
      <c r="P53" s="24"/>
      <c r="Q53" s="25"/>
      <c r="R53" s="26"/>
      <c r="S53" s="27"/>
      <c r="T53" s="24"/>
      <c r="U53" s="24"/>
      <c r="V53" s="24"/>
      <c r="W53" s="13">
        <v>41264.40353009259</v>
      </c>
      <c r="X53" s="13">
        <v>41264.72152777778</v>
      </c>
      <c r="Y53" s="25"/>
      <c r="Z53" s="28"/>
      <c r="AA53" s="28"/>
      <c r="AB53" s="26"/>
      <c r="AC53" s="19">
        <v>41281</v>
      </c>
      <c r="AD53" s="25"/>
      <c r="AE53" s="26"/>
      <c r="AF53" s="26"/>
      <c r="AG53" s="25"/>
      <c r="AH53" s="26"/>
      <c r="AI53" s="26"/>
      <c r="AJ53" s="19">
        <v>41387</v>
      </c>
      <c r="AK53" s="26"/>
      <c r="AL53" s="26"/>
      <c r="AM53" s="12" t="s">
        <v>5768</v>
      </c>
      <c r="AN53" s="24"/>
      <c r="AO53" s="24"/>
      <c r="AP53" s="12" t="s">
        <v>5769</v>
      </c>
      <c r="AQ53" s="12" t="s">
        <v>5770</v>
      </c>
      <c r="AR53" s="12">
        <v>18674812250</v>
      </c>
      <c r="AS53" s="24"/>
      <c r="AT53" s="24"/>
      <c r="AU53" s="24"/>
      <c r="AV53" s="24"/>
      <c r="AW53" s="12" t="s">
        <v>5771</v>
      </c>
      <c r="AX53" s="24"/>
      <c r="AY53" s="24"/>
      <c r="AZ53" s="24"/>
      <c r="BA53" s="24"/>
      <c r="BB53" s="24"/>
    </row>
    <row r="54" spans="1:54" s="29" customFormat="1" ht="18" customHeight="1" x14ac:dyDescent="0.15">
      <c r="A54" s="23"/>
      <c r="B54" s="12" t="s">
        <v>5772</v>
      </c>
      <c r="C54" s="12" t="s">
        <v>5773</v>
      </c>
      <c r="D54" s="12" t="s">
        <v>5774</v>
      </c>
      <c r="E54" s="12" t="s">
        <v>5775</v>
      </c>
      <c r="F54" s="12" t="s">
        <v>5776</v>
      </c>
      <c r="G54" s="12" t="s">
        <v>5548</v>
      </c>
      <c r="H54" s="12" t="s">
        <v>5777</v>
      </c>
      <c r="I54" s="15" t="s">
        <v>5778</v>
      </c>
      <c r="J54" s="12">
        <v>1500</v>
      </c>
      <c r="K54" s="24"/>
      <c r="L54" s="24"/>
      <c r="M54" s="13">
        <v>41257.375</v>
      </c>
      <c r="N54" s="24"/>
      <c r="O54" s="24"/>
      <c r="P54" s="24"/>
      <c r="Q54" s="25"/>
      <c r="R54" s="26"/>
      <c r="S54" s="27"/>
      <c r="T54" s="24"/>
      <c r="U54" s="24"/>
      <c r="V54" s="24"/>
      <c r="W54" s="13">
        <v>41257.419351851851</v>
      </c>
      <c r="X54" s="13">
        <v>41257.70208333333</v>
      </c>
      <c r="Y54" s="25"/>
      <c r="Z54" s="28"/>
      <c r="AA54" s="28"/>
      <c r="AB54" s="26"/>
      <c r="AC54" s="19">
        <v>41282</v>
      </c>
      <c r="AD54" s="25"/>
      <c r="AE54" s="26"/>
      <c r="AF54" s="26"/>
      <c r="AG54" s="25"/>
      <c r="AH54" s="26"/>
      <c r="AI54" s="26"/>
      <c r="AJ54" s="19">
        <v>41282</v>
      </c>
      <c r="AK54" s="26"/>
      <c r="AL54" s="26"/>
      <c r="AM54" s="12" t="s">
        <v>5532</v>
      </c>
      <c r="AN54" s="24"/>
      <c r="AO54" s="24"/>
      <c r="AP54" s="12" t="s">
        <v>5559</v>
      </c>
      <c r="AQ54" s="12" t="s">
        <v>5779</v>
      </c>
      <c r="AR54" s="12">
        <v>13907312798</v>
      </c>
      <c r="AS54" s="24"/>
      <c r="AT54" s="24"/>
      <c r="AU54" s="24"/>
      <c r="AV54" s="24"/>
      <c r="AW54" s="12" t="s">
        <v>5678</v>
      </c>
      <c r="AX54" s="24"/>
      <c r="AY54" s="24"/>
      <c r="AZ54" s="24"/>
      <c r="BA54" s="24"/>
      <c r="BB54" s="24"/>
    </row>
    <row r="55" spans="1:54" s="29" customFormat="1" ht="18" customHeight="1" x14ac:dyDescent="0.15">
      <c r="A55" s="12"/>
      <c r="B55" s="12" t="s">
        <v>5554</v>
      </c>
      <c r="C55" s="12" t="s">
        <v>5555</v>
      </c>
      <c r="D55" s="12" t="s">
        <v>5780</v>
      </c>
      <c r="E55" s="12" t="s">
        <v>5781</v>
      </c>
      <c r="F55" s="12" t="s">
        <v>5782</v>
      </c>
      <c r="G55" s="12" t="s">
        <v>5541</v>
      </c>
      <c r="H55" s="12" t="s">
        <v>5783</v>
      </c>
      <c r="I55" s="12"/>
      <c r="J55" s="12">
        <v>4500</v>
      </c>
      <c r="K55" s="12"/>
      <c r="L55" s="12"/>
      <c r="M55" s="13">
        <v>41257.447916666664</v>
      </c>
      <c r="N55" s="12"/>
      <c r="O55" s="13"/>
      <c r="P55" s="13"/>
      <c r="Q55" s="14"/>
      <c r="R55" s="14"/>
      <c r="S55" s="15"/>
      <c r="T55" s="12"/>
      <c r="U55" s="12"/>
      <c r="V55" s="12"/>
      <c r="W55" s="13">
        <v>41268.614907407406</v>
      </c>
      <c r="X55" s="13">
        <v>41285.657638888901</v>
      </c>
      <c r="Y55" s="16"/>
      <c r="Z55" s="17"/>
      <c r="AA55" s="17"/>
      <c r="AB55" s="14"/>
      <c r="AC55" s="13">
        <v>41333</v>
      </c>
      <c r="AD55" s="14"/>
      <c r="AE55" s="14"/>
      <c r="AF55" s="14"/>
      <c r="AG55" s="14"/>
      <c r="AH55" s="14"/>
      <c r="AI55" s="14"/>
      <c r="AJ55" s="19"/>
      <c r="AK55" s="14"/>
      <c r="AL55" s="14"/>
      <c r="AM55" s="12"/>
      <c r="AN55" s="12"/>
      <c r="AO55" s="12"/>
      <c r="AP55" s="12" t="s">
        <v>5784</v>
      </c>
      <c r="AQ55" s="12" t="s">
        <v>5785</v>
      </c>
      <c r="AR55" s="12">
        <v>13739088828</v>
      </c>
      <c r="AS55" s="12"/>
      <c r="AT55" s="12"/>
      <c r="AU55" s="12"/>
      <c r="AV55" s="20"/>
      <c r="AW55" s="21"/>
      <c r="AX55" s="12"/>
      <c r="AY55" s="12"/>
      <c r="AZ55" s="12"/>
      <c r="BA55" s="12"/>
      <c r="BB55" s="12"/>
    </row>
    <row r="56" spans="1:54" s="29" customFormat="1" ht="18" customHeight="1" x14ac:dyDescent="0.15">
      <c r="A56" s="12"/>
      <c r="B56" s="12" t="s">
        <v>5561</v>
      </c>
      <c r="C56" s="12" t="s">
        <v>5786</v>
      </c>
      <c r="D56" s="12" t="s">
        <v>5787</v>
      </c>
      <c r="E56" s="12" t="s">
        <v>5788</v>
      </c>
      <c r="F56" s="12" t="s">
        <v>5789</v>
      </c>
      <c r="G56" s="12" t="s">
        <v>5790</v>
      </c>
      <c r="H56" s="12" t="s">
        <v>5791</v>
      </c>
      <c r="I56" s="12"/>
      <c r="J56" s="12">
        <v>3200</v>
      </c>
      <c r="K56" s="12"/>
      <c r="L56" s="12"/>
      <c r="M56" s="13">
        <v>41257.662499999999</v>
      </c>
      <c r="N56" s="12"/>
      <c r="O56" s="13"/>
      <c r="P56" s="13"/>
      <c r="Q56" s="14"/>
      <c r="R56" s="14"/>
      <c r="S56" s="15"/>
      <c r="T56" s="12"/>
      <c r="U56" s="12"/>
      <c r="V56" s="12"/>
      <c r="W56" s="13">
        <v>41247</v>
      </c>
      <c r="X56" s="13"/>
      <c r="Y56" s="16"/>
      <c r="Z56" s="17"/>
      <c r="AA56" s="17"/>
      <c r="AB56" s="14"/>
      <c r="AC56" s="13">
        <v>41290</v>
      </c>
      <c r="AD56" s="14"/>
      <c r="AE56" s="14"/>
      <c r="AF56" s="14"/>
      <c r="AG56" s="14"/>
      <c r="AH56" s="14"/>
      <c r="AI56" s="14"/>
      <c r="AJ56" s="19"/>
      <c r="AK56" s="14"/>
      <c r="AL56" s="14"/>
      <c r="AM56" s="12"/>
      <c r="AN56" s="12"/>
      <c r="AO56" s="12"/>
      <c r="AP56" s="12" t="s">
        <v>5792</v>
      </c>
      <c r="AQ56" s="12" t="s">
        <v>5793</v>
      </c>
      <c r="AR56" s="12">
        <v>15873779999</v>
      </c>
      <c r="AS56" s="12"/>
      <c r="AT56" s="12"/>
      <c r="AU56" s="12"/>
      <c r="AV56" s="20"/>
      <c r="AW56" s="21"/>
      <c r="AX56" s="12"/>
      <c r="AY56" s="12"/>
      <c r="AZ56" s="12"/>
      <c r="BA56" s="12"/>
      <c r="BB56" s="12"/>
    </row>
    <row r="57" spans="1:54" s="29" customFormat="1" ht="18" customHeight="1" x14ac:dyDescent="0.15">
      <c r="A57" s="12"/>
      <c r="B57" s="12" t="s">
        <v>5794</v>
      </c>
      <c r="C57" s="12" t="s">
        <v>5795</v>
      </c>
      <c r="D57" s="12" t="s">
        <v>5796</v>
      </c>
      <c r="E57" s="12" t="s">
        <v>5797</v>
      </c>
      <c r="F57" s="12" t="s">
        <v>5798</v>
      </c>
      <c r="G57" s="12" t="s">
        <v>5627</v>
      </c>
      <c r="H57" s="12" t="s">
        <v>5628</v>
      </c>
      <c r="I57" s="12"/>
      <c r="J57" s="12">
        <v>10203</v>
      </c>
      <c r="K57" s="12"/>
      <c r="L57" s="12"/>
      <c r="M57" s="13">
        <v>41261.395833333336</v>
      </c>
      <c r="N57" s="12"/>
      <c r="O57" s="13"/>
      <c r="P57" s="13"/>
      <c r="Q57" s="14"/>
      <c r="R57" s="14"/>
      <c r="S57" s="15"/>
      <c r="T57" s="12"/>
      <c r="U57" s="12"/>
      <c r="V57" s="12"/>
      <c r="W57" s="13">
        <v>41269</v>
      </c>
      <c r="X57" s="13" t="s">
        <v>135</v>
      </c>
      <c r="Y57" s="16"/>
      <c r="Z57" s="17"/>
      <c r="AA57" s="17"/>
      <c r="AB57" s="14"/>
      <c r="AC57" s="13">
        <v>41331</v>
      </c>
      <c r="AD57" s="14"/>
      <c r="AE57" s="14"/>
      <c r="AF57" s="14"/>
      <c r="AG57" s="14"/>
      <c r="AH57" s="14"/>
      <c r="AI57" s="14"/>
      <c r="AJ57" s="19"/>
      <c r="AK57" s="14"/>
      <c r="AL57" s="14"/>
      <c r="AM57" s="12"/>
      <c r="AN57" s="12"/>
      <c r="AO57" s="12"/>
      <c r="AP57" s="12" t="s">
        <v>5799</v>
      </c>
      <c r="AQ57" s="12" t="s">
        <v>5800</v>
      </c>
      <c r="AR57" s="12">
        <v>73182296398</v>
      </c>
      <c r="AS57" s="12"/>
      <c r="AT57" s="12"/>
      <c r="AU57" s="12"/>
      <c r="AV57" s="20"/>
      <c r="AW57" s="21"/>
      <c r="AX57" s="12"/>
      <c r="AY57" s="12"/>
      <c r="AZ57" s="12"/>
      <c r="BA57" s="12"/>
      <c r="BB57" s="12"/>
    </row>
    <row r="58" spans="1:54" s="29" customFormat="1" ht="18" customHeight="1" x14ac:dyDescent="0.15">
      <c r="A58" s="23"/>
      <c r="B58" s="12" t="s">
        <v>5801</v>
      </c>
      <c r="C58" s="12" t="s">
        <v>5802</v>
      </c>
      <c r="D58" s="12" t="s">
        <v>5803</v>
      </c>
      <c r="E58" s="12" t="s">
        <v>5804</v>
      </c>
      <c r="F58" s="12" t="s">
        <v>5805</v>
      </c>
      <c r="G58" s="12" t="s">
        <v>5636</v>
      </c>
      <c r="H58" s="12" t="s">
        <v>5806</v>
      </c>
      <c r="I58" s="15" t="s">
        <v>5807</v>
      </c>
      <c r="J58" s="12">
        <v>1500</v>
      </c>
      <c r="K58" s="24"/>
      <c r="L58" s="24"/>
      <c r="M58" s="13">
        <v>41262.604861111111</v>
      </c>
      <c r="N58" s="24"/>
      <c r="O58" s="24"/>
      <c r="P58" s="24"/>
      <c r="Q58" s="25"/>
      <c r="R58" s="26"/>
      <c r="S58" s="27"/>
      <c r="T58" s="24"/>
      <c r="U58" s="24"/>
      <c r="V58" s="24"/>
      <c r="W58" s="13">
        <v>41262.667326388888</v>
      </c>
      <c r="X58" s="13">
        <v>41264.421527777777</v>
      </c>
      <c r="Y58" s="25"/>
      <c r="Z58" s="28"/>
      <c r="AA58" s="28"/>
      <c r="AB58" s="26"/>
      <c r="AC58" s="19">
        <v>41387</v>
      </c>
      <c r="AD58" s="25"/>
      <c r="AE58" s="26"/>
      <c r="AF58" s="26"/>
      <c r="AG58" s="25"/>
      <c r="AH58" s="26"/>
      <c r="AI58" s="26"/>
      <c r="AJ58" s="19">
        <v>41387</v>
      </c>
      <c r="AK58" s="26"/>
      <c r="AL58" s="26"/>
      <c r="AM58" s="12" t="s">
        <v>5808</v>
      </c>
      <c r="AN58" s="24"/>
      <c r="AO58" s="24"/>
      <c r="AP58" s="12" t="s">
        <v>5809</v>
      </c>
      <c r="AQ58" s="12" t="s">
        <v>5810</v>
      </c>
      <c r="AR58" s="12">
        <v>13707490099</v>
      </c>
      <c r="AS58" s="24"/>
      <c r="AT58" s="24"/>
      <c r="AU58" s="24"/>
      <c r="AV58" s="24"/>
      <c r="AW58" s="12" t="s">
        <v>5811</v>
      </c>
      <c r="AX58" s="24"/>
      <c r="AY58" s="24"/>
      <c r="AZ58" s="24"/>
      <c r="BA58" s="24"/>
      <c r="BB58" s="24"/>
    </row>
    <row r="59" spans="1:54" s="29" customFormat="1" ht="18" customHeight="1" x14ac:dyDescent="0.15">
      <c r="A59" s="23"/>
      <c r="B59" s="12" t="s">
        <v>5812</v>
      </c>
      <c r="C59" s="12" t="s">
        <v>5813</v>
      </c>
      <c r="D59" s="12" t="s">
        <v>5814</v>
      </c>
      <c r="E59" s="12" t="s">
        <v>5815</v>
      </c>
      <c r="F59" s="12" t="s">
        <v>5816</v>
      </c>
      <c r="G59" s="12" t="s">
        <v>5636</v>
      </c>
      <c r="H59" s="12" t="s">
        <v>5817</v>
      </c>
      <c r="I59" s="15" t="s">
        <v>5818</v>
      </c>
      <c r="J59" s="12">
        <v>0</v>
      </c>
      <c r="K59" s="24"/>
      <c r="L59" s="24"/>
      <c r="M59" s="13">
        <v>41262.664583333331</v>
      </c>
      <c r="N59" s="24"/>
      <c r="O59" s="24"/>
      <c r="P59" s="24"/>
      <c r="Q59" s="25"/>
      <c r="R59" s="26"/>
      <c r="S59" s="27"/>
      <c r="T59" s="24"/>
      <c r="U59" s="24"/>
      <c r="V59" s="24"/>
      <c r="W59" s="13">
        <v>41263.685624999998</v>
      </c>
      <c r="X59" s="13">
        <v>41264.488888888889</v>
      </c>
      <c r="Y59" s="25"/>
      <c r="Z59" s="28"/>
      <c r="AA59" s="28"/>
      <c r="AB59" s="26"/>
      <c r="AC59" s="19">
        <v>41288</v>
      </c>
      <c r="AD59" s="25"/>
      <c r="AE59" s="26"/>
      <c r="AF59" s="26"/>
      <c r="AG59" s="25"/>
      <c r="AH59" s="26"/>
      <c r="AI59" s="26"/>
      <c r="AJ59" s="19">
        <v>41292</v>
      </c>
      <c r="AK59" s="26"/>
      <c r="AL59" s="26"/>
      <c r="AM59" s="12" t="s">
        <v>5819</v>
      </c>
      <c r="AN59" s="24"/>
      <c r="AO59" s="24"/>
      <c r="AP59" s="12" t="s">
        <v>5629</v>
      </c>
      <c r="AQ59" s="12" t="s">
        <v>5820</v>
      </c>
      <c r="AR59" s="12">
        <v>13786465698</v>
      </c>
      <c r="AS59" s="24"/>
      <c r="AT59" s="24"/>
      <c r="AU59" s="24"/>
      <c r="AV59" s="24"/>
      <c r="AW59" s="12" t="s">
        <v>5821</v>
      </c>
      <c r="AX59" s="24"/>
      <c r="AY59" s="24"/>
      <c r="AZ59" s="24"/>
      <c r="BA59" s="24"/>
      <c r="BB59" s="24"/>
    </row>
    <row r="60" spans="1:54" s="29" customFormat="1" ht="18" customHeight="1" x14ac:dyDescent="0.15">
      <c r="A60" s="12"/>
      <c r="B60" s="12" t="s">
        <v>5812</v>
      </c>
      <c r="C60" s="12" t="s">
        <v>5822</v>
      </c>
      <c r="D60" s="12" t="s">
        <v>5823</v>
      </c>
      <c r="E60" s="12" t="s">
        <v>5824</v>
      </c>
      <c r="F60" s="12" t="s">
        <v>5825</v>
      </c>
      <c r="G60" s="12" t="s">
        <v>5636</v>
      </c>
      <c r="H60" s="12" t="s">
        <v>5826</v>
      </c>
      <c r="I60" s="12"/>
      <c r="J60" s="12">
        <f>5662+200</f>
        <v>5862</v>
      </c>
      <c r="K60" s="12"/>
      <c r="L60" s="12"/>
      <c r="M60" s="13">
        <v>41262.693055555559</v>
      </c>
      <c r="N60" s="12"/>
      <c r="O60" s="13"/>
      <c r="P60" s="13"/>
      <c r="Q60" s="14"/>
      <c r="R60" s="14"/>
      <c r="S60" s="15"/>
      <c r="T60" s="12"/>
      <c r="U60" s="12"/>
      <c r="V60" s="12"/>
      <c r="W60" s="13">
        <v>41270.40179398148</v>
      </c>
      <c r="X60" s="13">
        <v>41297.699999999997</v>
      </c>
      <c r="Y60" s="16"/>
      <c r="Z60" s="17"/>
      <c r="AA60" s="17"/>
      <c r="AB60" s="14"/>
      <c r="AC60" s="13">
        <v>41300</v>
      </c>
      <c r="AD60" s="14"/>
      <c r="AE60" s="14"/>
      <c r="AF60" s="14"/>
      <c r="AG60" s="14"/>
      <c r="AH60" s="14"/>
      <c r="AI60" s="14"/>
      <c r="AJ60" s="19"/>
      <c r="AK60" s="14"/>
      <c r="AL60" s="14"/>
      <c r="AM60" s="12"/>
      <c r="AN60" s="12"/>
      <c r="AO60" s="12"/>
      <c r="AP60" s="12" t="s">
        <v>5629</v>
      </c>
      <c r="AQ60" s="12" t="s">
        <v>5827</v>
      </c>
      <c r="AR60" s="12">
        <v>13677334035</v>
      </c>
      <c r="AS60" s="12"/>
      <c r="AT60" s="12"/>
      <c r="AU60" s="12"/>
      <c r="AV60" s="20"/>
      <c r="AW60" s="21"/>
      <c r="AX60" s="12"/>
      <c r="AY60" s="12"/>
      <c r="AZ60" s="12"/>
      <c r="BA60" s="12"/>
      <c r="BB60" s="12"/>
    </row>
    <row r="61" spans="1:54" s="29" customFormat="1" ht="18" customHeight="1" x14ac:dyDescent="0.15">
      <c r="A61" s="12"/>
      <c r="B61" s="12" t="s">
        <v>5828</v>
      </c>
      <c r="C61" s="12" t="s">
        <v>5829</v>
      </c>
      <c r="D61" s="12" t="s">
        <v>5830</v>
      </c>
      <c r="E61" s="12" t="s">
        <v>5831</v>
      </c>
      <c r="F61" s="12" t="s">
        <v>5832</v>
      </c>
      <c r="G61" s="12" t="s">
        <v>5627</v>
      </c>
      <c r="H61" s="12" t="s">
        <v>5833</v>
      </c>
      <c r="I61" s="12"/>
      <c r="J61" s="12">
        <v>1200</v>
      </c>
      <c r="K61" s="12"/>
      <c r="L61" s="12"/>
      <c r="M61" s="13">
        <v>41262.709722222222</v>
      </c>
      <c r="N61" s="12"/>
      <c r="O61" s="13"/>
      <c r="P61" s="13"/>
      <c r="Q61" s="14"/>
      <c r="R61" s="14"/>
      <c r="S61" s="15"/>
      <c r="T61" s="12"/>
      <c r="U61" s="12"/>
      <c r="V61" s="12"/>
      <c r="W61" s="13">
        <v>41267.360925925925</v>
      </c>
      <c r="X61" s="13"/>
      <c r="Y61" s="16"/>
      <c r="Z61" s="17"/>
      <c r="AA61" s="17"/>
      <c r="AB61" s="14"/>
      <c r="AC61" s="13">
        <v>41285</v>
      </c>
      <c r="AD61" s="14"/>
      <c r="AE61" s="14"/>
      <c r="AF61" s="14"/>
      <c r="AG61" s="14"/>
      <c r="AH61" s="14"/>
      <c r="AI61" s="14"/>
      <c r="AJ61" s="19"/>
      <c r="AK61" s="14"/>
      <c r="AL61" s="14"/>
      <c r="AM61" s="12"/>
      <c r="AN61" s="12"/>
      <c r="AO61" s="12"/>
      <c r="AP61" s="12" t="s">
        <v>5799</v>
      </c>
      <c r="AQ61" s="12" t="s">
        <v>5834</v>
      </c>
      <c r="AR61" s="12">
        <v>18874092025</v>
      </c>
      <c r="AS61" s="12"/>
      <c r="AT61" s="12"/>
      <c r="AU61" s="12"/>
      <c r="AV61" s="20"/>
      <c r="AW61" s="21"/>
      <c r="AX61" s="12"/>
      <c r="AY61" s="12"/>
      <c r="AZ61" s="12"/>
      <c r="BA61" s="12"/>
      <c r="BB61" s="12"/>
    </row>
    <row r="62" spans="1:54" s="29" customFormat="1" ht="18" customHeight="1" x14ac:dyDescent="0.15">
      <c r="A62" s="23"/>
      <c r="B62" s="12" t="s">
        <v>5812</v>
      </c>
      <c r="C62" s="12" t="s">
        <v>5813</v>
      </c>
      <c r="D62" s="12" t="s">
        <v>5835</v>
      </c>
      <c r="E62" s="12" t="s">
        <v>5836</v>
      </c>
      <c r="F62" s="12" t="s">
        <v>5837</v>
      </c>
      <c r="G62" s="12" t="s">
        <v>5548</v>
      </c>
      <c r="H62" s="12" t="s">
        <v>5549</v>
      </c>
      <c r="I62" s="15" t="s">
        <v>5838</v>
      </c>
      <c r="J62" s="12">
        <v>0</v>
      </c>
      <c r="K62" s="24"/>
      <c r="L62" s="24"/>
      <c r="M62" s="13">
        <v>41263.539583333331</v>
      </c>
      <c r="N62" s="24"/>
      <c r="O62" s="24"/>
      <c r="P62" s="24"/>
      <c r="Q62" s="25"/>
      <c r="R62" s="26"/>
      <c r="S62" s="27"/>
      <c r="T62" s="24"/>
      <c r="U62" s="24"/>
      <c r="V62" s="24"/>
      <c r="W62" s="13">
        <v>41264.63821759259</v>
      </c>
      <c r="X62" s="13">
        <v>41267.628472222219</v>
      </c>
      <c r="Y62" s="25"/>
      <c r="Z62" s="28"/>
      <c r="AA62" s="28"/>
      <c r="AB62" s="26"/>
      <c r="AC62" s="19">
        <v>41272</v>
      </c>
      <c r="AD62" s="25"/>
      <c r="AE62" s="26"/>
      <c r="AF62" s="26"/>
      <c r="AG62" s="25"/>
      <c r="AH62" s="26"/>
      <c r="AI62" s="26"/>
      <c r="AJ62" s="19">
        <v>41291</v>
      </c>
      <c r="AK62" s="26"/>
      <c r="AL62" s="26"/>
      <c r="AM62" s="12" t="s">
        <v>5839</v>
      </c>
      <c r="AN62" s="24"/>
      <c r="AO62" s="24"/>
      <c r="AP62" s="12" t="s">
        <v>5661</v>
      </c>
      <c r="AQ62" s="12" t="s">
        <v>5840</v>
      </c>
      <c r="AR62" s="12">
        <v>15096004996</v>
      </c>
      <c r="AS62" s="24"/>
      <c r="AT62" s="24"/>
      <c r="AU62" s="24"/>
      <c r="AV62" s="24"/>
      <c r="AW62" s="12" t="s">
        <v>5841</v>
      </c>
      <c r="AX62" s="24"/>
      <c r="AY62" s="24"/>
      <c r="AZ62" s="24"/>
      <c r="BA62" s="24"/>
      <c r="BB62" s="24"/>
    </row>
    <row r="63" spans="1:54" s="22" customFormat="1" ht="18" customHeight="1" x14ac:dyDescent="0.3">
      <c r="A63" s="23"/>
      <c r="B63" s="12" t="s">
        <v>5654</v>
      </c>
      <c r="C63" s="12" t="s">
        <v>5842</v>
      </c>
      <c r="D63" s="12" t="s">
        <v>5843</v>
      </c>
      <c r="E63" s="12" t="s">
        <v>5844</v>
      </c>
      <c r="F63" s="12" t="s">
        <v>5845</v>
      </c>
      <c r="G63" s="12" t="s">
        <v>5548</v>
      </c>
      <c r="H63" s="12" t="s">
        <v>5806</v>
      </c>
      <c r="I63" s="15" t="s">
        <v>5846</v>
      </c>
      <c r="J63" s="12">
        <v>1288</v>
      </c>
      <c r="K63" s="24"/>
      <c r="L63" s="24"/>
      <c r="M63" s="13">
        <v>41263.686805555553</v>
      </c>
      <c r="N63" s="24"/>
      <c r="O63" s="24"/>
      <c r="P63" s="24"/>
      <c r="Q63" s="25"/>
      <c r="R63" s="26"/>
      <c r="S63" s="27"/>
      <c r="T63" s="24"/>
      <c r="U63" s="24"/>
      <c r="V63" s="24"/>
      <c r="W63" s="13">
        <v>41264.383900462963</v>
      </c>
      <c r="X63" s="13">
        <v>41267.711805555555</v>
      </c>
      <c r="Y63" s="25"/>
      <c r="Z63" s="28"/>
      <c r="AA63" s="28"/>
      <c r="AB63" s="26"/>
      <c r="AC63" s="19">
        <v>41296</v>
      </c>
      <c r="AD63" s="25"/>
      <c r="AE63" s="26"/>
      <c r="AF63" s="26"/>
      <c r="AG63" s="25"/>
      <c r="AH63" s="26"/>
      <c r="AI63" s="26"/>
      <c r="AJ63" s="19">
        <v>41297</v>
      </c>
      <c r="AK63" s="26"/>
      <c r="AL63" s="26"/>
      <c r="AM63" s="12" t="s">
        <v>5551</v>
      </c>
      <c r="AN63" s="24"/>
      <c r="AO63" s="24"/>
      <c r="AP63" s="12" t="s">
        <v>5847</v>
      </c>
      <c r="AQ63" s="12" t="s">
        <v>5848</v>
      </c>
      <c r="AR63" s="12">
        <v>15974282988</v>
      </c>
      <c r="AS63" s="24"/>
      <c r="AT63" s="24"/>
      <c r="AU63" s="24"/>
      <c r="AV63" s="24"/>
      <c r="AW63" s="12" t="s">
        <v>5841</v>
      </c>
      <c r="AX63" s="24"/>
      <c r="AY63" s="24"/>
      <c r="AZ63" s="24"/>
      <c r="BA63" s="24"/>
      <c r="BB63" s="24"/>
    </row>
    <row r="64" spans="1:54" s="22" customFormat="1" ht="18" customHeight="1" x14ac:dyDescent="0.3">
      <c r="A64" s="23"/>
      <c r="B64" s="12" t="s">
        <v>5536</v>
      </c>
      <c r="C64" s="12" t="s">
        <v>5849</v>
      </c>
      <c r="D64" s="12" t="s">
        <v>5850</v>
      </c>
      <c r="E64" s="12" t="s">
        <v>5851</v>
      </c>
      <c r="F64" s="12" t="s">
        <v>5852</v>
      </c>
      <c r="G64" s="12" t="s">
        <v>5548</v>
      </c>
      <c r="H64" s="12" t="s">
        <v>5549</v>
      </c>
      <c r="I64" s="15" t="s">
        <v>5853</v>
      </c>
      <c r="J64" s="12">
        <v>0</v>
      </c>
      <c r="K64" s="24"/>
      <c r="L64" s="24"/>
      <c r="M64" s="13">
        <v>41264.697916666664</v>
      </c>
      <c r="N64" s="24"/>
      <c r="O64" s="24"/>
      <c r="P64" s="24"/>
      <c r="Q64" s="25"/>
      <c r="R64" s="26"/>
      <c r="S64" s="27"/>
      <c r="T64" s="24"/>
      <c r="U64" s="24"/>
      <c r="V64" s="24"/>
      <c r="W64" s="13">
        <v>41267.62604166667</v>
      </c>
      <c r="X64" s="13">
        <v>41268.636805555558</v>
      </c>
      <c r="Y64" s="25"/>
      <c r="Z64" s="28"/>
      <c r="AA64" s="28"/>
      <c r="AB64" s="26"/>
      <c r="AC64" s="19">
        <v>41278</v>
      </c>
      <c r="AD64" s="25"/>
      <c r="AE64" s="26"/>
      <c r="AF64" s="26"/>
      <c r="AG64" s="25"/>
      <c r="AH64" s="26"/>
      <c r="AI64" s="26"/>
      <c r="AJ64" s="19">
        <v>41281</v>
      </c>
      <c r="AK64" s="26"/>
      <c r="AL64" s="26"/>
      <c r="AM64" s="12" t="s">
        <v>5839</v>
      </c>
      <c r="AN64" s="24"/>
      <c r="AO64" s="24"/>
      <c r="AP64" s="12" t="s">
        <v>5854</v>
      </c>
      <c r="AQ64" s="12" t="s">
        <v>5855</v>
      </c>
      <c r="AR64" s="12">
        <v>13973362916</v>
      </c>
      <c r="AS64" s="24"/>
      <c r="AT64" s="24"/>
      <c r="AU64" s="24"/>
      <c r="AV64" s="24"/>
      <c r="AW64" s="12"/>
      <c r="AX64" s="24"/>
      <c r="AY64" s="24"/>
      <c r="AZ64" s="24"/>
      <c r="BA64" s="24"/>
      <c r="BB64" s="24"/>
    </row>
    <row r="65" spans="1:54" s="22" customFormat="1" ht="18" customHeight="1" x14ac:dyDescent="0.3">
      <c r="A65" s="23"/>
      <c r="B65" s="12" t="s">
        <v>5536</v>
      </c>
      <c r="C65" s="12" t="s">
        <v>5856</v>
      </c>
      <c r="D65" s="12" t="s">
        <v>5857</v>
      </c>
      <c r="E65" s="12" t="s">
        <v>5858</v>
      </c>
      <c r="F65" s="12" t="s">
        <v>5859</v>
      </c>
      <c r="G65" s="12" t="s">
        <v>5548</v>
      </c>
      <c r="H65" s="12" t="s">
        <v>5549</v>
      </c>
      <c r="I65" s="15" t="s">
        <v>5860</v>
      </c>
      <c r="J65" s="12">
        <v>0</v>
      </c>
      <c r="K65" s="24"/>
      <c r="L65" s="24"/>
      <c r="M65" s="13">
        <v>41267.585416666669</v>
      </c>
      <c r="N65" s="24"/>
      <c r="O65" s="24"/>
      <c r="P65" s="24"/>
      <c r="Q65" s="25"/>
      <c r="R65" s="26"/>
      <c r="S65" s="27"/>
      <c r="T65" s="24"/>
      <c r="U65" s="24"/>
      <c r="V65" s="24"/>
      <c r="W65" s="13">
        <v>41267.688437500001</v>
      </c>
      <c r="X65" s="13">
        <v>41269.47152777778</v>
      </c>
      <c r="Y65" s="25"/>
      <c r="Z65" s="28"/>
      <c r="AA65" s="28"/>
      <c r="AB65" s="26"/>
      <c r="AC65" s="19">
        <v>41285</v>
      </c>
      <c r="AD65" s="25"/>
      <c r="AE65" s="26"/>
      <c r="AF65" s="26"/>
      <c r="AG65" s="25"/>
      <c r="AH65" s="26"/>
      <c r="AI65" s="26"/>
      <c r="AJ65" s="19">
        <v>41289</v>
      </c>
      <c r="AK65" s="26"/>
      <c r="AL65" s="26"/>
      <c r="AM65" s="12" t="s">
        <v>5861</v>
      </c>
      <c r="AN65" s="24"/>
      <c r="AO65" s="24"/>
      <c r="AP65" s="12" t="s">
        <v>5571</v>
      </c>
      <c r="AQ65" s="12" t="s">
        <v>5862</v>
      </c>
      <c r="AR65" s="12">
        <v>13973123701</v>
      </c>
      <c r="AS65" s="24"/>
      <c r="AT65" s="24"/>
      <c r="AU65" s="24"/>
      <c r="AV65" s="24"/>
      <c r="AW65" s="12" t="s">
        <v>5863</v>
      </c>
      <c r="AX65" s="24"/>
      <c r="AY65" s="24"/>
      <c r="AZ65" s="24"/>
      <c r="BA65" s="24"/>
      <c r="BB65" s="24"/>
    </row>
    <row r="66" spans="1:54" s="22" customFormat="1" ht="18" customHeight="1" x14ac:dyDescent="0.3">
      <c r="A66" s="23"/>
      <c r="B66" s="23" t="s">
        <v>5654</v>
      </c>
      <c r="C66" s="12" t="s">
        <v>5864</v>
      </c>
      <c r="D66" s="12" t="s">
        <v>5865</v>
      </c>
      <c r="E66" s="12" t="s">
        <v>5866</v>
      </c>
      <c r="F66" s="12" t="s">
        <v>5867</v>
      </c>
      <c r="G66" s="12" t="s">
        <v>5548</v>
      </c>
      <c r="H66" s="12" t="s">
        <v>5549</v>
      </c>
      <c r="I66" s="15" t="s">
        <v>5868</v>
      </c>
      <c r="J66" s="12">
        <v>0</v>
      </c>
      <c r="K66" s="24"/>
      <c r="L66" s="24"/>
      <c r="M66" s="13">
        <v>41268.375</v>
      </c>
      <c r="N66" s="24"/>
      <c r="O66" s="24"/>
      <c r="P66" s="24"/>
      <c r="Q66" s="25"/>
      <c r="R66" s="26"/>
      <c r="S66" s="27"/>
      <c r="T66" s="24"/>
      <c r="U66" s="24"/>
      <c r="V66" s="24"/>
      <c r="W66" s="13">
        <v>41271.718425925923</v>
      </c>
      <c r="X66" s="13">
        <v>41272.736111111109</v>
      </c>
      <c r="Y66" s="25"/>
      <c r="Z66" s="28"/>
      <c r="AA66" s="28"/>
      <c r="AB66" s="26"/>
      <c r="AC66" s="19">
        <v>41360</v>
      </c>
      <c r="AD66" s="25"/>
      <c r="AE66" s="26"/>
      <c r="AF66" s="26"/>
      <c r="AG66" s="25"/>
      <c r="AH66" s="26"/>
      <c r="AI66" s="26"/>
      <c r="AJ66" s="19"/>
      <c r="AK66" s="26"/>
      <c r="AL66" s="26"/>
      <c r="AM66" s="12" t="s">
        <v>5869</v>
      </c>
      <c r="AN66" s="24"/>
      <c r="AO66" s="24"/>
      <c r="AP66" s="12" t="s">
        <v>5870</v>
      </c>
      <c r="AQ66" s="12" t="s">
        <v>5871</v>
      </c>
      <c r="AR66" s="12">
        <v>13755177975</v>
      </c>
      <c r="AS66" s="24"/>
      <c r="AT66" s="24"/>
      <c r="AU66" s="24"/>
      <c r="AV66" s="24"/>
      <c r="AW66" s="12" t="s">
        <v>5733</v>
      </c>
      <c r="AX66" s="24"/>
      <c r="AY66" s="24"/>
      <c r="AZ66" s="24"/>
      <c r="BA66" s="24"/>
      <c r="BB66" s="24"/>
    </row>
    <row r="67" spans="1:54" s="22" customFormat="1" ht="18" customHeight="1" x14ac:dyDescent="0.3">
      <c r="A67" s="23"/>
      <c r="B67" s="12" t="s">
        <v>5411</v>
      </c>
      <c r="C67" s="12" t="s">
        <v>5412</v>
      </c>
      <c r="D67" s="12" t="s">
        <v>5413</v>
      </c>
      <c r="E67" s="12" t="s">
        <v>5872</v>
      </c>
      <c r="F67" s="12" t="s">
        <v>5873</v>
      </c>
      <c r="G67" s="12" t="s">
        <v>5426</v>
      </c>
      <c r="H67" s="12" t="s">
        <v>5427</v>
      </c>
      <c r="I67" s="15" t="s">
        <v>5874</v>
      </c>
      <c r="J67" s="12">
        <v>0</v>
      </c>
      <c r="K67" s="24"/>
      <c r="L67" s="24"/>
      <c r="M67" s="13">
        <v>41268.445833333331</v>
      </c>
      <c r="N67" s="24"/>
      <c r="O67" s="24"/>
      <c r="P67" s="24"/>
      <c r="Q67" s="25"/>
      <c r="R67" s="26"/>
      <c r="S67" s="27"/>
      <c r="T67" s="24"/>
      <c r="U67" s="24"/>
      <c r="V67" s="24"/>
      <c r="W67" s="13">
        <v>41268.491087962961</v>
      </c>
      <c r="X67" s="13">
        <v>41269.61041666667</v>
      </c>
      <c r="Y67" s="25"/>
      <c r="Z67" s="28"/>
      <c r="AA67" s="28"/>
      <c r="AB67" s="26"/>
      <c r="AC67" s="19">
        <v>41280</v>
      </c>
      <c r="AD67" s="25"/>
      <c r="AE67" s="26"/>
      <c r="AF67" s="26"/>
      <c r="AG67" s="25"/>
      <c r="AH67" s="26"/>
      <c r="AI67" s="26"/>
      <c r="AJ67" s="19">
        <v>41330</v>
      </c>
      <c r="AK67" s="26"/>
      <c r="AL67" s="26"/>
      <c r="AM67" s="12" t="s">
        <v>5875</v>
      </c>
      <c r="AN67" s="24"/>
      <c r="AO67" s="24"/>
      <c r="AP67" s="12" t="s">
        <v>5876</v>
      </c>
      <c r="AQ67" s="12" t="s">
        <v>5877</v>
      </c>
      <c r="AR67" s="12">
        <v>13387361680</v>
      </c>
      <c r="AS67" s="24"/>
      <c r="AT67" s="24"/>
      <c r="AU67" s="24"/>
      <c r="AV67" s="24"/>
      <c r="AW67" s="12" t="s">
        <v>5733</v>
      </c>
      <c r="AX67" s="24"/>
      <c r="AY67" s="24"/>
      <c r="AZ67" s="24"/>
      <c r="BA67" s="24"/>
      <c r="BB67" s="24"/>
    </row>
    <row r="68" spans="1:54" s="22" customFormat="1" ht="18" customHeight="1" x14ac:dyDescent="0.3">
      <c r="A68" s="23"/>
      <c r="B68" s="23" t="s">
        <v>5878</v>
      </c>
      <c r="C68" s="12" t="s">
        <v>5879</v>
      </c>
      <c r="D68" s="12" t="s">
        <v>5880</v>
      </c>
      <c r="E68" s="12" t="s">
        <v>5881</v>
      </c>
      <c r="F68" s="12" t="s">
        <v>5882</v>
      </c>
      <c r="G68" s="12" t="s">
        <v>5426</v>
      </c>
      <c r="H68" s="12" t="s">
        <v>5501</v>
      </c>
      <c r="I68" s="15" t="s">
        <v>5883</v>
      </c>
      <c r="J68" s="12">
        <v>1288</v>
      </c>
      <c r="K68" s="24"/>
      <c r="L68" s="24"/>
      <c r="M68" s="13">
        <v>41268.575694444444</v>
      </c>
      <c r="N68" s="24"/>
      <c r="O68" s="24"/>
      <c r="P68" s="24"/>
      <c r="Q68" s="25"/>
      <c r="R68" s="26"/>
      <c r="S68" s="27"/>
      <c r="T68" s="24"/>
      <c r="U68" s="24"/>
      <c r="V68" s="24"/>
      <c r="W68" s="13">
        <v>41268.644363425927</v>
      </c>
      <c r="X68" s="13">
        <v>41270.470138888886</v>
      </c>
      <c r="Y68" s="25"/>
      <c r="Z68" s="28"/>
      <c r="AA68" s="28"/>
      <c r="AB68" s="26"/>
      <c r="AC68" s="19">
        <v>41285</v>
      </c>
      <c r="AD68" s="25"/>
      <c r="AE68" s="26"/>
      <c r="AF68" s="26"/>
      <c r="AG68" s="25"/>
      <c r="AH68" s="26"/>
      <c r="AI68" s="26"/>
      <c r="AJ68" s="19">
        <v>41289</v>
      </c>
      <c r="AK68" s="26"/>
      <c r="AL68" s="26"/>
      <c r="AM68" s="12" t="s">
        <v>5884</v>
      </c>
      <c r="AN68" s="24"/>
      <c r="AO68" s="24"/>
      <c r="AP68" s="12" t="s">
        <v>5885</v>
      </c>
      <c r="AQ68" s="12" t="s">
        <v>5886</v>
      </c>
      <c r="AR68" s="12">
        <v>15973123435</v>
      </c>
      <c r="AS68" s="24"/>
      <c r="AT68" s="24"/>
      <c r="AU68" s="24"/>
      <c r="AV68" s="24"/>
      <c r="AW68" s="12" t="s">
        <v>5887</v>
      </c>
      <c r="AX68" s="24"/>
      <c r="AY68" s="24"/>
      <c r="AZ68" s="24"/>
      <c r="BA68" s="24"/>
      <c r="BB68" s="24"/>
    </row>
    <row r="69" spans="1:54" s="22" customFormat="1" ht="18" customHeight="1" x14ac:dyDescent="0.3">
      <c r="A69" s="23"/>
      <c r="B69" s="12" t="s">
        <v>5888</v>
      </c>
      <c r="C69" s="12" t="s">
        <v>5889</v>
      </c>
      <c r="D69" s="12" t="s">
        <v>5890</v>
      </c>
      <c r="E69" s="12" t="s">
        <v>5891</v>
      </c>
      <c r="F69" s="12" t="s">
        <v>5892</v>
      </c>
      <c r="G69" s="12" t="s">
        <v>5893</v>
      </c>
      <c r="H69" s="12" t="s">
        <v>5806</v>
      </c>
      <c r="I69" s="15" t="s">
        <v>5894</v>
      </c>
      <c r="J69" s="12">
        <v>1400</v>
      </c>
      <c r="K69" s="24"/>
      <c r="L69" s="24"/>
      <c r="M69" s="13">
        <v>41269.727777777778</v>
      </c>
      <c r="N69" s="24"/>
      <c r="O69" s="24"/>
      <c r="P69" s="24"/>
      <c r="Q69" s="25"/>
      <c r="R69" s="26"/>
      <c r="S69" s="27"/>
      <c r="T69" s="24"/>
      <c r="U69" s="24"/>
      <c r="V69" s="24"/>
      <c r="W69" s="13">
        <v>41270.446898148148</v>
      </c>
      <c r="X69" s="13">
        <v>41271.449999999997</v>
      </c>
      <c r="Y69" s="25"/>
      <c r="Z69" s="28"/>
      <c r="AA69" s="28"/>
      <c r="AB69" s="26"/>
      <c r="AC69" s="19">
        <v>41274</v>
      </c>
      <c r="AD69" s="25"/>
      <c r="AE69" s="26"/>
      <c r="AF69" s="26"/>
      <c r="AG69" s="25"/>
      <c r="AH69" s="26"/>
      <c r="AI69" s="26"/>
      <c r="AJ69" s="19">
        <v>41280</v>
      </c>
      <c r="AK69" s="26"/>
      <c r="AL69" s="26"/>
      <c r="AM69" s="12" t="s">
        <v>5895</v>
      </c>
      <c r="AN69" s="24"/>
      <c r="AO69" s="24"/>
      <c r="AP69" s="12" t="s">
        <v>5896</v>
      </c>
      <c r="AQ69" s="12" t="s">
        <v>5897</v>
      </c>
      <c r="AR69" s="12">
        <v>13549688992</v>
      </c>
      <c r="AS69" s="24"/>
      <c r="AT69" s="24"/>
      <c r="AU69" s="24"/>
      <c r="AV69" s="24"/>
      <c r="AW69" s="12" t="s">
        <v>5470</v>
      </c>
      <c r="AX69" s="24"/>
      <c r="AY69" s="24"/>
      <c r="AZ69" s="24"/>
      <c r="BA69" s="24"/>
      <c r="BB69" s="24"/>
    </row>
    <row r="70" spans="1:54" s="22" customFormat="1" ht="18" customHeight="1" x14ac:dyDescent="0.3">
      <c r="A70" s="23"/>
      <c r="B70" s="12" t="s">
        <v>5898</v>
      </c>
      <c r="C70" s="12" t="s">
        <v>5899</v>
      </c>
      <c r="D70" s="12" t="s">
        <v>5900</v>
      </c>
      <c r="E70" s="12" t="s">
        <v>5901</v>
      </c>
      <c r="F70" s="12" t="s">
        <v>5902</v>
      </c>
      <c r="G70" s="12" t="s">
        <v>5893</v>
      </c>
      <c r="H70" s="12" t="s">
        <v>5903</v>
      </c>
      <c r="I70" s="15" t="s">
        <v>5904</v>
      </c>
      <c r="J70" s="12">
        <v>0</v>
      </c>
      <c r="K70" s="24"/>
      <c r="L70" s="24"/>
      <c r="M70" s="13">
        <v>41270.637499999997</v>
      </c>
      <c r="N70" s="24"/>
      <c r="O70" s="24"/>
      <c r="P70" s="24"/>
      <c r="Q70" s="25"/>
      <c r="R70" s="26"/>
      <c r="S70" s="27"/>
      <c r="T70" s="24"/>
      <c r="U70" s="24"/>
      <c r="V70" s="24"/>
      <c r="W70" s="13">
        <v>41270.722442129627</v>
      </c>
      <c r="X70" s="13">
        <v>41271.635416666664</v>
      </c>
      <c r="Y70" s="25"/>
      <c r="Z70" s="28"/>
      <c r="AA70" s="28"/>
      <c r="AB70" s="26"/>
      <c r="AC70" s="19">
        <v>41324</v>
      </c>
      <c r="AD70" s="25"/>
      <c r="AE70" s="26"/>
      <c r="AF70" s="26"/>
      <c r="AG70" s="25"/>
      <c r="AH70" s="26"/>
      <c r="AI70" s="26"/>
      <c r="AJ70" s="19">
        <v>41326</v>
      </c>
      <c r="AK70" s="26"/>
      <c r="AL70" s="26"/>
      <c r="AM70" s="12" t="s">
        <v>5905</v>
      </c>
      <c r="AN70" s="24"/>
      <c r="AO70" s="24"/>
      <c r="AP70" s="12" t="s">
        <v>5906</v>
      </c>
      <c r="AQ70" s="12" t="s">
        <v>5907</v>
      </c>
      <c r="AR70" s="12">
        <v>13667335719</v>
      </c>
      <c r="AS70" s="24"/>
      <c r="AT70" s="24"/>
      <c r="AU70" s="24"/>
      <c r="AV70" s="24"/>
      <c r="AW70" s="12" t="s">
        <v>5908</v>
      </c>
      <c r="AX70" s="24"/>
      <c r="AY70" s="24"/>
      <c r="AZ70" s="24"/>
      <c r="BA70" s="24"/>
      <c r="BB70" s="24"/>
    </row>
    <row r="71" spans="1:54" s="22" customFormat="1" ht="18" customHeight="1" x14ac:dyDescent="0.3">
      <c r="A71" s="23"/>
      <c r="B71" s="12" t="s">
        <v>5909</v>
      </c>
      <c r="C71" s="12" t="s">
        <v>5910</v>
      </c>
      <c r="D71" s="12" t="s">
        <v>5911</v>
      </c>
      <c r="E71" s="12" t="s">
        <v>5912</v>
      </c>
      <c r="F71" s="12" t="s">
        <v>5913</v>
      </c>
      <c r="G71" s="12" t="s">
        <v>5548</v>
      </c>
      <c r="H71" s="12" t="s">
        <v>5549</v>
      </c>
      <c r="I71" s="15" t="s">
        <v>5853</v>
      </c>
      <c r="J71" s="12">
        <v>0</v>
      </c>
      <c r="K71" s="24"/>
      <c r="L71" s="24"/>
      <c r="M71" s="13">
        <v>41270.646527777775</v>
      </c>
      <c r="N71" s="24"/>
      <c r="O71" s="24"/>
      <c r="P71" s="24"/>
      <c r="Q71" s="25"/>
      <c r="R71" s="26"/>
      <c r="S71" s="27"/>
      <c r="T71" s="24"/>
      <c r="U71" s="24"/>
      <c r="V71" s="24"/>
      <c r="W71" s="13">
        <v>41270.69903935185</v>
      </c>
      <c r="X71" s="13">
        <v>41271.713194444441</v>
      </c>
      <c r="Y71" s="25"/>
      <c r="Z71" s="28"/>
      <c r="AA71" s="28"/>
      <c r="AB71" s="26"/>
      <c r="AC71" s="19">
        <v>41272</v>
      </c>
      <c r="AD71" s="25"/>
      <c r="AE71" s="26"/>
      <c r="AF71" s="26"/>
      <c r="AG71" s="25"/>
      <c r="AH71" s="26"/>
      <c r="AI71" s="26"/>
      <c r="AJ71" s="19">
        <v>41292</v>
      </c>
      <c r="AK71" s="26"/>
      <c r="AL71" s="26"/>
      <c r="AM71" s="12" t="s">
        <v>5914</v>
      </c>
      <c r="AN71" s="24"/>
      <c r="AO71" s="24"/>
      <c r="AP71" s="12" t="s">
        <v>5915</v>
      </c>
      <c r="AQ71" s="12" t="s">
        <v>5916</v>
      </c>
      <c r="AR71" s="12">
        <v>13874454791</v>
      </c>
      <c r="AS71" s="24"/>
      <c r="AT71" s="24"/>
      <c r="AU71" s="24"/>
      <c r="AV71" s="24"/>
      <c r="AW71" s="12" t="s">
        <v>5917</v>
      </c>
      <c r="AX71" s="24"/>
      <c r="AY71" s="24"/>
      <c r="AZ71" s="24"/>
      <c r="BA71" s="24"/>
      <c r="BB71" s="24"/>
    </row>
    <row r="72" spans="1:54" s="22" customFormat="1" ht="18" customHeight="1" x14ac:dyDescent="0.3">
      <c r="A72" s="23"/>
      <c r="B72" s="12" t="s">
        <v>5587</v>
      </c>
      <c r="C72" s="12" t="s">
        <v>5588</v>
      </c>
      <c r="D72" s="12" t="s">
        <v>5589</v>
      </c>
      <c r="E72" s="12" t="s">
        <v>5918</v>
      </c>
      <c r="F72" s="12" t="s">
        <v>5919</v>
      </c>
      <c r="G72" s="12" t="s">
        <v>5592</v>
      </c>
      <c r="H72" s="12" t="s">
        <v>5920</v>
      </c>
      <c r="I72" s="15" t="s">
        <v>5921</v>
      </c>
      <c r="J72" s="12">
        <v>0</v>
      </c>
      <c r="K72" s="24"/>
      <c r="L72" s="24"/>
      <c r="M72" s="13">
        <v>41271.380555555559</v>
      </c>
      <c r="N72" s="24"/>
      <c r="O72" s="24"/>
      <c r="P72" s="24"/>
      <c r="Q72" s="25"/>
      <c r="R72" s="26"/>
      <c r="S72" s="27"/>
      <c r="T72" s="24"/>
      <c r="U72" s="24"/>
      <c r="V72" s="24"/>
      <c r="W72" s="13">
        <v>41271.454918981479</v>
      </c>
      <c r="X72" s="13">
        <v>41272.631944444445</v>
      </c>
      <c r="Y72" s="25"/>
      <c r="Z72" s="28"/>
      <c r="AA72" s="28"/>
      <c r="AB72" s="26"/>
      <c r="AC72" s="19">
        <v>41278</v>
      </c>
      <c r="AD72" s="25"/>
      <c r="AE72" s="26"/>
      <c r="AF72" s="26"/>
      <c r="AG72" s="25"/>
      <c r="AH72" s="26"/>
      <c r="AI72" s="26"/>
      <c r="AJ72" s="19">
        <v>41278</v>
      </c>
      <c r="AK72" s="26"/>
      <c r="AL72" s="26"/>
      <c r="AM72" s="12" t="s">
        <v>5922</v>
      </c>
      <c r="AN72" s="24"/>
      <c r="AO72" s="24"/>
      <c r="AP72" s="12" t="s">
        <v>5614</v>
      </c>
      <c r="AQ72" s="12" t="s">
        <v>5923</v>
      </c>
      <c r="AR72" s="12">
        <v>15874856595</v>
      </c>
      <c r="AS72" s="24"/>
      <c r="AT72" s="24"/>
      <c r="AU72" s="24"/>
      <c r="AV72" s="24"/>
      <c r="AW72" s="12" t="s">
        <v>5924</v>
      </c>
      <c r="AX72" s="24"/>
      <c r="AY72" s="24"/>
      <c r="AZ72" s="24"/>
      <c r="BA72" s="24"/>
      <c r="BB72" s="24"/>
    </row>
    <row r="73" spans="1:54" s="22" customFormat="1" ht="18" customHeight="1" x14ac:dyDescent="0.3">
      <c r="A73" s="23"/>
      <c r="B73" s="12" t="s">
        <v>5642</v>
      </c>
      <c r="C73" s="12" t="s">
        <v>5643</v>
      </c>
      <c r="D73" s="12" t="s">
        <v>5644</v>
      </c>
      <c r="E73" s="12" t="s">
        <v>5925</v>
      </c>
      <c r="F73" s="12" t="s">
        <v>5926</v>
      </c>
      <c r="G73" s="12" t="s">
        <v>5455</v>
      </c>
      <c r="H73" s="12" t="s">
        <v>5593</v>
      </c>
      <c r="I73" s="15" t="s">
        <v>5927</v>
      </c>
      <c r="J73" s="12">
        <v>1288</v>
      </c>
      <c r="K73" s="24"/>
      <c r="L73" s="24"/>
      <c r="M73" s="13">
        <v>41271.453472222223</v>
      </c>
      <c r="N73" s="24"/>
      <c r="O73" s="24"/>
      <c r="P73" s="24"/>
      <c r="Q73" s="25"/>
      <c r="R73" s="26"/>
      <c r="S73" s="27"/>
      <c r="T73" s="24"/>
      <c r="U73" s="24"/>
      <c r="V73" s="24"/>
      <c r="W73" s="13">
        <v>41271.670706018522</v>
      </c>
      <c r="X73" s="13">
        <v>41272.474999999999</v>
      </c>
      <c r="Y73" s="25"/>
      <c r="Z73" s="28"/>
      <c r="AA73" s="28"/>
      <c r="AB73" s="26"/>
      <c r="AC73" s="19">
        <v>41272</v>
      </c>
      <c r="AD73" s="25"/>
      <c r="AE73" s="26"/>
      <c r="AF73" s="26"/>
      <c r="AG73" s="25"/>
      <c r="AH73" s="26"/>
      <c r="AI73" s="26"/>
      <c r="AJ73" s="19">
        <v>41291</v>
      </c>
      <c r="AK73" s="26"/>
      <c r="AL73" s="26"/>
      <c r="AM73" s="12" t="s">
        <v>5928</v>
      </c>
      <c r="AN73" s="24"/>
      <c r="AO73" s="24"/>
      <c r="AP73" s="12" t="s">
        <v>5929</v>
      </c>
      <c r="AQ73" s="12" t="s">
        <v>5930</v>
      </c>
      <c r="AR73" s="12">
        <v>13974581111</v>
      </c>
      <c r="AS73" s="24"/>
      <c r="AT73" s="24"/>
      <c r="AU73" s="24"/>
      <c r="AV73" s="24"/>
      <c r="AW73" s="12" t="s">
        <v>5931</v>
      </c>
      <c r="AX73" s="24"/>
      <c r="AY73" s="24"/>
      <c r="AZ73" s="24"/>
      <c r="BA73" s="24"/>
      <c r="BB73" s="24"/>
    </row>
    <row r="74" spans="1:54" s="22" customFormat="1" ht="18" customHeight="1" x14ac:dyDescent="0.3">
      <c r="A74" s="23"/>
      <c r="B74" s="12" t="s">
        <v>5607</v>
      </c>
      <c r="C74" s="12" t="s">
        <v>5932</v>
      </c>
      <c r="D74" s="12" t="s">
        <v>5933</v>
      </c>
      <c r="E74" s="12" t="s">
        <v>5934</v>
      </c>
      <c r="F74" s="12" t="s">
        <v>5935</v>
      </c>
      <c r="G74" s="12" t="s">
        <v>5500</v>
      </c>
      <c r="H74" s="12" t="s">
        <v>5593</v>
      </c>
      <c r="I74" s="15" t="s">
        <v>5936</v>
      </c>
      <c r="J74" s="12">
        <v>1288</v>
      </c>
      <c r="K74" s="24"/>
      <c r="L74" s="24"/>
      <c r="M74" s="13">
        <v>41271.57708333333</v>
      </c>
      <c r="N74" s="24"/>
      <c r="O74" s="24"/>
      <c r="P74" s="24"/>
      <c r="Q74" s="25"/>
      <c r="R74" s="26"/>
      <c r="S74" s="27"/>
      <c r="T74" s="24"/>
      <c r="U74" s="24"/>
      <c r="V74" s="24"/>
      <c r="W74" s="13">
        <v>41271.646064814813</v>
      </c>
      <c r="X74" s="13">
        <v>41274.581944444442</v>
      </c>
      <c r="Y74" s="25"/>
      <c r="Z74" s="28"/>
      <c r="AA74" s="28"/>
      <c r="AB74" s="26"/>
      <c r="AC74" s="19">
        <v>41280</v>
      </c>
      <c r="AD74" s="25"/>
      <c r="AE74" s="26"/>
      <c r="AF74" s="26"/>
      <c r="AG74" s="25"/>
      <c r="AH74" s="26"/>
      <c r="AI74" s="26"/>
      <c r="AJ74" s="19">
        <v>41281</v>
      </c>
      <c r="AK74" s="26"/>
      <c r="AL74" s="26"/>
      <c r="AM74" s="12" t="s">
        <v>5937</v>
      </c>
      <c r="AN74" s="24"/>
      <c r="AO74" s="24"/>
      <c r="AP74" s="12" t="s">
        <v>5915</v>
      </c>
      <c r="AQ74" s="12" t="s">
        <v>5938</v>
      </c>
      <c r="AR74" s="12">
        <v>13874961818</v>
      </c>
      <c r="AS74" s="24"/>
      <c r="AT74" s="24"/>
      <c r="AU74" s="24"/>
      <c r="AV74" s="24"/>
      <c r="AW74" s="12" t="s">
        <v>5939</v>
      </c>
      <c r="AX74" s="24"/>
      <c r="AY74" s="24"/>
      <c r="AZ74" s="24"/>
      <c r="BA74" s="24"/>
      <c r="BB74" s="24"/>
    </row>
    <row r="75" spans="1:54" s="22" customFormat="1" ht="18" customHeight="1" x14ac:dyDescent="0.3">
      <c r="A75" s="23"/>
      <c r="B75" s="12" t="s">
        <v>5599</v>
      </c>
      <c r="C75" s="12" t="s">
        <v>5940</v>
      </c>
      <c r="D75" s="12" t="s">
        <v>5941</v>
      </c>
      <c r="E75" s="12" t="s">
        <v>5942</v>
      </c>
      <c r="F75" s="12" t="s">
        <v>5943</v>
      </c>
      <c r="G75" s="12" t="s">
        <v>5592</v>
      </c>
      <c r="H75" s="12" t="s">
        <v>5806</v>
      </c>
      <c r="I75" s="15" t="s">
        <v>5944</v>
      </c>
      <c r="J75" s="12">
        <v>1800</v>
      </c>
      <c r="K75" s="24"/>
      <c r="L75" s="24"/>
      <c r="M75" s="13">
        <v>41271.674305555556</v>
      </c>
      <c r="N75" s="24"/>
      <c r="O75" s="24"/>
      <c r="P75" s="24"/>
      <c r="Q75" s="25"/>
      <c r="R75" s="26"/>
      <c r="S75" s="27"/>
      <c r="T75" s="24"/>
      <c r="U75" s="24"/>
      <c r="V75" s="24"/>
      <c r="W75" s="13">
        <v>41271.69363425926</v>
      </c>
      <c r="X75" s="13">
        <v>41272.654166666667</v>
      </c>
      <c r="Y75" s="25"/>
      <c r="Z75" s="28"/>
      <c r="AA75" s="28"/>
      <c r="AB75" s="26"/>
      <c r="AC75" s="19">
        <v>41298</v>
      </c>
      <c r="AD75" s="25"/>
      <c r="AE75" s="26"/>
      <c r="AF75" s="26"/>
      <c r="AG75" s="25"/>
      <c r="AH75" s="26"/>
      <c r="AI75" s="26"/>
      <c r="AJ75" s="19">
        <v>41304</v>
      </c>
      <c r="AK75" s="26"/>
      <c r="AL75" s="26"/>
      <c r="AM75" s="12" t="s">
        <v>5945</v>
      </c>
      <c r="AN75" s="24"/>
      <c r="AO75" s="24"/>
      <c r="AP75" s="12" t="s">
        <v>5946</v>
      </c>
      <c r="AQ75" s="12" t="s">
        <v>5947</v>
      </c>
      <c r="AR75" s="12">
        <v>18673130767</v>
      </c>
      <c r="AS75" s="24"/>
      <c r="AT75" s="24"/>
      <c r="AU75" s="24"/>
      <c r="AV75" s="24"/>
      <c r="AW75" s="12" t="s">
        <v>5948</v>
      </c>
      <c r="AX75" s="24"/>
      <c r="AY75" s="24"/>
      <c r="AZ75" s="24"/>
      <c r="BA75" s="24"/>
      <c r="BB75" s="24"/>
    </row>
    <row r="76" spans="1:54" s="22" customFormat="1" ht="18" customHeight="1" x14ac:dyDescent="0.3">
      <c r="A76" s="23"/>
      <c r="B76" s="12" t="s">
        <v>5587</v>
      </c>
      <c r="C76" s="12" t="s">
        <v>5949</v>
      </c>
      <c r="D76" s="12" t="s">
        <v>5950</v>
      </c>
      <c r="E76" s="12" t="s">
        <v>5951</v>
      </c>
      <c r="F76" s="12" t="s">
        <v>5952</v>
      </c>
      <c r="G76" s="12" t="s">
        <v>5548</v>
      </c>
      <c r="H76" s="12" t="s">
        <v>5549</v>
      </c>
      <c r="I76" s="15" t="s">
        <v>5953</v>
      </c>
      <c r="J76" s="12">
        <v>0</v>
      </c>
      <c r="K76" s="24"/>
      <c r="L76" s="24"/>
      <c r="M76" s="13">
        <v>41271.715277777781</v>
      </c>
      <c r="N76" s="24"/>
      <c r="O76" s="24"/>
      <c r="P76" s="24"/>
      <c r="Q76" s="25"/>
      <c r="R76" s="26"/>
      <c r="S76" s="27"/>
      <c r="T76" s="24"/>
      <c r="U76" s="24"/>
      <c r="V76" s="24"/>
      <c r="W76" s="13">
        <v>41272.612013888887</v>
      </c>
      <c r="X76" s="13">
        <v>41274.447222222225</v>
      </c>
      <c r="Y76" s="25"/>
      <c r="Z76" s="28"/>
      <c r="AA76" s="28"/>
      <c r="AB76" s="26"/>
      <c r="AC76" s="19">
        <v>41290</v>
      </c>
      <c r="AD76" s="25"/>
      <c r="AE76" s="26"/>
      <c r="AF76" s="26"/>
      <c r="AG76" s="25"/>
      <c r="AH76" s="26"/>
      <c r="AI76" s="26"/>
      <c r="AJ76" s="19">
        <v>41300</v>
      </c>
      <c r="AK76" s="26"/>
      <c r="AL76" s="26"/>
      <c r="AM76" s="12" t="s">
        <v>5954</v>
      </c>
      <c r="AN76" s="24"/>
      <c r="AO76" s="24"/>
      <c r="AP76" s="12" t="s">
        <v>5955</v>
      </c>
      <c r="AQ76" s="12" t="s">
        <v>5956</v>
      </c>
      <c r="AR76" s="12">
        <v>18673216338</v>
      </c>
      <c r="AS76" s="24"/>
      <c r="AT76" s="24"/>
      <c r="AU76" s="24"/>
      <c r="AV76" s="24"/>
      <c r="AW76" s="12" t="s">
        <v>5598</v>
      </c>
      <c r="AX76" s="24"/>
      <c r="AY76" s="24"/>
      <c r="AZ76" s="24"/>
      <c r="BA76" s="24"/>
      <c r="BB76" s="24"/>
    </row>
    <row r="77" spans="1:54" s="22" customFormat="1" ht="18" customHeight="1" x14ac:dyDescent="0.3">
      <c r="A77" s="23"/>
      <c r="B77" s="12" t="s">
        <v>5957</v>
      </c>
      <c r="C77" s="12" t="s">
        <v>5958</v>
      </c>
      <c r="D77" s="12" t="s">
        <v>5959</v>
      </c>
      <c r="E77" s="12" t="s">
        <v>5960</v>
      </c>
      <c r="F77" s="12" t="s">
        <v>5961</v>
      </c>
      <c r="G77" s="12" t="s">
        <v>5962</v>
      </c>
      <c r="H77" s="12" t="s">
        <v>5963</v>
      </c>
      <c r="I77" s="15" t="s">
        <v>5964</v>
      </c>
      <c r="J77" s="12">
        <v>0</v>
      </c>
      <c r="K77" s="24"/>
      <c r="L77" s="24"/>
      <c r="M77" s="13">
        <v>41272.445833333331</v>
      </c>
      <c r="N77" s="24"/>
      <c r="O77" s="24"/>
      <c r="P77" s="24"/>
      <c r="Q77" s="25"/>
      <c r="R77" s="26"/>
      <c r="S77" s="27"/>
      <c r="T77" s="24"/>
      <c r="U77" s="24"/>
      <c r="V77" s="24"/>
      <c r="W77" s="13">
        <v>41272.491423611114</v>
      </c>
      <c r="X77" s="13">
        <v>41274.491666666669</v>
      </c>
      <c r="Y77" s="25"/>
      <c r="Z77" s="28"/>
      <c r="AA77" s="28"/>
      <c r="AB77" s="26"/>
      <c r="AC77" s="19">
        <v>41274</v>
      </c>
      <c r="AD77" s="25"/>
      <c r="AE77" s="26"/>
      <c r="AF77" s="26"/>
      <c r="AG77" s="25"/>
      <c r="AH77" s="26"/>
      <c r="AI77" s="26"/>
      <c r="AJ77" s="19">
        <v>41311</v>
      </c>
      <c r="AK77" s="26"/>
      <c r="AL77" s="26"/>
      <c r="AM77" s="12" t="s">
        <v>5965</v>
      </c>
      <c r="AN77" s="24"/>
      <c r="AO77" s="24"/>
      <c r="AP77" s="12" t="s">
        <v>5966</v>
      </c>
      <c r="AQ77" s="12" t="s">
        <v>5967</v>
      </c>
      <c r="AR77" s="12">
        <v>13707428663</v>
      </c>
      <c r="AS77" s="24"/>
      <c r="AT77" s="24"/>
      <c r="AU77" s="24"/>
      <c r="AV77" s="24"/>
      <c r="AW77" s="12" t="s">
        <v>5968</v>
      </c>
      <c r="AX77" s="24"/>
      <c r="AY77" s="24"/>
      <c r="AZ77" s="24"/>
      <c r="BA77" s="24"/>
      <c r="BB77" s="24"/>
    </row>
    <row r="78" spans="1:54" s="22" customFormat="1" ht="18" customHeight="1" x14ac:dyDescent="0.3">
      <c r="A78" s="23"/>
      <c r="B78" s="12" t="s">
        <v>5969</v>
      </c>
      <c r="C78" s="12" t="s">
        <v>5970</v>
      </c>
      <c r="D78" s="12" t="s">
        <v>5971</v>
      </c>
      <c r="E78" s="12" t="s">
        <v>5972</v>
      </c>
      <c r="F78" s="12" t="s">
        <v>5973</v>
      </c>
      <c r="G78" s="12" t="s">
        <v>5548</v>
      </c>
      <c r="H78" s="12" t="s">
        <v>5549</v>
      </c>
      <c r="I78" s="15" t="s">
        <v>5974</v>
      </c>
      <c r="J78" s="12">
        <v>0</v>
      </c>
      <c r="K78" s="24"/>
      <c r="L78" s="24"/>
      <c r="M78" s="13">
        <v>41272.480555555558</v>
      </c>
      <c r="N78" s="24"/>
      <c r="O78" s="24"/>
      <c r="P78" s="24"/>
      <c r="Q78" s="25"/>
      <c r="R78" s="26"/>
      <c r="S78" s="27"/>
      <c r="T78" s="24"/>
      <c r="U78" s="24"/>
      <c r="V78" s="24"/>
      <c r="W78" s="13">
        <v>41272.597696759258</v>
      </c>
      <c r="X78" s="13">
        <v>41274.477083333331</v>
      </c>
      <c r="Y78" s="25"/>
      <c r="Z78" s="28"/>
      <c r="AA78" s="28"/>
      <c r="AB78" s="26"/>
      <c r="AC78" s="19">
        <v>41282</v>
      </c>
      <c r="AD78" s="25"/>
      <c r="AE78" s="26"/>
      <c r="AF78" s="26"/>
      <c r="AG78" s="25"/>
      <c r="AH78" s="26"/>
      <c r="AI78" s="26"/>
      <c r="AJ78" s="19">
        <v>41288</v>
      </c>
      <c r="AK78" s="26"/>
      <c r="AL78" s="26"/>
      <c r="AM78" s="12" t="s">
        <v>5975</v>
      </c>
      <c r="AN78" s="24"/>
      <c r="AO78" s="24"/>
      <c r="AP78" s="12" t="s">
        <v>5430</v>
      </c>
      <c r="AQ78" s="12" t="s">
        <v>5976</v>
      </c>
      <c r="AR78" s="12">
        <v>13873364565</v>
      </c>
      <c r="AS78" s="24"/>
      <c r="AT78" s="24"/>
      <c r="AU78" s="24"/>
      <c r="AV78" s="24"/>
      <c r="AW78" s="12" t="s">
        <v>5977</v>
      </c>
      <c r="AX78" s="24"/>
      <c r="AY78" s="24"/>
      <c r="AZ78" s="24"/>
      <c r="BA78" s="24"/>
      <c r="BB78" s="24"/>
    </row>
    <row r="79" spans="1:54" s="22" customFormat="1" ht="18" customHeight="1" x14ac:dyDescent="0.3">
      <c r="A79" s="23"/>
      <c r="B79" s="12" t="s">
        <v>5978</v>
      </c>
      <c r="C79" s="12" t="s">
        <v>5979</v>
      </c>
      <c r="D79" s="12" t="s">
        <v>5980</v>
      </c>
      <c r="E79" s="12" t="s">
        <v>5981</v>
      </c>
      <c r="F79" s="12" t="s">
        <v>5982</v>
      </c>
      <c r="G79" s="12" t="s">
        <v>5426</v>
      </c>
      <c r="H79" s="12" t="s">
        <v>5983</v>
      </c>
      <c r="I79" s="15" t="s">
        <v>5984</v>
      </c>
      <c r="J79" s="12">
        <v>2500</v>
      </c>
      <c r="K79" s="24"/>
      <c r="L79" s="24"/>
      <c r="M79" s="13">
        <v>41272.723611111112</v>
      </c>
      <c r="N79" s="24"/>
      <c r="O79" s="24"/>
      <c r="P79" s="24"/>
      <c r="Q79" s="25"/>
      <c r="R79" s="26"/>
      <c r="S79" s="27"/>
      <c r="T79" s="24"/>
      <c r="U79" s="24"/>
      <c r="V79" s="24"/>
      <c r="W79" s="13">
        <v>41274.461967592593</v>
      </c>
      <c r="X79" s="13">
        <v>41279.440972222219</v>
      </c>
      <c r="Y79" s="25"/>
      <c r="Z79" s="28"/>
      <c r="AA79" s="28"/>
      <c r="AB79" s="26"/>
      <c r="AC79" s="19">
        <v>41283</v>
      </c>
      <c r="AD79" s="25"/>
      <c r="AE79" s="26"/>
      <c r="AF79" s="26"/>
      <c r="AG79" s="25"/>
      <c r="AH79" s="26"/>
      <c r="AI79" s="26"/>
      <c r="AJ79" s="19">
        <v>41283</v>
      </c>
      <c r="AK79" s="26"/>
      <c r="AL79" s="26"/>
      <c r="AM79" s="12" t="s">
        <v>5985</v>
      </c>
      <c r="AN79" s="24"/>
      <c r="AO79" s="24"/>
      <c r="AP79" s="12" t="s">
        <v>5986</v>
      </c>
      <c r="AQ79" s="12" t="s">
        <v>5987</v>
      </c>
      <c r="AR79" s="12">
        <v>13787720032</v>
      </c>
      <c r="AS79" s="24"/>
      <c r="AT79" s="24"/>
      <c r="AU79" s="24"/>
      <c r="AV79" s="24"/>
      <c r="AW79" s="12" t="s">
        <v>5988</v>
      </c>
      <c r="AX79" s="24"/>
      <c r="AY79" s="24"/>
      <c r="AZ79" s="24"/>
      <c r="BA79" s="24"/>
      <c r="BB79" s="24"/>
    </row>
    <row r="80" spans="1:54" s="22" customFormat="1" ht="18" customHeight="1" x14ac:dyDescent="0.3">
      <c r="A80" s="23"/>
      <c r="B80" s="12" t="s">
        <v>5421</v>
      </c>
      <c r="C80" s="12" t="s">
        <v>5486</v>
      </c>
      <c r="D80" s="12" t="s">
        <v>5487</v>
      </c>
      <c r="E80" s="12" t="s">
        <v>5989</v>
      </c>
      <c r="F80" s="12" t="s">
        <v>5990</v>
      </c>
      <c r="G80" s="12" t="s">
        <v>5426</v>
      </c>
      <c r="H80" s="12" t="s">
        <v>5427</v>
      </c>
      <c r="I80" s="15" t="s">
        <v>5991</v>
      </c>
      <c r="J80" s="12">
        <v>0</v>
      </c>
      <c r="K80" s="24"/>
      <c r="L80" s="24"/>
      <c r="M80" s="13">
        <v>41274.383333333331</v>
      </c>
      <c r="N80" s="24"/>
      <c r="O80" s="24"/>
      <c r="P80" s="24"/>
      <c r="Q80" s="25"/>
      <c r="R80" s="26"/>
      <c r="S80" s="27"/>
      <c r="T80" s="24"/>
      <c r="U80" s="24"/>
      <c r="V80" s="24"/>
      <c r="W80" s="13">
        <v>41274.442789351851</v>
      </c>
      <c r="X80" s="13">
        <v>41278.612500000003</v>
      </c>
      <c r="Y80" s="25"/>
      <c r="Z80" s="28"/>
      <c r="AA80" s="28"/>
      <c r="AB80" s="26"/>
      <c r="AC80" s="19">
        <v>41279</v>
      </c>
      <c r="AD80" s="25"/>
      <c r="AE80" s="26"/>
      <c r="AF80" s="26"/>
      <c r="AG80" s="25"/>
      <c r="AH80" s="26"/>
      <c r="AI80" s="26"/>
      <c r="AJ80" s="19">
        <v>41281</v>
      </c>
      <c r="AK80" s="26"/>
      <c r="AL80" s="26"/>
      <c r="AM80" s="12" t="s">
        <v>5975</v>
      </c>
      <c r="AN80" s="24"/>
      <c r="AO80" s="24"/>
      <c r="AP80" s="12" t="s">
        <v>5876</v>
      </c>
      <c r="AQ80" s="12" t="s">
        <v>5992</v>
      </c>
      <c r="AR80" s="12">
        <v>15973170525</v>
      </c>
      <c r="AS80" s="24"/>
      <c r="AT80" s="24"/>
      <c r="AU80" s="24"/>
      <c r="AV80" s="24"/>
      <c r="AW80" s="12" t="s">
        <v>5993</v>
      </c>
      <c r="AX80" s="24"/>
      <c r="AY80" s="24"/>
      <c r="AZ80" s="24"/>
      <c r="BA80" s="24"/>
      <c r="BB80" s="24"/>
    </row>
    <row r="81" spans="1:54" s="22" customFormat="1" ht="18" customHeight="1" x14ac:dyDescent="0.3">
      <c r="A81" s="23"/>
      <c r="B81" s="12" t="s">
        <v>5441</v>
      </c>
      <c r="C81" s="12" t="s">
        <v>5442</v>
      </c>
      <c r="D81" s="12" t="s">
        <v>5994</v>
      </c>
      <c r="E81" s="12" t="s">
        <v>5995</v>
      </c>
      <c r="F81" s="12" t="s">
        <v>5996</v>
      </c>
      <c r="G81" s="12" t="s">
        <v>5426</v>
      </c>
      <c r="H81" s="12" t="s">
        <v>5427</v>
      </c>
      <c r="I81" s="15" t="s">
        <v>5997</v>
      </c>
      <c r="J81" s="12">
        <v>0</v>
      </c>
      <c r="K81" s="24"/>
      <c r="L81" s="24"/>
      <c r="M81" s="13">
        <v>41274.414583333331</v>
      </c>
      <c r="N81" s="24"/>
      <c r="O81" s="24"/>
      <c r="P81" s="24"/>
      <c r="Q81" s="25"/>
      <c r="R81" s="26"/>
      <c r="S81" s="27"/>
      <c r="T81" s="24"/>
      <c r="U81" s="24"/>
      <c r="V81" s="24"/>
      <c r="W81" s="13">
        <v>41274.438194444447</v>
      </c>
      <c r="X81" s="13">
        <v>41280.49722222222</v>
      </c>
      <c r="Y81" s="25"/>
      <c r="Z81" s="28"/>
      <c r="AA81" s="28"/>
      <c r="AB81" s="26"/>
      <c r="AC81" s="19">
        <v>41284</v>
      </c>
      <c r="AD81" s="25"/>
      <c r="AE81" s="26"/>
      <c r="AF81" s="26"/>
      <c r="AG81" s="25"/>
      <c r="AH81" s="26"/>
      <c r="AI81" s="26"/>
      <c r="AJ81" s="19">
        <v>41285</v>
      </c>
      <c r="AK81" s="26"/>
      <c r="AL81" s="26"/>
      <c r="AM81" s="12" t="s">
        <v>5998</v>
      </c>
      <c r="AN81" s="24"/>
      <c r="AO81" s="24"/>
      <c r="AP81" s="12" t="s">
        <v>5986</v>
      </c>
      <c r="AQ81" s="12" t="s">
        <v>5999</v>
      </c>
      <c r="AR81" s="12">
        <v>13574105588</v>
      </c>
      <c r="AS81" s="24"/>
      <c r="AT81" s="24"/>
      <c r="AU81" s="24"/>
      <c r="AV81" s="24"/>
      <c r="AW81" s="12" t="s">
        <v>5733</v>
      </c>
      <c r="AX81" s="24"/>
      <c r="AY81" s="24"/>
      <c r="AZ81" s="24"/>
      <c r="BA81" s="24"/>
      <c r="BB81" s="24"/>
    </row>
    <row r="82" spans="1:54" s="22" customFormat="1" ht="18" customHeight="1" x14ac:dyDescent="0.3">
      <c r="A82" s="23"/>
      <c r="B82" s="12" t="s">
        <v>5441</v>
      </c>
      <c r="C82" s="12" t="s">
        <v>6000</v>
      </c>
      <c r="D82" s="12" t="s">
        <v>6001</v>
      </c>
      <c r="E82" s="12" t="s">
        <v>6002</v>
      </c>
      <c r="F82" s="12" t="s">
        <v>6003</v>
      </c>
      <c r="G82" s="12" t="s">
        <v>5426</v>
      </c>
      <c r="H82" s="12" t="s">
        <v>5427</v>
      </c>
      <c r="I82" s="15" t="s">
        <v>6004</v>
      </c>
      <c r="J82" s="12">
        <v>0</v>
      </c>
      <c r="K82" s="24"/>
      <c r="L82" s="24"/>
      <c r="M82" s="13">
        <v>41274.472222222219</v>
      </c>
      <c r="N82" s="24"/>
      <c r="O82" s="24"/>
      <c r="P82" s="24"/>
      <c r="Q82" s="25"/>
      <c r="R82" s="26"/>
      <c r="S82" s="27"/>
      <c r="T82" s="24"/>
      <c r="U82" s="24"/>
      <c r="V82" s="24"/>
      <c r="W82" s="13">
        <v>41274.602476851855</v>
      </c>
      <c r="X82" s="13">
        <v>41279.706250000003</v>
      </c>
      <c r="Y82" s="25"/>
      <c r="Z82" s="28"/>
      <c r="AA82" s="28"/>
      <c r="AB82" s="26"/>
      <c r="AC82" s="19">
        <v>41280</v>
      </c>
      <c r="AD82" s="25"/>
      <c r="AE82" s="26"/>
      <c r="AF82" s="26"/>
      <c r="AG82" s="25"/>
      <c r="AH82" s="26"/>
      <c r="AI82" s="26"/>
      <c r="AJ82" s="19">
        <v>41282</v>
      </c>
      <c r="AK82" s="26"/>
      <c r="AL82" s="26"/>
      <c r="AM82" s="12" t="s">
        <v>6005</v>
      </c>
      <c r="AN82" s="24"/>
      <c r="AO82" s="24"/>
      <c r="AP82" s="12" t="s">
        <v>6006</v>
      </c>
      <c r="AQ82" s="12" t="s">
        <v>6007</v>
      </c>
      <c r="AR82" s="12">
        <v>13203147198</v>
      </c>
      <c r="AS82" s="24"/>
      <c r="AT82" s="24"/>
      <c r="AU82" s="24"/>
      <c r="AV82" s="24"/>
      <c r="AW82" s="12" t="s">
        <v>6008</v>
      </c>
      <c r="AX82" s="24"/>
      <c r="AY82" s="24"/>
      <c r="AZ82" s="24"/>
      <c r="BA82" s="24"/>
      <c r="BB82" s="24"/>
    </row>
    <row r="83" spans="1:54" s="22" customFormat="1" ht="18" customHeight="1" x14ac:dyDescent="0.3">
      <c r="A83" s="23"/>
      <c r="B83" s="12" t="s">
        <v>6009</v>
      </c>
      <c r="C83" s="12" t="s">
        <v>6010</v>
      </c>
      <c r="D83" s="12" t="s">
        <v>6011</v>
      </c>
      <c r="E83" s="12" t="s">
        <v>6012</v>
      </c>
      <c r="F83" s="12" t="s">
        <v>6013</v>
      </c>
      <c r="G83" s="12" t="s">
        <v>6014</v>
      </c>
      <c r="H83" s="12" t="s">
        <v>6015</v>
      </c>
      <c r="I83" s="15" t="s">
        <v>6016</v>
      </c>
      <c r="J83" s="12">
        <v>0</v>
      </c>
      <c r="K83" s="24"/>
      <c r="L83" s="24"/>
      <c r="M83" s="13">
        <v>41274.473611111112</v>
      </c>
      <c r="N83" s="24"/>
      <c r="O83" s="24"/>
      <c r="P83" s="24"/>
      <c r="Q83" s="25"/>
      <c r="R83" s="26"/>
      <c r="S83" s="27"/>
      <c r="T83" s="24"/>
      <c r="U83" s="24"/>
      <c r="V83" s="24"/>
      <c r="W83" s="13">
        <v>41278.577592592592</v>
      </c>
      <c r="X83" s="13">
        <v>41280.406944444447</v>
      </c>
      <c r="Y83" s="25"/>
      <c r="Z83" s="28"/>
      <c r="AA83" s="28"/>
      <c r="AB83" s="26"/>
      <c r="AC83" s="19">
        <v>41280</v>
      </c>
      <c r="AD83" s="25"/>
      <c r="AE83" s="26"/>
      <c r="AF83" s="26"/>
      <c r="AG83" s="25"/>
      <c r="AH83" s="26"/>
      <c r="AI83" s="26"/>
      <c r="AJ83" s="19">
        <v>41284</v>
      </c>
      <c r="AK83" s="26"/>
      <c r="AL83" s="26"/>
      <c r="AM83" s="12" t="s">
        <v>6017</v>
      </c>
      <c r="AN83" s="24"/>
      <c r="AO83" s="24"/>
      <c r="AP83" s="12" t="s">
        <v>6018</v>
      </c>
      <c r="AQ83" s="12" t="s">
        <v>6019</v>
      </c>
      <c r="AR83" s="12">
        <v>13327227732</v>
      </c>
      <c r="AS83" s="24"/>
      <c r="AT83" s="24"/>
      <c r="AU83" s="24"/>
      <c r="AV83" s="24"/>
      <c r="AW83" s="12" t="s">
        <v>6020</v>
      </c>
      <c r="AX83" s="24"/>
      <c r="AY83" s="24"/>
      <c r="AZ83" s="24"/>
      <c r="BA83" s="24"/>
      <c r="BB83" s="24"/>
    </row>
    <row r="84" spans="1:54" s="22" customFormat="1" ht="18" customHeight="1" x14ac:dyDescent="0.3">
      <c r="A84" s="23"/>
      <c r="B84" s="12" t="s">
        <v>6021</v>
      </c>
      <c r="C84" s="12" t="s">
        <v>6022</v>
      </c>
      <c r="D84" s="12" t="s">
        <v>6023</v>
      </c>
      <c r="E84" s="12" t="s">
        <v>6024</v>
      </c>
      <c r="F84" s="12" t="s">
        <v>6025</v>
      </c>
      <c r="G84" s="12" t="s">
        <v>6014</v>
      </c>
      <c r="H84" s="12" t="s">
        <v>6026</v>
      </c>
      <c r="I84" s="15" t="s">
        <v>6027</v>
      </c>
      <c r="J84" s="12">
        <v>2600</v>
      </c>
      <c r="K84" s="24"/>
      <c r="L84" s="24"/>
      <c r="M84" s="13">
        <v>41274.473611111112</v>
      </c>
      <c r="N84" s="24"/>
      <c r="O84" s="24"/>
      <c r="P84" s="24"/>
      <c r="Q84" s="25"/>
      <c r="R84" s="26"/>
      <c r="S84" s="27"/>
      <c r="T84" s="24"/>
      <c r="U84" s="24"/>
      <c r="V84" s="24"/>
      <c r="W84" s="13">
        <v>41274.711655092593</v>
      </c>
      <c r="X84" s="13">
        <v>41281.465277777781</v>
      </c>
      <c r="Y84" s="25"/>
      <c r="Z84" s="28"/>
      <c r="AA84" s="28"/>
      <c r="AB84" s="26"/>
      <c r="AC84" s="19">
        <v>41295</v>
      </c>
      <c r="AD84" s="25"/>
      <c r="AE84" s="26"/>
      <c r="AF84" s="26"/>
      <c r="AG84" s="25"/>
      <c r="AH84" s="26"/>
      <c r="AI84" s="26"/>
      <c r="AJ84" s="19">
        <v>41313</v>
      </c>
      <c r="AK84" s="26"/>
      <c r="AL84" s="26"/>
      <c r="AM84" s="12" t="s">
        <v>6028</v>
      </c>
      <c r="AN84" s="24"/>
      <c r="AO84" s="24"/>
      <c r="AP84" s="12" t="s">
        <v>6018</v>
      </c>
      <c r="AQ84" s="12" t="s">
        <v>6029</v>
      </c>
      <c r="AR84" s="12">
        <v>18674713123</v>
      </c>
      <c r="AS84" s="24"/>
      <c r="AT84" s="24"/>
      <c r="AU84" s="24"/>
      <c r="AV84" s="24"/>
      <c r="AW84" s="12" t="s">
        <v>6030</v>
      </c>
      <c r="AX84" s="24"/>
      <c r="AY84" s="24"/>
      <c r="AZ84" s="24"/>
      <c r="BA84" s="24"/>
      <c r="BB84" s="24"/>
    </row>
    <row r="85" spans="1:54" s="22" customFormat="1" ht="18" customHeight="1" x14ac:dyDescent="0.3">
      <c r="A85" s="23"/>
      <c r="B85" s="12" t="s">
        <v>6031</v>
      </c>
      <c r="C85" s="12" t="s">
        <v>6032</v>
      </c>
      <c r="D85" s="12" t="s">
        <v>6033</v>
      </c>
      <c r="E85" s="12" t="s">
        <v>6034</v>
      </c>
      <c r="F85" s="12" t="s">
        <v>6035</v>
      </c>
      <c r="G85" s="12" t="s">
        <v>6014</v>
      </c>
      <c r="H85" s="12" t="s">
        <v>6036</v>
      </c>
      <c r="I85" s="15" t="s">
        <v>6037</v>
      </c>
      <c r="J85" s="12">
        <v>2088</v>
      </c>
      <c r="K85" s="24"/>
      <c r="L85" s="24"/>
      <c r="M85" s="13">
        <v>41278.589583333334</v>
      </c>
      <c r="N85" s="24"/>
      <c r="O85" s="24"/>
      <c r="P85" s="24"/>
      <c r="Q85" s="25"/>
      <c r="R85" s="26"/>
      <c r="S85" s="27"/>
      <c r="T85" s="24"/>
      <c r="U85" s="24"/>
      <c r="V85" s="24"/>
      <c r="W85" s="13">
        <v>41278.647233796299</v>
      </c>
      <c r="X85" s="13">
        <v>41279.657638888886</v>
      </c>
      <c r="Y85" s="25"/>
      <c r="Z85" s="28"/>
      <c r="AA85" s="28"/>
      <c r="AB85" s="26"/>
      <c r="AC85" s="19">
        <v>41281</v>
      </c>
      <c r="AD85" s="25"/>
      <c r="AE85" s="26"/>
      <c r="AF85" s="26"/>
      <c r="AG85" s="25"/>
      <c r="AH85" s="26"/>
      <c r="AI85" s="26"/>
      <c r="AJ85" s="19">
        <v>41281</v>
      </c>
      <c r="AK85" s="26"/>
      <c r="AL85" s="26"/>
      <c r="AM85" s="12" t="s">
        <v>6038</v>
      </c>
      <c r="AN85" s="24"/>
      <c r="AO85" s="24"/>
      <c r="AP85" s="12" t="s">
        <v>6039</v>
      </c>
      <c r="AQ85" s="12" t="s">
        <v>6040</v>
      </c>
      <c r="AR85" s="12">
        <v>15074978744</v>
      </c>
      <c r="AS85" s="24"/>
      <c r="AT85" s="24"/>
      <c r="AU85" s="24"/>
      <c r="AV85" s="24"/>
      <c r="AW85" s="12" t="s">
        <v>6041</v>
      </c>
      <c r="AX85" s="24"/>
      <c r="AY85" s="24"/>
      <c r="AZ85" s="24"/>
      <c r="BA85" s="24"/>
      <c r="BB85" s="24"/>
    </row>
    <row r="86" spans="1:54" s="22" customFormat="1" ht="18" customHeight="1" x14ac:dyDescent="0.3">
      <c r="A86" s="12"/>
      <c r="B86" s="12" t="s">
        <v>6021</v>
      </c>
      <c r="C86" s="12" t="s">
        <v>6042</v>
      </c>
      <c r="D86" s="12" t="s">
        <v>6043</v>
      </c>
      <c r="E86" s="12" t="s">
        <v>6044</v>
      </c>
      <c r="F86" s="12" t="s">
        <v>6045</v>
      </c>
      <c r="G86" s="12" t="s">
        <v>6014</v>
      </c>
      <c r="H86" s="12" t="s">
        <v>6015</v>
      </c>
      <c r="I86" s="12" t="s">
        <v>6046</v>
      </c>
      <c r="J86" s="12">
        <v>0</v>
      </c>
      <c r="K86" s="12"/>
      <c r="L86" s="12"/>
      <c r="M86" s="13">
        <v>41278.636805555558</v>
      </c>
      <c r="N86" s="12"/>
      <c r="O86" s="13"/>
      <c r="P86" s="13"/>
      <c r="Q86" s="14"/>
      <c r="R86" s="14"/>
      <c r="S86" s="15"/>
      <c r="T86" s="12"/>
      <c r="U86" s="12"/>
      <c r="V86" s="12"/>
      <c r="W86" s="13">
        <v>41278.651736111111</v>
      </c>
      <c r="X86" s="13">
        <v>41280.444444444445</v>
      </c>
      <c r="Y86" s="16"/>
      <c r="Z86" s="17"/>
      <c r="AA86" s="17"/>
      <c r="AB86" s="14"/>
      <c r="AC86" s="13">
        <v>41281</v>
      </c>
      <c r="AD86" s="14"/>
      <c r="AE86" s="14"/>
      <c r="AF86" s="14"/>
      <c r="AG86" s="14"/>
      <c r="AH86" s="14"/>
      <c r="AI86" s="14"/>
      <c r="AJ86" s="19">
        <v>41284</v>
      </c>
      <c r="AK86" s="14"/>
      <c r="AL86" s="14"/>
      <c r="AM86" s="12" t="s">
        <v>6047</v>
      </c>
      <c r="AN86" s="12"/>
      <c r="AO86" s="12"/>
      <c r="AP86" s="12" t="s">
        <v>6048</v>
      </c>
      <c r="AQ86" s="12" t="s">
        <v>6049</v>
      </c>
      <c r="AR86" s="12">
        <v>13307339685</v>
      </c>
      <c r="AS86" s="12"/>
      <c r="AT86" s="12"/>
      <c r="AU86" s="12"/>
      <c r="AV86" s="20"/>
      <c r="AW86" s="21" t="s">
        <v>6050</v>
      </c>
      <c r="AX86" s="12"/>
      <c r="AY86" s="12"/>
      <c r="AZ86" s="12"/>
      <c r="BA86" s="12"/>
      <c r="BB86" s="12"/>
    </row>
    <row r="87" spans="1:54" s="22" customFormat="1" ht="18" customHeight="1" x14ac:dyDescent="0.3">
      <c r="A87" s="12"/>
      <c r="B87" s="12" t="s">
        <v>6021</v>
      </c>
      <c r="C87" s="12" t="s">
        <v>6022</v>
      </c>
      <c r="D87" s="12" t="s">
        <v>6051</v>
      </c>
      <c r="E87" s="12" t="s">
        <v>6052</v>
      </c>
      <c r="F87" s="12" t="s">
        <v>6053</v>
      </c>
      <c r="G87" s="12" t="s">
        <v>5426</v>
      </c>
      <c r="H87" s="12" t="s">
        <v>5427</v>
      </c>
      <c r="I87" s="12" t="s">
        <v>6054</v>
      </c>
      <c r="J87" s="12">
        <v>0</v>
      </c>
      <c r="K87" s="12"/>
      <c r="L87" s="12"/>
      <c r="M87" s="13">
        <v>41278.706944444442</v>
      </c>
      <c r="N87" s="12"/>
      <c r="O87" s="13"/>
      <c r="P87" s="13"/>
      <c r="Q87" s="14"/>
      <c r="R87" s="14"/>
      <c r="S87" s="15"/>
      <c r="T87" s="12"/>
      <c r="U87" s="12"/>
      <c r="V87" s="12"/>
      <c r="W87" s="13">
        <v>41279.48646990741</v>
      </c>
      <c r="X87" s="13">
        <v>41280.591666666667</v>
      </c>
      <c r="Y87" s="16"/>
      <c r="Z87" s="17"/>
      <c r="AA87" s="17"/>
      <c r="AB87" s="14"/>
      <c r="AC87" s="13">
        <v>41283</v>
      </c>
      <c r="AD87" s="14"/>
      <c r="AE87" s="14"/>
      <c r="AF87" s="14"/>
      <c r="AG87" s="14"/>
      <c r="AH87" s="14"/>
      <c r="AI87" s="14"/>
      <c r="AJ87" s="19">
        <v>41288</v>
      </c>
      <c r="AK87" s="14"/>
      <c r="AL87" s="14"/>
      <c r="AM87" s="12" t="s">
        <v>5819</v>
      </c>
      <c r="AN87" s="12"/>
      <c r="AO87" s="12"/>
      <c r="AP87" s="12" t="s">
        <v>5640</v>
      </c>
      <c r="AQ87" s="12" t="s">
        <v>6055</v>
      </c>
      <c r="AR87" s="12">
        <v>15874700975</v>
      </c>
      <c r="AS87" s="12"/>
      <c r="AT87" s="12"/>
      <c r="AU87" s="12"/>
      <c r="AV87" s="20"/>
      <c r="AW87" s="21" t="s">
        <v>5811</v>
      </c>
      <c r="AX87" s="12"/>
      <c r="AY87" s="12"/>
      <c r="AZ87" s="12"/>
      <c r="BA87" s="12"/>
      <c r="BB87" s="12"/>
    </row>
    <row r="88" spans="1:54" s="22" customFormat="1" ht="18" customHeight="1" x14ac:dyDescent="0.3">
      <c r="A88" s="12"/>
      <c r="B88" s="12" t="s">
        <v>5812</v>
      </c>
      <c r="C88" s="12" t="s">
        <v>6056</v>
      </c>
      <c r="D88" s="12" t="s">
        <v>6057</v>
      </c>
      <c r="E88" s="12" t="s">
        <v>6058</v>
      </c>
      <c r="F88" s="12" t="s">
        <v>6059</v>
      </c>
      <c r="G88" s="12" t="s">
        <v>6060</v>
      </c>
      <c r="H88" s="12" t="s">
        <v>6061</v>
      </c>
      <c r="I88" s="12" t="s">
        <v>6062</v>
      </c>
      <c r="J88" s="12">
        <v>0</v>
      </c>
      <c r="K88" s="12"/>
      <c r="L88" s="12"/>
      <c r="M88" s="13">
        <v>41279.375</v>
      </c>
      <c r="N88" s="12"/>
      <c r="O88" s="13"/>
      <c r="P88" s="13"/>
      <c r="Q88" s="14"/>
      <c r="R88" s="14"/>
      <c r="S88" s="15"/>
      <c r="T88" s="12"/>
      <c r="U88" s="12"/>
      <c r="V88" s="12"/>
      <c r="W88" s="13">
        <v>41280.492581018516</v>
      </c>
      <c r="X88" s="13">
        <v>41282.6</v>
      </c>
      <c r="Y88" s="16"/>
      <c r="Z88" s="17"/>
      <c r="AA88" s="17"/>
      <c r="AB88" s="14"/>
      <c r="AC88" s="13">
        <v>41284</v>
      </c>
      <c r="AD88" s="14"/>
      <c r="AE88" s="14"/>
      <c r="AF88" s="14"/>
      <c r="AG88" s="14"/>
      <c r="AH88" s="14"/>
      <c r="AI88" s="14"/>
      <c r="AJ88" s="19">
        <v>41289</v>
      </c>
      <c r="AK88" s="14"/>
      <c r="AL88" s="14"/>
      <c r="AM88" s="12" t="s">
        <v>6063</v>
      </c>
      <c r="AN88" s="12"/>
      <c r="AO88" s="12"/>
      <c r="AP88" s="12" t="s">
        <v>6064</v>
      </c>
      <c r="AQ88" s="12" t="s">
        <v>6065</v>
      </c>
      <c r="AR88" s="12">
        <v>13517389862</v>
      </c>
      <c r="AS88" s="12"/>
      <c r="AT88" s="12"/>
      <c r="AU88" s="12"/>
      <c r="AV88" s="20"/>
      <c r="AW88" s="21" t="s">
        <v>6066</v>
      </c>
      <c r="AX88" s="12"/>
      <c r="AY88" s="12"/>
      <c r="AZ88" s="12"/>
      <c r="BA88" s="12"/>
      <c r="BB88" s="12"/>
    </row>
    <row r="89" spans="1:54" s="22" customFormat="1" ht="18" customHeight="1" x14ac:dyDescent="0.3">
      <c r="A89" s="12"/>
      <c r="B89" s="12" t="s">
        <v>6067</v>
      </c>
      <c r="C89" s="12" t="s">
        <v>6068</v>
      </c>
      <c r="D89" s="12" t="s">
        <v>6069</v>
      </c>
      <c r="E89" s="12" t="s">
        <v>6070</v>
      </c>
      <c r="F89" s="12" t="s">
        <v>6071</v>
      </c>
      <c r="G89" s="12" t="s">
        <v>6060</v>
      </c>
      <c r="H89" s="12" t="s">
        <v>6061</v>
      </c>
      <c r="I89" s="12" t="s">
        <v>6072</v>
      </c>
      <c r="J89" s="12">
        <v>0</v>
      </c>
      <c r="K89" s="12"/>
      <c r="L89" s="12"/>
      <c r="M89" s="13">
        <v>41279.406944444447</v>
      </c>
      <c r="N89" s="12"/>
      <c r="O89" s="13"/>
      <c r="P89" s="13"/>
      <c r="Q89" s="14"/>
      <c r="R89" s="14"/>
      <c r="S89" s="15"/>
      <c r="T89" s="12"/>
      <c r="U89" s="12"/>
      <c r="V89" s="12"/>
      <c r="W89" s="13">
        <v>41279.502743055556</v>
      </c>
      <c r="X89" s="13">
        <v>41281.631944444445</v>
      </c>
      <c r="Y89" s="16"/>
      <c r="Z89" s="17"/>
      <c r="AA89" s="17"/>
      <c r="AB89" s="14"/>
      <c r="AC89" s="13">
        <v>41282</v>
      </c>
      <c r="AD89" s="14"/>
      <c r="AE89" s="14"/>
      <c r="AF89" s="14"/>
      <c r="AG89" s="14"/>
      <c r="AH89" s="14"/>
      <c r="AI89" s="14"/>
      <c r="AJ89" s="19">
        <v>41284</v>
      </c>
      <c r="AK89" s="14"/>
      <c r="AL89" s="14"/>
      <c r="AM89" s="12" t="s">
        <v>5861</v>
      </c>
      <c r="AN89" s="12"/>
      <c r="AO89" s="12"/>
      <c r="AP89" s="12" t="s">
        <v>5571</v>
      </c>
      <c r="AQ89" s="12" t="s">
        <v>6073</v>
      </c>
      <c r="AR89" s="12">
        <v>15116281788</v>
      </c>
      <c r="AS89" s="12"/>
      <c r="AT89" s="12"/>
      <c r="AU89" s="12"/>
      <c r="AV89" s="20"/>
      <c r="AW89" s="21" t="s">
        <v>5678</v>
      </c>
      <c r="AX89" s="12"/>
      <c r="AY89" s="12"/>
      <c r="AZ89" s="12"/>
      <c r="BA89" s="12"/>
      <c r="BB89" s="12"/>
    </row>
    <row r="90" spans="1:54" s="22" customFormat="1" ht="18" customHeight="1" x14ac:dyDescent="0.3">
      <c r="A90" s="12"/>
      <c r="B90" s="12" t="s">
        <v>5561</v>
      </c>
      <c r="C90" s="12" t="s">
        <v>6074</v>
      </c>
      <c r="D90" s="12" t="s">
        <v>6075</v>
      </c>
      <c r="E90" s="12" t="s">
        <v>6076</v>
      </c>
      <c r="F90" s="12" t="s">
        <v>6077</v>
      </c>
      <c r="G90" s="12" t="s">
        <v>5548</v>
      </c>
      <c r="H90" s="12" t="s">
        <v>5806</v>
      </c>
      <c r="I90" s="12" t="s">
        <v>6078</v>
      </c>
      <c r="J90" s="12">
        <v>1044</v>
      </c>
      <c r="K90" s="12"/>
      <c r="L90" s="12"/>
      <c r="M90" s="13">
        <v>41279.588194444441</v>
      </c>
      <c r="N90" s="12"/>
      <c r="O90" s="13"/>
      <c r="P90" s="13"/>
      <c r="Q90" s="14"/>
      <c r="R90" s="14"/>
      <c r="S90" s="15"/>
      <c r="T90" s="12"/>
      <c r="U90" s="12"/>
      <c r="V90" s="12"/>
      <c r="W90" s="13">
        <v>41280.576793981483</v>
      </c>
      <c r="X90" s="13">
        <v>41281.494444444441</v>
      </c>
      <c r="Y90" s="16"/>
      <c r="Z90" s="17"/>
      <c r="AA90" s="17"/>
      <c r="AB90" s="14"/>
      <c r="AC90" s="13">
        <v>41284</v>
      </c>
      <c r="AD90" s="14"/>
      <c r="AE90" s="14"/>
      <c r="AF90" s="14"/>
      <c r="AG90" s="14"/>
      <c r="AH90" s="14"/>
      <c r="AI90" s="14"/>
      <c r="AJ90" s="19">
        <v>41290</v>
      </c>
      <c r="AK90" s="14"/>
      <c r="AL90" s="14"/>
      <c r="AM90" s="12" t="s">
        <v>5532</v>
      </c>
      <c r="AN90" s="12"/>
      <c r="AO90" s="12"/>
      <c r="AP90" s="12" t="s">
        <v>5571</v>
      </c>
      <c r="AQ90" s="12" t="s">
        <v>6079</v>
      </c>
      <c r="AR90" s="12">
        <v>15897345282</v>
      </c>
      <c r="AS90" s="12"/>
      <c r="AT90" s="12"/>
      <c r="AU90" s="12"/>
      <c r="AV90" s="20"/>
      <c r="AW90" s="21" t="s">
        <v>6080</v>
      </c>
      <c r="AX90" s="12"/>
      <c r="AY90" s="12"/>
      <c r="AZ90" s="12"/>
      <c r="BA90" s="12"/>
      <c r="BB90" s="12"/>
    </row>
    <row r="91" spans="1:54" s="22" customFormat="1" ht="18" customHeight="1" x14ac:dyDescent="0.3">
      <c r="A91" s="12"/>
      <c r="B91" s="23" t="s">
        <v>5554</v>
      </c>
      <c r="C91" s="12" t="s">
        <v>5555</v>
      </c>
      <c r="D91" s="12" t="s">
        <v>6081</v>
      </c>
      <c r="E91" s="12" t="s">
        <v>6082</v>
      </c>
      <c r="F91" s="12" t="s">
        <v>6083</v>
      </c>
      <c r="G91" s="12" t="s">
        <v>5541</v>
      </c>
      <c r="H91" s="12" t="s">
        <v>5542</v>
      </c>
      <c r="I91" s="12"/>
      <c r="J91" s="12">
        <v>4920</v>
      </c>
      <c r="K91" s="12"/>
      <c r="L91" s="12"/>
      <c r="M91" s="13">
        <v>41280.550694444442</v>
      </c>
      <c r="N91" s="12"/>
      <c r="O91" s="13"/>
      <c r="P91" s="13"/>
      <c r="Q91" s="14"/>
      <c r="R91" s="14"/>
      <c r="S91" s="15"/>
      <c r="T91" s="12"/>
      <c r="U91" s="12"/>
      <c r="V91" s="12"/>
      <c r="W91" s="13">
        <v>41284.371076388888</v>
      </c>
      <c r="X91" s="13"/>
      <c r="Y91" s="16"/>
      <c r="Z91" s="17"/>
      <c r="AA91" s="17"/>
      <c r="AB91" s="14"/>
      <c r="AC91" s="13">
        <v>41363</v>
      </c>
      <c r="AD91" s="14"/>
      <c r="AE91" s="14"/>
      <c r="AF91" s="14"/>
      <c r="AG91" s="14"/>
      <c r="AH91" s="14"/>
      <c r="AI91" s="14"/>
      <c r="AJ91" s="19"/>
      <c r="AK91" s="14"/>
      <c r="AL91" s="14"/>
      <c r="AM91" s="12"/>
      <c r="AN91" s="12"/>
      <c r="AO91" s="12"/>
      <c r="AP91" s="12" t="s">
        <v>6084</v>
      </c>
      <c r="AQ91" s="12" t="s">
        <v>6085</v>
      </c>
      <c r="AR91" s="12">
        <v>18673188726</v>
      </c>
      <c r="AS91" s="12"/>
      <c r="AT91" s="12"/>
      <c r="AU91" s="12"/>
      <c r="AV91" s="20"/>
      <c r="AW91" s="21"/>
      <c r="AX91" s="12"/>
      <c r="AY91" s="12"/>
      <c r="AZ91" s="12"/>
      <c r="BA91" s="12"/>
      <c r="BB91" s="12"/>
    </row>
    <row r="92" spans="1:54" s="22" customFormat="1" ht="18" customHeight="1" x14ac:dyDescent="0.3">
      <c r="A92" s="12"/>
      <c r="B92" s="12" t="s">
        <v>5654</v>
      </c>
      <c r="C92" s="12" t="s">
        <v>6086</v>
      </c>
      <c r="D92" s="12" t="s">
        <v>6087</v>
      </c>
      <c r="E92" s="12" t="s">
        <v>6088</v>
      </c>
      <c r="F92" s="12" t="s">
        <v>6089</v>
      </c>
      <c r="G92" s="12" t="s">
        <v>5455</v>
      </c>
      <c r="H92" s="12" t="s">
        <v>6090</v>
      </c>
      <c r="I92" s="12" t="s">
        <v>6091</v>
      </c>
      <c r="J92" s="12">
        <v>1288</v>
      </c>
      <c r="K92" s="12"/>
      <c r="L92" s="12"/>
      <c r="M92" s="13">
        <v>41280.630555555559</v>
      </c>
      <c r="N92" s="12"/>
      <c r="O92" s="13"/>
      <c r="P92" s="13"/>
      <c r="Q92" s="14"/>
      <c r="R92" s="14"/>
      <c r="S92" s="15"/>
      <c r="T92" s="12"/>
      <c r="U92" s="12"/>
      <c r="V92" s="12"/>
      <c r="W92" s="13">
        <v>41280.675532407404</v>
      </c>
      <c r="X92" s="13">
        <v>41282.6875</v>
      </c>
      <c r="Y92" s="16"/>
      <c r="Z92" s="17"/>
      <c r="AA92" s="17"/>
      <c r="AB92" s="14"/>
      <c r="AC92" s="13">
        <v>41296</v>
      </c>
      <c r="AD92" s="14"/>
      <c r="AE92" s="14"/>
      <c r="AF92" s="14"/>
      <c r="AG92" s="14"/>
      <c r="AH92" s="14"/>
      <c r="AI92" s="14"/>
      <c r="AJ92" s="19">
        <v>41333</v>
      </c>
      <c r="AK92" s="14"/>
      <c r="AL92" s="14"/>
      <c r="AM92" s="12" t="s">
        <v>5922</v>
      </c>
      <c r="AN92" s="12"/>
      <c r="AO92" s="12"/>
      <c r="AP92" s="12" t="s">
        <v>6092</v>
      </c>
      <c r="AQ92" s="12" t="s">
        <v>6093</v>
      </c>
      <c r="AR92" s="12">
        <v>13786139050</v>
      </c>
      <c r="AS92" s="12"/>
      <c r="AT92" s="12"/>
      <c r="AU92" s="12"/>
      <c r="AV92" s="20"/>
      <c r="AW92" s="21" t="s">
        <v>5616</v>
      </c>
      <c r="AX92" s="12"/>
      <c r="AY92" s="12"/>
      <c r="AZ92" s="12"/>
      <c r="BA92" s="12"/>
      <c r="BB92" s="12"/>
    </row>
    <row r="93" spans="1:54" s="22" customFormat="1" ht="18" customHeight="1" x14ac:dyDescent="0.3">
      <c r="A93" s="12"/>
      <c r="B93" s="12" t="s">
        <v>5450</v>
      </c>
      <c r="C93" s="12" t="s">
        <v>6094</v>
      </c>
      <c r="D93" s="12" t="s">
        <v>6095</v>
      </c>
      <c r="E93" s="12" t="s">
        <v>6096</v>
      </c>
      <c r="F93" s="12" t="s">
        <v>6097</v>
      </c>
      <c r="G93" s="12" t="s">
        <v>5455</v>
      </c>
      <c r="H93" s="12" t="s">
        <v>6098</v>
      </c>
      <c r="I93" s="12" t="s">
        <v>6099</v>
      </c>
      <c r="J93" s="12">
        <v>2688</v>
      </c>
      <c r="K93" s="12"/>
      <c r="L93" s="12"/>
      <c r="M93" s="13">
        <v>41281.375</v>
      </c>
      <c r="N93" s="12"/>
      <c r="O93" s="13"/>
      <c r="P93" s="13"/>
      <c r="Q93" s="14"/>
      <c r="R93" s="14"/>
      <c r="S93" s="15"/>
      <c r="T93" s="12"/>
      <c r="U93" s="12"/>
      <c r="V93" s="12"/>
      <c r="W93" s="13">
        <v>41281.450844907406</v>
      </c>
      <c r="X93" s="13">
        <v>41282.719444444447</v>
      </c>
      <c r="Y93" s="16"/>
      <c r="Z93" s="17"/>
      <c r="AA93" s="17"/>
      <c r="AB93" s="14"/>
      <c r="AC93" s="13">
        <v>41288</v>
      </c>
      <c r="AD93" s="14"/>
      <c r="AE93" s="14"/>
      <c r="AF93" s="14"/>
      <c r="AG93" s="14"/>
      <c r="AH93" s="14"/>
      <c r="AI93" s="14"/>
      <c r="AJ93" s="19">
        <v>41290</v>
      </c>
      <c r="AK93" s="14"/>
      <c r="AL93" s="14"/>
      <c r="AM93" s="12" t="s">
        <v>6100</v>
      </c>
      <c r="AN93" s="12"/>
      <c r="AO93" s="12"/>
      <c r="AP93" s="12" t="s">
        <v>5448</v>
      </c>
      <c r="AQ93" s="12" t="s">
        <v>6101</v>
      </c>
      <c r="AR93" s="12">
        <v>13875117766</v>
      </c>
      <c r="AS93" s="12"/>
      <c r="AT93" s="12"/>
      <c r="AU93" s="12"/>
      <c r="AV93" s="20"/>
      <c r="AW93" s="21" t="s">
        <v>6102</v>
      </c>
      <c r="AX93" s="12"/>
      <c r="AY93" s="12"/>
      <c r="AZ93" s="12"/>
      <c r="BA93" s="12"/>
      <c r="BB93" s="12"/>
    </row>
    <row r="94" spans="1:54" s="22" customFormat="1" ht="18" customHeight="1" x14ac:dyDescent="0.3">
      <c r="A94" s="12"/>
      <c r="B94" s="12" t="s">
        <v>5450</v>
      </c>
      <c r="C94" s="12" t="s">
        <v>6103</v>
      </c>
      <c r="D94" s="12" t="s">
        <v>6104</v>
      </c>
      <c r="E94" s="12" t="s">
        <v>6105</v>
      </c>
      <c r="F94" s="12" t="s">
        <v>6106</v>
      </c>
      <c r="G94" s="12" t="s">
        <v>5455</v>
      </c>
      <c r="H94" s="12" t="s">
        <v>5456</v>
      </c>
      <c r="I94" s="12" t="s">
        <v>6107</v>
      </c>
      <c r="J94" s="12">
        <v>0</v>
      </c>
      <c r="K94" s="12"/>
      <c r="L94" s="12"/>
      <c r="M94" s="13">
        <v>41281.375</v>
      </c>
      <c r="N94" s="12"/>
      <c r="O94" s="13"/>
      <c r="P94" s="13"/>
      <c r="Q94" s="14"/>
      <c r="R94" s="14"/>
      <c r="S94" s="15"/>
      <c r="T94" s="12"/>
      <c r="U94" s="12"/>
      <c r="V94" s="12"/>
      <c r="W94" s="13">
        <v>41281.655532407407</v>
      </c>
      <c r="X94" s="13">
        <v>41282.636111111111</v>
      </c>
      <c r="Y94" s="16"/>
      <c r="Z94" s="17"/>
      <c r="AA94" s="17"/>
      <c r="AB94" s="14"/>
      <c r="AC94" s="13">
        <v>41288</v>
      </c>
      <c r="AD94" s="14"/>
      <c r="AE94" s="14"/>
      <c r="AF94" s="14"/>
      <c r="AG94" s="14"/>
      <c r="AH94" s="14"/>
      <c r="AI94" s="14"/>
      <c r="AJ94" s="19">
        <v>41290</v>
      </c>
      <c r="AK94" s="14"/>
      <c r="AL94" s="14"/>
      <c r="AM94" s="12" t="s">
        <v>6108</v>
      </c>
      <c r="AN94" s="12"/>
      <c r="AO94" s="12"/>
      <c r="AP94" s="12" t="s">
        <v>6109</v>
      </c>
      <c r="AQ94" s="12" t="s">
        <v>6110</v>
      </c>
      <c r="AR94" s="12">
        <v>13907498456</v>
      </c>
      <c r="AS94" s="12"/>
      <c r="AT94" s="12"/>
      <c r="AU94" s="12"/>
      <c r="AV94" s="20"/>
      <c r="AW94" s="21" t="s">
        <v>5811</v>
      </c>
      <c r="AX94" s="12"/>
      <c r="AY94" s="12"/>
      <c r="AZ94" s="12"/>
      <c r="BA94" s="12"/>
      <c r="BB94" s="12"/>
    </row>
    <row r="95" spans="1:54" s="22" customFormat="1" ht="18" customHeight="1" x14ac:dyDescent="0.3">
      <c r="A95" s="12"/>
      <c r="B95" s="12" t="s">
        <v>5812</v>
      </c>
      <c r="C95" s="12" t="s">
        <v>6111</v>
      </c>
      <c r="D95" s="12" t="s">
        <v>6112</v>
      </c>
      <c r="E95" s="12" t="s">
        <v>6113</v>
      </c>
      <c r="F95" s="12" t="s">
        <v>6114</v>
      </c>
      <c r="G95" s="12" t="s">
        <v>5636</v>
      </c>
      <c r="H95" s="12" t="s">
        <v>5817</v>
      </c>
      <c r="I95" s="12" t="s">
        <v>6115</v>
      </c>
      <c r="J95" s="12">
        <v>0</v>
      </c>
      <c r="K95" s="12"/>
      <c r="L95" s="12"/>
      <c r="M95" s="13">
        <v>41281.375694444447</v>
      </c>
      <c r="N95" s="12"/>
      <c r="O95" s="13"/>
      <c r="P95" s="13"/>
      <c r="Q95" s="14"/>
      <c r="R95" s="14"/>
      <c r="S95" s="15"/>
      <c r="T95" s="12"/>
      <c r="U95" s="12"/>
      <c r="V95" s="12"/>
      <c r="W95" s="13">
        <v>41281.414918981478</v>
      </c>
      <c r="X95" s="13">
        <v>41281.675000000003</v>
      </c>
      <c r="Y95" s="16"/>
      <c r="Z95" s="17"/>
      <c r="AA95" s="17"/>
      <c r="AB95" s="14"/>
      <c r="AC95" s="13">
        <v>41282</v>
      </c>
      <c r="AD95" s="14"/>
      <c r="AE95" s="14"/>
      <c r="AF95" s="14"/>
      <c r="AG95" s="14"/>
      <c r="AH95" s="14"/>
      <c r="AI95" s="14"/>
      <c r="AJ95" s="19">
        <v>41284</v>
      </c>
      <c r="AK95" s="14"/>
      <c r="AL95" s="14"/>
      <c r="AM95" s="12" t="s">
        <v>5819</v>
      </c>
      <c r="AN95" s="12"/>
      <c r="AO95" s="12"/>
      <c r="AP95" s="12" t="s">
        <v>6116</v>
      </c>
      <c r="AQ95" s="12" t="s">
        <v>6117</v>
      </c>
      <c r="AR95" s="12">
        <v>15973816963</v>
      </c>
      <c r="AS95" s="12"/>
      <c r="AT95" s="12"/>
      <c r="AU95" s="12"/>
      <c r="AV95" s="20"/>
      <c r="AW95" s="21" t="s">
        <v>6118</v>
      </c>
      <c r="AX95" s="12"/>
      <c r="AY95" s="12"/>
      <c r="AZ95" s="12"/>
      <c r="BA95" s="12"/>
      <c r="BB95" s="12"/>
    </row>
    <row r="96" spans="1:54" s="22" customFormat="1" ht="18" customHeight="1" x14ac:dyDescent="0.3">
      <c r="A96" s="12"/>
      <c r="B96" s="12" t="s">
        <v>5812</v>
      </c>
      <c r="C96" s="12" t="s">
        <v>6056</v>
      </c>
      <c r="D96" s="12" t="s">
        <v>6119</v>
      </c>
      <c r="E96" s="12" t="s">
        <v>6120</v>
      </c>
      <c r="F96" s="12" t="s">
        <v>6121</v>
      </c>
      <c r="G96" s="12" t="s">
        <v>5426</v>
      </c>
      <c r="H96" s="12" t="s">
        <v>5427</v>
      </c>
      <c r="I96" s="12" t="s">
        <v>6054</v>
      </c>
      <c r="J96" s="12">
        <v>0</v>
      </c>
      <c r="K96" s="12"/>
      <c r="L96" s="12"/>
      <c r="M96" s="13">
        <v>41281.418055555558</v>
      </c>
      <c r="N96" s="12"/>
      <c r="O96" s="13"/>
      <c r="P96" s="13"/>
      <c r="Q96" s="14"/>
      <c r="R96" s="14"/>
      <c r="S96" s="15"/>
      <c r="T96" s="12"/>
      <c r="U96" s="12"/>
      <c r="V96" s="12"/>
      <c r="W96" s="13">
        <v>41281.447743055556</v>
      </c>
      <c r="X96" s="13">
        <v>41282.486805555556</v>
      </c>
      <c r="Y96" s="16"/>
      <c r="Z96" s="17"/>
      <c r="AA96" s="17"/>
      <c r="AB96" s="14"/>
      <c r="AC96" s="13">
        <v>41284</v>
      </c>
      <c r="AD96" s="14"/>
      <c r="AE96" s="14"/>
      <c r="AF96" s="14"/>
      <c r="AG96" s="14"/>
      <c r="AH96" s="14"/>
      <c r="AI96" s="14"/>
      <c r="AJ96" s="19">
        <v>41289</v>
      </c>
      <c r="AK96" s="14"/>
      <c r="AL96" s="14"/>
      <c r="AM96" s="12" t="s">
        <v>6122</v>
      </c>
      <c r="AN96" s="12"/>
      <c r="AO96" s="12"/>
      <c r="AP96" s="12" t="s">
        <v>6123</v>
      </c>
      <c r="AQ96" s="12" t="s">
        <v>6124</v>
      </c>
      <c r="AR96" s="12">
        <v>13378989613</v>
      </c>
      <c r="AS96" s="12"/>
      <c r="AT96" s="12"/>
      <c r="AU96" s="12"/>
      <c r="AV96" s="20"/>
      <c r="AW96" s="21" t="s">
        <v>6125</v>
      </c>
      <c r="AX96" s="12"/>
      <c r="AY96" s="12"/>
      <c r="AZ96" s="12"/>
      <c r="BA96" s="12"/>
      <c r="BB96" s="12"/>
    </row>
    <row r="97" spans="1:54" s="22" customFormat="1" ht="18" customHeight="1" x14ac:dyDescent="0.3">
      <c r="A97" s="12"/>
      <c r="B97" s="12" t="s">
        <v>5441</v>
      </c>
      <c r="C97" s="12" t="s">
        <v>6126</v>
      </c>
      <c r="D97" s="12" t="s">
        <v>6127</v>
      </c>
      <c r="E97" s="12" t="s">
        <v>6128</v>
      </c>
      <c r="F97" s="12" t="s">
        <v>6129</v>
      </c>
      <c r="G97" s="12" t="s">
        <v>5755</v>
      </c>
      <c r="H97" s="12" t="s">
        <v>5766</v>
      </c>
      <c r="I97" s="12" t="s">
        <v>6130</v>
      </c>
      <c r="J97" s="12">
        <v>0</v>
      </c>
      <c r="K97" s="12"/>
      <c r="L97" s="12"/>
      <c r="M97" s="13">
        <v>41281.473611111112</v>
      </c>
      <c r="N97" s="12"/>
      <c r="O97" s="13"/>
      <c r="P97" s="13"/>
      <c r="Q97" s="14"/>
      <c r="R97" s="14"/>
      <c r="S97" s="15"/>
      <c r="T97" s="12"/>
      <c r="U97" s="12"/>
      <c r="V97" s="12"/>
      <c r="W97" s="13">
        <v>41281.607615740744</v>
      </c>
      <c r="X97" s="13">
        <v>41283.424305555556</v>
      </c>
      <c r="Y97" s="16"/>
      <c r="Z97" s="17"/>
      <c r="AA97" s="17"/>
      <c r="AB97" s="14"/>
      <c r="AC97" s="13">
        <v>41283</v>
      </c>
      <c r="AD97" s="14"/>
      <c r="AE97" s="14"/>
      <c r="AF97" s="14"/>
      <c r="AG97" s="14"/>
      <c r="AH97" s="14"/>
      <c r="AI97" s="14"/>
      <c r="AJ97" s="19">
        <v>41330</v>
      </c>
      <c r="AK97" s="14"/>
      <c r="AL97" s="14"/>
      <c r="AM97" s="12" t="s">
        <v>6131</v>
      </c>
      <c r="AN97" s="12"/>
      <c r="AO97" s="12"/>
      <c r="AP97" s="12" t="s">
        <v>6132</v>
      </c>
      <c r="AQ97" s="12" t="s">
        <v>6133</v>
      </c>
      <c r="AR97" s="12">
        <v>13875808093</v>
      </c>
      <c r="AS97" s="12"/>
      <c r="AT97" s="12"/>
      <c r="AU97" s="12"/>
      <c r="AV97" s="20"/>
      <c r="AW97" s="21" t="s">
        <v>6134</v>
      </c>
      <c r="AX97" s="12"/>
      <c r="AY97" s="12"/>
      <c r="AZ97" s="12"/>
      <c r="BA97" s="12"/>
      <c r="BB97" s="12"/>
    </row>
    <row r="98" spans="1:54" s="22" customFormat="1" ht="18" customHeight="1" x14ac:dyDescent="0.3">
      <c r="A98" s="12"/>
      <c r="B98" s="12" t="s">
        <v>6135</v>
      </c>
      <c r="C98" s="12" t="s">
        <v>6136</v>
      </c>
      <c r="D98" s="12" t="s">
        <v>6137</v>
      </c>
      <c r="E98" s="12" t="s">
        <v>6138</v>
      </c>
      <c r="F98" s="12" t="s">
        <v>6139</v>
      </c>
      <c r="G98" s="12" t="s">
        <v>5755</v>
      </c>
      <c r="H98" s="12" t="s">
        <v>5766</v>
      </c>
      <c r="I98" s="12" t="s">
        <v>6140</v>
      </c>
      <c r="J98" s="12">
        <v>0</v>
      </c>
      <c r="K98" s="12"/>
      <c r="L98" s="12"/>
      <c r="M98" s="13">
        <v>41281.677777777775</v>
      </c>
      <c r="N98" s="12"/>
      <c r="O98" s="13"/>
      <c r="P98" s="13"/>
      <c r="Q98" s="14"/>
      <c r="R98" s="14"/>
      <c r="S98" s="15"/>
      <c r="T98" s="12"/>
      <c r="U98" s="12"/>
      <c r="V98" s="12"/>
      <c r="W98" s="13">
        <v>41282.485023148147</v>
      </c>
      <c r="X98" s="13">
        <v>41284.496527777781</v>
      </c>
      <c r="Y98" s="16"/>
      <c r="Z98" s="17"/>
      <c r="AA98" s="17"/>
      <c r="AB98" s="14"/>
      <c r="AC98" s="13">
        <v>41289</v>
      </c>
      <c r="AD98" s="14"/>
      <c r="AE98" s="14"/>
      <c r="AF98" s="14"/>
      <c r="AG98" s="14"/>
      <c r="AH98" s="14"/>
      <c r="AI98" s="14"/>
      <c r="AJ98" s="19">
        <v>41298</v>
      </c>
      <c r="AK98" s="14"/>
      <c r="AL98" s="14"/>
      <c r="AM98" s="12" t="s">
        <v>5746</v>
      </c>
      <c r="AN98" s="12"/>
      <c r="AO98" s="12"/>
      <c r="AP98" s="12" t="s">
        <v>5747</v>
      </c>
      <c r="AQ98" s="12" t="s">
        <v>6141</v>
      </c>
      <c r="AR98" s="12">
        <v>13975699778</v>
      </c>
      <c r="AS98" s="12"/>
      <c r="AT98" s="12"/>
      <c r="AU98" s="12"/>
      <c r="AV98" s="20"/>
      <c r="AW98" s="21" t="s">
        <v>6142</v>
      </c>
      <c r="AX98" s="12"/>
      <c r="AY98" s="12"/>
      <c r="AZ98" s="12"/>
      <c r="BA98" s="12"/>
      <c r="BB98" s="12"/>
    </row>
    <row r="99" spans="1:54" s="22" customFormat="1" ht="18" customHeight="1" x14ac:dyDescent="0.3">
      <c r="A99" s="12"/>
      <c r="B99" s="12" t="s">
        <v>6143</v>
      </c>
      <c r="C99" s="12" t="s">
        <v>6144</v>
      </c>
      <c r="D99" s="12" t="s">
        <v>6145</v>
      </c>
      <c r="E99" s="12" t="s">
        <v>6146</v>
      </c>
      <c r="F99" s="12" t="s">
        <v>6147</v>
      </c>
      <c r="G99" s="12" t="s">
        <v>6148</v>
      </c>
      <c r="H99" s="12" t="s">
        <v>6149</v>
      </c>
      <c r="I99" s="12" t="s">
        <v>6150</v>
      </c>
      <c r="J99" s="12">
        <v>0</v>
      </c>
      <c r="K99" s="12"/>
      <c r="L99" s="12"/>
      <c r="M99" s="13">
        <v>41282.375</v>
      </c>
      <c r="N99" s="12"/>
      <c r="O99" s="13"/>
      <c r="P99" s="13"/>
      <c r="Q99" s="14"/>
      <c r="R99" s="14"/>
      <c r="S99" s="15"/>
      <c r="T99" s="12"/>
      <c r="U99" s="12"/>
      <c r="V99" s="12"/>
      <c r="W99" s="13">
        <v>41282.434953703705</v>
      </c>
      <c r="X99" s="13">
        <v>41283.484722222223</v>
      </c>
      <c r="Y99" s="16"/>
      <c r="Z99" s="17"/>
      <c r="AA99" s="17"/>
      <c r="AB99" s="14"/>
      <c r="AC99" s="13">
        <v>41290</v>
      </c>
      <c r="AD99" s="14"/>
      <c r="AE99" s="14"/>
      <c r="AF99" s="14"/>
      <c r="AG99" s="14"/>
      <c r="AH99" s="14"/>
      <c r="AI99" s="14"/>
      <c r="AJ99" s="19">
        <v>41291</v>
      </c>
      <c r="AK99" s="14"/>
      <c r="AL99" s="14"/>
      <c r="AM99" s="12" t="s">
        <v>6151</v>
      </c>
      <c r="AN99" s="12"/>
      <c r="AO99" s="12"/>
      <c r="AP99" s="12" t="s">
        <v>6152</v>
      </c>
      <c r="AQ99" s="12" t="s">
        <v>6153</v>
      </c>
      <c r="AR99" s="12">
        <v>13875909588</v>
      </c>
      <c r="AS99" s="12"/>
      <c r="AT99" s="12"/>
      <c r="AU99" s="12"/>
      <c r="AV99" s="20"/>
      <c r="AW99" s="21" t="s">
        <v>6154</v>
      </c>
      <c r="AX99" s="12"/>
      <c r="AY99" s="12"/>
      <c r="AZ99" s="12"/>
      <c r="BA99" s="12"/>
      <c r="BB99" s="12"/>
    </row>
    <row r="100" spans="1:54" s="22" customFormat="1" ht="18" customHeight="1" x14ac:dyDescent="0.3">
      <c r="A100" s="12"/>
      <c r="B100" s="12" t="s">
        <v>6155</v>
      </c>
      <c r="C100" s="12" t="s">
        <v>6156</v>
      </c>
      <c r="D100" s="12" t="s">
        <v>6157</v>
      </c>
      <c r="E100" s="12" t="s">
        <v>6158</v>
      </c>
      <c r="F100" s="12" t="s">
        <v>6159</v>
      </c>
      <c r="G100" s="12" t="s">
        <v>5548</v>
      </c>
      <c r="H100" s="12" t="s">
        <v>5806</v>
      </c>
      <c r="I100" s="12" t="s">
        <v>6160</v>
      </c>
      <c r="J100" s="12">
        <v>1044</v>
      </c>
      <c r="K100" s="12"/>
      <c r="L100" s="12"/>
      <c r="M100" s="13">
        <v>41282.556250000001</v>
      </c>
      <c r="N100" s="12"/>
      <c r="O100" s="13"/>
      <c r="P100" s="13"/>
      <c r="Q100" s="14"/>
      <c r="R100" s="14"/>
      <c r="S100" s="15"/>
      <c r="T100" s="12"/>
      <c r="U100" s="12"/>
      <c r="V100" s="12"/>
      <c r="W100" s="13">
        <v>41282.689120370371</v>
      </c>
      <c r="X100" s="13">
        <v>41284.451388888891</v>
      </c>
      <c r="Y100" s="16"/>
      <c r="Z100" s="17"/>
      <c r="AA100" s="17"/>
      <c r="AB100" s="14"/>
      <c r="AC100" s="13">
        <v>41289</v>
      </c>
      <c r="AD100" s="14"/>
      <c r="AE100" s="14"/>
      <c r="AF100" s="14"/>
      <c r="AG100" s="14"/>
      <c r="AH100" s="14"/>
      <c r="AI100" s="14"/>
      <c r="AJ100" s="19">
        <v>41292</v>
      </c>
      <c r="AK100" s="14"/>
      <c r="AL100" s="14"/>
      <c r="AM100" s="12" t="s">
        <v>6161</v>
      </c>
      <c r="AN100" s="12"/>
      <c r="AO100" s="12"/>
      <c r="AP100" s="12" t="s">
        <v>6162</v>
      </c>
      <c r="AQ100" s="12" t="s">
        <v>6163</v>
      </c>
      <c r="AR100" s="12">
        <v>15096041628</v>
      </c>
      <c r="AS100" s="12"/>
      <c r="AT100" s="12"/>
      <c r="AU100" s="12"/>
      <c r="AV100" s="20"/>
      <c r="AW100" s="21" t="s">
        <v>5678</v>
      </c>
      <c r="AX100" s="12"/>
      <c r="AY100" s="12"/>
      <c r="AZ100" s="12"/>
      <c r="BA100" s="12"/>
      <c r="BB100" s="12"/>
    </row>
    <row r="101" spans="1:54" s="22" customFormat="1" ht="18" customHeight="1" x14ac:dyDescent="0.3">
      <c r="A101" s="12"/>
      <c r="B101" s="12" t="s">
        <v>5536</v>
      </c>
      <c r="C101" s="12" t="s">
        <v>5856</v>
      </c>
      <c r="D101" s="12" t="s">
        <v>5857</v>
      </c>
      <c r="E101" s="12" t="s">
        <v>6164</v>
      </c>
      <c r="F101" s="12" t="s">
        <v>6165</v>
      </c>
      <c r="G101" s="12" t="s">
        <v>5548</v>
      </c>
      <c r="H101" s="12" t="s">
        <v>6166</v>
      </c>
      <c r="I101" s="12" t="s">
        <v>6167</v>
      </c>
      <c r="J101" s="12">
        <v>1280</v>
      </c>
      <c r="K101" s="12"/>
      <c r="L101" s="12"/>
      <c r="M101" s="13">
        <v>41282.57916666667</v>
      </c>
      <c r="N101" s="12"/>
      <c r="O101" s="13"/>
      <c r="P101" s="13"/>
      <c r="Q101" s="14"/>
      <c r="R101" s="14"/>
      <c r="S101" s="15"/>
      <c r="T101" s="12"/>
      <c r="U101" s="12"/>
      <c r="V101" s="12"/>
      <c r="W101" s="13">
        <v>41282.679768518516</v>
      </c>
      <c r="X101" s="13">
        <v>41284.438888888886</v>
      </c>
      <c r="Y101" s="16"/>
      <c r="Z101" s="17"/>
      <c r="AA101" s="17"/>
      <c r="AB101" s="14"/>
      <c r="AC101" s="13">
        <v>41291</v>
      </c>
      <c r="AD101" s="14"/>
      <c r="AE101" s="14"/>
      <c r="AF101" s="14"/>
      <c r="AG101" s="14"/>
      <c r="AH101" s="14"/>
      <c r="AI101" s="14"/>
      <c r="AJ101" s="19">
        <v>41292</v>
      </c>
      <c r="AK101" s="14"/>
      <c r="AL101" s="14"/>
      <c r="AM101" s="12" t="s">
        <v>6168</v>
      </c>
      <c r="AN101" s="12"/>
      <c r="AO101" s="12"/>
      <c r="AP101" s="12" t="s">
        <v>5566</v>
      </c>
      <c r="AQ101" s="12" t="s">
        <v>6169</v>
      </c>
      <c r="AR101" s="12">
        <v>13272475588</v>
      </c>
      <c r="AS101" s="12"/>
      <c r="AT101" s="12"/>
      <c r="AU101" s="12"/>
      <c r="AV101" s="20"/>
      <c r="AW101" s="21" t="s">
        <v>6170</v>
      </c>
      <c r="AX101" s="12"/>
      <c r="AY101" s="12"/>
      <c r="AZ101" s="12"/>
      <c r="BA101" s="12"/>
      <c r="BB101" s="12"/>
    </row>
    <row r="102" spans="1:54" s="22" customFormat="1" ht="18" customHeight="1" x14ac:dyDescent="0.3">
      <c r="A102" s="12"/>
      <c r="B102" s="12" t="s">
        <v>5561</v>
      </c>
      <c r="C102" s="12" t="s">
        <v>6171</v>
      </c>
      <c r="D102" s="12" t="s">
        <v>6172</v>
      </c>
      <c r="E102" s="12" t="s">
        <v>6173</v>
      </c>
      <c r="F102" s="12" t="s">
        <v>6174</v>
      </c>
      <c r="G102" s="12" t="s">
        <v>6014</v>
      </c>
      <c r="H102" s="12" t="s">
        <v>6015</v>
      </c>
      <c r="I102" s="12" t="s">
        <v>6175</v>
      </c>
      <c r="J102" s="12">
        <v>0</v>
      </c>
      <c r="K102" s="12"/>
      <c r="L102" s="12"/>
      <c r="M102" s="13">
        <v>41283.375</v>
      </c>
      <c r="N102" s="12"/>
      <c r="O102" s="13"/>
      <c r="P102" s="13"/>
      <c r="Q102" s="14"/>
      <c r="R102" s="14"/>
      <c r="S102" s="15"/>
      <c r="T102" s="12"/>
      <c r="U102" s="12"/>
      <c r="V102" s="12"/>
      <c r="W102" s="13">
        <v>41283.658819444441</v>
      </c>
      <c r="X102" s="13">
        <v>41284.691666666666</v>
      </c>
      <c r="Y102" s="16"/>
      <c r="Z102" s="17"/>
      <c r="AA102" s="17"/>
      <c r="AB102" s="14"/>
      <c r="AC102" s="13">
        <v>41285</v>
      </c>
      <c r="AD102" s="14"/>
      <c r="AE102" s="14"/>
      <c r="AF102" s="14"/>
      <c r="AG102" s="14"/>
      <c r="AH102" s="14"/>
      <c r="AI102" s="14"/>
      <c r="AJ102" s="19">
        <v>41298</v>
      </c>
      <c r="AK102" s="14"/>
      <c r="AL102" s="14"/>
      <c r="AM102" s="12" t="s">
        <v>6176</v>
      </c>
      <c r="AN102" s="12"/>
      <c r="AO102" s="12"/>
      <c r="AP102" s="12" t="s">
        <v>6177</v>
      </c>
      <c r="AQ102" s="12" t="s">
        <v>6178</v>
      </c>
      <c r="AR102" s="12">
        <v>13873668628</v>
      </c>
      <c r="AS102" s="12"/>
      <c r="AT102" s="12"/>
      <c r="AU102" s="12"/>
      <c r="AV102" s="20"/>
      <c r="AW102" s="21" t="s">
        <v>6179</v>
      </c>
      <c r="AX102" s="12"/>
      <c r="AY102" s="12"/>
      <c r="AZ102" s="12"/>
      <c r="BA102" s="12"/>
      <c r="BB102" s="12"/>
    </row>
    <row r="103" spans="1:54" s="22" customFormat="1" ht="18" customHeight="1" x14ac:dyDescent="0.3">
      <c r="A103" s="12"/>
      <c r="B103" s="12" t="s">
        <v>6180</v>
      </c>
      <c r="C103" s="12" t="s">
        <v>6181</v>
      </c>
      <c r="D103" s="12" t="s">
        <v>6182</v>
      </c>
      <c r="E103" s="12" t="s">
        <v>6183</v>
      </c>
      <c r="F103" s="12" t="s">
        <v>6184</v>
      </c>
      <c r="G103" s="12" t="s">
        <v>6014</v>
      </c>
      <c r="H103" s="12" t="s">
        <v>6015</v>
      </c>
      <c r="I103" s="12" t="s">
        <v>6185</v>
      </c>
      <c r="J103" s="12">
        <v>0</v>
      </c>
      <c r="K103" s="12"/>
      <c r="L103" s="12"/>
      <c r="M103" s="13">
        <v>41283.387499999997</v>
      </c>
      <c r="N103" s="12"/>
      <c r="O103" s="13"/>
      <c r="P103" s="13"/>
      <c r="Q103" s="14"/>
      <c r="R103" s="14"/>
      <c r="S103" s="15"/>
      <c r="T103" s="12"/>
      <c r="U103" s="12"/>
      <c r="V103" s="12"/>
      <c r="W103" s="13">
        <v>41283.584085648145</v>
      </c>
      <c r="X103" s="13">
        <v>41284.605555555558</v>
      </c>
      <c r="Y103" s="16"/>
      <c r="Z103" s="17"/>
      <c r="AA103" s="17"/>
      <c r="AB103" s="14"/>
      <c r="AC103" s="13">
        <v>41290</v>
      </c>
      <c r="AD103" s="14"/>
      <c r="AE103" s="14"/>
      <c r="AF103" s="14"/>
      <c r="AG103" s="14"/>
      <c r="AH103" s="14"/>
      <c r="AI103" s="14"/>
      <c r="AJ103" s="19">
        <v>41292</v>
      </c>
      <c r="AK103" s="14"/>
      <c r="AL103" s="14"/>
      <c r="AM103" s="12" t="s">
        <v>6186</v>
      </c>
      <c r="AN103" s="12"/>
      <c r="AO103" s="12"/>
      <c r="AP103" s="12" t="s">
        <v>6177</v>
      </c>
      <c r="AQ103" s="12" t="s">
        <v>6187</v>
      </c>
      <c r="AR103" s="12">
        <v>13787529120</v>
      </c>
      <c r="AS103" s="12"/>
      <c r="AT103" s="12"/>
      <c r="AU103" s="12"/>
      <c r="AV103" s="20"/>
      <c r="AW103" s="21" t="s">
        <v>6188</v>
      </c>
      <c r="AX103" s="12"/>
      <c r="AY103" s="12"/>
      <c r="AZ103" s="12"/>
      <c r="BA103" s="12"/>
      <c r="BB103" s="12"/>
    </row>
    <row r="104" spans="1:54" s="22" customFormat="1" ht="18" customHeight="1" x14ac:dyDescent="0.3">
      <c r="A104" s="12"/>
      <c r="B104" s="12" t="s">
        <v>6021</v>
      </c>
      <c r="C104" s="12" t="s">
        <v>6189</v>
      </c>
      <c r="D104" s="12" t="s">
        <v>6190</v>
      </c>
      <c r="E104" s="12" t="s">
        <v>6191</v>
      </c>
      <c r="F104" s="12" t="s">
        <v>6192</v>
      </c>
      <c r="G104" s="12" t="s">
        <v>6014</v>
      </c>
      <c r="H104" s="12" t="s">
        <v>6193</v>
      </c>
      <c r="I104" s="12" t="s">
        <v>6194</v>
      </c>
      <c r="J104" s="12">
        <v>2500</v>
      </c>
      <c r="K104" s="12"/>
      <c r="L104" s="12"/>
      <c r="M104" s="13">
        <v>41283.4</v>
      </c>
      <c r="N104" s="12"/>
      <c r="O104" s="13"/>
      <c r="P104" s="13"/>
      <c r="Q104" s="14"/>
      <c r="R104" s="14"/>
      <c r="S104" s="15"/>
      <c r="T104" s="12"/>
      <c r="U104" s="12"/>
      <c r="V104" s="12"/>
      <c r="W104" s="13">
        <v>41283.585497685184</v>
      </c>
      <c r="X104" s="13">
        <v>41288.658333333333</v>
      </c>
      <c r="Y104" s="16"/>
      <c r="Z104" s="17"/>
      <c r="AA104" s="17"/>
      <c r="AB104" s="14"/>
      <c r="AC104" s="13" t="s">
        <v>168</v>
      </c>
      <c r="AD104" s="14"/>
      <c r="AE104" s="14"/>
      <c r="AF104" s="14"/>
      <c r="AG104" s="14"/>
      <c r="AH104" s="14"/>
      <c r="AI104" s="14"/>
      <c r="AJ104" s="19"/>
      <c r="AK104" s="14"/>
      <c r="AL104" s="14"/>
      <c r="AM104" s="12" t="s">
        <v>6195</v>
      </c>
      <c r="AN104" s="12"/>
      <c r="AO104" s="12"/>
      <c r="AP104" s="12" t="s">
        <v>6196</v>
      </c>
      <c r="AQ104" s="12" t="s">
        <v>6197</v>
      </c>
      <c r="AR104" s="12">
        <v>18607373773</v>
      </c>
      <c r="AS104" s="12"/>
      <c r="AT104" s="12"/>
      <c r="AU104" s="12"/>
      <c r="AV104" s="20"/>
      <c r="AW104" s="21"/>
      <c r="AX104" s="12"/>
      <c r="AY104" s="12"/>
      <c r="AZ104" s="12"/>
      <c r="BA104" s="12"/>
      <c r="BB104" s="12"/>
    </row>
    <row r="105" spans="1:54" s="22" customFormat="1" ht="18" customHeight="1" x14ac:dyDescent="0.3">
      <c r="A105" s="12"/>
      <c r="B105" s="12" t="s">
        <v>6021</v>
      </c>
      <c r="C105" s="12" t="s">
        <v>6198</v>
      </c>
      <c r="D105" s="12" t="s">
        <v>6199</v>
      </c>
      <c r="E105" s="12" t="s">
        <v>6200</v>
      </c>
      <c r="F105" s="12" t="s">
        <v>6201</v>
      </c>
      <c r="G105" s="12" t="s">
        <v>6014</v>
      </c>
      <c r="H105" s="12" t="s">
        <v>6015</v>
      </c>
      <c r="I105" s="12" t="s">
        <v>6202</v>
      </c>
      <c r="J105" s="12">
        <v>0</v>
      </c>
      <c r="K105" s="12"/>
      <c r="L105" s="12"/>
      <c r="M105" s="13">
        <v>41283.705555555556</v>
      </c>
      <c r="N105" s="12"/>
      <c r="O105" s="13"/>
      <c r="P105" s="13"/>
      <c r="Q105" s="14"/>
      <c r="R105" s="14"/>
      <c r="S105" s="15"/>
      <c r="T105" s="12"/>
      <c r="U105" s="12"/>
      <c r="V105" s="12"/>
      <c r="W105" s="13">
        <v>41284.44258101852</v>
      </c>
      <c r="X105" s="13">
        <v>41285.60833333333</v>
      </c>
      <c r="Y105" s="16"/>
      <c r="Z105" s="17"/>
      <c r="AA105" s="17"/>
      <c r="AB105" s="14"/>
      <c r="AC105" s="13">
        <v>41285</v>
      </c>
      <c r="AD105" s="14"/>
      <c r="AE105" s="14"/>
      <c r="AF105" s="14"/>
      <c r="AG105" s="14"/>
      <c r="AH105" s="14"/>
      <c r="AI105" s="14"/>
      <c r="AJ105" s="19"/>
      <c r="AK105" s="14"/>
      <c r="AL105" s="14"/>
      <c r="AM105" s="12" t="s">
        <v>6017</v>
      </c>
      <c r="AN105" s="12"/>
      <c r="AO105" s="12"/>
      <c r="AP105" s="12" t="s">
        <v>6177</v>
      </c>
      <c r="AQ105" s="12" t="s">
        <v>6203</v>
      </c>
      <c r="AR105" s="12">
        <v>13907337319</v>
      </c>
      <c r="AS105" s="12"/>
      <c r="AT105" s="12"/>
      <c r="AU105" s="12"/>
      <c r="AV105" s="20"/>
      <c r="AW105" s="21" t="s">
        <v>6204</v>
      </c>
      <c r="AX105" s="12"/>
      <c r="AY105" s="12"/>
      <c r="AZ105" s="12"/>
      <c r="BA105" s="12"/>
      <c r="BB105" s="12"/>
    </row>
    <row r="106" spans="1:54" s="22" customFormat="1" ht="18" customHeight="1" x14ac:dyDescent="0.3">
      <c r="A106" s="12"/>
      <c r="B106" s="12" t="s">
        <v>6205</v>
      </c>
      <c r="C106" s="12" t="s">
        <v>6206</v>
      </c>
      <c r="D106" s="12" t="s">
        <v>6207</v>
      </c>
      <c r="E106" s="12" t="s">
        <v>6208</v>
      </c>
      <c r="F106" s="12" t="s">
        <v>6209</v>
      </c>
      <c r="G106" s="12" t="s">
        <v>5790</v>
      </c>
      <c r="H106" s="12" t="s">
        <v>5777</v>
      </c>
      <c r="I106" s="12" t="s">
        <v>6210</v>
      </c>
      <c r="J106" s="12">
        <v>1988</v>
      </c>
      <c r="K106" s="12"/>
      <c r="L106" s="12"/>
      <c r="M106" s="13">
        <v>41283.726388888892</v>
      </c>
      <c r="N106" s="12"/>
      <c r="O106" s="13"/>
      <c r="P106" s="13"/>
      <c r="Q106" s="14"/>
      <c r="R106" s="14"/>
      <c r="S106" s="15"/>
      <c r="T106" s="12"/>
      <c r="U106" s="12"/>
      <c r="V106" s="12"/>
      <c r="W106" s="13">
        <v>41284.666168981479</v>
      </c>
      <c r="X106" s="13">
        <v>41285.595138888886</v>
      </c>
      <c r="Y106" s="16"/>
      <c r="Z106" s="17"/>
      <c r="AA106" s="17"/>
      <c r="AB106" s="14"/>
      <c r="AC106" s="13">
        <v>41288</v>
      </c>
      <c r="AD106" s="14"/>
      <c r="AE106" s="14"/>
      <c r="AF106" s="14"/>
      <c r="AG106" s="14"/>
      <c r="AH106" s="14"/>
      <c r="AI106" s="14"/>
      <c r="AJ106" s="19">
        <v>41288</v>
      </c>
      <c r="AK106" s="14"/>
      <c r="AL106" s="14"/>
      <c r="AM106" s="12" t="s">
        <v>6211</v>
      </c>
      <c r="AN106" s="12"/>
      <c r="AO106" s="12"/>
      <c r="AP106" s="12" t="s">
        <v>6212</v>
      </c>
      <c r="AQ106" s="12" t="s">
        <v>6213</v>
      </c>
      <c r="AR106" s="12">
        <v>15243820518</v>
      </c>
      <c r="AS106" s="12"/>
      <c r="AT106" s="12"/>
      <c r="AU106" s="12"/>
      <c r="AV106" s="20"/>
      <c r="AW106" s="21" t="s">
        <v>6214</v>
      </c>
      <c r="AX106" s="12"/>
      <c r="AY106" s="12"/>
      <c r="AZ106" s="12"/>
      <c r="BA106" s="12"/>
      <c r="BB106" s="12"/>
    </row>
    <row r="107" spans="1:54" s="22" customFormat="1" ht="18" customHeight="1" x14ac:dyDescent="0.3">
      <c r="A107" s="12"/>
      <c r="B107" s="12" t="s">
        <v>5957</v>
      </c>
      <c r="C107" s="12" t="s">
        <v>6215</v>
      </c>
      <c r="D107" s="12" t="s">
        <v>6216</v>
      </c>
      <c r="E107" s="12" t="s">
        <v>6217</v>
      </c>
      <c r="F107" s="12" t="s">
        <v>6218</v>
      </c>
      <c r="G107" s="12" t="s">
        <v>5592</v>
      </c>
      <c r="H107" s="12" t="s">
        <v>5920</v>
      </c>
      <c r="I107" s="12" t="s">
        <v>6219</v>
      </c>
      <c r="J107" s="12">
        <v>0</v>
      </c>
      <c r="K107" s="12"/>
      <c r="L107" s="12"/>
      <c r="M107" s="13">
        <v>41284.499305555553</v>
      </c>
      <c r="N107" s="12"/>
      <c r="O107" s="13"/>
      <c r="P107" s="13"/>
      <c r="Q107" s="14"/>
      <c r="R107" s="14"/>
      <c r="S107" s="15"/>
      <c r="T107" s="12"/>
      <c r="U107" s="12"/>
      <c r="V107" s="12"/>
      <c r="W107" s="13">
        <v>41288.624884259261</v>
      </c>
      <c r="X107" s="13">
        <v>41290.486805555556</v>
      </c>
      <c r="Y107" s="16"/>
      <c r="Z107" s="17"/>
      <c r="AA107" s="17"/>
      <c r="AB107" s="14"/>
      <c r="AC107" s="13">
        <v>41297</v>
      </c>
      <c r="AD107" s="14"/>
      <c r="AE107" s="14"/>
      <c r="AF107" s="14"/>
      <c r="AG107" s="14"/>
      <c r="AH107" s="14"/>
      <c r="AI107" s="14"/>
      <c r="AJ107" s="19">
        <v>41298</v>
      </c>
      <c r="AK107" s="14"/>
      <c r="AL107" s="14"/>
      <c r="AM107" s="12" t="s">
        <v>6220</v>
      </c>
      <c r="AN107" s="12"/>
      <c r="AO107" s="12"/>
      <c r="AP107" s="12" t="s">
        <v>6221</v>
      </c>
      <c r="AQ107" s="12" t="s">
        <v>6222</v>
      </c>
      <c r="AR107" s="12">
        <v>13667434555</v>
      </c>
      <c r="AS107" s="12"/>
      <c r="AT107" s="12"/>
      <c r="AU107" s="12"/>
      <c r="AV107" s="20"/>
      <c r="AW107" s="21" t="s">
        <v>6223</v>
      </c>
      <c r="AX107" s="12"/>
      <c r="AY107" s="12"/>
      <c r="AZ107" s="12"/>
      <c r="BA107" s="12"/>
      <c r="BB107" s="12"/>
    </row>
    <row r="108" spans="1:54" s="22" customFormat="1" ht="18" customHeight="1" x14ac:dyDescent="0.3">
      <c r="A108" s="12"/>
      <c r="B108" s="12" t="s">
        <v>5587</v>
      </c>
      <c r="C108" s="12" t="s">
        <v>6224</v>
      </c>
      <c r="D108" s="12" t="s">
        <v>6225</v>
      </c>
      <c r="E108" s="12" t="s">
        <v>6226</v>
      </c>
      <c r="F108" s="12" t="s">
        <v>6227</v>
      </c>
      <c r="G108" s="12" t="s">
        <v>5592</v>
      </c>
      <c r="H108" s="12" t="s">
        <v>5920</v>
      </c>
      <c r="I108" s="12" t="s">
        <v>6228</v>
      </c>
      <c r="J108" s="12">
        <v>0</v>
      </c>
      <c r="K108" s="12"/>
      <c r="L108" s="12"/>
      <c r="M108" s="13">
        <v>41284.622916666667</v>
      </c>
      <c r="N108" s="12"/>
      <c r="O108" s="13"/>
      <c r="P108" s="13"/>
      <c r="Q108" s="14"/>
      <c r="R108" s="14"/>
      <c r="S108" s="15"/>
      <c r="T108" s="12"/>
      <c r="U108" s="12"/>
      <c r="V108" s="12"/>
      <c r="W108" s="13">
        <v>41284.671111111114</v>
      </c>
      <c r="X108" s="13">
        <v>41288.60833333333</v>
      </c>
      <c r="Y108" s="16"/>
      <c r="Z108" s="17"/>
      <c r="AA108" s="17"/>
      <c r="AB108" s="14"/>
      <c r="AC108" s="13">
        <v>41291</v>
      </c>
      <c r="AD108" s="14"/>
      <c r="AE108" s="14"/>
      <c r="AF108" s="14"/>
      <c r="AG108" s="14"/>
      <c r="AH108" s="14"/>
      <c r="AI108" s="14"/>
      <c r="AJ108" s="19">
        <v>41296</v>
      </c>
      <c r="AK108" s="14"/>
      <c r="AL108" s="14"/>
      <c r="AM108" s="12" t="s">
        <v>6229</v>
      </c>
      <c r="AN108" s="12"/>
      <c r="AO108" s="12"/>
      <c r="AP108" s="12" t="s">
        <v>5915</v>
      </c>
      <c r="AQ108" s="12" t="s">
        <v>6230</v>
      </c>
      <c r="AR108" s="12">
        <v>13974907619</v>
      </c>
      <c r="AS108" s="12"/>
      <c r="AT108" s="12"/>
      <c r="AU108" s="12"/>
      <c r="AV108" s="20"/>
      <c r="AW108" s="21" t="s">
        <v>5598</v>
      </c>
      <c r="AX108" s="12"/>
      <c r="AY108" s="12"/>
      <c r="AZ108" s="12"/>
      <c r="BA108" s="12"/>
      <c r="BB108" s="12"/>
    </row>
    <row r="109" spans="1:54" s="22" customFormat="1" ht="18" customHeight="1" x14ac:dyDescent="0.3">
      <c r="A109" s="12"/>
      <c r="B109" s="12" t="s">
        <v>5957</v>
      </c>
      <c r="C109" s="12" t="s">
        <v>6215</v>
      </c>
      <c r="D109" s="12" t="s">
        <v>6231</v>
      </c>
      <c r="E109" s="12" t="s">
        <v>6232</v>
      </c>
      <c r="F109" s="12" t="s">
        <v>6233</v>
      </c>
      <c r="G109" s="12" t="s">
        <v>5583</v>
      </c>
      <c r="H109" s="12" t="s">
        <v>5584</v>
      </c>
      <c r="I109" s="12"/>
      <c r="J109" s="12">
        <v>4601</v>
      </c>
      <c r="K109" s="12"/>
      <c r="L109" s="12"/>
      <c r="M109" s="13">
        <v>41284.622916666667</v>
      </c>
      <c r="N109" s="12"/>
      <c r="O109" s="13"/>
      <c r="P109" s="13"/>
      <c r="Q109" s="14"/>
      <c r="R109" s="14"/>
      <c r="S109" s="15"/>
      <c r="T109" s="12"/>
      <c r="U109" s="12"/>
      <c r="V109" s="12"/>
      <c r="W109" s="13">
        <v>41288.505671296298</v>
      </c>
      <c r="X109" s="13">
        <v>41346.670138888891</v>
      </c>
      <c r="Y109" s="16"/>
      <c r="Z109" s="17"/>
      <c r="AA109" s="17"/>
      <c r="AB109" s="14"/>
      <c r="AC109" s="13">
        <v>41353</v>
      </c>
      <c r="AD109" s="14"/>
      <c r="AE109" s="14"/>
      <c r="AF109" s="14"/>
      <c r="AG109" s="14"/>
      <c r="AH109" s="14"/>
      <c r="AI109" s="14"/>
      <c r="AJ109" s="19"/>
      <c r="AK109" s="14"/>
      <c r="AL109" s="14"/>
      <c r="AM109" s="12"/>
      <c r="AN109" s="12"/>
      <c r="AO109" s="12"/>
      <c r="AP109" s="12" t="s">
        <v>6234</v>
      </c>
      <c r="AQ109" s="12" t="s">
        <v>6235</v>
      </c>
      <c r="AR109" s="12">
        <v>18673137822</v>
      </c>
      <c r="AS109" s="12"/>
      <c r="AT109" s="12"/>
      <c r="AU109" s="12"/>
      <c r="AV109" s="20"/>
      <c r="AW109" s="21"/>
      <c r="AX109" s="12"/>
      <c r="AY109" s="12"/>
      <c r="AZ109" s="12"/>
      <c r="BA109" s="12"/>
      <c r="BB109" s="12"/>
    </row>
    <row r="110" spans="1:54" s="22" customFormat="1" ht="18" customHeight="1" x14ac:dyDescent="0.3">
      <c r="A110" s="12"/>
      <c r="B110" s="12" t="s">
        <v>5957</v>
      </c>
      <c r="C110" s="12" t="s">
        <v>6236</v>
      </c>
      <c r="D110" s="12" t="s">
        <v>6237</v>
      </c>
      <c r="E110" s="12" t="s">
        <v>6238</v>
      </c>
      <c r="F110" s="12" t="s">
        <v>6239</v>
      </c>
      <c r="G110" s="12" t="s">
        <v>5592</v>
      </c>
      <c r="H110" s="12" t="s">
        <v>6240</v>
      </c>
      <c r="I110" s="12" t="s">
        <v>6241</v>
      </c>
      <c r="J110" s="12">
        <v>1200</v>
      </c>
      <c r="K110" s="12"/>
      <c r="L110" s="12"/>
      <c r="M110" s="13">
        <v>41285.375</v>
      </c>
      <c r="N110" s="12"/>
      <c r="O110" s="13"/>
      <c r="P110" s="13"/>
      <c r="Q110" s="14"/>
      <c r="R110" s="14"/>
      <c r="S110" s="15"/>
      <c r="T110" s="12"/>
      <c r="U110" s="12"/>
      <c r="V110" s="12"/>
      <c r="W110" s="13">
        <v>41285.460358796299</v>
      </c>
      <c r="X110" s="13">
        <v>41288.491666666669</v>
      </c>
      <c r="Y110" s="16"/>
      <c r="Z110" s="17"/>
      <c r="AA110" s="17"/>
      <c r="AB110" s="14"/>
      <c r="AC110" s="13">
        <v>41288</v>
      </c>
      <c r="AD110" s="14"/>
      <c r="AE110" s="14"/>
      <c r="AF110" s="14"/>
      <c r="AG110" s="14"/>
      <c r="AH110" s="14"/>
      <c r="AI110" s="14"/>
      <c r="AJ110" s="19">
        <v>41292</v>
      </c>
      <c r="AK110" s="14"/>
      <c r="AL110" s="14"/>
      <c r="AM110" s="12" t="s">
        <v>5945</v>
      </c>
      <c r="AN110" s="12"/>
      <c r="AO110" s="12"/>
      <c r="AP110" s="12" t="s">
        <v>5946</v>
      </c>
      <c r="AQ110" s="12" t="s">
        <v>6242</v>
      </c>
      <c r="AR110" s="12">
        <v>13973464277</v>
      </c>
      <c r="AS110" s="12"/>
      <c r="AT110" s="12"/>
      <c r="AU110" s="12"/>
      <c r="AV110" s="20"/>
      <c r="AW110" s="21" t="s">
        <v>5598</v>
      </c>
      <c r="AX110" s="12"/>
      <c r="AY110" s="12"/>
      <c r="AZ110" s="12"/>
      <c r="BA110" s="12"/>
      <c r="BB110" s="12"/>
    </row>
    <row r="111" spans="1:54" s="22" customFormat="1" ht="18" customHeight="1" x14ac:dyDescent="0.3">
      <c r="A111" s="12"/>
      <c r="B111" s="12" t="s">
        <v>5957</v>
      </c>
      <c r="C111" s="12" t="s">
        <v>6243</v>
      </c>
      <c r="D111" s="12" t="s">
        <v>6244</v>
      </c>
      <c r="E111" s="12" t="s">
        <v>6245</v>
      </c>
      <c r="F111" s="12" t="s">
        <v>6246</v>
      </c>
      <c r="G111" s="12" t="s">
        <v>5893</v>
      </c>
      <c r="H111" s="12" t="s">
        <v>6090</v>
      </c>
      <c r="I111" s="12" t="s">
        <v>6247</v>
      </c>
      <c r="J111" s="12">
        <v>1288</v>
      </c>
      <c r="K111" s="12"/>
      <c r="L111" s="12"/>
      <c r="M111" s="13">
        <v>41285.612500000003</v>
      </c>
      <c r="N111" s="12"/>
      <c r="O111" s="13"/>
      <c r="P111" s="13"/>
      <c r="Q111" s="14"/>
      <c r="R111" s="14"/>
      <c r="S111" s="15"/>
      <c r="T111" s="12"/>
      <c r="U111" s="12"/>
      <c r="V111" s="12"/>
      <c r="W111" s="13">
        <v>41285.669236111113</v>
      </c>
      <c r="X111" s="13">
        <v>41289.625</v>
      </c>
      <c r="Y111" s="16"/>
      <c r="Z111" s="17"/>
      <c r="AA111" s="17"/>
      <c r="AB111" s="14"/>
      <c r="AC111" s="13">
        <v>41291</v>
      </c>
      <c r="AD111" s="14"/>
      <c r="AE111" s="14"/>
      <c r="AF111" s="14"/>
      <c r="AG111" s="14"/>
      <c r="AH111" s="14"/>
      <c r="AI111" s="14"/>
      <c r="AJ111" s="19">
        <v>41295</v>
      </c>
      <c r="AK111" s="14"/>
      <c r="AL111" s="14"/>
      <c r="AM111" s="12" t="s">
        <v>6248</v>
      </c>
      <c r="AN111" s="12"/>
      <c r="AO111" s="12"/>
      <c r="AP111" s="12" t="s">
        <v>6249</v>
      </c>
      <c r="AQ111" s="12" t="s">
        <v>6250</v>
      </c>
      <c r="AR111" s="12">
        <v>13808448703</v>
      </c>
      <c r="AS111" s="12"/>
      <c r="AT111" s="12"/>
      <c r="AU111" s="12"/>
      <c r="AV111" s="20"/>
      <c r="AW111" s="21" t="s">
        <v>6251</v>
      </c>
      <c r="AX111" s="12"/>
      <c r="AY111" s="12"/>
      <c r="AZ111" s="12"/>
      <c r="BA111" s="12"/>
      <c r="BB111" s="12"/>
    </row>
    <row r="112" spans="1:54" s="22" customFormat="1" ht="18" customHeight="1" x14ac:dyDescent="0.3">
      <c r="A112" s="12"/>
      <c r="B112" s="12" t="s">
        <v>6252</v>
      </c>
      <c r="C112" s="12" t="s">
        <v>6253</v>
      </c>
      <c r="D112" s="12" t="s">
        <v>6254</v>
      </c>
      <c r="E112" s="12" t="s">
        <v>6255</v>
      </c>
      <c r="F112" s="12" t="s">
        <v>6256</v>
      </c>
      <c r="G112" s="12" t="s">
        <v>5893</v>
      </c>
      <c r="H112" s="12" t="s">
        <v>5903</v>
      </c>
      <c r="I112" s="12" t="s">
        <v>6257</v>
      </c>
      <c r="J112" s="12">
        <v>0</v>
      </c>
      <c r="K112" s="12"/>
      <c r="L112" s="12"/>
      <c r="M112" s="13">
        <v>41285.615972222222</v>
      </c>
      <c r="N112" s="12"/>
      <c r="O112" s="13"/>
      <c r="P112" s="13"/>
      <c r="Q112" s="14"/>
      <c r="R112" s="14"/>
      <c r="S112" s="15"/>
      <c r="T112" s="12"/>
      <c r="U112" s="12"/>
      <c r="V112" s="12"/>
      <c r="W112" s="13">
        <v>41285.679340277777</v>
      </c>
      <c r="X112" s="13">
        <v>41288.644444444442</v>
      </c>
      <c r="Y112" s="16"/>
      <c r="Z112" s="17"/>
      <c r="AA112" s="17"/>
      <c r="AB112" s="14"/>
      <c r="AC112" s="13">
        <v>41288</v>
      </c>
      <c r="AD112" s="14"/>
      <c r="AE112" s="14"/>
      <c r="AF112" s="14"/>
      <c r="AG112" s="14"/>
      <c r="AH112" s="14"/>
      <c r="AI112" s="14"/>
      <c r="AJ112" s="19">
        <v>41290</v>
      </c>
      <c r="AK112" s="14"/>
      <c r="AL112" s="14"/>
      <c r="AM112" s="12" t="s">
        <v>6258</v>
      </c>
      <c r="AN112" s="12"/>
      <c r="AO112" s="12"/>
      <c r="AP112" s="12" t="s">
        <v>6109</v>
      </c>
      <c r="AQ112" s="12" t="s">
        <v>6259</v>
      </c>
      <c r="AR112" s="12">
        <v>13549506912</v>
      </c>
      <c r="AS112" s="12"/>
      <c r="AT112" s="12"/>
      <c r="AU112" s="12"/>
      <c r="AV112" s="20"/>
      <c r="AW112" s="21" t="s">
        <v>6260</v>
      </c>
      <c r="AX112" s="12"/>
      <c r="AY112" s="12"/>
      <c r="AZ112" s="12"/>
      <c r="BA112" s="12"/>
      <c r="BB112" s="12"/>
    </row>
    <row r="113" spans="1:54" s="22" customFormat="1" ht="18" customHeight="1" x14ac:dyDescent="0.3">
      <c r="A113" s="12"/>
      <c r="B113" s="12" t="s">
        <v>5888</v>
      </c>
      <c r="C113" s="12" t="s">
        <v>5889</v>
      </c>
      <c r="D113" s="12" t="s">
        <v>6261</v>
      </c>
      <c r="E113" s="12" t="s">
        <v>6262</v>
      </c>
      <c r="F113" s="12" t="s">
        <v>6263</v>
      </c>
      <c r="G113" s="12" t="s">
        <v>5893</v>
      </c>
      <c r="H113" s="12" t="s">
        <v>5903</v>
      </c>
      <c r="I113" s="12" t="s">
        <v>6264</v>
      </c>
      <c r="J113" s="12">
        <v>0</v>
      </c>
      <c r="K113" s="12"/>
      <c r="L113" s="12"/>
      <c r="M113" s="13">
        <v>41288.416666666664</v>
      </c>
      <c r="N113" s="12"/>
      <c r="O113" s="13"/>
      <c r="P113" s="13"/>
      <c r="Q113" s="14"/>
      <c r="R113" s="14"/>
      <c r="S113" s="15"/>
      <c r="T113" s="12"/>
      <c r="U113" s="12"/>
      <c r="V113" s="12"/>
      <c r="W113" s="13">
        <v>41288.485474537039</v>
      </c>
      <c r="X113" s="13">
        <v>41289.472222222219</v>
      </c>
      <c r="Y113" s="16"/>
      <c r="Z113" s="17"/>
      <c r="AA113" s="17"/>
      <c r="AB113" s="14"/>
      <c r="AC113" s="13">
        <v>41298</v>
      </c>
      <c r="AD113" s="14"/>
      <c r="AE113" s="14"/>
      <c r="AF113" s="14"/>
      <c r="AG113" s="14"/>
      <c r="AH113" s="14"/>
      <c r="AI113" s="14"/>
      <c r="AJ113" s="19">
        <v>41303</v>
      </c>
      <c r="AK113" s="14"/>
      <c r="AL113" s="14"/>
      <c r="AM113" s="12" t="s">
        <v>6265</v>
      </c>
      <c r="AN113" s="12"/>
      <c r="AO113" s="12"/>
      <c r="AP113" s="12" t="s">
        <v>6266</v>
      </c>
      <c r="AQ113" s="12" t="s">
        <v>6267</v>
      </c>
      <c r="AR113" s="12">
        <v>13507474222</v>
      </c>
      <c r="AS113" s="12"/>
      <c r="AT113" s="12"/>
      <c r="AU113" s="12"/>
      <c r="AV113" s="20"/>
      <c r="AW113" s="21" t="s">
        <v>6268</v>
      </c>
      <c r="AX113" s="12"/>
      <c r="AY113" s="12"/>
      <c r="AZ113" s="12"/>
      <c r="BA113" s="12"/>
      <c r="BB113" s="12"/>
    </row>
    <row r="114" spans="1:54" s="30" customFormat="1" ht="18" customHeight="1" x14ac:dyDescent="0.3">
      <c r="A114" s="12"/>
      <c r="B114" s="12" t="s">
        <v>6180</v>
      </c>
      <c r="C114" s="12" t="s">
        <v>6181</v>
      </c>
      <c r="D114" s="12" t="s">
        <v>6269</v>
      </c>
      <c r="E114" s="12" t="s">
        <v>6270</v>
      </c>
      <c r="F114" s="12" t="s">
        <v>6271</v>
      </c>
      <c r="G114" s="12" t="s">
        <v>5636</v>
      </c>
      <c r="H114" s="12" t="s">
        <v>5817</v>
      </c>
      <c r="I114" s="12" t="s">
        <v>6272</v>
      </c>
      <c r="J114" s="12">
        <v>0</v>
      </c>
      <c r="K114" s="12"/>
      <c r="L114" s="12"/>
      <c r="M114" s="13">
        <v>41288.559027777781</v>
      </c>
      <c r="N114" s="12"/>
      <c r="O114" s="13"/>
      <c r="P114" s="13"/>
      <c r="Q114" s="14"/>
      <c r="R114" s="14"/>
      <c r="S114" s="15"/>
      <c r="T114" s="12"/>
      <c r="U114" s="12"/>
      <c r="V114" s="12"/>
      <c r="W114" s="13">
        <v>41289.43854166667</v>
      </c>
      <c r="X114" s="13">
        <v>41290.644444444442</v>
      </c>
      <c r="Y114" s="16"/>
      <c r="Z114" s="17"/>
      <c r="AA114" s="17"/>
      <c r="AB114" s="14"/>
      <c r="AC114" s="13">
        <v>41300</v>
      </c>
      <c r="AD114" s="14"/>
      <c r="AE114" s="14"/>
      <c r="AF114" s="14"/>
      <c r="AG114" s="14"/>
      <c r="AH114" s="14"/>
      <c r="AI114" s="14"/>
      <c r="AJ114" s="19">
        <v>41326</v>
      </c>
      <c r="AK114" s="14"/>
      <c r="AL114" s="14"/>
      <c r="AM114" s="12" t="s">
        <v>6273</v>
      </c>
      <c r="AN114" s="12"/>
      <c r="AO114" s="12"/>
      <c r="AP114" s="12" t="s">
        <v>6116</v>
      </c>
      <c r="AQ114" s="12" t="s">
        <v>6274</v>
      </c>
      <c r="AR114" s="12">
        <v>13874452708</v>
      </c>
      <c r="AS114" s="12"/>
      <c r="AT114" s="12"/>
      <c r="AU114" s="12"/>
      <c r="AV114" s="20"/>
      <c r="AW114" s="21" t="s">
        <v>6275</v>
      </c>
      <c r="AX114" s="12"/>
      <c r="AY114" s="12"/>
      <c r="AZ114" s="12"/>
      <c r="BA114" s="12"/>
      <c r="BB114" s="12"/>
    </row>
    <row r="115" spans="1:54" s="30" customFormat="1" ht="18" customHeight="1" x14ac:dyDescent="0.3">
      <c r="A115" s="12"/>
      <c r="B115" s="12" t="s">
        <v>5631</v>
      </c>
      <c r="C115" s="12" t="s">
        <v>6276</v>
      </c>
      <c r="D115" s="12" t="s">
        <v>6277</v>
      </c>
      <c r="E115" s="12" t="s">
        <v>6278</v>
      </c>
      <c r="F115" s="12" t="s">
        <v>6279</v>
      </c>
      <c r="G115" s="12" t="s">
        <v>5636</v>
      </c>
      <c r="H115" s="12" t="s">
        <v>5817</v>
      </c>
      <c r="I115" s="12" t="s">
        <v>6280</v>
      </c>
      <c r="J115" s="12">
        <v>0</v>
      </c>
      <c r="K115" s="12"/>
      <c r="L115" s="12"/>
      <c r="M115" s="13">
        <v>41288.583333333336</v>
      </c>
      <c r="N115" s="12"/>
      <c r="O115" s="13"/>
      <c r="P115" s="13"/>
      <c r="Q115" s="14"/>
      <c r="R115" s="14"/>
      <c r="S115" s="15"/>
      <c r="T115" s="12"/>
      <c r="U115" s="12"/>
      <c r="V115" s="12"/>
      <c r="W115" s="13">
        <v>41288.629270833335</v>
      </c>
      <c r="X115" s="13">
        <v>41290.61041666667</v>
      </c>
      <c r="Y115" s="16"/>
      <c r="Z115" s="17"/>
      <c r="AA115" s="17"/>
      <c r="AB115" s="14"/>
      <c r="AC115" s="13">
        <v>41299</v>
      </c>
      <c r="AD115" s="14"/>
      <c r="AE115" s="14"/>
      <c r="AF115" s="14"/>
      <c r="AG115" s="14"/>
      <c r="AH115" s="14"/>
      <c r="AI115" s="14"/>
      <c r="AJ115" s="19">
        <v>41300</v>
      </c>
      <c r="AK115" s="14"/>
      <c r="AL115" s="14"/>
      <c r="AM115" s="12" t="s">
        <v>6281</v>
      </c>
      <c r="AN115" s="12"/>
      <c r="AO115" s="12"/>
      <c r="AP115" s="12" t="s">
        <v>5640</v>
      </c>
      <c r="AQ115" s="12" t="s">
        <v>6282</v>
      </c>
      <c r="AR115" s="12">
        <v>13875889417</v>
      </c>
      <c r="AS115" s="12"/>
      <c r="AT115" s="12"/>
      <c r="AU115" s="12"/>
      <c r="AV115" s="20"/>
      <c r="AW115" s="21" t="s">
        <v>5811</v>
      </c>
      <c r="AX115" s="12"/>
      <c r="AY115" s="12"/>
      <c r="AZ115" s="12"/>
      <c r="BA115" s="12"/>
      <c r="BB115" s="12"/>
    </row>
    <row r="116" spans="1:54" s="22" customFormat="1" ht="18" customHeight="1" x14ac:dyDescent="0.3">
      <c r="A116" s="12"/>
      <c r="B116" s="12" t="s">
        <v>5631</v>
      </c>
      <c r="C116" s="12" t="s">
        <v>5632</v>
      </c>
      <c r="D116" s="12" t="s">
        <v>6283</v>
      </c>
      <c r="E116" s="12" t="s">
        <v>6284</v>
      </c>
      <c r="F116" s="12" t="s">
        <v>6285</v>
      </c>
      <c r="G116" s="12" t="s">
        <v>5636</v>
      </c>
      <c r="H116" s="12" t="s">
        <v>5637</v>
      </c>
      <c r="I116" s="12" t="s">
        <v>6286</v>
      </c>
      <c r="J116" s="12">
        <v>3088</v>
      </c>
      <c r="K116" s="12"/>
      <c r="L116" s="12"/>
      <c r="M116" s="13">
        <v>41288.587500000001</v>
      </c>
      <c r="N116" s="12"/>
      <c r="O116" s="13"/>
      <c r="P116" s="13"/>
      <c r="Q116" s="14"/>
      <c r="R116" s="14"/>
      <c r="S116" s="15"/>
      <c r="T116" s="12"/>
      <c r="U116" s="12"/>
      <c r="V116" s="12"/>
      <c r="W116" s="13">
        <v>41288.727210648147</v>
      </c>
      <c r="X116" s="13">
        <v>41291.448611111111</v>
      </c>
      <c r="Y116" s="16"/>
      <c r="Z116" s="17"/>
      <c r="AA116" s="17"/>
      <c r="AB116" s="14"/>
      <c r="AC116" s="13">
        <v>41309</v>
      </c>
      <c r="AD116" s="14"/>
      <c r="AE116" s="14"/>
      <c r="AF116" s="14"/>
      <c r="AG116" s="14"/>
      <c r="AH116" s="14"/>
      <c r="AI116" s="14"/>
      <c r="AJ116" s="19">
        <v>41309</v>
      </c>
      <c r="AK116" s="14"/>
      <c r="AL116" s="14"/>
      <c r="AM116" s="12" t="s">
        <v>6287</v>
      </c>
      <c r="AN116" s="12"/>
      <c r="AO116" s="12"/>
      <c r="AP116" s="12" t="s">
        <v>6288</v>
      </c>
      <c r="AQ116" s="12" t="s">
        <v>6289</v>
      </c>
      <c r="AR116" s="12">
        <v>15873165638</v>
      </c>
      <c r="AS116" s="12"/>
      <c r="AT116" s="12"/>
      <c r="AU116" s="12"/>
      <c r="AV116" s="20"/>
      <c r="AW116" s="21" t="s">
        <v>6290</v>
      </c>
      <c r="AX116" s="12"/>
      <c r="AY116" s="12"/>
      <c r="AZ116" s="12"/>
      <c r="BA116" s="12"/>
      <c r="BB116" s="12"/>
    </row>
    <row r="117" spans="1:54" s="22" customFormat="1" ht="18" customHeight="1" x14ac:dyDescent="0.3">
      <c r="A117" s="12"/>
      <c r="B117" s="12" t="s">
        <v>5828</v>
      </c>
      <c r="C117" s="12" t="s">
        <v>6291</v>
      </c>
      <c r="D117" s="12" t="s">
        <v>6292</v>
      </c>
      <c r="E117" s="12" t="s">
        <v>6293</v>
      </c>
      <c r="F117" s="12" t="s">
        <v>6294</v>
      </c>
      <c r="G117" s="12" t="s">
        <v>5636</v>
      </c>
      <c r="H117" s="12" t="s">
        <v>6295</v>
      </c>
      <c r="I117" s="12" t="s">
        <v>6296</v>
      </c>
      <c r="J117" s="12">
        <v>5000</v>
      </c>
      <c r="K117" s="12"/>
      <c r="L117" s="12"/>
      <c r="M117" s="13">
        <v>41289.375</v>
      </c>
      <c r="N117" s="12"/>
      <c r="O117" s="13"/>
      <c r="P117" s="13"/>
      <c r="Q117" s="14"/>
      <c r="R117" s="14"/>
      <c r="S117" s="15"/>
      <c r="T117" s="12"/>
      <c r="U117" s="12"/>
      <c r="V117" s="12"/>
      <c r="W117" s="13">
        <v>41290.675856481481</v>
      </c>
      <c r="X117" s="13">
        <v>41295.712500000001</v>
      </c>
      <c r="Y117" s="16"/>
      <c r="Z117" s="17"/>
      <c r="AA117" s="17"/>
      <c r="AB117" s="14"/>
      <c r="AC117" s="13">
        <v>41300</v>
      </c>
      <c r="AD117" s="14"/>
      <c r="AE117" s="14"/>
      <c r="AF117" s="14"/>
      <c r="AG117" s="14"/>
      <c r="AH117" s="14"/>
      <c r="AI117" s="14"/>
      <c r="AJ117" s="19">
        <v>41304</v>
      </c>
      <c r="AK117" s="14"/>
      <c r="AL117" s="14"/>
      <c r="AM117" s="12" t="s">
        <v>6287</v>
      </c>
      <c r="AN117" s="12"/>
      <c r="AO117" s="12"/>
      <c r="AP117" s="12" t="s">
        <v>6116</v>
      </c>
      <c r="AQ117" s="12" t="s">
        <v>6297</v>
      </c>
      <c r="AR117" s="12">
        <v>13875197690</v>
      </c>
      <c r="AS117" s="12"/>
      <c r="AT117" s="12"/>
      <c r="AU117" s="12"/>
      <c r="AV117" s="20"/>
      <c r="AW117" s="21" t="s">
        <v>6298</v>
      </c>
      <c r="AX117" s="12"/>
      <c r="AY117" s="12"/>
      <c r="AZ117" s="12"/>
      <c r="BA117" s="12"/>
      <c r="BB117" s="12"/>
    </row>
    <row r="118" spans="1:54" s="22" customFormat="1" ht="18" customHeight="1" x14ac:dyDescent="0.3">
      <c r="A118" s="12"/>
      <c r="B118" s="12" t="s">
        <v>5554</v>
      </c>
      <c r="C118" s="12" t="s">
        <v>5670</v>
      </c>
      <c r="D118" s="12" t="s">
        <v>6299</v>
      </c>
      <c r="E118" s="12" t="s">
        <v>6300</v>
      </c>
      <c r="F118" s="12" t="s">
        <v>6301</v>
      </c>
      <c r="G118" s="12" t="s">
        <v>5548</v>
      </c>
      <c r="H118" s="12" t="s">
        <v>5549</v>
      </c>
      <c r="I118" s="12" t="s">
        <v>6302</v>
      </c>
      <c r="J118" s="12">
        <v>0</v>
      </c>
      <c r="K118" s="12"/>
      <c r="L118" s="12"/>
      <c r="M118" s="13">
        <v>41289.509722222225</v>
      </c>
      <c r="N118" s="12"/>
      <c r="O118" s="13"/>
      <c r="P118" s="13"/>
      <c r="Q118" s="14"/>
      <c r="R118" s="14"/>
      <c r="S118" s="15"/>
      <c r="T118" s="12"/>
      <c r="U118" s="12"/>
      <c r="V118" s="12"/>
      <c r="W118" s="13">
        <v>41290.466527777775</v>
      </c>
      <c r="X118" s="13">
        <v>41291.683333333334</v>
      </c>
      <c r="Y118" s="16"/>
      <c r="Z118" s="17"/>
      <c r="AA118" s="17"/>
      <c r="AB118" s="14"/>
      <c r="AC118" s="13">
        <v>41299</v>
      </c>
      <c r="AD118" s="14"/>
      <c r="AE118" s="14"/>
      <c r="AF118" s="14"/>
      <c r="AG118" s="14"/>
      <c r="AH118" s="14"/>
      <c r="AI118" s="14"/>
      <c r="AJ118" s="19">
        <v>41305</v>
      </c>
      <c r="AK118" s="14"/>
      <c r="AL118" s="14"/>
      <c r="AM118" s="12" t="s">
        <v>6303</v>
      </c>
      <c r="AN118" s="12"/>
      <c r="AO118" s="12"/>
      <c r="AP118" s="12" t="s">
        <v>5854</v>
      </c>
      <c r="AQ118" s="12" t="s">
        <v>6304</v>
      </c>
      <c r="AR118" s="12">
        <v>13787875875</v>
      </c>
      <c r="AS118" s="12"/>
      <c r="AT118" s="12"/>
      <c r="AU118" s="12"/>
      <c r="AV118" s="20"/>
      <c r="AW118" s="21" t="s">
        <v>6305</v>
      </c>
      <c r="AX118" s="12"/>
      <c r="AY118" s="12"/>
      <c r="AZ118" s="12"/>
      <c r="BA118" s="12"/>
      <c r="BB118" s="12"/>
    </row>
    <row r="119" spans="1:54" s="22" customFormat="1" ht="18" customHeight="1" x14ac:dyDescent="0.3">
      <c r="A119" s="12"/>
      <c r="B119" s="12" t="s">
        <v>5654</v>
      </c>
      <c r="C119" s="12" t="s">
        <v>6306</v>
      </c>
      <c r="D119" s="12" t="s">
        <v>6307</v>
      </c>
      <c r="E119" s="12" t="s">
        <v>6308</v>
      </c>
      <c r="F119" s="12" t="s">
        <v>6309</v>
      </c>
      <c r="G119" s="12" t="s">
        <v>5548</v>
      </c>
      <c r="H119" s="12" t="s">
        <v>5674</v>
      </c>
      <c r="I119" s="12" t="s">
        <v>6310</v>
      </c>
      <c r="J119" s="12">
        <v>3088</v>
      </c>
      <c r="K119" s="12"/>
      <c r="L119" s="12"/>
      <c r="M119" s="13">
        <v>41289.574999999997</v>
      </c>
      <c r="N119" s="12"/>
      <c r="O119" s="13"/>
      <c r="P119" s="13"/>
      <c r="Q119" s="14"/>
      <c r="R119" s="14"/>
      <c r="S119" s="15"/>
      <c r="T119" s="12"/>
      <c r="U119" s="12"/>
      <c r="V119" s="12"/>
      <c r="W119" s="13">
        <v>41289.672337962962</v>
      </c>
      <c r="X119" s="13">
        <v>41292.480555555558</v>
      </c>
      <c r="Y119" s="16"/>
      <c r="Z119" s="17"/>
      <c r="AA119" s="17"/>
      <c r="AB119" s="14"/>
      <c r="AC119" s="13">
        <v>41297</v>
      </c>
      <c r="AD119" s="14"/>
      <c r="AE119" s="14"/>
      <c r="AF119" s="14"/>
      <c r="AG119" s="14"/>
      <c r="AH119" s="14"/>
      <c r="AI119" s="14"/>
      <c r="AJ119" s="19">
        <v>41297</v>
      </c>
      <c r="AK119" s="14"/>
      <c r="AL119" s="14"/>
      <c r="AM119" s="12" t="s">
        <v>5660</v>
      </c>
      <c r="AN119" s="12"/>
      <c r="AO119" s="12"/>
      <c r="AP119" s="12" t="s">
        <v>5676</v>
      </c>
      <c r="AQ119" s="12" t="s">
        <v>6311</v>
      </c>
      <c r="AR119" s="12">
        <v>13786126114</v>
      </c>
      <c r="AS119" s="12"/>
      <c r="AT119" s="12"/>
      <c r="AU119" s="12"/>
      <c r="AV119" s="20"/>
      <c r="AW119" s="21" t="s">
        <v>6312</v>
      </c>
      <c r="AX119" s="12"/>
      <c r="AY119" s="12"/>
      <c r="AZ119" s="12"/>
      <c r="BA119" s="12"/>
      <c r="BB119" s="12"/>
    </row>
    <row r="120" spans="1:54" s="22" customFormat="1" ht="18" customHeight="1" x14ac:dyDescent="0.3">
      <c r="A120" s="12"/>
      <c r="B120" s="12" t="s">
        <v>5536</v>
      </c>
      <c r="C120" s="12" t="s">
        <v>6313</v>
      </c>
      <c r="D120" s="12" t="s">
        <v>6314</v>
      </c>
      <c r="E120" s="12" t="s">
        <v>6315</v>
      </c>
      <c r="F120" s="12" t="s">
        <v>6316</v>
      </c>
      <c r="G120" s="12" t="s">
        <v>5548</v>
      </c>
      <c r="H120" s="12" t="s">
        <v>5549</v>
      </c>
      <c r="I120" s="12" t="s">
        <v>6317</v>
      </c>
      <c r="J120" s="12">
        <v>0</v>
      </c>
      <c r="K120" s="12"/>
      <c r="L120" s="12"/>
      <c r="M120" s="13">
        <v>41289.638194444444</v>
      </c>
      <c r="N120" s="12"/>
      <c r="O120" s="13"/>
      <c r="P120" s="13"/>
      <c r="Q120" s="14"/>
      <c r="R120" s="14"/>
      <c r="S120" s="15"/>
      <c r="T120" s="12"/>
      <c r="U120" s="12"/>
      <c r="V120" s="12"/>
      <c r="W120" s="13">
        <v>41290.428946759261</v>
      </c>
      <c r="X120" s="13">
        <v>41292.667361111111</v>
      </c>
      <c r="Y120" s="16"/>
      <c r="Z120" s="17"/>
      <c r="AA120" s="17"/>
      <c r="AB120" s="14"/>
      <c r="AC120" s="13">
        <v>41295</v>
      </c>
      <c r="AD120" s="14"/>
      <c r="AE120" s="14"/>
      <c r="AF120" s="14"/>
      <c r="AG120" s="14"/>
      <c r="AH120" s="14"/>
      <c r="AI120" s="14"/>
      <c r="AJ120" s="19">
        <v>41297</v>
      </c>
      <c r="AK120" s="14"/>
      <c r="AL120" s="14"/>
      <c r="AM120" s="12" t="s">
        <v>6318</v>
      </c>
      <c r="AN120" s="12"/>
      <c r="AO120" s="12"/>
      <c r="AP120" s="12" t="s">
        <v>6319</v>
      </c>
      <c r="AQ120" s="12" t="s">
        <v>6320</v>
      </c>
      <c r="AR120" s="12">
        <v>13875967383</v>
      </c>
      <c r="AS120" s="12"/>
      <c r="AT120" s="12"/>
      <c r="AU120" s="12"/>
      <c r="AV120" s="20"/>
      <c r="AW120" s="21" t="s">
        <v>5678</v>
      </c>
      <c r="AX120" s="12"/>
      <c r="AY120" s="12"/>
      <c r="AZ120" s="12"/>
      <c r="BA120" s="12"/>
      <c r="BB120" s="12"/>
    </row>
    <row r="121" spans="1:54" s="22" customFormat="1" ht="18" customHeight="1" x14ac:dyDescent="0.3">
      <c r="A121" s="12"/>
      <c r="B121" s="12" t="s">
        <v>5536</v>
      </c>
      <c r="C121" s="12" t="s">
        <v>6313</v>
      </c>
      <c r="D121" s="12" t="s">
        <v>6321</v>
      </c>
      <c r="E121" s="12" t="s">
        <v>6322</v>
      </c>
      <c r="F121" s="12" t="s">
        <v>6323</v>
      </c>
      <c r="G121" s="12" t="s">
        <v>5548</v>
      </c>
      <c r="H121" s="12" t="s">
        <v>5549</v>
      </c>
      <c r="I121" s="12" t="s">
        <v>6324</v>
      </c>
      <c r="J121" s="12">
        <v>0</v>
      </c>
      <c r="K121" s="12"/>
      <c r="L121" s="12"/>
      <c r="M121" s="13">
        <v>41289.663194444445</v>
      </c>
      <c r="N121" s="12"/>
      <c r="O121" s="13"/>
      <c r="P121" s="13"/>
      <c r="Q121" s="14"/>
      <c r="R121" s="14"/>
      <c r="S121" s="15"/>
      <c r="T121" s="12"/>
      <c r="U121" s="12"/>
      <c r="V121" s="12"/>
      <c r="W121" s="13">
        <v>41289.697083333333</v>
      </c>
      <c r="X121" s="13">
        <v>41290.702777777777</v>
      </c>
      <c r="Y121" s="16"/>
      <c r="Z121" s="17"/>
      <c r="AA121" s="17"/>
      <c r="AB121" s="14"/>
      <c r="AC121" s="13">
        <v>41290</v>
      </c>
      <c r="AD121" s="14"/>
      <c r="AE121" s="14"/>
      <c r="AF121" s="14"/>
      <c r="AG121" s="14"/>
      <c r="AH121" s="14"/>
      <c r="AI121" s="14"/>
      <c r="AJ121" s="19">
        <v>41296</v>
      </c>
      <c r="AK121" s="14"/>
      <c r="AL121" s="14"/>
      <c r="AM121" s="12" t="s">
        <v>5551</v>
      </c>
      <c r="AN121" s="12"/>
      <c r="AO121" s="12"/>
      <c r="AP121" s="12" t="s">
        <v>6325</v>
      </c>
      <c r="AQ121" s="12" t="s">
        <v>6326</v>
      </c>
      <c r="AR121" s="12">
        <v>13787273618</v>
      </c>
      <c r="AS121" s="12"/>
      <c r="AT121" s="12"/>
      <c r="AU121" s="12"/>
      <c r="AV121" s="20"/>
      <c r="AW121" s="21" t="s">
        <v>5678</v>
      </c>
      <c r="AX121" s="12"/>
      <c r="AY121" s="12"/>
      <c r="AZ121" s="12"/>
      <c r="BA121" s="12"/>
      <c r="BB121" s="12"/>
    </row>
    <row r="122" spans="1:54" s="22" customFormat="1" ht="18" customHeight="1" x14ac:dyDescent="0.3">
      <c r="A122" s="12"/>
      <c r="B122" s="12" t="s">
        <v>5536</v>
      </c>
      <c r="C122" s="12" t="s">
        <v>5537</v>
      </c>
      <c r="D122" s="12" t="s">
        <v>6327</v>
      </c>
      <c r="E122" s="12" t="s">
        <v>6328</v>
      </c>
      <c r="F122" s="12" t="s">
        <v>6329</v>
      </c>
      <c r="G122" s="12" t="s">
        <v>5426</v>
      </c>
      <c r="H122" s="12" t="s">
        <v>5427</v>
      </c>
      <c r="I122" s="12" t="s">
        <v>6330</v>
      </c>
      <c r="J122" s="12">
        <v>0</v>
      </c>
      <c r="K122" s="12"/>
      <c r="L122" s="12"/>
      <c r="M122" s="13">
        <v>41289.680555555555</v>
      </c>
      <c r="N122" s="12"/>
      <c r="O122" s="13"/>
      <c r="P122" s="13"/>
      <c r="Q122" s="14"/>
      <c r="R122" s="14"/>
      <c r="S122" s="15"/>
      <c r="T122" s="12"/>
      <c r="U122" s="12"/>
      <c r="V122" s="12"/>
      <c r="W122" s="13">
        <v>41290.456030092595</v>
      </c>
      <c r="X122" s="13">
        <v>41291.477083333331</v>
      </c>
      <c r="Y122" s="16"/>
      <c r="Z122" s="17"/>
      <c r="AA122" s="17"/>
      <c r="AB122" s="14"/>
      <c r="AC122" s="13">
        <v>41292</v>
      </c>
      <c r="AD122" s="14"/>
      <c r="AE122" s="14"/>
      <c r="AF122" s="14"/>
      <c r="AG122" s="14"/>
      <c r="AH122" s="14"/>
      <c r="AI122" s="14"/>
      <c r="AJ122" s="19">
        <v>41295</v>
      </c>
      <c r="AK122" s="14"/>
      <c r="AL122" s="14"/>
      <c r="AM122" s="12" t="s">
        <v>6331</v>
      </c>
      <c r="AN122" s="12"/>
      <c r="AO122" s="12"/>
      <c r="AP122" s="12" t="s">
        <v>6332</v>
      </c>
      <c r="AQ122" s="12" t="s">
        <v>6333</v>
      </c>
      <c r="AR122" s="12">
        <v>15973151998</v>
      </c>
      <c r="AS122" s="12"/>
      <c r="AT122" s="12"/>
      <c r="AU122" s="12"/>
      <c r="AV122" s="20"/>
      <c r="AW122" s="21" t="s">
        <v>5616</v>
      </c>
      <c r="AX122" s="12"/>
      <c r="AY122" s="12"/>
      <c r="AZ122" s="12"/>
      <c r="BA122" s="12"/>
      <c r="BB122" s="12"/>
    </row>
    <row r="123" spans="1:54" s="22" customFormat="1" ht="18" customHeight="1" x14ac:dyDescent="0.3">
      <c r="A123" s="12"/>
      <c r="B123" s="12" t="s">
        <v>5642</v>
      </c>
      <c r="C123" s="12" t="s">
        <v>5643</v>
      </c>
      <c r="D123" s="12" t="s">
        <v>6334</v>
      </c>
      <c r="E123" s="12" t="s">
        <v>6335</v>
      </c>
      <c r="F123" s="12" t="s">
        <v>6336</v>
      </c>
      <c r="G123" s="12" t="s">
        <v>5455</v>
      </c>
      <c r="H123" s="12" t="s">
        <v>5456</v>
      </c>
      <c r="I123" s="12" t="s">
        <v>6337</v>
      </c>
      <c r="J123" s="12">
        <v>0</v>
      </c>
      <c r="K123" s="12"/>
      <c r="L123" s="12"/>
      <c r="M123" s="13">
        <v>41289.713194444441</v>
      </c>
      <c r="N123" s="12"/>
      <c r="O123" s="13"/>
      <c r="P123" s="13"/>
      <c r="Q123" s="14"/>
      <c r="R123" s="14"/>
      <c r="S123" s="15"/>
      <c r="T123" s="12"/>
      <c r="U123" s="12"/>
      <c r="V123" s="12"/>
      <c r="W123" s="13">
        <v>41291.593854166669</v>
      </c>
      <c r="X123" s="13">
        <v>41292.600694444445</v>
      </c>
      <c r="Y123" s="16"/>
      <c r="Z123" s="17"/>
      <c r="AA123" s="17"/>
      <c r="AB123" s="14"/>
      <c r="AC123" s="13">
        <v>41300</v>
      </c>
      <c r="AD123" s="14"/>
      <c r="AE123" s="14"/>
      <c r="AF123" s="14"/>
      <c r="AG123" s="14"/>
      <c r="AH123" s="14"/>
      <c r="AI123" s="14"/>
      <c r="AJ123" s="19"/>
      <c r="AK123" s="14"/>
      <c r="AL123" s="14"/>
      <c r="AM123" s="12" t="s">
        <v>6331</v>
      </c>
      <c r="AN123" s="12"/>
      <c r="AO123" s="12"/>
      <c r="AP123" s="12" t="s">
        <v>5929</v>
      </c>
      <c r="AQ123" s="12" t="s">
        <v>6338</v>
      </c>
      <c r="AR123" s="12">
        <v>13874508415</v>
      </c>
      <c r="AS123" s="12"/>
      <c r="AT123" s="12"/>
      <c r="AU123" s="12"/>
      <c r="AV123" s="20"/>
      <c r="AW123" s="21" t="s">
        <v>6339</v>
      </c>
      <c r="AX123" s="12"/>
      <c r="AY123" s="12"/>
      <c r="AZ123" s="12"/>
      <c r="BA123" s="12"/>
      <c r="BB123" s="12"/>
    </row>
    <row r="124" spans="1:54" s="22" customFormat="1" ht="18" customHeight="1" x14ac:dyDescent="0.3">
      <c r="A124" s="12"/>
      <c r="B124" s="12" t="s">
        <v>5642</v>
      </c>
      <c r="C124" s="12" t="s">
        <v>5643</v>
      </c>
      <c r="D124" s="12" t="s">
        <v>6340</v>
      </c>
      <c r="E124" s="12" t="s">
        <v>6341</v>
      </c>
      <c r="F124" s="12" t="s">
        <v>6342</v>
      </c>
      <c r="G124" s="12" t="s">
        <v>5455</v>
      </c>
      <c r="H124" s="12" t="s">
        <v>5456</v>
      </c>
      <c r="I124" s="12" t="s">
        <v>6343</v>
      </c>
      <c r="J124" s="12">
        <v>0</v>
      </c>
      <c r="K124" s="12"/>
      <c r="L124" s="12"/>
      <c r="M124" s="13">
        <v>41290.375</v>
      </c>
      <c r="N124" s="12"/>
      <c r="O124" s="13"/>
      <c r="P124" s="13"/>
      <c r="Q124" s="14"/>
      <c r="R124" s="14"/>
      <c r="S124" s="15"/>
      <c r="T124" s="12"/>
      <c r="U124" s="12"/>
      <c r="V124" s="12"/>
      <c r="W124" s="13">
        <v>41290.444664351853</v>
      </c>
      <c r="X124" s="13">
        <v>41291.493055555555</v>
      </c>
      <c r="Y124" s="16"/>
      <c r="Z124" s="17"/>
      <c r="AA124" s="17"/>
      <c r="AB124" s="14"/>
      <c r="AC124" s="13">
        <v>41295</v>
      </c>
      <c r="AD124" s="14"/>
      <c r="AE124" s="14"/>
      <c r="AF124" s="14"/>
      <c r="AG124" s="14"/>
      <c r="AH124" s="14"/>
      <c r="AI124" s="14"/>
      <c r="AJ124" s="19">
        <v>41298</v>
      </c>
      <c r="AK124" s="14"/>
      <c r="AL124" s="14"/>
      <c r="AM124" s="12" t="s">
        <v>6344</v>
      </c>
      <c r="AN124" s="12"/>
      <c r="AO124" s="12"/>
      <c r="AP124" s="12" t="s">
        <v>5448</v>
      </c>
      <c r="AQ124" s="12" t="s">
        <v>6345</v>
      </c>
      <c r="AR124" s="12">
        <v>15096201332</v>
      </c>
      <c r="AS124" s="12"/>
      <c r="AT124" s="12"/>
      <c r="AU124" s="12"/>
      <c r="AV124" s="20"/>
      <c r="AW124" s="21" t="s">
        <v>6346</v>
      </c>
      <c r="AX124" s="12"/>
      <c r="AY124" s="12"/>
      <c r="AZ124" s="12"/>
      <c r="BA124" s="12"/>
      <c r="BB124" s="12"/>
    </row>
    <row r="125" spans="1:54" s="22" customFormat="1" ht="18" customHeight="1" x14ac:dyDescent="0.3">
      <c r="A125" s="12"/>
      <c r="B125" s="12" t="s">
        <v>6347</v>
      </c>
      <c r="C125" s="12" t="s">
        <v>6348</v>
      </c>
      <c r="D125" s="12" t="s">
        <v>6349</v>
      </c>
      <c r="E125" s="12" t="s">
        <v>6350</v>
      </c>
      <c r="F125" s="12" t="s">
        <v>6351</v>
      </c>
      <c r="G125" s="12" t="s">
        <v>5455</v>
      </c>
      <c r="H125" s="12" t="s">
        <v>5456</v>
      </c>
      <c r="I125" s="12" t="s">
        <v>6352</v>
      </c>
      <c r="J125" s="12">
        <v>0</v>
      </c>
      <c r="K125" s="12"/>
      <c r="L125" s="12"/>
      <c r="M125" s="13">
        <v>41290.477777777778</v>
      </c>
      <c r="N125" s="12"/>
      <c r="O125" s="13"/>
      <c r="P125" s="13"/>
      <c r="Q125" s="14"/>
      <c r="R125" s="14"/>
      <c r="S125" s="15"/>
      <c r="T125" s="12"/>
      <c r="U125" s="12"/>
      <c r="V125" s="12"/>
      <c r="W125" s="13">
        <v>41290.647048611114</v>
      </c>
      <c r="X125" s="13">
        <v>41291.660416666666</v>
      </c>
      <c r="Y125" s="16"/>
      <c r="Z125" s="17"/>
      <c r="AA125" s="17"/>
      <c r="AB125" s="14"/>
      <c r="AC125" s="13">
        <v>41300</v>
      </c>
      <c r="AD125" s="14"/>
      <c r="AE125" s="14"/>
      <c r="AF125" s="14"/>
      <c r="AG125" s="14"/>
      <c r="AH125" s="14"/>
      <c r="AI125" s="14"/>
      <c r="AJ125" s="19">
        <v>41330</v>
      </c>
      <c r="AK125" s="14"/>
      <c r="AL125" s="14"/>
      <c r="AM125" s="12" t="s">
        <v>5467</v>
      </c>
      <c r="AN125" s="12"/>
      <c r="AO125" s="12"/>
      <c r="AP125" s="12" t="s">
        <v>6353</v>
      </c>
      <c r="AQ125" s="12" t="s">
        <v>6354</v>
      </c>
      <c r="AR125" s="12">
        <v>15367310798</v>
      </c>
      <c r="AS125" s="12"/>
      <c r="AT125" s="12"/>
      <c r="AU125" s="12"/>
      <c r="AV125" s="20"/>
      <c r="AW125" s="21" t="s">
        <v>5616</v>
      </c>
      <c r="AX125" s="12"/>
      <c r="AY125" s="12"/>
      <c r="AZ125" s="12"/>
      <c r="BA125" s="12"/>
      <c r="BB125" s="12"/>
    </row>
    <row r="126" spans="1:54" s="22" customFormat="1" ht="18" customHeight="1" x14ac:dyDescent="0.3">
      <c r="A126" s="12"/>
      <c r="B126" s="12" t="s">
        <v>5461</v>
      </c>
      <c r="C126" s="12" t="s">
        <v>5462</v>
      </c>
      <c r="D126" s="12" t="s">
        <v>6355</v>
      </c>
      <c r="E126" s="12" t="s">
        <v>6356</v>
      </c>
      <c r="F126" s="12" t="s">
        <v>6357</v>
      </c>
      <c r="G126" s="12" t="s">
        <v>5455</v>
      </c>
      <c r="H126" s="12" t="s">
        <v>5593</v>
      </c>
      <c r="I126" s="12" t="s">
        <v>6358</v>
      </c>
      <c r="J126" s="12">
        <v>1288</v>
      </c>
      <c r="K126" s="12"/>
      <c r="L126" s="12"/>
      <c r="M126" s="13">
        <v>41290.588888888888</v>
      </c>
      <c r="N126" s="12"/>
      <c r="O126" s="13"/>
      <c r="P126" s="13"/>
      <c r="Q126" s="14"/>
      <c r="R126" s="14"/>
      <c r="S126" s="15"/>
      <c r="T126" s="12"/>
      <c r="U126" s="12"/>
      <c r="V126" s="12"/>
      <c r="W126" s="13">
        <v>41291.58048611111</v>
      </c>
      <c r="X126" s="13">
        <v>41292.711805555555</v>
      </c>
      <c r="Y126" s="16"/>
      <c r="Z126" s="17"/>
      <c r="AA126" s="17"/>
      <c r="AB126" s="14"/>
      <c r="AC126" s="13">
        <v>41300</v>
      </c>
      <c r="AD126" s="14"/>
      <c r="AE126" s="14"/>
      <c r="AF126" s="14"/>
      <c r="AG126" s="14"/>
      <c r="AH126" s="14"/>
      <c r="AI126" s="14"/>
      <c r="AJ126" s="19">
        <v>41309</v>
      </c>
      <c r="AK126" s="14"/>
      <c r="AL126" s="14"/>
      <c r="AM126" s="12" t="s">
        <v>6359</v>
      </c>
      <c r="AN126" s="12"/>
      <c r="AO126" s="12"/>
      <c r="AP126" s="12" t="s">
        <v>5448</v>
      </c>
      <c r="AQ126" s="12" t="s">
        <v>6360</v>
      </c>
      <c r="AR126" s="12">
        <v>18975668328</v>
      </c>
      <c r="AS126" s="12"/>
      <c r="AT126" s="12"/>
      <c r="AU126" s="12"/>
      <c r="AV126" s="20"/>
      <c r="AW126" s="21" t="s">
        <v>5616</v>
      </c>
      <c r="AX126" s="12"/>
      <c r="AY126" s="12"/>
      <c r="AZ126" s="12"/>
      <c r="BA126" s="12"/>
      <c r="BB126" s="12"/>
    </row>
    <row r="127" spans="1:54" s="22" customFormat="1" ht="18" customHeight="1" x14ac:dyDescent="0.3">
      <c r="A127" s="12"/>
      <c r="B127" s="12" t="s">
        <v>5450</v>
      </c>
      <c r="C127" s="12" t="s">
        <v>6094</v>
      </c>
      <c r="D127" s="12" t="s">
        <v>6361</v>
      </c>
      <c r="E127" s="12" t="s">
        <v>6362</v>
      </c>
      <c r="F127" s="12" t="s">
        <v>6363</v>
      </c>
      <c r="G127" s="12" t="s">
        <v>5455</v>
      </c>
      <c r="H127" s="12" t="s">
        <v>5593</v>
      </c>
      <c r="I127" s="12" t="s">
        <v>6364</v>
      </c>
      <c r="J127" s="12">
        <v>1288</v>
      </c>
      <c r="K127" s="12"/>
      <c r="L127" s="12"/>
      <c r="M127" s="13">
        <v>41290.591666666667</v>
      </c>
      <c r="N127" s="12"/>
      <c r="O127" s="13"/>
      <c r="P127" s="13"/>
      <c r="Q127" s="14"/>
      <c r="R127" s="14"/>
      <c r="S127" s="15"/>
      <c r="T127" s="12"/>
      <c r="U127" s="12"/>
      <c r="V127" s="12"/>
      <c r="W127" s="13">
        <v>41290.649976851855</v>
      </c>
      <c r="X127" s="13">
        <v>41296.613888888889</v>
      </c>
      <c r="Y127" s="16"/>
      <c r="Z127" s="17"/>
      <c r="AA127" s="17"/>
      <c r="AB127" s="14"/>
      <c r="AC127" s="13">
        <v>41297</v>
      </c>
      <c r="AD127" s="14"/>
      <c r="AE127" s="14"/>
      <c r="AF127" s="14"/>
      <c r="AG127" s="14"/>
      <c r="AH127" s="14"/>
      <c r="AI127" s="14"/>
      <c r="AJ127" s="19">
        <v>41300</v>
      </c>
      <c r="AK127" s="14"/>
      <c r="AL127" s="14"/>
      <c r="AM127" s="12" t="s">
        <v>6365</v>
      </c>
      <c r="AN127" s="12"/>
      <c r="AO127" s="12"/>
      <c r="AP127" s="12" t="s">
        <v>6366</v>
      </c>
      <c r="AQ127" s="12" t="s">
        <v>6367</v>
      </c>
      <c r="AR127" s="12">
        <v>13107002282</v>
      </c>
      <c r="AS127" s="12"/>
      <c r="AT127" s="12"/>
      <c r="AU127" s="12"/>
      <c r="AV127" s="20"/>
      <c r="AW127" s="21" t="s">
        <v>6368</v>
      </c>
      <c r="AX127" s="12"/>
      <c r="AY127" s="12"/>
      <c r="AZ127" s="12"/>
      <c r="BA127" s="12"/>
      <c r="BB127" s="12"/>
    </row>
    <row r="128" spans="1:54" s="22" customFormat="1" ht="18" customHeight="1" x14ac:dyDescent="0.3">
      <c r="A128" s="12"/>
      <c r="B128" s="12" t="s">
        <v>6347</v>
      </c>
      <c r="C128" s="12" t="s">
        <v>6369</v>
      </c>
      <c r="D128" s="12" t="s">
        <v>6370</v>
      </c>
      <c r="E128" s="12" t="s">
        <v>6371</v>
      </c>
      <c r="F128" s="12" t="s">
        <v>6372</v>
      </c>
      <c r="G128" s="12" t="s">
        <v>5455</v>
      </c>
      <c r="H128" s="12" t="s">
        <v>5593</v>
      </c>
      <c r="I128" s="12" t="s">
        <v>6373</v>
      </c>
      <c r="J128" s="12">
        <v>1588</v>
      </c>
      <c r="K128" s="12"/>
      <c r="L128" s="12"/>
      <c r="M128" s="13">
        <v>41290.61041666667</v>
      </c>
      <c r="N128" s="12"/>
      <c r="O128" s="13"/>
      <c r="P128" s="13"/>
      <c r="Q128" s="14"/>
      <c r="R128" s="14"/>
      <c r="S128" s="15"/>
      <c r="T128" s="12"/>
      <c r="U128" s="12"/>
      <c r="V128" s="12"/>
      <c r="W128" s="13">
        <v>41292.640497685185</v>
      </c>
      <c r="X128" s="13">
        <v>41296.423611111109</v>
      </c>
      <c r="Y128" s="16"/>
      <c r="Z128" s="17"/>
      <c r="AA128" s="17"/>
      <c r="AB128" s="14"/>
      <c r="AC128" s="13">
        <v>41299</v>
      </c>
      <c r="AD128" s="14"/>
      <c r="AE128" s="14"/>
      <c r="AF128" s="14"/>
      <c r="AG128" s="14"/>
      <c r="AH128" s="14"/>
      <c r="AI128" s="14"/>
      <c r="AJ128" s="19">
        <v>41299</v>
      </c>
      <c r="AK128" s="14"/>
      <c r="AL128" s="14"/>
      <c r="AM128" s="12" t="s">
        <v>5613</v>
      </c>
      <c r="AN128" s="12"/>
      <c r="AO128" s="12"/>
      <c r="AP128" s="12" t="s">
        <v>5448</v>
      </c>
      <c r="AQ128" s="12" t="s">
        <v>6374</v>
      </c>
      <c r="AR128" s="12">
        <v>18720281188</v>
      </c>
      <c r="AS128" s="12"/>
      <c r="AT128" s="12"/>
      <c r="AU128" s="12"/>
      <c r="AV128" s="20"/>
      <c r="AW128" s="21" t="s">
        <v>6375</v>
      </c>
      <c r="AX128" s="12"/>
      <c r="AY128" s="12"/>
      <c r="AZ128" s="12"/>
      <c r="BA128" s="12"/>
      <c r="BB128" s="12"/>
    </row>
    <row r="129" spans="1:54" s="22" customFormat="1" ht="18" customHeight="1" x14ac:dyDescent="0.3">
      <c r="A129" s="12"/>
      <c r="B129" s="12" t="s">
        <v>5450</v>
      </c>
      <c r="C129" s="12" t="s">
        <v>6376</v>
      </c>
      <c r="D129" s="12" t="s">
        <v>6377</v>
      </c>
      <c r="E129" s="12" t="s">
        <v>6378</v>
      </c>
      <c r="F129" s="12" t="s">
        <v>6379</v>
      </c>
      <c r="G129" s="12" t="s">
        <v>5455</v>
      </c>
      <c r="H129" s="12" t="s">
        <v>5456</v>
      </c>
      <c r="I129" s="12" t="s">
        <v>6107</v>
      </c>
      <c r="J129" s="12">
        <v>0</v>
      </c>
      <c r="K129" s="12"/>
      <c r="L129" s="12"/>
      <c r="M129" s="13">
        <v>41290.647222222222</v>
      </c>
      <c r="N129" s="12"/>
      <c r="O129" s="13"/>
      <c r="P129" s="13"/>
      <c r="Q129" s="14"/>
      <c r="R129" s="14"/>
      <c r="S129" s="15"/>
      <c r="T129" s="12"/>
      <c r="U129" s="12"/>
      <c r="V129" s="12"/>
      <c r="W129" s="13">
        <v>41291.429571759261</v>
      </c>
      <c r="X129" s="13">
        <v>41292.433333333334</v>
      </c>
      <c r="Y129" s="16"/>
      <c r="Z129" s="17"/>
      <c r="AA129" s="17"/>
      <c r="AB129" s="14"/>
      <c r="AC129" s="13">
        <v>41292</v>
      </c>
      <c r="AD129" s="14"/>
      <c r="AE129" s="14"/>
      <c r="AF129" s="14"/>
      <c r="AG129" s="14"/>
      <c r="AH129" s="14"/>
      <c r="AI129" s="14"/>
      <c r="AJ129" s="19">
        <v>41296</v>
      </c>
      <c r="AK129" s="14"/>
      <c r="AL129" s="14"/>
      <c r="AM129" s="12" t="s">
        <v>5937</v>
      </c>
      <c r="AN129" s="12"/>
      <c r="AO129" s="12"/>
      <c r="AP129" s="12" t="s">
        <v>5929</v>
      </c>
      <c r="AQ129" s="12" t="s">
        <v>6380</v>
      </c>
      <c r="AR129" s="12">
        <v>15897350007</v>
      </c>
      <c r="AS129" s="12"/>
      <c r="AT129" s="12"/>
      <c r="AU129" s="12"/>
      <c r="AV129" s="20"/>
      <c r="AW129" s="21" t="s">
        <v>6381</v>
      </c>
      <c r="AX129" s="12"/>
      <c r="AY129" s="12"/>
      <c r="AZ129" s="12"/>
      <c r="BA129" s="12"/>
      <c r="BB129" s="12"/>
    </row>
    <row r="130" spans="1:54" s="22" customFormat="1" ht="18" customHeight="1" x14ac:dyDescent="0.3">
      <c r="A130" s="12"/>
      <c r="B130" s="12" t="s">
        <v>5450</v>
      </c>
      <c r="C130" s="12" t="s">
        <v>6094</v>
      </c>
      <c r="D130" s="12" t="s">
        <v>6382</v>
      </c>
      <c r="E130" s="12" t="s">
        <v>6383</v>
      </c>
      <c r="F130" s="12" t="s">
        <v>6384</v>
      </c>
      <c r="G130" s="12" t="s">
        <v>5455</v>
      </c>
      <c r="H130" s="12" t="s">
        <v>5593</v>
      </c>
      <c r="I130" s="12" t="s">
        <v>6385</v>
      </c>
      <c r="J130" s="12">
        <v>2000</v>
      </c>
      <c r="K130" s="12"/>
      <c r="L130" s="12"/>
      <c r="M130" s="13">
        <v>41291.381944444445</v>
      </c>
      <c r="N130" s="12"/>
      <c r="O130" s="13"/>
      <c r="P130" s="13"/>
      <c r="Q130" s="14"/>
      <c r="R130" s="14"/>
      <c r="S130" s="15"/>
      <c r="T130" s="12"/>
      <c r="U130" s="12"/>
      <c r="V130" s="12"/>
      <c r="W130" s="13">
        <v>41292.57885416667</v>
      </c>
      <c r="X130" s="13">
        <v>41296.466666666667</v>
      </c>
      <c r="Y130" s="16"/>
      <c r="Z130" s="17"/>
      <c r="AA130" s="17"/>
      <c r="AB130" s="14"/>
      <c r="AC130" s="13">
        <v>41296</v>
      </c>
      <c r="AD130" s="14"/>
      <c r="AE130" s="14"/>
      <c r="AF130" s="14"/>
      <c r="AG130" s="14"/>
      <c r="AH130" s="14"/>
      <c r="AI130" s="14"/>
      <c r="AJ130" s="19">
        <v>41296</v>
      </c>
      <c r="AK130" s="14"/>
      <c r="AL130" s="14"/>
      <c r="AM130" s="12" t="s">
        <v>5648</v>
      </c>
      <c r="AN130" s="12"/>
      <c r="AO130" s="12"/>
      <c r="AP130" s="12" t="s">
        <v>5614</v>
      </c>
      <c r="AQ130" s="12" t="s">
        <v>6386</v>
      </c>
      <c r="AR130" s="12">
        <v>18390819802</v>
      </c>
      <c r="AS130" s="12"/>
      <c r="AT130" s="12"/>
      <c r="AU130" s="12"/>
      <c r="AV130" s="20"/>
      <c r="AW130" s="21" t="s">
        <v>6387</v>
      </c>
      <c r="AX130" s="12"/>
      <c r="AY130" s="12"/>
      <c r="AZ130" s="12"/>
      <c r="BA130" s="12"/>
      <c r="BB130" s="12"/>
    </row>
    <row r="131" spans="1:54" s="22" customFormat="1" ht="18" customHeight="1" x14ac:dyDescent="0.3">
      <c r="A131" s="12"/>
      <c r="B131" s="12" t="s">
        <v>5461</v>
      </c>
      <c r="C131" s="12" t="s">
        <v>5623</v>
      </c>
      <c r="D131" s="12" t="s">
        <v>5652</v>
      </c>
      <c r="E131" s="12" t="s">
        <v>6388</v>
      </c>
      <c r="F131" s="12" t="s">
        <v>6389</v>
      </c>
      <c r="G131" s="12" t="s">
        <v>5446</v>
      </c>
      <c r="H131" s="12" t="s">
        <v>5653</v>
      </c>
      <c r="I131" s="12"/>
      <c r="J131" s="12">
        <v>4200</v>
      </c>
      <c r="K131" s="12"/>
      <c r="L131" s="12"/>
      <c r="M131" s="13">
        <v>41291.453472222223</v>
      </c>
      <c r="N131" s="12"/>
      <c r="O131" s="13"/>
      <c r="P131" s="13"/>
      <c r="Q131" s="14"/>
      <c r="R131" s="14"/>
      <c r="S131" s="15"/>
      <c r="T131" s="12"/>
      <c r="U131" s="12"/>
      <c r="V131" s="12"/>
      <c r="W131" s="13">
        <v>41352.621203703704</v>
      </c>
      <c r="X131" s="13"/>
      <c r="Y131" s="16"/>
      <c r="Z131" s="17"/>
      <c r="AA131" s="17"/>
      <c r="AB131" s="14"/>
      <c r="AC131" s="13"/>
      <c r="AD131" s="14"/>
      <c r="AE131" s="14"/>
      <c r="AF131" s="14"/>
      <c r="AG131" s="14"/>
      <c r="AH131" s="14"/>
      <c r="AI131" s="14"/>
      <c r="AJ131" s="19"/>
      <c r="AK131" s="14"/>
      <c r="AL131" s="14"/>
      <c r="AM131" s="12"/>
      <c r="AN131" s="12"/>
      <c r="AO131" s="12"/>
      <c r="AP131" s="12" t="s">
        <v>6390</v>
      </c>
      <c r="AQ131" s="12" t="s">
        <v>6391</v>
      </c>
      <c r="AR131" s="12">
        <v>13873466168</v>
      </c>
      <c r="AS131" s="12"/>
      <c r="AT131" s="12"/>
      <c r="AU131" s="12"/>
      <c r="AV131" s="20"/>
      <c r="AW131" s="21"/>
      <c r="AX131" s="12"/>
      <c r="AY131" s="12"/>
      <c r="AZ131" s="12"/>
      <c r="BA131" s="12"/>
      <c r="BB131" s="12"/>
    </row>
    <row r="132" spans="1:54" s="22" customFormat="1" ht="18" customHeight="1" x14ac:dyDescent="0.3">
      <c r="A132" s="12"/>
      <c r="B132" s="12" t="s">
        <v>5461</v>
      </c>
      <c r="C132" s="12" t="s">
        <v>5617</v>
      </c>
      <c r="D132" s="12" t="s">
        <v>6392</v>
      </c>
      <c r="E132" s="12" t="s">
        <v>6393</v>
      </c>
      <c r="F132" s="12" t="s">
        <v>6394</v>
      </c>
      <c r="G132" s="12" t="s">
        <v>5446</v>
      </c>
      <c r="H132" s="12" t="s">
        <v>5447</v>
      </c>
      <c r="I132" s="12"/>
      <c r="J132" s="12">
        <v>4300</v>
      </c>
      <c r="K132" s="12"/>
      <c r="L132" s="12"/>
      <c r="M132" s="13">
        <v>41291.493750000001</v>
      </c>
      <c r="N132" s="12"/>
      <c r="O132" s="13"/>
      <c r="P132" s="13"/>
      <c r="Q132" s="14"/>
      <c r="R132" s="14"/>
      <c r="S132" s="15"/>
      <c r="T132" s="12"/>
      <c r="U132" s="12"/>
      <c r="V132" s="12"/>
      <c r="W132" s="13">
        <v>41292.607430555552</v>
      </c>
      <c r="X132" s="13">
        <v>41442.434432870374</v>
      </c>
      <c r="Y132" s="16"/>
      <c r="Z132" s="17"/>
      <c r="AA132" s="17"/>
      <c r="AB132" s="14"/>
      <c r="AC132" s="13">
        <v>41571.68472222222</v>
      </c>
      <c r="AD132" s="14">
        <f>AC132-M132</f>
        <v>280.19097222221899</v>
      </c>
      <c r="AE132" s="14"/>
      <c r="AF132" s="14"/>
      <c r="AG132" s="14"/>
      <c r="AH132" s="14"/>
      <c r="AI132" s="14"/>
      <c r="AJ132" s="19"/>
      <c r="AK132" s="14"/>
      <c r="AL132" s="14"/>
      <c r="AM132" s="12"/>
      <c r="AN132" s="12"/>
      <c r="AO132" s="12"/>
      <c r="AP132" s="12" t="s">
        <v>5649</v>
      </c>
      <c r="AQ132" s="12" t="s">
        <v>6395</v>
      </c>
      <c r="AR132" s="12">
        <v>22801114</v>
      </c>
      <c r="AS132" s="12"/>
      <c r="AT132" s="12"/>
      <c r="AU132" s="12"/>
      <c r="AV132" s="20"/>
      <c r="AW132" s="21"/>
      <c r="AX132" s="12"/>
      <c r="AY132" s="12"/>
      <c r="AZ132" s="12"/>
      <c r="BA132" s="12"/>
      <c r="BB132" s="12"/>
    </row>
    <row r="133" spans="1:54" s="22" customFormat="1" ht="18" customHeight="1" x14ac:dyDescent="0.3">
      <c r="A133" s="12"/>
      <c r="B133" s="12" t="s">
        <v>6347</v>
      </c>
      <c r="C133" s="12" t="s">
        <v>6396</v>
      </c>
      <c r="D133" s="12" t="s">
        <v>6397</v>
      </c>
      <c r="E133" s="12" t="s">
        <v>6398</v>
      </c>
      <c r="F133" s="12" t="s">
        <v>6399</v>
      </c>
      <c r="G133" s="12" t="s">
        <v>5426</v>
      </c>
      <c r="H133" s="12" t="s">
        <v>5427</v>
      </c>
      <c r="I133" s="12" t="s">
        <v>6400</v>
      </c>
      <c r="J133" s="12">
        <v>0</v>
      </c>
      <c r="K133" s="12"/>
      <c r="L133" s="12"/>
      <c r="M133" s="13">
        <v>41291.632638888892</v>
      </c>
      <c r="N133" s="12"/>
      <c r="O133" s="13"/>
      <c r="P133" s="13"/>
      <c r="Q133" s="14"/>
      <c r="R133" s="14"/>
      <c r="S133" s="15"/>
      <c r="T133" s="12"/>
      <c r="U133" s="12"/>
      <c r="V133" s="12"/>
      <c r="W133" s="13">
        <v>41291.685694444444</v>
      </c>
      <c r="X133" s="13">
        <v>41292.636805555558</v>
      </c>
      <c r="Y133" s="16"/>
      <c r="Z133" s="17"/>
      <c r="AA133" s="17"/>
      <c r="AB133" s="14"/>
      <c r="AC133" s="13">
        <v>41298</v>
      </c>
      <c r="AD133" s="14"/>
      <c r="AE133" s="14"/>
      <c r="AF133" s="14"/>
      <c r="AG133" s="14"/>
      <c r="AH133" s="14"/>
      <c r="AI133" s="14"/>
      <c r="AJ133" s="19">
        <v>41299</v>
      </c>
      <c r="AK133" s="14"/>
      <c r="AL133" s="14"/>
      <c r="AM133" s="12" t="s">
        <v>6401</v>
      </c>
      <c r="AN133" s="12"/>
      <c r="AO133" s="12"/>
      <c r="AP133" s="12" t="s">
        <v>6006</v>
      </c>
      <c r="AQ133" s="12" t="s">
        <v>6402</v>
      </c>
      <c r="AR133" s="12">
        <v>13874034218</v>
      </c>
      <c r="AS133" s="12"/>
      <c r="AT133" s="12"/>
      <c r="AU133" s="12"/>
      <c r="AV133" s="20"/>
      <c r="AW133" s="21" t="s">
        <v>6403</v>
      </c>
      <c r="AX133" s="12"/>
      <c r="AY133" s="12"/>
      <c r="AZ133" s="12"/>
      <c r="BA133" s="12"/>
      <c r="BB133" s="12"/>
    </row>
    <row r="134" spans="1:54" s="22" customFormat="1" ht="18" customHeight="1" x14ac:dyDescent="0.3">
      <c r="A134" s="12"/>
      <c r="B134" s="12" t="s">
        <v>5441</v>
      </c>
      <c r="C134" s="12" t="s">
        <v>6000</v>
      </c>
      <c r="D134" s="12" t="s">
        <v>6404</v>
      </c>
      <c r="E134" s="12" t="s">
        <v>6405</v>
      </c>
      <c r="F134" s="12" t="s">
        <v>6406</v>
      </c>
      <c r="G134" s="12" t="s">
        <v>5426</v>
      </c>
      <c r="H134" s="12" t="s">
        <v>5427</v>
      </c>
      <c r="I134" s="12" t="s">
        <v>6407</v>
      </c>
      <c r="J134" s="12">
        <v>0</v>
      </c>
      <c r="K134" s="12"/>
      <c r="L134" s="12"/>
      <c r="M134" s="13">
        <v>41291.633333333331</v>
      </c>
      <c r="N134" s="12"/>
      <c r="O134" s="13"/>
      <c r="P134" s="13"/>
      <c r="Q134" s="14"/>
      <c r="R134" s="14"/>
      <c r="S134" s="15"/>
      <c r="T134" s="12"/>
      <c r="U134" s="12"/>
      <c r="V134" s="12"/>
      <c r="W134" s="13">
        <v>41292.444687499999</v>
      </c>
      <c r="X134" s="13">
        <v>41296.494444444441</v>
      </c>
      <c r="Y134" s="16"/>
      <c r="Z134" s="17"/>
      <c r="AA134" s="17"/>
      <c r="AB134" s="14"/>
      <c r="AC134" s="13">
        <v>41302</v>
      </c>
      <c r="AD134" s="14"/>
      <c r="AE134" s="14"/>
      <c r="AF134" s="14"/>
      <c r="AG134" s="14"/>
      <c r="AH134" s="14"/>
      <c r="AI134" s="14"/>
      <c r="AJ134" s="19">
        <v>41304</v>
      </c>
      <c r="AK134" s="14"/>
      <c r="AL134" s="14"/>
      <c r="AM134" s="12" t="s">
        <v>5975</v>
      </c>
      <c r="AN134" s="12"/>
      <c r="AO134" s="12"/>
      <c r="AP134" s="12" t="s">
        <v>5419</v>
      </c>
      <c r="AQ134" s="12" t="s">
        <v>6408</v>
      </c>
      <c r="AR134" s="12">
        <v>18670315325</v>
      </c>
      <c r="AS134" s="12"/>
      <c r="AT134" s="12"/>
      <c r="AU134" s="12"/>
      <c r="AV134" s="20"/>
      <c r="AW134" s="21" t="s">
        <v>5733</v>
      </c>
      <c r="AX134" s="12"/>
      <c r="AY134" s="12"/>
      <c r="AZ134" s="12"/>
      <c r="BA134" s="12"/>
      <c r="BB134" s="12"/>
    </row>
    <row r="135" spans="1:54" s="22" customFormat="1" ht="18" customHeight="1" x14ac:dyDescent="0.3">
      <c r="A135" s="12"/>
      <c r="B135" s="12" t="s">
        <v>5411</v>
      </c>
      <c r="C135" s="12" t="s">
        <v>5734</v>
      </c>
      <c r="D135" s="12" t="s">
        <v>5735</v>
      </c>
      <c r="E135" s="12" t="s">
        <v>6409</v>
      </c>
      <c r="F135" s="12" t="s">
        <v>6410</v>
      </c>
      <c r="G135" s="12" t="s">
        <v>5416</v>
      </c>
      <c r="H135" s="12" t="s">
        <v>6411</v>
      </c>
      <c r="I135" s="12"/>
      <c r="J135" s="12">
        <v>40000</v>
      </c>
      <c r="K135" s="12"/>
      <c r="L135" s="12"/>
      <c r="M135" s="13">
        <v>41292</v>
      </c>
      <c r="N135" s="12"/>
      <c r="O135" s="13"/>
      <c r="P135" s="13"/>
      <c r="Q135" s="14"/>
      <c r="R135" s="14"/>
      <c r="S135" s="15"/>
      <c r="T135" s="12"/>
      <c r="U135" s="12"/>
      <c r="V135" s="12"/>
      <c r="W135" s="13">
        <v>41285</v>
      </c>
      <c r="X135" s="13"/>
      <c r="Y135" s="16"/>
      <c r="Z135" s="17"/>
      <c r="AA135" s="17"/>
      <c r="AB135" s="14"/>
      <c r="AC135" s="13">
        <v>41390</v>
      </c>
      <c r="AD135" s="14"/>
      <c r="AE135" s="14"/>
      <c r="AF135" s="14"/>
      <c r="AG135" s="14"/>
      <c r="AH135" s="14"/>
      <c r="AI135" s="14"/>
      <c r="AJ135" s="19"/>
      <c r="AK135" s="14"/>
      <c r="AL135" s="14"/>
      <c r="AM135" s="12"/>
      <c r="AN135" s="12"/>
      <c r="AO135" s="12"/>
      <c r="AP135" s="12" t="s">
        <v>5986</v>
      </c>
      <c r="AQ135" s="12" t="s">
        <v>6412</v>
      </c>
      <c r="AR135" s="12">
        <v>18674810095</v>
      </c>
      <c r="AS135" s="12"/>
      <c r="AT135" s="12"/>
      <c r="AU135" s="12"/>
      <c r="AV135" s="20"/>
      <c r="AW135" s="21"/>
      <c r="AX135" s="12"/>
      <c r="AY135" s="12"/>
      <c r="AZ135" s="12"/>
      <c r="BA135" s="12"/>
      <c r="BB135" s="12"/>
    </row>
    <row r="136" spans="1:54" s="22" customFormat="1" ht="18" customHeight="1" x14ac:dyDescent="0.3">
      <c r="A136" s="12"/>
      <c r="B136" s="12" t="s">
        <v>5441</v>
      </c>
      <c r="C136" s="12" t="s">
        <v>6126</v>
      </c>
      <c r="D136" s="12" t="s">
        <v>6413</v>
      </c>
      <c r="E136" s="12" t="s">
        <v>6414</v>
      </c>
      <c r="F136" s="12" t="s">
        <v>6415</v>
      </c>
      <c r="G136" s="12" t="s">
        <v>5521</v>
      </c>
      <c r="H136" s="12" t="s">
        <v>5522</v>
      </c>
      <c r="I136" s="12" t="s">
        <v>6416</v>
      </c>
      <c r="J136" s="12">
        <v>0</v>
      </c>
      <c r="K136" s="12"/>
      <c r="L136" s="12"/>
      <c r="M136" s="13">
        <v>41292.413888888892</v>
      </c>
      <c r="N136" s="12"/>
      <c r="O136" s="13"/>
      <c r="P136" s="13"/>
      <c r="Q136" s="14"/>
      <c r="R136" s="14"/>
      <c r="S136" s="15"/>
      <c r="T136" s="12"/>
      <c r="U136" s="12"/>
      <c r="V136" s="12"/>
      <c r="W136" s="13">
        <v>41292.460868055554</v>
      </c>
      <c r="X136" s="13">
        <v>41292.688888888886</v>
      </c>
      <c r="Y136" s="16"/>
      <c r="Z136" s="17"/>
      <c r="AA136" s="17"/>
      <c r="AB136" s="14"/>
      <c r="AC136" s="13">
        <v>41297</v>
      </c>
      <c r="AD136" s="14"/>
      <c r="AE136" s="14"/>
      <c r="AF136" s="14"/>
      <c r="AG136" s="14"/>
      <c r="AH136" s="14"/>
      <c r="AI136" s="14"/>
      <c r="AJ136" s="19">
        <v>41298</v>
      </c>
      <c r="AK136" s="14"/>
      <c r="AL136" s="14"/>
      <c r="AM136" s="12" t="s">
        <v>5524</v>
      </c>
      <c r="AN136" s="12"/>
      <c r="AO136" s="12"/>
      <c r="AP136" s="12" t="s">
        <v>5514</v>
      </c>
      <c r="AQ136" s="12" t="s">
        <v>6417</v>
      </c>
      <c r="AR136" s="12">
        <v>13548989838</v>
      </c>
      <c r="AS136" s="12"/>
      <c r="AT136" s="12"/>
      <c r="AU136" s="12"/>
      <c r="AV136" s="20"/>
      <c r="AW136" s="21" t="s">
        <v>6418</v>
      </c>
      <c r="AX136" s="12"/>
      <c r="AY136" s="12"/>
      <c r="AZ136" s="12"/>
      <c r="BA136" s="12"/>
      <c r="BB136" s="12"/>
    </row>
    <row r="137" spans="1:54" s="22" customFormat="1" ht="18" customHeight="1" x14ac:dyDescent="0.3">
      <c r="A137" s="12"/>
      <c r="B137" s="12" t="s">
        <v>6419</v>
      </c>
      <c r="C137" s="12" t="s">
        <v>6420</v>
      </c>
      <c r="D137" s="12" t="s">
        <v>6421</v>
      </c>
      <c r="E137" s="12" t="s">
        <v>6422</v>
      </c>
      <c r="F137" s="12" t="s">
        <v>6423</v>
      </c>
      <c r="G137" s="12" t="s">
        <v>5521</v>
      </c>
      <c r="H137" s="12" t="s">
        <v>6166</v>
      </c>
      <c r="I137" s="12" t="s">
        <v>6424</v>
      </c>
      <c r="J137" s="12">
        <v>1500</v>
      </c>
      <c r="K137" s="12"/>
      <c r="L137" s="12"/>
      <c r="M137" s="13">
        <v>41292.429861111108</v>
      </c>
      <c r="N137" s="12"/>
      <c r="O137" s="13"/>
      <c r="P137" s="13"/>
      <c r="Q137" s="14"/>
      <c r="R137" s="14"/>
      <c r="S137" s="15"/>
      <c r="T137" s="12"/>
      <c r="U137" s="12"/>
      <c r="V137" s="12"/>
      <c r="W137" s="13">
        <v>41296.654317129629</v>
      </c>
      <c r="X137" s="13">
        <v>41297.61041666667</v>
      </c>
      <c r="Y137" s="16"/>
      <c r="Z137" s="17"/>
      <c r="AA137" s="17"/>
      <c r="AB137" s="14"/>
      <c r="AC137" s="13">
        <v>41297</v>
      </c>
      <c r="AD137" s="14"/>
      <c r="AE137" s="14"/>
      <c r="AF137" s="14"/>
      <c r="AG137" s="14"/>
      <c r="AH137" s="14"/>
      <c r="AI137" s="14"/>
      <c r="AJ137" s="19">
        <v>41299</v>
      </c>
      <c r="AK137" s="14"/>
      <c r="AL137" s="14"/>
      <c r="AM137" s="12" t="s">
        <v>6425</v>
      </c>
      <c r="AN137" s="12"/>
      <c r="AO137" s="12"/>
      <c r="AP137" s="12" t="s">
        <v>6426</v>
      </c>
      <c r="AQ137" s="12" t="s">
        <v>6427</v>
      </c>
      <c r="AR137" s="12">
        <v>13888889668</v>
      </c>
      <c r="AS137" s="12"/>
      <c r="AT137" s="12"/>
      <c r="AU137" s="12"/>
      <c r="AV137" s="20"/>
      <c r="AW137" s="21" t="s">
        <v>6428</v>
      </c>
      <c r="AX137" s="12"/>
      <c r="AY137" s="12"/>
      <c r="AZ137" s="12"/>
      <c r="BA137" s="12"/>
      <c r="BB137" s="12"/>
    </row>
    <row r="138" spans="1:54" s="22" customFormat="1" ht="18" customHeight="1" x14ac:dyDescent="0.3">
      <c r="A138" s="12"/>
      <c r="B138" s="12" t="s">
        <v>6419</v>
      </c>
      <c r="C138" s="12" t="s">
        <v>6429</v>
      </c>
      <c r="D138" s="12" t="s">
        <v>6430</v>
      </c>
      <c r="E138" s="12" t="s">
        <v>6431</v>
      </c>
      <c r="F138" s="12" t="s">
        <v>6432</v>
      </c>
      <c r="G138" s="12" t="s">
        <v>6014</v>
      </c>
      <c r="H138" s="12" t="s">
        <v>6015</v>
      </c>
      <c r="I138" s="12" t="s">
        <v>6433</v>
      </c>
      <c r="J138" s="12">
        <v>0</v>
      </c>
      <c r="K138" s="12"/>
      <c r="L138" s="12"/>
      <c r="M138" s="13">
        <v>41292.523611111108</v>
      </c>
      <c r="N138" s="12"/>
      <c r="O138" s="13"/>
      <c r="P138" s="13"/>
      <c r="Q138" s="14"/>
      <c r="R138" s="14"/>
      <c r="S138" s="15"/>
      <c r="T138" s="12"/>
      <c r="U138" s="12"/>
      <c r="V138" s="12"/>
      <c r="W138" s="13">
        <v>41296.656400462962</v>
      </c>
      <c r="X138" s="13">
        <v>41298.447916666664</v>
      </c>
      <c r="Y138" s="16"/>
      <c r="Z138" s="17"/>
      <c r="AA138" s="17"/>
      <c r="AB138" s="14"/>
      <c r="AC138" s="13">
        <v>41300</v>
      </c>
      <c r="AD138" s="14"/>
      <c r="AE138" s="14"/>
      <c r="AF138" s="14"/>
      <c r="AG138" s="14"/>
      <c r="AH138" s="14"/>
      <c r="AI138" s="14"/>
      <c r="AJ138" s="19">
        <v>41303</v>
      </c>
      <c r="AK138" s="14"/>
      <c r="AL138" s="14"/>
      <c r="AM138" s="12" t="s">
        <v>6434</v>
      </c>
      <c r="AN138" s="12"/>
      <c r="AO138" s="12"/>
      <c r="AP138" s="12" t="s">
        <v>5478</v>
      </c>
      <c r="AQ138" s="12" t="s">
        <v>6435</v>
      </c>
      <c r="AR138" s="12">
        <v>15974106668</v>
      </c>
      <c r="AS138" s="12"/>
      <c r="AT138" s="12"/>
      <c r="AU138" s="12"/>
      <c r="AV138" s="20"/>
      <c r="AW138" s="21" t="s">
        <v>6041</v>
      </c>
      <c r="AX138" s="12"/>
      <c r="AY138" s="12"/>
      <c r="AZ138" s="12"/>
      <c r="BA138" s="12"/>
      <c r="BB138" s="12"/>
    </row>
    <row r="139" spans="1:54" s="22" customFormat="1" ht="18" customHeight="1" x14ac:dyDescent="0.3">
      <c r="A139" s="12"/>
      <c r="B139" s="12" t="s">
        <v>6009</v>
      </c>
      <c r="C139" s="12" t="s">
        <v>6436</v>
      </c>
      <c r="D139" s="12" t="s">
        <v>6437</v>
      </c>
      <c r="E139" s="12" t="s">
        <v>6438</v>
      </c>
      <c r="F139" s="12" t="s">
        <v>6439</v>
      </c>
      <c r="G139" s="12" t="s">
        <v>6014</v>
      </c>
      <c r="H139" s="12" t="s">
        <v>6440</v>
      </c>
      <c r="I139" s="12" t="s">
        <v>6441</v>
      </c>
      <c r="J139" s="12">
        <v>3700</v>
      </c>
      <c r="K139" s="12"/>
      <c r="L139" s="12"/>
      <c r="M139" s="13">
        <v>41295.375</v>
      </c>
      <c r="N139" s="12"/>
      <c r="O139" s="13"/>
      <c r="P139" s="13"/>
      <c r="Q139" s="14"/>
      <c r="R139" s="14"/>
      <c r="S139" s="15"/>
      <c r="T139" s="12"/>
      <c r="U139" s="12"/>
      <c r="V139" s="12"/>
      <c r="W139" s="13">
        <v>41295.716331018521</v>
      </c>
      <c r="X139" s="13">
        <v>41323.622916666667</v>
      </c>
      <c r="Y139" s="16"/>
      <c r="Z139" s="17"/>
      <c r="AA139" s="17"/>
      <c r="AB139" s="14"/>
      <c r="AC139" s="13">
        <v>41326</v>
      </c>
      <c r="AD139" s="14"/>
      <c r="AE139" s="14"/>
      <c r="AF139" s="14"/>
      <c r="AG139" s="14"/>
      <c r="AH139" s="14"/>
      <c r="AI139" s="14"/>
      <c r="AJ139" s="19">
        <v>41359</v>
      </c>
      <c r="AK139" s="14"/>
      <c r="AL139" s="14"/>
      <c r="AM139" s="12" t="s">
        <v>6195</v>
      </c>
      <c r="AN139" s="12"/>
      <c r="AO139" s="12"/>
      <c r="AP139" s="12" t="s">
        <v>6177</v>
      </c>
      <c r="AQ139" s="12" t="s">
        <v>6442</v>
      </c>
      <c r="AR139" s="12">
        <v>13973339411</v>
      </c>
      <c r="AS139" s="12"/>
      <c r="AT139" s="12"/>
      <c r="AU139" s="12"/>
      <c r="AV139" s="20"/>
      <c r="AW139" s="21" t="s">
        <v>6443</v>
      </c>
      <c r="AX139" s="12"/>
      <c r="AY139" s="12"/>
      <c r="AZ139" s="12"/>
      <c r="BA139" s="12"/>
      <c r="BB139" s="12"/>
    </row>
    <row r="140" spans="1:54" s="22" customFormat="1" ht="18" customHeight="1" x14ac:dyDescent="0.3">
      <c r="A140" s="12"/>
      <c r="B140" s="12" t="s">
        <v>6021</v>
      </c>
      <c r="C140" s="12" t="s">
        <v>6444</v>
      </c>
      <c r="D140" s="12" t="s">
        <v>6445</v>
      </c>
      <c r="E140" s="12" t="s">
        <v>6446</v>
      </c>
      <c r="F140" s="12" t="s">
        <v>6447</v>
      </c>
      <c r="G140" s="12" t="s">
        <v>6014</v>
      </c>
      <c r="H140" s="12" t="s">
        <v>6166</v>
      </c>
      <c r="I140" s="12" t="s">
        <v>6448</v>
      </c>
      <c r="J140" s="12">
        <v>1288</v>
      </c>
      <c r="K140" s="12"/>
      <c r="L140" s="12"/>
      <c r="M140" s="13">
        <v>41295.394444444442</v>
      </c>
      <c r="N140" s="12"/>
      <c r="O140" s="13"/>
      <c r="P140" s="13"/>
      <c r="Q140" s="14"/>
      <c r="R140" s="14"/>
      <c r="S140" s="15"/>
      <c r="T140" s="12"/>
      <c r="U140" s="12"/>
      <c r="V140" s="12"/>
      <c r="W140" s="13">
        <v>41295.448240740741</v>
      </c>
      <c r="X140" s="13">
        <v>41297.71875</v>
      </c>
      <c r="Y140" s="16"/>
      <c r="Z140" s="17"/>
      <c r="AA140" s="17"/>
      <c r="AB140" s="14"/>
      <c r="AC140" s="13">
        <v>41298</v>
      </c>
      <c r="AD140" s="14"/>
      <c r="AE140" s="14"/>
      <c r="AF140" s="14"/>
      <c r="AG140" s="14"/>
      <c r="AH140" s="14"/>
      <c r="AI140" s="14"/>
      <c r="AJ140" s="19">
        <v>41300</v>
      </c>
      <c r="AK140" s="14"/>
      <c r="AL140" s="14"/>
      <c r="AM140" s="12" t="s">
        <v>6449</v>
      </c>
      <c r="AN140" s="12"/>
      <c r="AO140" s="12"/>
      <c r="AP140" s="12" t="s">
        <v>6450</v>
      </c>
      <c r="AQ140" s="12" t="s">
        <v>6451</v>
      </c>
      <c r="AR140" s="12">
        <v>13307396977</v>
      </c>
      <c r="AS140" s="12"/>
      <c r="AT140" s="12"/>
      <c r="AU140" s="12"/>
      <c r="AV140" s="20"/>
      <c r="AW140" s="21" t="s">
        <v>6041</v>
      </c>
      <c r="AX140" s="12"/>
      <c r="AY140" s="12"/>
      <c r="AZ140" s="12"/>
      <c r="BA140" s="12"/>
      <c r="BB140" s="12"/>
    </row>
    <row r="141" spans="1:54" s="22" customFormat="1" ht="18" customHeight="1" x14ac:dyDescent="0.3">
      <c r="A141" s="12"/>
      <c r="B141" s="12" t="s">
        <v>6009</v>
      </c>
      <c r="C141" s="12" t="s">
        <v>6452</v>
      </c>
      <c r="D141" s="12" t="s">
        <v>6453</v>
      </c>
      <c r="E141" s="12" t="s">
        <v>6454</v>
      </c>
      <c r="F141" s="12" t="s">
        <v>6455</v>
      </c>
      <c r="G141" s="12" t="s">
        <v>6014</v>
      </c>
      <c r="H141" s="12" t="s">
        <v>6015</v>
      </c>
      <c r="I141" s="12" t="s">
        <v>6456</v>
      </c>
      <c r="J141" s="12">
        <v>0</v>
      </c>
      <c r="K141" s="12"/>
      <c r="L141" s="12"/>
      <c r="M141" s="13">
        <v>41295.458333333336</v>
      </c>
      <c r="N141" s="12"/>
      <c r="O141" s="13"/>
      <c r="P141" s="13"/>
      <c r="Q141" s="14"/>
      <c r="R141" s="14"/>
      <c r="S141" s="15"/>
      <c r="T141" s="12"/>
      <c r="U141" s="12"/>
      <c r="V141" s="12"/>
      <c r="W141" s="13">
        <v>41295.621076388888</v>
      </c>
      <c r="X141" s="13">
        <v>41297.652777777781</v>
      </c>
      <c r="Y141" s="16"/>
      <c r="Z141" s="17"/>
      <c r="AA141" s="17"/>
      <c r="AB141" s="14"/>
      <c r="AC141" s="13">
        <v>41298</v>
      </c>
      <c r="AD141" s="14"/>
      <c r="AE141" s="14"/>
      <c r="AF141" s="14"/>
      <c r="AG141" s="14"/>
      <c r="AH141" s="14"/>
      <c r="AI141" s="14"/>
      <c r="AJ141" s="19">
        <v>41299</v>
      </c>
      <c r="AK141" s="14"/>
      <c r="AL141" s="14"/>
      <c r="AM141" s="12" t="s">
        <v>6017</v>
      </c>
      <c r="AN141" s="12"/>
      <c r="AO141" s="12"/>
      <c r="AP141" s="12" t="s">
        <v>6450</v>
      </c>
      <c r="AQ141" s="12" t="s">
        <v>6457</v>
      </c>
      <c r="AR141" s="12">
        <v>13507410615</v>
      </c>
      <c r="AS141" s="12"/>
      <c r="AT141" s="12"/>
      <c r="AU141" s="12"/>
      <c r="AV141" s="20"/>
      <c r="AW141" s="21" t="s">
        <v>6041</v>
      </c>
      <c r="AX141" s="12"/>
      <c r="AY141" s="12"/>
      <c r="AZ141" s="12"/>
      <c r="BA141" s="12"/>
      <c r="BB141" s="12"/>
    </row>
    <row r="142" spans="1:54" s="22" customFormat="1" ht="18" customHeight="1" x14ac:dyDescent="0.3">
      <c r="A142" s="12"/>
      <c r="B142" s="12" t="s">
        <v>5471</v>
      </c>
      <c r="C142" s="12" t="s">
        <v>6458</v>
      </c>
      <c r="D142" s="12" t="s">
        <v>6459</v>
      </c>
      <c r="E142" s="12" t="s">
        <v>6460</v>
      </c>
      <c r="F142" s="12" t="s">
        <v>6461</v>
      </c>
      <c r="G142" s="12" t="s">
        <v>5426</v>
      </c>
      <c r="H142" s="12" t="s">
        <v>5983</v>
      </c>
      <c r="I142" s="12" t="s">
        <v>6462</v>
      </c>
      <c r="J142" s="12">
        <v>2000</v>
      </c>
      <c r="K142" s="12"/>
      <c r="L142" s="12"/>
      <c r="M142" s="13">
        <v>41295.463194444441</v>
      </c>
      <c r="N142" s="12"/>
      <c r="O142" s="13"/>
      <c r="P142" s="13"/>
      <c r="Q142" s="14"/>
      <c r="R142" s="14"/>
      <c r="S142" s="15"/>
      <c r="T142" s="12"/>
      <c r="U142" s="12"/>
      <c r="V142" s="12"/>
      <c r="W142" s="13">
        <v>41295.692291666666</v>
      </c>
      <c r="X142" s="13">
        <v>41297.49722222222</v>
      </c>
      <c r="Y142" s="16"/>
      <c r="Z142" s="17"/>
      <c r="AA142" s="17"/>
      <c r="AB142" s="14"/>
      <c r="AC142" s="13">
        <v>41304</v>
      </c>
      <c r="AD142" s="14"/>
      <c r="AE142" s="14"/>
      <c r="AF142" s="14"/>
      <c r="AG142" s="14"/>
      <c r="AH142" s="14"/>
      <c r="AI142" s="14"/>
      <c r="AJ142" s="19">
        <v>41304</v>
      </c>
      <c r="AK142" s="14"/>
      <c r="AL142" s="14"/>
      <c r="AM142" s="12" t="s">
        <v>6463</v>
      </c>
      <c r="AN142" s="12"/>
      <c r="AO142" s="12"/>
      <c r="AP142" s="12" t="s">
        <v>6464</v>
      </c>
      <c r="AQ142" s="12" t="s">
        <v>6465</v>
      </c>
      <c r="AR142" s="12">
        <v>13787899008</v>
      </c>
      <c r="AS142" s="12"/>
      <c r="AT142" s="12"/>
      <c r="AU142" s="12"/>
      <c r="AV142" s="20"/>
      <c r="AW142" s="21" t="s">
        <v>6466</v>
      </c>
      <c r="AX142" s="12"/>
      <c r="AY142" s="12"/>
      <c r="AZ142" s="12"/>
      <c r="BA142" s="12"/>
      <c r="BB142" s="12"/>
    </row>
    <row r="143" spans="1:54" s="22" customFormat="1" ht="18" customHeight="1" x14ac:dyDescent="0.3">
      <c r="A143" s="12"/>
      <c r="B143" s="23" t="s">
        <v>5411</v>
      </c>
      <c r="C143" s="12" t="s">
        <v>6467</v>
      </c>
      <c r="D143" s="12" t="s">
        <v>6468</v>
      </c>
      <c r="E143" s="12" t="s">
        <v>6469</v>
      </c>
      <c r="F143" s="12" t="s">
        <v>6470</v>
      </c>
      <c r="G143" s="12" t="s">
        <v>5416</v>
      </c>
      <c r="H143" s="12" t="s">
        <v>5417</v>
      </c>
      <c r="I143" s="12"/>
      <c r="J143" s="12">
        <v>5070</v>
      </c>
      <c r="K143" s="12"/>
      <c r="L143" s="12"/>
      <c r="M143" s="13">
        <v>41295.518750000003</v>
      </c>
      <c r="N143" s="12"/>
      <c r="O143" s="13"/>
      <c r="P143" s="13"/>
      <c r="Q143" s="14"/>
      <c r="R143" s="14"/>
      <c r="S143" s="15"/>
      <c r="T143" s="12"/>
      <c r="U143" s="12"/>
      <c r="V143" s="12"/>
      <c r="W143" s="13">
        <v>41296.421064814815</v>
      </c>
      <c r="X143" s="13" t="s">
        <v>135</v>
      </c>
      <c r="Y143" s="16"/>
      <c r="Z143" s="17"/>
      <c r="AA143" s="17"/>
      <c r="AB143" s="14"/>
      <c r="AC143" s="13">
        <v>41333</v>
      </c>
      <c r="AD143" s="14"/>
      <c r="AE143" s="14"/>
      <c r="AF143" s="14"/>
      <c r="AG143" s="14"/>
      <c r="AH143" s="14"/>
      <c r="AI143" s="14"/>
      <c r="AJ143" s="19"/>
      <c r="AK143" s="14"/>
      <c r="AL143" s="14"/>
      <c r="AM143" s="12"/>
      <c r="AN143" s="12"/>
      <c r="AO143" s="12"/>
      <c r="AP143" s="12" t="s">
        <v>6471</v>
      </c>
      <c r="AQ143" s="12" t="s">
        <v>6472</v>
      </c>
      <c r="AR143" s="12">
        <v>15873119919</v>
      </c>
      <c r="AS143" s="12"/>
      <c r="AT143" s="12"/>
      <c r="AU143" s="12"/>
      <c r="AV143" s="20"/>
      <c r="AW143" s="21"/>
      <c r="AX143" s="12"/>
      <c r="AY143" s="12"/>
      <c r="AZ143" s="12"/>
      <c r="BA143" s="12"/>
      <c r="BB143" s="12"/>
    </row>
    <row r="144" spans="1:54" s="22" customFormat="1" ht="18" customHeight="1" x14ac:dyDescent="0.3">
      <c r="A144" s="12"/>
      <c r="B144" s="12" t="s">
        <v>5878</v>
      </c>
      <c r="C144" s="12" t="s">
        <v>6473</v>
      </c>
      <c r="D144" s="12" t="s">
        <v>6474</v>
      </c>
      <c r="E144" s="12" t="s">
        <v>6475</v>
      </c>
      <c r="F144" s="12" t="s">
        <v>6476</v>
      </c>
      <c r="G144" s="12" t="s">
        <v>5426</v>
      </c>
      <c r="H144" s="12" t="s">
        <v>6036</v>
      </c>
      <c r="I144" s="12" t="s">
        <v>6477</v>
      </c>
      <c r="J144" s="12">
        <v>2088</v>
      </c>
      <c r="K144" s="12"/>
      <c r="L144" s="12"/>
      <c r="M144" s="13">
        <v>41295.604166666664</v>
      </c>
      <c r="N144" s="12"/>
      <c r="O144" s="13"/>
      <c r="P144" s="13"/>
      <c r="Q144" s="14"/>
      <c r="R144" s="14"/>
      <c r="S144" s="15"/>
      <c r="T144" s="12"/>
      <c r="U144" s="12"/>
      <c r="V144" s="12"/>
      <c r="W144" s="13">
        <v>41295.672974537039</v>
      </c>
      <c r="X144" s="13">
        <v>41297.763888888891</v>
      </c>
      <c r="Y144" s="16"/>
      <c r="Z144" s="17"/>
      <c r="AA144" s="17"/>
      <c r="AB144" s="14"/>
      <c r="AC144" s="13">
        <v>41303</v>
      </c>
      <c r="AD144" s="14"/>
      <c r="AE144" s="14"/>
      <c r="AF144" s="14"/>
      <c r="AG144" s="14"/>
      <c r="AH144" s="14"/>
      <c r="AI144" s="14"/>
      <c r="AJ144" s="19">
        <v>41303</v>
      </c>
      <c r="AK144" s="14"/>
      <c r="AL144" s="14"/>
      <c r="AM144" s="12" t="s">
        <v>6005</v>
      </c>
      <c r="AN144" s="12"/>
      <c r="AO144" s="12"/>
      <c r="AP144" s="12" t="s">
        <v>6006</v>
      </c>
      <c r="AQ144" s="12" t="s">
        <v>6478</v>
      </c>
      <c r="AR144" s="12">
        <v>13906572100</v>
      </c>
      <c r="AS144" s="12"/>
      <c r="AT144" s="12"/>
      <c r="AU144" s="12"/>
      <c r="AV144" s="20"/>
      <c r="AW144" s="21" t="s">
        <v>6479</v>
      </c>
      <c r="AX144" s="12"/>
      <c r="AY144" s="12"/>
      <c r="AZ144" s="12"/>
      <c r="BA144" s="12"/>
      <c r="BB144" s="12"/>
    </row>
    <row r="145" spans="1:54" s="22" customFormat="1" ht="18" customHeight="1" x14ac:dyDescent="0.3">
      <c r="A145" s="12"/>
      <c r="B145" s="12" t="s">
        <v>5441</v>
      </c>
      <c r="C145" s="12" t="s">
        <v>6126</v>
      </c>
      <c r="D145" s="12" t="s">
        <v>6480</v>
      </c>
      <c r="E145" s="12" t="s">
        <v>6481</v>
      </c>
      <c r="F145" s="12" t="s">
        <v>6482</v>
      </c>
      <c r="G145" s="12" t="s">
        <v>5426</v>
      </c>
      <c r="H145" s="12" t="s">
        <v>6036</v>
      </c>
      <c r="I145" s="12" t="s">
        <v>6483</v>
      </c>
      <c r="J145" s="12">
        <v>1500</v>
      </c>
      <c r="K145" s="12"/>
      <c r="L145" s="12"/>
      <c r="M145" s="13">
        <v>41295.631249999999</v>
      </c>
      <c r="N145" s="12"/>
      <c r="O145" s="13"/>
      <c r="P145" s="13"/>
      <c r="Q145" s="14"/>
      <c r="R145" s="14"/>
      <c r="S145" s="15"/>
      <c r="T145" s="12"/>
      <c r="U145" s="12"/>
      <c r="V145" s="12"/>
      <c r="W145" s="13">
        <v>41296.659259259257</v>
      </c>
      <c r="X145" s="13">
        <v>41297.775694444441</v>
      </c>
      <c r="Y145" s="16"/>
      <c r="Z145" s="17"/>
      <c r="AA145" s="17"/>
      <c r="AB145" s="14"/>
      <c r="AC145" s="13">
        <v>41299</v>
      </c>
      <c r="AD145" s="14"/>
      <c r="AE145" s="14"/>
      <c r="AF145" s="14"/>
      <c r="AG145" s="14"/>
      <c r="AH145" s="14"/>
      <c r="AI145" s="14"/>
      <c r="AJ145" s="19">
        <v>41311</v>
      </c>
      <c r="AK145" s="14"/>
      <c r="AL145" s="14"/>
      <c r="AM145" s="12" t="s">
        <v>6463</v>
      </c>
      <c r="AN145" s="12"/>
      <c r="AO145" s="12"/>
      <c r="AP145" s="12" t="s">
        <v>6484</v>
      </c>
      <c r="AQ145" s="12" t="s">
        <v>6485</v>
      </c>
      <c r="AR145" s="12">
        <v>13755030112</v>
      </c>
      <c r="AS145" s="12"/>
      <c r="AT145" s="12"/>
      <c r="AU145" s="12"/>
      <c r="AV145" s="20"/>
      <c r="AW145" s="21" t="s">
        <v>6486</v>
      </c>
      <c r="AX145" s="12"/>
      <c r="AY145" s="12"/>
      <c r="AZ145" s="12"/>
      <c r="BA145" s="12"/>
      <c r="BB145" s="12"/>
    </row>
    <row r="146" spans="1:54" s="22" customFormat="1" ht="18" customHeight="1" x14ac:dyDescent="0.3">
      <c r="A146" s="12"/>
      <c r="B146" s="12" t="s">
        <v>5421</v>
      </c>
      <c r="C146" s="12" t="s">
        <v>5486</v>
      </c>
      <c r="D146" s="12" t="s">
        <v>6487</v>
      </c>
      <c r="E146" s="12" t="s">
        <v>6488</v>
      </c>
      <c r="F146" s="12" t="s">
        <v>6489</v>
      </c>
      <c r="G146" s="12" t="s">
        <v>5426</v>
      </c>
      <c r="H146" s="12" t="s">
        <v>6036</v>
      </c>
      <c r="I146" s="12" t="s">
        <v>6490</v>
      </c>
      <c r="J146" s="12">
        <v>1288</v>
      </c>
      <c r="K146" s="12"/>
      <c r="L146" s="12"/>
      <c r="M146" s="13">
        <v>41296.375</v>
      </c>
      <c r="N146" s="12"/>
      <c r="O146" s="13"/>
      <c r="P146" s="13"/>
      <c r="Q146" s="14"/>
      <c r="R146" s="14"/>
      <c r="S146" s="15"/>
      <c r="T146" s="12"/>
      <c r="U146" s="12"/>
      <c r="V146" s="12"/>
      <c r="W146" s="13">
        <v>41296.450300925928</v>
      </c>
      <c r="X146" s="13">
        <v>41297.70208333333</v>
      </c>
      <c r="Y146" s="16"/>
      <c r="Z146" s="17"/>
      <c r="AA146" s="17"/>
      <c r="AB146" s="14"/>
      <c r="AC146" s="13">
        <v>41299</v>
      </c>
      <c r="AD146" s="14"/>
      <c r="AE146" s="14"/>
      <c r="AF146" s="14"/>
      <c r="AG146" s="14"/>
      <c r="AH146" s="14"/>
      <c r="AI146" s="14"/>
      <c r="AJ146" s="19">
        <v>41300</v>
      </c>
      <c r="AK146" s="14"/>
      <c r="AL146" s="14"/>
      <c r="AM146" s="12" t="s">
        <v>6491</v>
      </c>
      <c r="AN146" s="12"/>
      <c r="AO146" s="12"/>
      <c r="AP146" s="12" t="s">
        <v>5430</v>
      </c>
      <c r="AQ146" s="12" t="s">
        <v>6492</v>
      </c>
      <c r="AR146" s="12">
        <v>13873518050</v>
      </c>
      <c r="AS146" s="12"/>
      <c r="AT146" s="12"/>
      <c r="AU146" s="12"/>
      <c r="AV146" s="20"/>
      <c r="AW146" s="21" t="s">
        <v>6493</v>
      </c>
      <c r="AX146" s="12"/>
      <c r="AY146" s="12"/>
      <c r="AZ146" s="12"/>
      <c r="BA146" s="12"/>
      <c r="BB146" s="12"/>
    </row>
    <row r="147" spans="1:54" s="22" customFormat="1" ht="18" customHeight="1" x14ac:dyDescent="0.3">
      <c r="A147" s="12"/>
      <c r="B147" s="12" t="s">
        <v>5411</v>
      </c>
      <c r="C147" s="12" t="s">
        <v>5412</v>
      </c>
      <c r="D147" s="12" t="s">
        <v>5413</v>
      </c>
      <c r="E147" s="12" t="s">
        <v>6494</v>
      </c>
      <c r="F147" s="12" t="s">
        <v>6495</v>
      </c>
      <c r="G147" s="12" t="s">
        <v>5426</v>
      </c>
      <c r="H147" s="12" t="s">
        <v>5427</v>
      </c>
      <c r="I147" s="12" t="s">
        <v>6496</v>
      </c>
      <c r="J147" s="12">
        <v>0</v>
      </c>
      <c r="K147" s="12"/>
      <c r="L147" s="12"/>
      <c r="M147" s="13">
        <v>41296.395138888889</v>
      </c>
      <c r="N147" s="12"/>
      <c r="O147" s="13"/>
      <c r="P147" s="13"/>
      <c r="Q147" s="14"/>
      <c r="R147" s="14"/>
      <c r="S147" s="15"/>
      <c r="T147" s="12"/>
      <c r="U147" s="12"/>
      <c r="V147" s="12"/>
      <c r="W147" s="13">
        <v>41296.451423611114</v>
      </c>
      <c r="X147" s="13">
        <v>41297.45208333333</v>
      </c>
      <c r="Y147" s="16"/>
      <c r="Z147" s="17"/>
      <c r="AA147" s="17"/>
      <c r="AB147" s="14"/>
      <c r="AC147" s="13">
        <v>41330</v>
      </c>
      <c r="AD147" s="14"/>
      <c r="AE147" s="14"/>
      <c r="AF147" s="14"/>
      <c r="AG147" s="14"/>
      <c r="AH147" s="14"/>
      <c r="AI147" s="14"/>
      <c r="AJ147" s="19">
        <v>41333</v>
      </c>
      <c r="AK147" s="14"/>
      <c r="AL147" s="14"/>
      <c r="AM147" s="12" t="s">
        <v>6497</v>
      </c>
      <c r="AN147" s="12"/>
      <c r="AO147" s="12"/>
      <c r="AP147" s="12" t="s">
        <v>5419</v>
      </c>
      <c r="AQ147" s="12" t="s">
        <v>6498</v>
      </c>
      <c r="AR147" s="12">
        <v>13762637623</v>
      </c>
      <c r="AS147" s="12"/>
      <c r="AT147" s="12"/>
      <c r="AU147" s="12"/>
      <c r="AV147" s="20"/>
      <c r="AW147" s="21" t="s">
        <v>6499</v>
      </c>
      <c r="AX147" s="12"/>
      <c r="AY147" s="12"/>
      <c r="AZ147" s="12"/>
      <c r="BA147" s="12"/>
      <c r="BB147" s="12"/>
    </row>
    <row r="148" spans="1:54" s="22" customFormat="1" ht="18" customHeight="1" x14ac:dyDescent="0.3">
      <c r="A148" s="12"/>
      <c r="B148" s="12" t="s">
        <v>5441</v>
      </c>
      <c r="C148" s="12" t="s">
        <v>6126</v>
      </c>
      <c r="D148" s="12" t="s">
        <v>6127</v>
      </c>
      <c r="E148" s="12" t="s">
        <v>6500</v>
      </c>
      <c r="F148" s="12" t="s">
        <v>6501</v>
      </c>
      <c r="G148" s="12" t="s">
        <v>5426</v>
      </c>
      <c r="H148" s="12" t="s">
        <v>6036</v>
      </c>
      <c r="I148" s="12" t="s">
        <v>6502</v>
      </c>
      <c r="J148" s="12">
        <v>1500</v>
      </c>
      <c r="K148" s="12"/>
      <c r="L148" s="12"/>
      <c r="M148" s="13">
        <v>41296.420138888891</v>
      </c>
      <c r="N148" s="12"/>
      <c r="O148" s="13"/>
      <c r="P148" s="13"/>
      <c r="Q148" s="14"/>
      <c r="R148" s="14"/>
      <c r="S148" s="15"/>
      <c r="T148" s="12"/>
      <c r="U148" s="12"/>
      <c r="V148" s="12"/>
      <c r="W148" s="13">
        <v>41296.453356481485</v>
      </c>
      <c r="X148" s="13">
        <v>41297.787499999999</v>
      </c>
      <c r="Y148" s="16"/>
      <c r="Z148" s="17"/>
      <c r="AA148" s="17"/>
      <c r="AB148" s="14"/>
      <c r="AC148" s="13">
        <v>41298</v>
      </c>
      <c r="AD148" s="14"/>
      <c r="AE148" s="14"/>
      <c r="AF148" s="14"/>
      <c r="AG148" s="14"/>
      <c r="AH148" s="14"/>
      <c r="AI148" s="14"/>
      <c r="AJ148" s="19">
        <v>41302</v>
      </c>
      <c r="AK148" s="14"/>
      <c r="AL148" s="14"/>
      <c r="AM148" s="12" t="s">
        <v>5875</v>
      </c>
      <c r="AN148" s="12"/>
      <c r="AO148" s="12"/>
      <c r="AP148" s="12" t="s">
        <v>6503</v>
      </c>
      <c r="AQ148" s="12" t="s">
        <v>6504</v>
      </c>
      <c r="AR148" s="12">
        <v>18711010779</v>
      </c>
      <c r="AS148" s="12"/>
      <c r="AT148" s="12"/>
      <c r="AU148" s="12"/>
      <c r="AV148" s="20"/>
      <c r="AW148" s="21" t="s">
        <v>6505</v>
      </c>
      <c r="AX148" s="12"/>
      <c r="AY148" s="12"/>
      <c r="AZ148" s="12"/>
      <c r="BA148" s="12"/>
      <c r="BB148" s="12"/>
    </row>
    <row r="149" spans="1:54" s="22" customFormat="1" ht="18" customHeight="1" x14ac:dyDescent="0.3">
      <c r="A149" s="12"/>
      <c r="B149" s="12" t="s">
        <v>5411</v>
      </c>
      <c r="C149" s="12" t="s">
        <v>6467</v>
      </c>
      <c r="D149" s="12" t="s">
        <v>6506</v>
      </c>
      <c r="E149" s="12" t="s">
        <v>6507</v>
      </c>
      <c r="F149" s="12" t="s">
        <v>6508</v>
      </c>
      <c r="G149" s="12" t="s">
        <v>5416</v>
      </c>
      <c r="H149" s="12" t="s">
        <v>5417</v>
      </c>
      <c r="I149" s="12"/>
      <c r="J149" s="12">
        <v>18080</v>
      </c>
      <c r="K149" s="12"/>
      <c r="L149" s="12"/>
      <c r="M149" s="13">
        <v>41296.579861111109</v>
      </c>
      <c r="N149" s="12"/>
      <c r="O149" s="13"/>
      <c r="P149" s="13"/>
      <c r="Q149" s="14"/>
      <c r="R149" s="14"/>
      <c r="S149" s="15"/>
      <c r="T149" s="12"/>
      <c r="U149" s="12"/>
      <c r="V149" s="12"/>
      <c r="W149" s="13"/>
      <c r="X149" s="13">
        <v>41375.623611111114</v>
      </c>
      <c r="Y149" s="16"/>
      <c r="Z149" s="17"/>
      <c r="AA149" s="17"/>
      <c r="AB149" s="14"/>
      <c r="AC149" s="13">
        <v>41392</v>
      </c>
      <c r="AD149" s="14"/>
      <c r="AE149" s="14"/>
      <c r="AF149" s="14"/>
      <c r="AG149" s="14"/>
      <c r="AH149" s="14"/>
      <c r="AI149" s="14"/>
      <c r="AJ149" s="19"/>
      <c r="AK149" s="14"/>
      <c r="AL149" s="14"/>
      <c r="AM149" s="12"/>
      <c r="AN149" s="12"/>
      <c r="AO149" s="12"/>
      <c r="AP149" s="12" t="s">
        <v>6509</v>
      </c>
      <c r="AQ149" s="12" t="s">
        <v>6510</v>
      </c>
      <c r="AR149" s="12">
        <v>15873871278</v>
      </c>
      <c r="AS149" s="12"/>
      <c r="AT149" s="12"/>
      <c r="AU149" s="12"/>
      <c r="AV149" s="20"/>
      <c r="AW149" s="21"/>
      <c r="AX149" s="12"/>
      <c r="AY149" s="12"/>
      <c r="AZ149" s="12"/>
      <c r="BA149" s="12"/>
      <c r="BB149" s="12"/>
    </row>
    <row r="150" spans="1:54" s="22" customFormat="1" ht="18" customHeight="1" x14ac:dyDescent="0.3">
      <c r="A150" s="12"/>
      <c r="B150" s="12" t="s">
        <v>5801</v>
      </c>
      <c r="C150" s="12" t="s">
        <v>5802</v>
      </c>
      <c r="D150" s="12" t="s">
        <v>5803</v>
      </c>
      <c r="E150" s="12" t="s">
        <v>6511</v>
      </c>
      <c r="F150" s="12" t="s">
        <v>6512</v>
      </c>
      <c r="G150" s="12" t="s">
        <v>5636</v>
      </c>
      <c r="H150" s="12" t="s">
        <v>5593</v>
      </c>
      <c r="I150" s="12" t="s">
        <v>6513</v>
      </c>
      <c r="J150" s="12">
        <v>1288</v>
      </c>
      <c r="K150" s="12"/>
      <c r="L150" s="12"/>
      <c r="M150" s="13">
        <v>41296.595833333333</v>
      </c>
      <c r="N150" s="12"/>
      <c r="O150" s="13"/>
      <c r="P150" s="13"/>
      <c r="Q150" s="14"/>
      <c r="R150" s="14"/>
      <c r="S150" s="15"/>
      <c r="T150" s="12"/>
      <c r="U150" s="12"/>
      <c r="V150" s="12"/>
      <c r="W150" s="13">
        <v>41296.663969907408</v>
      </c>
      <c r="X150" s="13">
        <v>41298.710416666669</v>
      </c>
      <c r="Y150" s="16"/>
      <c r="Z150" s="17"/>
      <c r="AA150" s="17"/>
      <c r="AB150" s="14"/>
      <c r="AC150" s="13">
        <v>41334</v>
      </c>
      <c r="AD150" s="14"/>
      <c r="AE150" s="14"/>
      <c r="AF150" s="14"/>
      <c r="AG150" s="14"/>
      <c r="AH150" s="14"/>
      <c r="AI150" s="14"/>
      <c r="AJ150" s="19">
        <v>41338</v>
      </c>
      <c r="AK150" s="14"/>
      <c r="AL150" s="14"/>
      <c r="AM150" s="12" t="s">
        <v>5808</v>
      </c>
      <c r="AN150" s="12"/>
      <c r="AO150" s="12"/>
      <c r="AP150" s="12" t="s">
        <v>5809</v>
      </c>
      <c r="AQ150" s="12" t="s">
        <v>6514</v>
      </c>
      <c r="AR150" s="12">
        <v>13787287811</v>
      </c>
      <c r="AS150" s="12"/>
      <c r="AT150" s="12"/>
      <c r="AU150" s="12"/>
      <c r="AV150" s="20"/>
      <c r="AW150" s="21" t="s">
        <v>6515</v>
      </c>
      <c r="AX150" s="12"/>
      <c r="AY150" s="12"/>
      <c r="AZ150" s="12"/>
      <c r="BA150" s="12"/>
      <c r="BB150" s="12"/>
    </row>
    <row r="151" spans="1:54" s="22" customFormat="1" ht="18" customHeight="1" x14ac:dyDescent="0.3">
      <c r="A151" s="12"/>
      <c r="B151" s="12" t="s">
        <v>6347</v>
      </c>
      <c r="C151" s="12" t="s">
        <v>6516</v>
      </c>
      <c r="D151" s="12" t="s">
        <v>6517</v>
      </c>
      <c r="E151" s="12" t="s">
        <v>6518</v>
      </c>
      <c r="F151" s="12" t="s">
        <v>6519</v>
      </c>
      <c r="G151" s="12" t="s">
        <v>5455</v>
      </c>
      <c r="H151" s="12" t="s">
        <v>5456</v>
      </c>
      <c r="I151" s="12" t="s">
        <v>6520</v>
      </c>
      <c r="J151" s="12">
        <v>0</v>
      </c>
      <c r="K151" s="12"/>
      <c r="L151" s="12"/>
      <c r="M151" s="13">
        <v>41296.598611111112</v>
      </c>
      <c r="N151" s="12"/>
      <c r="O151" s="13"/>
      <c r="P151" s="13"/>
      <c r="Q151" s="14"/>
      <c r="R151" s="14"/>
      <c r="S151" s="15"/>
      <c r="T151" s="12"/>
      <c r="U151" s="12"/>
      <c r="V151" s="12"/>
      <c r="W151" s="13">
        <v>41296.671342592592</v>
      </c>
      <c r="X151" s="13">
        <v>41297.729861111111</v>
      </c>
      <c r="Y151" s="16"/>
      <c r="Z151" s="17"/>
      <c r="AA151" s="17"/>
      <c r="AB151" s="14"/>
      <c r="AC151" s="13">
        <v>41299</v>
      </c>
      <c r="AD151" s="14"/>
      <c r="AE151" s="14"/>
      <c r="AF151" s="14"/>
      <c r="AG151" s="14"/>
      <c r="AH151" s="14"/>
      <c r="AI151" s="14"/>
      <c r="AJ151" s="19">
        <v>41303</v>
      </c>
      <c r="AK151" s="14"/>
      <c r="AL151" s="14"/>
      <c r="AM151" s="12" t="s">
        <v>6331</v>
      </c>
      <c r="AN151" s="12"/>
      <c r="AO151" s="12"/>
      <c r="AP151" s="12" t="s">
        <v>5649</v>
      </c>
      <c r="AQ151" s="12" t="s">
        <v>6521</v>
      </c>
      <c r="AR151" s="12">
        <v>18670351181</v>
      </c>
      <c r="AS151" s="12"/>
      <c r="AT151" s="12"/>
      <c r="AU151" s="12"/>
      <c r="AV151" s="20"/>
      <c r="AW151" s="21" t="s">
        <v>6522</v>
      </c>
      <c r="AX151" s="12"/>
      <c r="AY151" s="12"/>
      <c r="AZ151" s="12"/>
      <c r="BA151" s="12"/>
      <c r="BB151" s="12"/>
    </row>
    <row r="152" spans="1:54" s="22" customFormat="1" ht="18" customHeight="1" x14ac:dyDescent="0.3">
      <c r="A152" s="12"/>
      <c r="B152" s="12" t="s">
        <v>6252</v>
      </c>
      <c r="C152" s="12" t="s">
        <v>6253</v>
      </c>
      <c r="D152" s="12" t="s">
        <v>6523</v>
      </c>
      <c r="E152" s="12" t="s">
        <v>6524</v>
      </c>
      <c r="F152" s="12" t="s">
        <v>6525</v>
      </c>
      <c r="G152" s="12" t="s">
        <v>6526</v>
      </c>
      <c r="H152" s="12" t="s">
        <v>6527</v>
      </c>
      <c r="I152" s="12"/>
      <c r="J152" s="12">
        <v>3960</v>
      </c>
      <c r="K152" s="12"/>
      <c r="L152" s="12"/>
      <c r="M152" s="13">
        <v>41296.689583333333</v>
      </c>
      <c r="N152" s="12"/>
      <c r="O152" s="13"/>
      <c r="P152" s="13"/>
      <c r="Q152" s="14"/>
      <c r="R152" s="14"/>
      <c r="S152" s="15"/>
      <c r="T152" s="12"/>
      <c r="U152" s="12"/>
      <c r="V152" s="12"/>
      <c r="W152" s="13">
        <v>41298.390752314815</v>
      </c>
      <c r="X152" s="13">
        <v>41309.61041666667</v>
      </c>
      <c r="Y152" s="16"/>
      <c r="Z152" s="17"/>
      <c r="AA152" s="17"/>
      <c r="AB152" s="14"/>
      <c r="AC152" s="13">
        <v>41337</v>
      </c>
      <c r="AD152" s="14"/>
      <c r="AE152" s="14"/>
      <c r="AF152" s="14"/>
      <c r="AG152" s="14"/>
      <c r="AH152" s="14"/>
      <c r="AI152" s="14"/>
      <c r="AJ152" s="19"/>
      <c r="AK152" s="14"/>
      <c r="AL152" s="14"/>
      <c r="AM152" s="12"/>
      <c r="AN152" s="12"/>
      <c r="AO152" s="12"/>
      <c r="AP152" s="12" t="s">
        <v>6528</v>
      </c>
      <c r="AQ152" s="12" t="s">
        <v>6529</v>
      </c>
      <c r="AR152" s="12">
        <v>15874110222</v>
      </c>
      <c r="AS152" s="12"/>
      <c r="AT152" s="12"/>
      <c r="AU152" s="12"/>
      <c r="AV152" s="20"/>
      <c r="AW152" s="21"/>
      <c r="AX152" s="12"/>
      <c r="AY152" s="12"/>
      <c r="AZ152" s="12"/>
      <c r="BA152" s="12"/>
      <c r="BB152" s="12"/>
    </row>
    <row r="153" spans="1:54" s="22" customFormat="1" ht="18" customHeight="1" x14ac:dyDescent="0.3">
      <c r="A153" s="12"/>
      <c r="B153" s="12" t="s">
        <v>6252</v>
      </c>
      <c r="C153" s="12" t="s">
        <v>6530</v>
      </c>
      <c r="D153" s="12" t="s">
        <v>6531</v>
      </c>
      <c r="E153" s="12" t="s">
        <v>6532</v>
      </c>
      <c r="F153" s="12" t="s">
        <v>6533</v>
      </c>
      <c r="G153" s="12" t="s">
        <v>5893</v>
      </c>
      <c r="H153" s="12" t="s">
        <v>6090</v>
      </c>
      <c r="I153" s="12" t="s">
        <v>6534</v>
      </c>
      <c r="J153" s="12">
        <v>1288</v>
      </c>
      <c r="K153" s="12"/>
      <c r="L153" s="12"/>
      <c r="M153" s="13">
        <v>41297.375</v>
      </c>
      <c r="N153" s="12"/>
      <c r="O153" s="13"/>
      <c r="P153" s="13"/>
      <c r="Q153" s="14"/>
      <c r="R153" s="14"/>
      <c r="S153" s="15"/>
      <c r="T153" s="12"/>
      <c r="U153" s="12"/>
      <c r="V153" s="12"/>
      <c r="W153" s="13">
        <v>41297.436782407407</v>
      </c>
      <c r="X153" s="13">
        <v>41297.739583333336</v>
      </c>
      <c r="Y153" s="16"/>
      <c r="Z153" s="17"/>
      <c r="AA153" s="17"/>
      <c r="AB153" s="14"/>
      <c r="AC153" s="13">
        <v>41324</v>
      </c>
      <c r="AD153" s="14"/>
      <c r="AE153" s="14"/>
      <c r="AF153" s="14"/>
      <c r="AG153" s="14"/>
      <c r="AH153" s="14"/>
      <c r="AI153" s="14"/>
      <c r="AJ153" s="19">
        <v>41326</v>
      </c>
      <c r="AK153" s="14"/>
      <c r="AL153" s="14"/>
      <c r="AM153" s="12" t="s">
        <v>6535</v>
      </c>
      <c r="AN153" s="12"/>
      <c r="AO153" s="12"/>
      <c r="AP153" s="12" t="s">
        <v>6109</v>
      </c>
      <c r="AQ153" s="12" t="s">
        <v>6536</v>
      </c>
      <c r="AR153" s="12">
        <v>15073811115</v>
      </c>
      <c r="AS153" s="12"/>
      <c r="AT153" s="12"/>
      <c r="AU153" s="12"/>
      <c r="AV153" s="20"/>
      <c r="AW153" s="21" t="s">
        <v>5470</v>
      </c>
      <c r="AX153" s="12"/>
      <c r="AY153" s="12"/>
      <c r="AZ153" s="12"/>
      <c r="BA153" s="12"/>
      <c r="BB153" s="12"/>
    </row>
    <row r="154" spans="1:54" s="22" customFormat="1" ht="18" customHeight="1" x14ac:dyDescent="0.3">
      <c r="A154" s="12"/>
      <c r="B154" s="12" t="s">
        <v>5898</v>
      </c>
      <c r="C154" s="12" t="s">
        <v>5899</v>
      </c>
      <c r="D154" s="12" t="s">
        <v>6537</v>
      </c>
      <c r="E154" s="12" t="s">
        <v>6538</v>
      </c>
      <c r="F154" s="12" t="s">
        <v>6539</v>
      </c>
      <c r="G154" s="12" t="s">
        <v>5893</v>
      </c>
      <c r="H154" s="12" t="s">
        <v>5903</v>
      </c>
      <c r="I154" s="12" t="s">
        <v>6540</v>
      </c>
      <c r="J154" s="12">
        <v>0</v>
      </c>
      <c r="K154" s="12"/>
      <c r="L154" s="12"/>
      <c r="M154" s="13">
        <v>41297.388888888891</v>
      </c>
      <c r="N154" s="12"/>
      <c r="O154" s="13"/>
      <c r="P154" s="13"/>
      <c r="Q154" s="14"/>
      <c r="R154" s="14"/>
      <c r="S154" s="15"/>
      <c r="T154" s="12"/>
      <c r="U154" s="12"/>
      <c r="V154" s="12"/>
      <c r="W154" s="13">
        <v>41297.435868055552</v>
      </c>
      <c r="X154" s="13">
        <v>41298.686111111114</v>
      </c>
      <c r="Y154" s="16"/>
      <c r="Z154" s="17"/>
      <c r="AA154" s="17"/>
      <c r="AB154" s="14"/>
      <c r="AC154" s="13">
        <v>41299</v>
      </c>
      <c r="AD154" s="14"/>
      <c r="AE154" s="14"/>
      <c r="AF154" s="14"/>
      <c r="AG154" s="14"/>
      <c r="AH154" s="14"/>
      <c r="AI154" s="14"/>
      <c r="AJ154" s="19">
        <v>41300</v>
      </c>
      <c r="AK154" s="14"/>
      <c r="AL154" s="14"/>
      <c r="AM154" s="12" t="s">
        <v>6541</v>
      </c>
      <c r="AN154" s="12"/>
      <c r="AO154" s="12"/>
      <c r="AP154" s="12" t="s">
        <v>6542</v>
      </c>
      <c r="AQ154" s="12" t="s">
        <v>6543</v>
      </c>
      <c r="AR154" s="12">
        <v>13907485156</v>
      </c>
      <c r="AS154" s="12"/>
      <c r="AT154" s="12"/>
      <c r="AU154" s="12"/>
      <c r="AV154" s="20"/>
      <c r="AW154" s="21" t="s">
        <v>5470</v>
      </c>
      <c r="AX154" s="12"/>
      <c r="AY154" s="12"/>
      <c r="AZ154" s="12"/>
      <c r="BA154" s="12"/>
      <c r="BB154" s="12"/>
    </row>
    <row r="155" spans="1:54" s="22" customFormat="1" ht="18" customHeight="1" x14ac:dyDescent="0.3">
      <c r="A155" s="12"/>
      <c r="B155" s="12" t="s">
        <v>5898</v>
      </c>
      <c r="C155" s="12" t="s">
        <v>6544</v>
      </c>
      <c r="D155" s="12" t="s">
        <v>6545</v>
      </c>
      <c r="E155" s="12" t="s">
        <v>6546</v>
      </c>
      <c r="F155" s="12" t="s">
        <v>6547</v>
      </c>
      <c r="G155" s="12" t="s">
        <v>6014</v>
      </c>
      <c r="H155" s="12" t="s">
        <v>6548</v>
      </c>
      <c r="I155" s="12" t="s">
        <v>6549</v>
      </c>
      <c r="J155" s="12">
        <v>2000</v>
      </c>
      <c r="K155" s="12"/>
      <c r="L155" s="12"/>
      <c r="M155" s="13">
        <v>41297.435416666667</v>
      </c>
      <c r="N155" s="12"/>
      <c r="O155" s="13"/>
      <c r="P155" s="13"/>
      <c r="Q155" s="14"/>
      <c r="R155" s="14"/>
      <c r="S155" s="15"/>
      <c r="T155" s="12"/>
      <c r="U155" s="12"/>
      <c r="V155" s="12"/>
      <c r="W155" s="13">
        <v>41297.644791666666</v>
      </c>
      <c r="X155" s="13">
        <v>41298.625694444447</v>
      </c>
      <c r="Y155" s="16"/>
      <c r="Z155" s="17"/>
      <c r="AA155" s="17"/>
      <c r="AB155" s="14"/>
      <c r="AC155" s="13">
        <v>41305</v>
      </c>
      <c r="AD155" s="14"/>
      <c r="AE155" s="14"/>
      <c r="AF155" s="14"/>
      <c r="AG155" s="14"/>
      <c r="AH155" s="14"/>
      <c r="AI155" s="14"/>
      <c r="AJ155" s="19">
        <v>41305</v>
      </c>
      <c r="AK155" s="14"/>
      <c r="AL155" s="14"/>
      <c r="AM155" s="12" t="s">
        <v>6449</v>
      </c>
      <c r="AN155" s="12"/>
      <c r="AO155" s="12"/>
      <c r="AP155" s="12" t="s">
        <v>6550</v>
      </c>
      <c r="AQ155" s="12" t="s">
        <v>6551</v>
      </c>
      <c r="AR155" s="12">
        <v>13007459048</v>
      </c>
      <c r="AS155" s="12"/>
      <c r="AT155" s="12"/>
      <c r="AU155" s="12"/>
      <c r="AV155" s="20"/>
      <c r="AW155" s="21" t="s">
        <v>6552</v>
      </c>
      <c r="AX155" s="12"/>
      <c r="AY155" s="12"/>
      <c r="AZ155" s="12"/>
      <c r="BA155" s="12"/>
      <c r="BB155" s="12"/>
    </row>
    <row r="156" spans="1:54" s="22" customFormat="1" ht="18" customHeight="1" x14ac:dyDescent="0.3">
      <c r="A156" s="12"/>
      <c r="B156" s="12" t="s">
        <v>6021</v>
      </c>
      <c r="C156" s="12" t="s">
        <v>6444</v>
      </c>
      <c r="D156" s="12" t="s">
        <v>6553</v>
      </c>
      <c r="E156" s="12" t="s">
        <v>6554</v>
      </c>
      <c r="F156" s="12" t="s">
        <v>6555</v>
      </c>
      <c r="G156" s="12" t="s">
        <v>6060</v>
      </c>
      <c r="H156" s="12" t="s">
        <v>6548</v>
      </c>
      <c r="I156" s="12" t="s">
        <v>6556</v>
      </c>
      <c r="J156" s="12">
        <v>1288</v>
      </c>
      <c r="K156" s="12"/>
      <c r="L156" s="12"/>
      <c r="M156" s="13">
        <v>41297.577777777777</v>
      </c>
      <c r="N156" s="12"/>
      <c r="O156" s="13"/>
      <c r="P156" s="13"/>
      <c r="Q156" s="14"/>
      <c r="R156" s="14"/>
      <c r="S156" s="15"/>
      <c r="T156" s="12"/>
      <c r="U156" s="12"/>
      <c r="V156" s="12"/>
      <c r="W156" s="13">
        <v>41297.637627314813</v>
      </c>
      <c r="X156" s="13">
        <v>41299.443055555559</v>
      </c>
      <c r="Y156" s="16"/>
      <c r="Z156" s="17"/>
      <c r="AA156" s="17"/>
      <c r="AB156" s="14"/>
      <c r="AC156" s="13">
        <v>41299</v>
      </c>
      <c r="AD156" s="14"/>
      <c r="AE156" s="14"/>
      <c r="AF156" s="14"/>
      <c r="AG156" s="14"/>
      <c r="AH156" s="14"/>
      <c r="AI156" s="14"/>
      <c r="AJ156" s="19">
        <v>41303</v>
      </c>
      <c r="AK156" s="14"/>
      <c r="AL156" s="14"/>
      <c r="AM156" s="12" t="s">
        <v>6557</v>
      </c>
      <c r="AN156" s="12"/>
      <c r="AO156" s="12"/>
      <c r="AP156" s="12" t="s">
        <v>6558</v>
      </c>
      <c r="AQ156" s="12" t="s">
        <v>6559</v>
      </c>
      <c r="AR156" s="12">
        <v>13762514512</v>
      </c>
      <c r="AS156" s="12"/>
      <c r="AT156" s="12"/>
      <c r="AU156" s="12"/>
      <c r="AV156" s="20"/>
      <c r="AW156" s="21" t="s">
        <v>6560</v>
      </c>
      <c r="AX156" s="12"/>
      <c r="AY156" s="12"/>
      <c r="AZ156" s="12"/>
      <c r="BA156" s="12"/>
      <c r="BB156" s="12"/>
    </row>
    <row r="157" spans="1:54" s="22" customFormat="1" ht="18" customHeight="1" x14ac:dyDescent="0.3">
      <c r="A157" s="12"/>
      <c r="B157" s="12" t="s">
        <v>5642</v>
      </c>
      <c r="C157" s="12" t="s">
        <v>5643</v>
      </c>
      <c r="D157" s="12" t="s">
        <v>6561</v>
      </c>
      <c r="E157" s="12" t="s">
        <v>6562</v>
      </c>
      <c r="F157" s="12" t="s">
        <v>6563</v>
      </c>
      <c r="G157" s="12" t="s">
        <v>5455</v>
      </c>
      <c r="H157" s="12" t="s">
        <v>5456</v>
      </c>
      <c r="I157" s="12" t="s">
        <v>6564</v>
      </c>
      <c r="J157" s="12">
        <v>0</v>
      </c>
      <c r="K157" s="12"/>
      <c r="L157" s="12"/>
      <c r="M157" s="13">
        <v>41298.420138888891</v>
      </c>
      <c r="N157" s="12"/>
      <c r="O157" s="13"/>
      <c r="P157" s="13"/>
      <c r="Q157" s="14"/>
      <c r="R157" s="14"/>
      <c r="S157" s="15"/>
      <c r="T157" s="12"/>
      <c r="U157" s="12"/>
      <c r="V157" s="12"/>
      <c r="W157" s="13">
        <v>41298.683900462966</v>
      </c>
      <c r="X157" s="13">
        <v>41300.720833333333</v>
      </c>
      <c r="Y157" s="16"/>
      <c r="Z157" s="17"/>
      <c r="AA157" s="17"/>
      <c r="AB157" s="14"/>
      <c r="AC157" s="13">
        <v>41303</v>
      </c>
      <c r="AD157" s="14"/>
      <c r="AE157" s="14"/>
      <c r="AF157" s="14"/>
      <c r="AG157" s="14"/>
      <c r="AH157" s="14"/>
      <c r="AI157" s="14"/>
      <c r="AJ157" s="19">
        <v>41309</v>
      </c>
      <c r="AK157" s="14"/>
      <c r="AL157" s="14"/>
      <c r="AM157" s="12" t="s">
        <v>5922</v>
      </c>
      <c r="AN157" s="12"/>
      <c r="AO157" s="12"/>
      <c r="AP157" s="12" t="s">
        <v>5459</v>
      </c>
      <c r="AQ157" s="12" t="s">
        <v>6565</v>
      </c>
      <c r="AR157" s="12">
        <v>13307453424</v>
      </c>
      <c r="AS157" s="12"/>
      <c r="AT157" s="12"/>
      <c r="AU157" s="12"/>
      <c r="AV157" s="20"/>
      <c r="AW157" s="21" t="s">
        <v>6566</v>
      </c>
      <c r="AX157" s="12"/>
      <c r="AY157" s="12"/>
      <c r="AZ157" s="12"/>
      <c r="BA157" s="12"/>
      <c r="BB157" s="12"/>
    </row>
    <row r="158" spans="1:54" s="22" customFormat="1" ht="18" customHeight="1" x14ac:dyDescent="0.3">
      <c r="A158" s="12"/>
      <c r="B158" s="12" t="s">
        <v>6347</v>
      </c>
      <c r="C158" s="12" t="s">
        <v>6396</v>
      </c>
      <c r="D158" s="12" t="s">
        <v>6567</v>
      </c>
      <c r="E158" s="12" t="s">
        <v>6568</v>
      </c>
      <c r="F158" s="12" t="s">
        <v>6569</v>
      </c>
      <c r="G158" s="12" t="s">
        <v>5455</v>
      </c>
      <c r="H158" s="12" t="s">
        <v>5456</v>
      </c>
      <c r="I158" s="12" t="s">
        <v>6570</v>
      </c>
      <c r="J158" s="12">
        <v>0</v>
      </c>
      <c r="K158" s="12"/>
      <c r="L158" s="12"/>
      <c r="M158" s="13">
        <v>41298.430555555555</v>
      </c>
      <c r="N158" s="12"/>
      <c r="O158" s="13"/>
      <c r="P158" s="13"/>
      <c r="Q158" s="14"/>
      <c r="R158" s="14"/>
      <c r="S158" s="15"/>
      <c r="T158" s="12"/>
      <c r="U158" s="12"/>
      <c r="V158" s="12"/>
      <c r="W158" s="13">
        <v>41298.624791666669</v>
      </c>
      <c r="X158" s="13">
        <v>41299.615277777775</v>
      </c>
      <c r="Y158" s="16"/>
      <c r="Z158" s="17"/>
      <c r="AA158" s="17"/>
      <c r="AB158" s="14"/>
      <c r="AC158" s="13">
        <v>41300</v>
      </c>
      <c r="AD158" s="14"/>
      <c r="AE158" s="14"/>
      <c r="AF158" s="14"/>
      <c r="AG158" s="14"/>
      <c r="AH158" s="14"/>
      <c r="AI158" s="14"/>
      <c r="AJ158" s="19">
        <v>41304</v>
      </c>
      <c r="AK158" s="14"/>
      <c r="AL158" s="14"/>
      <c r="AM158" s="12" t="s">
        <v>5613</v>
      </c>
      <c r="AN158" s="12"/>
      <c r="AO158" s="12"/>
      <c r="AP158" s="12" t="s">
        <v>5929</v>
      </c>
      <c r="AQ158" s="12" t="s">
        <v>6571</v>
      </c>
      <c r="AR158" s="12">
        <v>13308479519</v>
      </c>
      <c r="AS158" s="12"/>
      <c r="AT158" s="12"/>
      <c r="AU158" s="12"/>
      <c r="AV158" s="20"/>
      <c r="AW158" s="21" t="s">
        <v>6572</v>
      </c>
      <c r="AX158" s="12"/>
      <c r="AY158" s="12"/>
      <c r="AZ158" s="12"/>
      <c r="BA158" s="12"/>
      <c r="BB158" s="12"/>
    </row>
    <row r="159" spans="1:54" s="22" customFormat="1" ht="18" customHeight="1" x14ac:dyDescent="0.3">
      <c r="A159" s="12"/>
      <c r="B159" s="12" t="s">
        <v>5642</v>
      </c>
      <c r="C159" s="12" t="s">
        <v>5643</v>
      </c>
      <c r="D159" s="12" t="s">
        <v>6561</v>
      </c>
      <c r="E159" s="12" t="s">
        <v>6573</v>
      </c>
      <c r="F159" s="12" t="s">
        <v>6574</v>
      </c>
      <c r="G159" s="12" t="s">
        <v>5455</v>
      </c>
      <c r="H159" s="12" t="s">
        <v>5456</v>
      </c>
      <c r="I159" s="12" t="s">
        <v>6575</v>
      </c>
      <c r="J159" s="12">
        <v>0</v>
      </c>
      <c r="K159" s="12"/>
      <c r="L159" s="12"/>
      <c r="M159" s="13">
        <v>41298.438194444447</v>
      </c>
      <c r="N159" s="12"/>
      <c r="O159" s="13"/>
      <c r="P159" s="13"/>
      <c r="Q159" s="14"/>
      <c r="R159" s="14"/>
      <c r="S159" s="15"/>
      <c r="T159" s="12"/>
      <c r="U159" s="12"/>
      <c r="V159" s="12"/>
      <c r="W159" s="13">
        <v>41304.396365740744</v>
      </c>
      <c r="X159" s="13">
        <v>41304.71597222222</v>
      </c>
      <c r="Y159" s="16"/>
      <c r="Z159" s="17"/>
      <c r="AA159" s="17"/>
      <c r="AB159" s="14"/>
      <c r="AC159" s="13">
        <v>41310</v>
      </c>
      <c r="AD159" s="14"/>
      <c r="AE159" s="14"/>
      <c r="AF159" s="14"/>
      <c r="AG159" s="14"/>
      <c r="AH159" s="14"/>
      <c r="AI159" s="14"/>
      <c r="AJ159" s="19">
        <v>41322</v>
      </c>
      <c r="AK159" s="14"/>
      <c r="AL159" s="14"/>
      <c r="AM159" s="12" t="s">
        <v>5928</v>
      </c>
      <c r="AN159" s="12"/>
      <c r="AO159" s="12"/>
      <c r="AP159" s="12" t="s">
        <v>5929</v>
      </c>
      <c r="AQ159" s="12" t="s">
        <v>6576</v>
      </c>
      <c r="AR159" s="12">
        <v>15111595309</v>
      </c>
      <c r="AS159" s="12"/>
      <c r="AT159" s="12"/>
      <c r="AU159" s="12"/>
      <c r="AV159" s="20"/>
      <c r="AW159" s="21" t="s">
        <v>6577</v>
      </c>
      <c r="AX159" s="12"/>
      <c r="AY159" s="12"/>
      <c r="AZ159" s="12"/>
      <c r="BA159" s="12"/>
      <c r="BB159" s="12"/>
    </row>
    <row r="160" spans="1:54" s="22" customFormat="1" ht="18" customHeight="1" x14ac:dyDescent="0.3">
      <c r="A160" s="12"/>
      <c r="B160" s="12" t="s">
        <v>5461</v>
      </c>
      <c r="C160" s="12" t="s">
        <v>5462</v>
      </c>
      <c r="D160" s="12" t="s">
        <v>5463</v>
      </c>
      <c r="E160" s="12" t="s">
        <v>6578</v>
      </c>
      <c r="F160" s="12" t="s">
        <v>6579</v>
      </c>
      <c r="G160" s="12" t="s">
        <v>5455</v>
      </c>
      <c r="H160" s="12" t="s">
        <v>5456</v>
      </c>
      <c r="I160" s="12" t="s">
        <v>6580</v>
      </c>
      <c r="J160" s="12">
        <v>0</v>
      </c>
      <c r="K160" s="12"/>
      <c r="L160" s="12"/>
      <c r="M160" s="13">
        <v>41299.375</v>
      </c>
      <c r="N160" s="12"/>
      <c r="O160" s="13"/>
      <c r="P160" s="13"/>
      <c r="Q160" s="14"/>
      <c r="R160" s="14"/>
      <c r="S160" s="15"/>
      <c r="T160" s="12"/>
      <c r="U160" s="12"/>
      <c r="V160" s="12"/>
      <c r="W160" s="13">
        <v>41302.358969907407</v>
      </c>
      <c r="X160" s="13">
        <v>41302.664583333331</v>
      </c>
      <c r="Y160" s="16"/>
      <c r="Z160" s="17"/>
      <c r="AA160" s="17"/>
      <c r="AB160" s="14"/>
      <c r="AC160" s="13">
        <v>41325</v>
      </c>
      <c r="AD160" s="14"/>
      <c r="AE160" s="14"/>
      <c r="AF160" s="14"/>
      <c r="AG160" s="14"/>
      <c r="AH160" s="14"/>
      <c r="AI160" s="14"/>
      <c r="AJ160" s="19">
        <v>41339</v>
      </c>
      <c r="AK160" s="14"/>
      <c r="AL160" s="14"/>
      <c r="AM160" s="12" t="s">
        <v>5875</v>
      </c>
      <c r="AN160" s="12"/>
      <c r="AO160" s="12"/>
      <c r="AP160" s="12" t="s">
        <v>5430</v>
      </c>
      <c r="AQ160" s="12" t="s">
        <v>6581</v>
      </c>
      <c r="AR160" s="12">
        <v>13548886618</v>
      </c>
      <c r="AS160" s="12"/>
      <c r="AT160" s="12"/>
      <c r="AU160" s="12"/>
      <c r="AV160" s="20"/>
      <c r="AW160" s="21" t="s">
        <v>6582</v>
      </c>
      <c r="AX160" s="12"/>
      <c r="AY160" s="12"/>
      <c r="AZ160" s="12"/>
      <c r="BA160" s="12"/>
      <c r="BB160" s="12"/>
    </row>
    <row r="161" spans="1:54" s="22" customFormat="1" ht="18" customHeight="1" x14ac:dyDescent="0.3">
      <c r="A161" s="12"/>
      <c r="B161" s="12" t="s">
        <v>5421</v>
      </c>
      <c r="C161" s="12" t="s">
        <v>6583</v>
      </c>
      <c r="D161" s="12" t="s">
        <v>6584</v>
      </c>
      <c r="E161" s="12" t="s">
        <v>6585</v>
      </c>
      <c r="F161" s="12" t="s">
        <v>6586</v>
      </c>
      <c r="G161" s="12" t="s">
        <v>5426</v>
      </c>
      <c r="H161" s="12" t="s">
        <v>6036</v>
      </c>
      <c r="I161" s="12" t="s">
        <v>6587</v>
      </c>
      <c r="J161" s="12">
        <v>1044</v>
      </c>
      <c r="K161" s="12"/>
      <c r="L161" s="12"/>
      <c r="M161" s="13">
        <v>41299.375</v>
      </c>
      <c r="N161" s="12"/>
      <c r="O161" s="13"/>
      <c r="P161" s="13"/>
      <c r="Q161" s="14"/>
      <c r="R161" s="14"/>
      <c r="S161" s="15"/>
      <c r="T161" s="12"/>
      <c r="U161" s="12"/>
      <c r="V161" s="12"/>
      <c r="W161" s="13">
        <v>41299.495347222219</v>
      </c>
      <c r="X161" s="13">
        <v>41300.627083333333</v>
      </c>
      <c r="Y161" s="16"/>
      <c r="Z161" s="17"/>
      <c r="AA161" s="17"/>
      <c r="AB161" s="14"/>
      <c r="AC161" s="13">
        <v>41334</v>
      </c>
      <c r="AD161" s="14"/>
      <c r="AE161" s="14"/>
      <c r="AF161" s="14"/>
      <c r="AG161" s="14"/>
      <c r="AH161" s="14"/>
      <c r="AI161" s="14"/>
      <c r="AJ161" s="19">
        <v>41346</v>
      </c>
      <c r="AK161" s="14"/>
      <c r="AL161" s="14"/>
      <c r="AM161" s="12" t="s">
        <v>6463</v>
      </c>
      <c r="AN161" s="12"/>
      <c r="AO161" s="12"/>
      <c r="AP161" s="12" t="s">
        <v>6588</v>
      </c>
      <c r="AQ161" s="12" t="s">
        <v>6589</v>
      </c>
      <c r="AR161" s="12">
        <v>13875645508</v>
      </c>
      <c r="AS161" s="12"/>
      <c r="AT161" s="12"/>
      <c r="AU161" s="12"/>
      <c r="AV161" s="20"/>
      <c r="AW161" s="21"/>
      <c r="AX161" s="12"/>
      <c r="AY161" s="12"/>
      <c r="AZ161" s="12"/>
      <c r="BA161" s="12"/>
      <c r="BB161" s="12"/>
    </row>
    <row r="162" spans="1:54" s="22" customFormat="1" ht="18" customHeight="1" x14ac:dyDescent="0.3">
      <c r="A162" s="12"/>
      <c r="B162" s="12" t="s">
        <v>5812</v>
      </c>
      <c r="C162" s="12" t="s">
        <v>6590</v>
      </c>
      <c r="D162" s="12" t="s">
        <v>6591</v>
      </c>
      <c r="E162" s="12" t="s">
        <v>6592</v>
      </c>
      <c r="F162" s="12" t="s">
        <v>6593</v>
      </c>
      <c r="G162" s="12" t="s">
        <v>5636</v>
      </c>
      <c r="H162" s="12" t="s">
        <v>6594</v>
      </c>
      <c r="I162" s="12" t="s">
        <v>6595</v>
      </c>
      <c r="J162" s="12">
        <v>1288</v>
      </c>
      <c r="K162" s="12"/>
      <c r="L162" s="12"/>
      <c r="M162" s="13">
        <v>41299.406944444447</v>
      </c>
      <c r="N162" s="12"/>
      <c r="O162" s="13"/>
      <c r="P162" s="13"/>
      <c r="Q162" s="14"/>
      <c r="R162" s="14"/>
      <c r="S162" s="15"/>
      <c r="T162" s="12"/>
      <c r="U162" s="12"/>
      <c r="V162" s="12"/>
      <c r="W162" s="13">
        <v>41299.646261574075</v>
      </c>
      <c r="X162" s="13">
        <v>41303.433333333334</v>
      </c>
      <c r="Y162" s="16"/>
      <c r="Z162" s="17"/>
      <c r="AA162" s="17"/>
      <c r="AB162" s="14"/>
      <c r="AC162" s="13">
        <v>41303</v>
      </c>
      <c r="AD162" s="14"/>
      <c r="AE162" s="14"/>
      <c r="AF162" s="14"/>
      <c r="AG162" s="14"/>
      <c r="AH162" s="14"/>
      <c r="AI162" s="14"/>
      <c r="AJ162" s="19">
        <v>41305</v>
      </c>
      <c r="AK162" s="14"/>
      <c r="AL162" s="14"/>
      <c r="AM162" s="12" t="s">
        <v>6281</v>
      </c>
      <c r="AN162" s="12"/>
      <c r="AO162" s="12"/>
      <c r="AP162" s="12" t="s">
        <v>5640</v>
      </c>
      <c r="AQ162" s="12" t="s">
        <v>6596</v>
      </c>
      <c r="AR162" s="12">
        <v>13508446946</v>
      </c>
      <c r="AS162" s="12"/>
      <c r="AT162" s="12"/>
      <c r="AU162" s="12"/>
      <c r="AV162" s="20"/>
      <c r="AW162" s="21" t="s">
        <v>6597</v>
      </c>
      <c r="AX162" s="12"/>
      <c r="AY162" s="12"/>
      <c r="AZ162" s="12"/>
      <c r="BA162" s="12"/>
      <c r="BB162" s="12"/>
    </row>
    <row r="163" spans="1:54" s="22" customFormat="1" ht="18" customHeight="1" x14ac:dyDescent="0.3">
      <c r="A163" s="12"/>
      <c r="B163" s="12" t="s">
        <v>5812</v>
      </c>
      <c r="C163" s="12" t="s">
        <v>6111</v>
      </c>
      <c r="D163" s="12" t="s">
        <v>6598</v>
      </c>
      <c r="E163" s="12" t="s">
        <v>6599</v>
      </c>
      <c r="F163" s="12" t="s">
        <v>6600</v>
      </c>
      <c r="G163" s="12" t="s">
        <v>5636</v>
      </c>
      <c r="H163" s="12" t="s">
        <v>6594</v>
      </c>
      <c r="I163" s="12" t="s">
        <v>6601</v>
      </c>
      <c r="J163" s="12">
        <v>1050</v>
      </c>
      <c r="K163" s="12"/>
      <c r="L163" s="12"/>
      <c r="M163" s="13">
        <v>41299.411111111112</v>
      </c>
      <c r="N163" s="12"/>
      <c r="O163" s="13"/>
      <c r="P163" s="13"/>
      <c r="Q163" s="14"/>
      <c r="R163" s="14"/>
      <c r="S163" s="15"/>
      <c r="T163" s="12"/>
      <c r="U163" s="12"/>
      <c r="V163" s="12"/>
      <c r="W163" s="13">
        <v>41299.591446759259</v>
      </c>
      <c r="X163" s="13">
        <v>41302.64166666667</v>
      </c>
      <c r="Y163" s="16"/>
      <c r="Z163" s="17"/>
      <c r="AA163" s="17"/>
      <c r="AB163" s="14"/>
      <c r="AC163" s="13">
        <v>41303</v>
      </c>
      <c r="AD163" s="14"/>
      <c r="AE163" s="14"/>
      <c r="AF163" s="14"/>
      <c r="AG163" s="14"/>
      <c r="AH163" s="14"/>
      <c r="AI163" s="14"/>
      <c r="AJ163" s="19">
        <v>41306</v>
      </c>
      <c r="AK163" s="14"/>
      <c r="AL163" s="14"/>
      <c r="AM163" s="12" t="s">
        <v>5808</v>
      </c>
      <c r="AN163" s="12"/>
      <c r="AO163" s="12"/>
      <c r="AP163" s="12" t="s">
        <v>6116</v>
      </c>
      <c r="AQ163" s="12" t="s">
        <v>6602</v>
      </c>
      <c r="AR163" s="12">
        <v>13007352424</v>
      </c>
      <c r="AS163" s="12"/>
      <c r="AT163" s="12"/>
      <c r="AU163" s="12"/>
      <c r="AV163" s="20"/>
      <c r="AW163" s="21" t="s">
        <v>6603</v>
      </c>
      <c r="AX163" s="12"/>
      <c r="AY163" s="12"/>
      <c r="AZ163" s="12"/>
      <c r="BA163" s="12"/>
      <c r="BB163" s="12"/>
    </row>
    <row r="164" spans="1:54" s="22" customFormat="1" ht="18" customHeight="1" x14ac:dyDescent="0.3">
      <c r="A164" s="12"/>
      <c r="B164" s="12" t="s">
        <v>5812</v>
      </c>
      <c r="C164" s="12" t="s">
        <v>5813</v>
      </c>
      <c r="D164" s="12" t="s">
        <v>6604</v>
      </c>
      <c r="E164" s="12" t="s">
        <v>6605</v>
      </c>
      <c r="F164" s="12" t="s">
        <v>6606</v>
      </c>
      <c r="G164" s="12" t="s">
        <v>5636</v>
      </c>
      <c r="H164" s="12" t="s">
        <v>6295</v>
      </c>
      <c r="I164" s="12" t="s">
        <v>6607</v>
      </c>
      <c r="J164" s="12">
        <v>4000</v>
      </c>
      <c r="K164" s="12"/>
      <c r="L164" s="12"/>
      <c r="M164" s="13">
        <v>41299.622916666667</v>
      </c>
      <c r="N164" s="12"/>
      <c r="O164" s="13"/>
      <c r="P164" s="13"/>
      <c r="Q164" s="14"/>
      <c r="R164" s="14"/>
      <c r="S164" s="15"/>
      <c r="T164" s="12"/>
      <c r="U164" s="12"/>
      <c r="V164" s="12"/>
      <c r="W164" s="13">
        <v>41300.375</v>
      </c>
      <c r="X164" s="13">
        <v>41304.447916666664</v>
      </c>
      <c r="Y164" s="16"/>
      <c r="Z164" s="17"/>
      <c r="AA164" s="17"/>
      <c r="AB164" s="14"/>
      <c r="AC164" s="13">
        <v>41346</v>
      </c>
      <c r="AD164" s="14"/>
      <c r="AE164" s="14"/>
      <c r="AF164" s="14"/>
      <c r="AG164" s="14"/>
      <c r="AH164" s="14"/>
      <c r="AI164" s="14"/>
      <c r="AJ164" s="19">
        <v>41363</v>
      </c>
      <c r="AK164" s="14"/>
      <c r="AL164" s="14"/>
      <c r="AM164" s="12" t="s">
        <v>5532</v>
      </c>
      <c r="AN164" s="12"/>
      <c r="AO164" s="12"/>
      <c r="AP164" s="12" t="s">
        <v>5566</v>
      </c>
      <c r="AQ164" s="12" t="s">
        <v>6608</v>
      </c>
      <c r="AR164" s="12">
        <v>13875759088</v>
      </c>
      <c r="AS164" s="12"/>
      <c r="AT164" s="12"/>
      <c r="AU164" s="12"/>
      <c r="AV164" s="20"/>
      <c r="AW164" s="21" t="s">
        <v>5678</v>
      </c>
      <c r="AX164" s="12"/>
      <c r="AY164" s="12"/>
      <c r="AZ164" s="12"/>
      <c r="BA164" s="12"/>
      <c r="BB164" s="12"/>
    </row>
    <row r="165" spans="1:54" s="22" customFormat="1" ht="18" customHeight="1" x14ac:dyDescent="0.3">
      <c r="A165" s="12"/>
      <c r="B165" s="12" t="s">
        <v>5561</v>
      </c>
      <c r="C165" s="12" t="s">
        <v>6609</v>
      </c>
      <c r="D165" s="12" t="s">
        <v>6610</v>
      </c>
      <c r="E165" s="12" t="s">
        <v>6611</v>
      </c>
      <c r="F165" s="12" t="s">
        <v>6612</v>
      </c>
      <c r="G165" s="12" t="s">
        <v>5548</v>
      </c>
      <c r="H165" s="12" t="s">
        <v>5806</v>
      </c>
      <c r="I165" s="12" t="s">
        <v>6613</v>
      </c>
      <c r="J165" s="12">
        <v>1288</v>
      </c>
      <c r="K165" s="12"/>
      <c r="L165" s="12"/>
      <c r="M165" s="13">
        <v>41300.375</v>
      </c>
      <c r="N165" s="12"/>
      <c r="O165" s="13"/>
      <c r="P165" s="13"/>
      <c r="Q165" s="14"/>
      <c r="R165" s="14"/>
      <c r="S165" s="15"/>
      <c r="T165" s="12"/>
      <c r="U165" s="12"/>
      <c r="V165" s="12"/>
      <c r="W165" s="13">
        <v>41300.561724537038</v>
      </c>
      <c r="X165" s="13">
        <v>41302.606249999997</v>
      </c>
      <c r="Y165" s="16"/>
      <c r="Z165" s="17"/>
      <c r="AA165" s="17"/>
      <c r="AB165" s="14"/>
      <c r="AC165" s="13">
        <v>41304</v>
      </c>
      <c r="AD165" s="14"/>
      <c r="AE165" s="14"/>
      <c r="AF165" s="14"/>
      <c r="AG165" s="14"/>
      <c r="AH165" s="14"/>
      <c r="AI165" s="14"/>
      <c r="AJ165" s="19">
        <v>41306</v>
      </c>
      <c r="AK165" s="14"/>
      <c r="AL165" s="14"/>
      <c r="AM165" s="12" t="s">
        <v>5551</v>
      </c>
      <c r="AN165" s="12"/>
      <c r="AO165" s="12"/>
      <c r="AP165" s="12" t="s">
        <v>5854</v>
      </c>
      <c r="AQ165" s="12" t="s">
        <v>6614</v>
      </c>
      <c r="AR165" s="12">
        <v>13875557246</v>
      </c>
      <c r="AS165" s="12"/>
      <c r="AT165" s="12"/>
      <c r="AU165" s="12"/>
      <c r="AV165" s="20"/>
      <c r="AW165" s="21" t="s">
        <v>6615</v>
      </c>
      <c r="AX165" s="12"/>
      <c r="AY165" s="12"/>
      <c r="AZ165" s="12"/>
      <c r="BA165" s="12"/>
      <c r="BB165" s="12"/>
    </row>
    <row r="166" spans="1:54" s="22" customFormat="1" ht="18" customHeight="1" x14ac:dyDescent="0.3">
      <c r="A166" s="12"/>
      <c r="B166" s="12" t="s">
        <v>5561</v>
      </c>
      <c r="C166" s="12" t="s">
        <v>5786</v>
      </c>
      <c r="D166" s="12" t="s">
        <v>6616</v>
      </c>
      <c r="E166" s="12" t="s">
        <v>6617</v>
      </c>
      <c r="F166" s="12" t="s">
        <v>6618</v>
      </c>
      <c r="G166" s="12" t="s">
        <v>5500</v>
      </c>
      <c r="H166" s="12" t="s">
        <v>5490</v>
      </c>
      <c r="I166" s="12" t="s">
        <v>6619</v>
      </c>
      <c r="J166" s="12">
        <v>0</v>
      </c>
      <c r="K166" s="12"/>
      <c r="L166" s="12"/>
      <c r="M166" s="13">
        <v>41300.450694444444</v>
      </c>
      <c r="N166" s="12"/>
      <c r="O166" s="13"/>
      <c r="P166" s="13"/>
      <c r="Q166" s="14"/>
      <c r="R166" s="14"/>
      <c r="S166" s="15"/>
      <c r="T166" s="12"/>
      <c r="U166" s="12"/>
      <c r="V166" s="12"/>
      <c r="W166" s="13">
        <v>41300.567361111112</v>
      </c>
      <c r="X166" s="13">
        <v>41302.472916666666</v>
      </c>
      <c r="Y166" s="16"/>
      <c r="Z166" s="17"/>
      <c r="AA166" s="17"/>
      <c r="AB166" s="14"/>
      <c r="AC166" s="13">
        <v>41302</v>
      </c>
      <c r="AD166" s="14"/>
      <c r="AE166" s="14"/>
      <c r="AF166" s="14"/>
      <c r="AG166" s="14"/>
      <c r="AH166" s="14"/>
      <c r="AI166" s="14"/>
      <c r="AJ166" s="19">
        <v>41304</v>
      </c>
      <c r="AK166" s="14"/>
      <c r="AL166" s="14"/>
      <c r="AM166" s="12" t="s">
        <v>5492</v>
      </c>
      <c r="AN166" s="12"/>
      <c r="AO166" s="12"/>
      <c r="AP166" s="12" t="s">
        <v>5683</v>
      </c>
      <c r="AQ166" s="12" t="s">
        <v>6620</v>
      </c>
      <c r="AR166" s="12">
        <v>18073525832</v>
      </c>
      <c r="AS166" s="12"/>
      <c r="AT166" s="12"/>
      <c r="AU166" s="12"/>
      <c r="AV166" s="20"/>
      <c r="AW166" s="21" t="s">
        <v>6621</v>
      </c>
      <c r="AX166" s="12"/>
      <c r="AY166" s="12"/>
      <c r="AZ166" s="12"/>
      <c r="BA166" s="12"/>
      <c r="BB166" s="12"/>
    </row>
    <row r="167" spans="1:54" s="22" customFormat="1" ht="18" customHeight="1" x14ac:dyDescent="0.3">
      <c r="A167" s="12"/>
      <c r="B167" s="12" t="s">
        <v>5495</v>
      </c>
      <c r="C167" s="12" t="s">
        <v>6622</v>
      </c>
      <c r="D167" s="12" t="s">
        <v>6623</v>
      </c>
      <c r="E167" s="12" t="s">
        <v>6624</v>
      </c>
      <c r="F167" s="12" t="s">
        <v>6625</v>
      </c>
      <c r="G167" s="12" t="s">
        <v>5500</v>
      </c>
      <c r="H167" s="12" t="s">
        <v>5501</v>
      </c>
      <c r="I167" s="12" t="s">
        <v>6626</v>
      </c>
      <c r="J167" s="12">
        <v>1288</v>
      </c>
      <c r="K167" s="12"/>
      <c r="L167" s="12"/>
      <c r="M167" s="13">
        <v>41300.646527777775</v>
      </c>
      <c r="N167" s="12"/>
      <c r="O167" s="13"/>
      <c r="P167" s="13"/>
      <c r="Q167" s="14"/>
      <c r="R167" s="14"/>
      <c r="S167" s="15"/>
      <c r="T167" s="12"/>
      <c r="U167" s="12"/>
      <c r="V167" s="12"/>
      <c r="W167" s="13">
        <v>41300.6721412037</v>
      </c>
      <c r="X167" s="13">
        <v>41303.45416666667</v>
      </c>
      <c r="Y167" s="16"/>
      <c r="Z167" s="17"/>
      <c r="AA167" s="17"/>
      <c r="AB167" s="14"/>
      <c r="AC167" s="13">
        <v>41303</v>
      </c>
      <c r="AD167" s="14"/>
      <c r="AE167" s="14"/>
      <c r="AF167" s="14"/>
      <c r="AG167" s="14"/>
      <c r="AH167" s="14"/>
      <c r="AI167" s="14"/>
      <c r="AJ167" s="19">
        <v>41305</v>
      </c>
      <c r="AK167" s="14"/>
      <c r="AL167" s="14"/>
      <c r="AM167" s="12" t="s">
        <v>6627</v>
      </c>
      <c r="AN167" s="12"/>
      <c r="AO167" s="12"/>
      <c r="AP167" s="12" t="s">
        <v>6628</v>
      </c>
      <c r="AQ167" s="12" t="s">
        <v>6629</v>
      </c>
      <c r="AR167" s="12">
        <v>18973998558</v>
      </c>
      <c r="AS167" s="12"/>
      <c r="AT167" s="12"/>
      <c r="AU167" s="12"/>
      <c r="AV167" s="20"/>
      <c r="AW167" s="21" t="s">
        <v>6630</v>
      </c>
      <c r="AX167" s="12"/>
      <c r="AY167" s="12"/>
      <c r="AZ167" s="12"/>
      <c r="BA167" s="12"/>
      <c r="BB167" s="12"/>
    </row>
    <row r="168" spans="1:54" s="22" customFormat="1" ht="18" customHeight="1" x14ac:dyDescent="0.3">
      <c r="A168" s="12"/>
      <c r="B168" s="12" t="s">
        <v>6631</v>
      </c>
      <c r="C168" s="12" t="s">
        <v>6632</v>
      </c>
      <c r="D168" s="12" t="s">
        <v>6633</v>
      </c>
      <c r="E168" s="12" t="s">
        <v>6634</v>
      </c>
      <c r="F168" s="12" t="s">
        <v>6635</v>
      </c>
      <c r="G168" s="12" t="s">
        <v>5727</v>
      </c>
      <c r="H168" s="12" t="s">
        <v>6636</v>
      </c>
      <c r="I168" s="12" t="s">
        <v>6637</v>
      </c>
      <c r="J168" s="12">
        <v>0</v>
      </c>
      <c r="K168" s="12"/>
      <c r="L168" s="12"/>
      <c r="M168" s="13">
        <v>41300.652777777781</v>
      </c>
      <c r="N168" s="12"/>
      <c r="O168" s="13"/>
      <c r="P168" s="13"/>
      <c r="Q168" s="14"/>
      <c r="R168" s="14"/>
      <c r="S168" s="15"/>
      <c r="T168" s="12"/>
      <c r="U168" s="12"/>
      <c r="V168" s="12"/>
      <c r="W168" s="13">
        <v>41300.698229166665</v>
      </c>
      <c r="X168" s="13">
        <v>41302.695833333331</v>
      </c>
      <c r="Y168" s="16"/>
      <c r="Z168" s="17"/>
      <c r="AA168" s="17"/>
      <c r="AB168" s="14"/>
      <c r="AC168" s="13">
        <v>41309</v>
      </c>
      <c r="AD168" s="14"/>
      <c r="AE168" s="14"/>
      <c r="AF168" s="14"/>
      <c r="AG168" s="14"/>
      <c r="AH168" s="14"/>
      <c r="AI168" s="14"/>
      <c r="AJ168" s="19">
        <v>41327</v>
      </c>
      <c r="AK168" s="14"/>
      <c r="AL168" s="14"/>
      <c r="AM168" s="12" t="s">
        <v>6638</v>
      </c>
      <c r="AN168" s="12"/>
      <c r="AO168" s="12"/>
      <c r="AP168" s="12" t="s">
        <v>6639</v>
      </c>
      <c r="AQ168" s="12" t="s">
        <v>6640</v>
      </c>
      <c r="AR168" s="12">
        <v>13874541086</v>
      </c>
      <c r="AS168" s="12"/>
      <c r="AT168" s="12"/>
      <c r="AU168" s="12"/>
      <c r="AV168" s="20"/>
      <c r="AW168" s="21" t="s">
        <v>6641</v>
      </c>
      <c r="AX168" s="12"/>
      <c r="AY168" s="12"/>
      <c r="AZ168" s="12"/>
      <c r="BA168" s="12"/>
      <c r="BB168" s="12"/>
    </row>
    <row r="169" spans="1:54" s="22" customFormat="1" ht="18" customHeight="1" x14ac:dyDescent="0.3">
      <c r="A169" s="12"/>
      <c r="B169" s="12" t="s">
        <v>6642</v>
      </c>
      <c r="C169" s="12" t="s">
        <v>6643</v>
      </c>
      <c r="D169" s="12" t="s">
        <v>6644</v>
      </c>
      <c r="E169" s="12" t="s">
        <v>6645</v>
      </c>
      <c r="F169" s="12" t="s">
        <v>6646</v>
      </c>
      <c r="G169" s="12" t="s">
        <v>5727</v>
      </c>
      <c r="H169" s="12" t="s">
        <v>6647</v>
      </c>
      <c r="I169" s="12" t="s">
        <v>6648</v>
      </c>
      <c r="J169" s="12">
        <v>1288</v>
      </c>
      <c r="K169" s="12"/>
      <c r="L169" s="12"/>
      <c r="M169" s="13">
        <v>41300.655555555553</v>
      </c>
      <c r="N169" s="12"/>
      <c r="O169" s="13"/>
      <c r="P169" s="13"/>
      <c r="Q169" s="14"/>
      <c r="R169" s="14"/>
      <c r="S169" s="15"/>
      <c r="T169" s="12"/>
      <c r="U169" s="12"/>
      <c r="V169" s="12"/>
      <c r="W169" s="13">
        <v>41300.691793981481</v>
      </c>
      <c r="X169" s="13">
        <v>41302.72152777778</v>
      </c>
      <c r="Y169" s="16"/>
      <c r="Z169" s="17"/>
      <c r="AA169" s="17"/>
      <c r="AB169" s="14"/>
      <c r="AC169" s="13">
        <v>41303</v>
      </c>
      <c r="AD169" s="14"/>
      <c r="AE169" s="14"/>
      <c r="AF169" s="14"/>
      <c r="AG169" s="14"/>
      <c r="AH169" s="14"/>
      <c r="AI169" s="14"/>
      <c r="AJ169" s="19">
        <v>41306</v>
      </c>
      <c r="AK169" s="14"/>
      <c r="AL169" s="14"/>
      <c r="AM169" s="12" t="s">
        <v>6649</v>
      </c>
      <c r="AN169" s="12"/>
      <c r="AO169" s="12"/>
      <c r="AP169" s="12" t="s">
        <v>6650</v>
      </c>
      <c r="AQ169" s="12" t="s">
        <v>6651</v>
      </c>
      <c r="AR169" s="12">
        <v>13975783148</v>
      </c>
      <c r="AS169" s="12"/>
      <c r="AT169" s="12"/>
      <c r="AU169" s="12"/>
      <c r="AV169" s="20"/>
      <c r="AW169" s="21" t="s">
        <v>6652</v>
      </c>
      <c r="AX169" s="12"/>
      <c r="AY169" s="12"/>
      <c r="AZ169" s="12"/>
      <c r="BA169" s="12"/>
      <c r="BB169" s="12"/>
    </row>
    <row r="170" spans="1:54" s="22" customFormat="1" ht="18" customHeight="1" x14ac:dyDescent="0.3">
      <c r="A170" s="12"/>
      <c r="B170" s="12" t="s">
        <v>6653</v>
      </c>
      <c r="C170" s="12" t="s">
        <v>6654</v>
      </c>
      <c r="D170" s="12" t="s">
        <v>6655</v>
      </c>
      <c r="E170" s="12" t="s">
        <v>6656</v>
      </c>
      <c r="F170" s="12" t="s">
        <v>6657</v>
      </c>
      <c r="G170" s="12" t="s">
        <v>5727</v>
      </c>
      <c r="H170" s="12" t="s">
        <v>6636</v>
      </c>
      <c r="I170" s="12" t="s">
        <v>6658</v>
      </c>
      <c r="J170" s="12">
        <v>0</v>
      </c>
      <c r="K170" s="12"/>
      <c r="L170" s="12"/>
      <c r="M170" s="13">
        <v>41300.674305555556</v>
      </c>
      <c r="N170" s="12"/>
      <c r="O170" s="13"/>
      <c r="P170" s="13"/>
      <c r="Q170" s="14"/>
      <c r="R170" s="14"/>
      <c r="S170" s="15"/>
      <c r="T170" s="12"/>
      <c r="U170" s="12"/>
      <c r="V170" s="12"/>
      <c r="W170" s="13">
        <v>41300.701493055552</v>
      </c>
      <c r="X170" s="13">
        <v>41303.470138888886</v>
      </c>
      <c r="Y170" s="16"/>
      <c r="Z170" s="17"/>
      <c r="AA170" s="17"/>
      <c r="AB170" s="14"/>
      <c r="AC170" s="13">
        <v>41309</v>
      </c>
      <c r="AD170" s="14"/>
      <c r="AE170" s="14"/>
      <c r="AF170" s="14"/>
      <c r="AG170" s="14"/>
      <c r="AH170" s="14"/>
      <c r="AI170" s="14"/>
      <c r="AJ170" s="19">
        <v>41374</v>
      </c>
      <c r="AK170" s="14"/>
      <c r="AL170" s="14"/>
      <c r="AM170" s="12" t="s">
        <v>6659</v>
      </c>
      <c r="AN170" s="12"/>
      <c r="AO170" s="12"/>
      <c r="AP170" s="12" t="s">
        <v>6660</v>
      </c>
      <c r="AQ170" s="12" t="s">
        <v>6661</v>
      </c>
      <c r="AR170" s="12">
        <v>13974556480</v>
      </c>
      <c r="AS170" s="12"/>
      <c r="AT170" s="12"/>
      <c r="AU170" s="12"/>
      <c r="AV170" s="20"/>
      <c r="AW170" s="21" t="s">
        <v>6662</v>
      </c>
      <c r="AX170" s="12"/>
      <c r="AY170" s="12"/>
      <c r="AZ170" s="12"/>
      <c r="BA170" s="12"/>
      <c r="BB170" s="12"/>
    </row>
    <row r="171" spans="1:54" s="22" customFormat="1" ht="18" customHeight="1" x14ac:dyDescent="0.3">
      <c r="A171" s="12"/>
      <c r="B171" s="12" t="s">
        <v>6663</v>
      </c>
      <c r="C171" s="12" t="s">
        <v>6664</v>
      </c>
      <c r="D171" s="12" t="s">
        <v>6665</v>
      </c>
      <c r="E171" s="12" t="s">
        <v>6666</v>
      </c>
      <c r="F171" s="12" t="s">
        <v>6667</v>
      </c>
      <c r="G171" s="12" t="s">
        <v>5500</v>
      </c>
      <c r="H171" s="12" t="s">
        <v>6668</v>
      </c>
      <c r="I171" s="12" t="s">
        <v>6669</v>
      </c>
      <c r="J171" s="12">
        <v>2588</v>
      </c>
      <c r="K171" s="12"/>
      <c r="L171" s="12"/>
      <c r="M171" s="13">
        <v>41302.42291666667</v>
      </c>
      <c r="N171" s="12"/>
      <c r="O171" s="13"/>
      <c r="P171" s="13"/>
      <c r="Q171" s="14"/>
      <c r="R171" s="14"/>
      <c r="S171" s="15"/>
      <c r="T171" s="12"/>
      <c r="U171" s="12"/>
      <c r="V171" s="12"/>
      <c r="W171" s="13">
        <v>41302.642488425925</v>
      </c>
      <c r="X171" s="13">
        <v>41305.46875</v>
      </c>
      <c r="Y171" s="16"/>
      <c r="Z171" s="17"/>
      <c r="AA171" s="17"/>
      <c r="AB171" s="14"/>
      <c r="AC171" s="13">
        <v>41310</v>
      </c>
      <c r="AD171" s="14"/>
      <c r="AE171" s="14"/>
      <c r="AF171" s="14"/>
      <c r="AG171" s="14"/>
      <c r="AH171" s="14"/>
      <c r="AI171" s="14"/>
      <c r="AJ171" s="19">
        <v>41310</v>
      </c>
      <c r="AK171" s="14"/>
      <c r="AL171" s="14"/>
      <c r="AM171" s="12" t="s">
        <v>5884</v>
      </c>
      <c r="AN171" s="12"/>
      <c r="AO171" s="12"/>
      <c r="AP171" s="12" t="s">
        <v>6628</v>
      </c>
      <c r="AQ171" s="12" t="s">
        <v>6670</v>
      </c>
      <c r="AR171" s="12">
        <v>15200678169</v>
      </c>
      <c r="AS171" s="12"/>
      <c r="AT171" s="12"/>
      <c r="AU171" s="12"/>
      <c r="AV171" s="20"/>
      <c r="AW171" s="21" t="s">
        <v>6671</v>
      </c>
      <c r="AX171" s="12"/>
      <c r="AY171" s="12"/>
      <c r="AZ171" s="12"/>
      <c r="BA171" s="12"/>
      <c r="BB171" s="12"/>
    </row>
    <row r="172" spans="1:54" s="22" customFormat="1" ht="18" customHeight="1" x14ac:dyDescent="0.3">
      <c r="A172" s="12"/>
      <c r="B172" s="12" t="s">
        <v>5685</v>
      </c>
      <c r="C172" s="12" t="s">
        <v>6672</v>
      </c>
      <c r="D172" s="12" t="s">
        <v>6673</v>
      </c>
      <c r="E172" s="12" t="s">
        <v>6674</v>
      </c>
      <c r="F172" s="12" t="s">
        <v>6675</v>
      </c>
      <c r="G172" s="12" t="s">
        <v>5500</v>
      </c>
      <c r="H172" s="12" t="s">
        <v>5490</v>
      </c>
      <c r="I172" s="12" t="s">
        <v>6676</v>
      </c>
      <c r="J172" s="12">
        <v>0</v>
      </c>
      <c r="K172" s="12"/>
      <c r="L172" s="12"/>
      <c r="M172" s="13">
        <v>41302.42291666667</v>
      </c>
      <c r="N172" s="12"/>
      <c r="O172" s="13"/>
      <c r="P172" s="13"/>
      <c r="Q172" s="14"/>
      <c r="R172" s="14"/>
      <c r="S172" s="15"/>
      <c r="T172" s="12"/>
      <c r="U172" s="12"/>
      <c r="V172" s="12"/>
      <c r="W172" s="13">
        <v>41302.581666666665</v>
      </c>
      <c r="X172" s="13">
        <v>41303.478472222225</v>
      </c>
      <c r="Y172" s="16"/>
      <c r="Z172" s="17"/>
      <c r="AA172" s="17"/>
      <c r="AB172" s="14"/>
      <c r="AC172" s="13">
        <v>41304</v>
      </c>
      <c r="AD172" s="14"/>
      <c r="AE172" s="14"/>
      <c r="AF172" s="14"/>
      <c r="AG172" s="14"/>
      <c r="AH172" s="14"/>
      <c r="AI172" s="14"/>
      <c r="AJ172" s="19">
        <v>41305</v>
      </c>
      <c r="AK172" s="14"/>
      <c r="AL172" s="14"/>
      <c r="AM172" s="12" t="s">
        <v>6265</v>
      </c>
      <c r="AN172" s="12"/>
      <c r="AO172" s="12"/>
      <c r="AP172" s="12" t="s">
        <v>6628</v>
      </c>
      <c r="AQ172" s="12" t="s">
        <v>6677</v>
      </c>
      <c r="AR172" s="12">
        <v>13117316122</v>
      </c>
      <c r="AS172" s="12"/>
      <c r="AT172" s="12"/>
      <c r="AU172" s="12"/>
      <c r="AV172" s="20"/>
      <c r="AW172" s="21" t="s">
        <v>6671</v>
      </c>
      <c r="AX172" s="12"/>
      <c r="AY172" s="12"/>
      <c r="AZ172" s="12"/>
      <c r="BA172" s="12"/>
      <c r="BB172" s="12"/>
    </row>
    <row r="173" spans="1:54" s="22" customFormat="1" ht="18" customHeight="1" x14ac:dyDescent="0.3">
      <c r="A173" s="12"/>
      <c r="B173" s="12" t="s">
        <v>5685</v>
      </c>
      <c r="C173" s="12" t="s">
        <v>6678</v>
      </c>
      <c r="D173" s="12" t="s">
        <v>6679</v>
      </c>
      <c r="E173" s="12" t="s">
        <v>6680</v>
      </c>
      <c r="F173" s="12" t="s">
        <v>6681</v>
      </c>
      <c r="G173" s="12" t="s">
        <v>5500</v>
      </c>
      <c r="H173" s="12" t="s">
        <v>6090</v>
      </c>
      <c r="I173" s="12" t="s">
        <v>6682</v>
      </c>
      <c r="J173" s="12">
        <v>1288</v>
      </c>
      <c r="K173" s="12"/>
      <c r="L173" s="12"/>
      <c r="M173" s="13">
        <v>41302.426388888889</v>
      </c>
      <c r="N173" s="12"/>
      <c r="O173" s="13"/>
      <c r="P173" s="13"/>
      <c r="Q173" s="14"/>
      <c r="R173" s="14"/>
      <c r="S173" s="15"/>
      <c r="T173" s="12"/>
      <c r="U173" s="12"/>
      <c r="V173" s="12"/>
      <c r="W173" s="13">
        <v>41302.657453703701</v>
      </c>
      <c r="X173" s="13">
        <v>41304.502083333333</v>
      </c>
      <c r="Y173" s="16"/>
      <c r="Z173" s="17"/>
      <c r="AA173" s="17"/>
      <c r="AB173" s="14"/>
      <c r="AC173" s="13">
        <v>41310</v>
      </c>
      <c r="AD173" s="14"/>
      <c r="AE173" s="14"/>
      <c r="AF173" s="14"/>
      <c r="AG173" s="14"/>
      <c r="AH173" s="14"/>
      <c r="AI173" s="14"/>
      <c r="AJ173" s="19">
        <v>41333</v>
      </c>
      <c r="AK173" s="14"/>
      <c r="AL173" s="14"/>
      <c r="AM173" s="12" t="s">
        <v>6683</v>
      </c>
      <c r="AN173" s="12"/>
      <c r="AO173" s="12"/>
      <c r="AP173" s="12" t="s">
        <v>5885</v>
      </c>
      <c r="AQ173" s="12" t="s">
        <v>6684</v>
      </c>
      <c r="AR173" s="12">
        <v>13975117913</v>
      </c>
      <c r="AS173" s="12"/>
      <c r="AT173" s="12"/>
      <c r="AU173" s="12"/>
      <c r="AV173" s="20"/>
      <c r="AW173" s="21" t="s">
        <v>6685</v>
      </c>
      <c r="AX173" s="12"/>
      <c r="AY173" s="12"/>
      <c r="AZ173" s="12"/>
      <c r="BA173" s="12"/>
      <c r="BB173" s="12"/>
    </row>
    <row r="174" spans="1:54" s="22" customFormat="1" ht="18" customHeight="1" x14ac:dyDescent="0.3">
      <c r="A174" s="12"/>
      <c r="B174" s="12" t="s">
        <v>5495</v>
      </c>
      <c r="C174" s="12" t="s">
        <v>6622</v>
      </c>
      <c r="D174" s="12" t="s">
        <v>6686</v>
      </c>
      <c r="E174" s="12" t="s">
        <v>6687</v>
      </c>
      <c r="F174" s="12" t="s">
        <v>6688</v>
      </c>
      <c r="G174" s="12" t="s">
        <v>6526</v>
      </c>
      <c r="H174" s="12" t="s">
        <v>6689</v>
      </c>
      <c r="I174" s="12"/>
      <c r="J174" s="12">
        <v>3800</v>
      </c>
      <c r="K174" s="12"/>
      <c r="L174" s="12"/>
      <c r="M174" s="13">
        <v>41302.477777777778</v>
      </c>
      <c r="N174" s="12"/>
      <c r="O174" s="13"/>
      <c r="P174" s="13"/>
      <c r="Q174" s="14"/>
      <c r="R174" s="14"/>
      <c r="S174" s="15"/>
      <c r="T174" s="12"/>
      <c r="U174" s="12"/>
      <c r="V174" s="12"/>
      <c r="W174" s="13">
        <v>41322.405243055553</v>
      </c>
      <c r="X174" s="13">
        <v>41339.48333333333</v>
      </c>
      <c r="Y174" s="16"/>
      <c r="Z174" s="17"/>
      <c r="AA174" s="17"/>
      <c r="AB174" s="14"/>
      <c r="AC174" s="13">
        <v>41355</v>
      </c>
      <c r="AD174" s="14"/>
      <c r="AE174" s="14"/>
      <c r="AF174" s="14"/>
      <c r="AG174" s="14"/>
      <c r="AH174" s="14"/>
      <c r="AI174" s="14"/>
      <c r="AJ174" s="19"/>
      <c r="AK174" s="14"/>
      <c r="AL174" s="14"/>
      <c r="AM174" s="12"/>
      <c r="AN174" s="12"/>
      <c r="AO174" s="12"/>
      <c r="AP174" s="12" t="s">
        <v>6690</v>
      </c>
      <c r="AQ174" s="12" t="s">
        <v>6691</v>
      </c>
      <c r="AR174" s="12">
        <v>13974804085</v>
      </c>
      <c r="AS174" s="12"/>
      <c r="AT174" s="12"/>
      <c r="AU174" s="12"/>
      <c r="AV174" s="20"/>
      <c r="AW174" s="21"/>
      <c r="AX174" s="12"/>
      <c r="AY174" s="12"/>
      <c r="AZ174" s="12"/>
      <c r="BA174" s="12"/>
      <c r="BB174" s="12"/>
    </row>
    <row r="175" spans="1:54" s="22" customFormat="1" ht="18" customHeight="1" x14ac:dyDescent="0.3">
      <c r="A175" s="12"/>
      <c r="B175" s="12" t="s">
        <v>6252</v>
      </c>
      <c r="C175" s="12" t="s">
        <v>6692</v>
      </c>
      <c r="D175" s="12" t="s">
        <v>6693</v>
      </c>
      <c r="E175" s="12" t="s">
        <v>6694</v>
      </c>
      <c r="F175" s="12" t="s">
        <v>6695</v>
      </c>
      <c r="G175" s="12" t="s">
        <v>5893</v>
      </c>
      <c r="H175" s="12" t="s">
        <v>5903</v>
      </c>
      <c r="I175" s="12" t="s">
        <v>6696</v>
      </c>
      <c r="J175" s="12">
        <v>0</v>
      </c>
      <c r="K175" s="12"/>
      <c r="L175" s="12"/>
      <c r="M175" s="13">
        <v>41302.604861111111</v>
      </c>
      <c r="N175" s="12"/>
      <c r="O175" s="13"/>
      <c r="P175" s="13"/>
      <c r="Q175" s="14"/>
      <c r="R175" s="14"/>
      <c r="S175" s="15"/>
      <c r="T175" s="12"/>
      <c r="U175" s="12"/>
      <c r="V175" s="12"/>
      <c r="W175" s="13">
        <v>41302.666284722225</v>
      </c>
      <c r="X175" s="13">
        <v>41304.663194444445</v>
      </c>
      <c r="Y175" s="16"/>
      <c r="Z175" s="17"/>
      <c r="AA175" s="17"/>
      <c r="AB175" s="14"/>
      <c r="AC175" s="13">
        <v>41306</v>
      </c>
      <c r="AD175" s="14"/>
      <c r="AE175" s="14"/>
      <c r="AF175" s="14"/>
      <c r="AG175" s="14"/>
      <c r="AH175" s="14"/>
      <c r="AI175" s="14"/>
      <c r="AJ175" s="19">
        <v>41324</v>
      </c>
      <c r="AK175" s="14"/>
      <c r="AL175" s="14"/>
      <c r="AM175" s="12" t="s">
        <v>6697</v>
      </c>
      <c r="AN175" s="12"/>
      <c r="AO175" s="12"/>
      <c r="AP175" s="12" t="s">
        <v>6249</v>
      </c>
      <c r="AQ175" s="12" t="s">
        <v>6698</v>
      </c>
      <c r="AR175" s="12">
        <v>13975656775</v>
      </c>
      <c r="AS175" s="12"/>
      <c r="AT175" s="12"/>
      <c r="AU175" s="12"/>
      <c r="AV175" s="20"/>
      <c r="AW175" s="21" t="s">
        <v>6699</v>
      </c>
      <c r="AX175" s="12"/>
      <c r="AY175" s="12"/>
      <c r="AZ175" s="12"/>
      <c r="BA175" s="12"/>
      <c r="BB175" s="12"/>
    </row>
    <row r="176" spans="1:54" s="22" customFormat="1" ht="18" customHeight="1" x14ac:dyDescent="0.3">
      <c r="A176" s="12"/>
      <c r="B176" s="12" t="s">
        <v>5411</v>
      </c>
      <c r="C176" s="12" t="s">
        <v>5734</v>
      </c>
      <c r="D176" s="12" t="s">
        <v>6700</v>
      </c>
      <c r="E176" s="12" t="s">
        <v>6701</v>
      </c>
      <c r="F176" s="12" t="s">
        <v>6410</v>
      </c>
      <c r="G176" s="12" t="s">
        <v>5416</v>
      </c>
      <c r="H176" s="12" t="s">
        <v>5417</v>
      </c>
      <c r="I176" s="12"/>
      <c r="J176" s="12">
        <v>6720</v>
      </c>
      <c r="K176" s="12"/>
      <c r="L176" s="12"/>
      <c r="M176" s="13">
        <v>41302.674305555556</v>
      </c>
      <c r="N176" s="12"/>
      <c r="O176" s="13"/>
      <c r="P176" s="13"/>
      <c r="Q176" s="14"/>
      <c r="R176" s="14"/>
      <c r="S176" s="15"/>
      <c r="T176" s="12"/>
      <c r="U176" s="12"/>
      <c r="V176" s="12"/>
      <c r="W176" s="13">
        <v>41309.669386574074</v>
      </c>
      <c r="X176" s="13">
        <v>41338.699999999997</v>
      </c>
      <c r="Y176" s="16"/>
      <c r="Z176" s="17"/>
      <c r="AA176" s="17"/>
      <c r="AB176" s="14"/>
      <c r="AC176" s="13">
        <v>41349</v>
      </c>
      <c r="AD176" s="14"/>
      <c r="AE176" s="14"/>
      <c r="AF176" s="14"/>
      <c r="AG176" s="14"/>
      <c r="AH176" s="14"/>
      <c r="AI176" s="14"/>
      <c r="AJ176" s="19"/>
      <c r="AK176" s="14"/>
      <c r="AL176" s="14"/>
      <c r="AM176" s="12"/>
      <c r="AN176" s="12"/>
      <c r="AO176" s="12"/>
      <c r="AP176" s="12" t="s">
        <v>6484</v>
      </c>
      <c r="AQ176" s="12" t="s">
        <v>6702</v>
      </c>
      <c r="AR176" s="12">
        <v>13874346657</v>
      </c>
      <c r="AS176" s="12"/>
      <c r="AT176" s="12"/>
      <c r="AU176" s="12"/>
      <c r="AV176" s="20"/>
      <c r="AW176" s="21"/>
      <c r="AX176" s="12"/>
      <c r="AY176" s="12"/>
      <c r="AZ176" s="12"/>
      <c r="BA176" s="12"/>
      <c r="BB176" s="12"/>
    </row>
    <row r="177" spans="1:54" s="22" customFormat="1" ht="18" customHeight="1" x14ac:dyDescent="0.3">
      <c r="A177" s="12"/>
      <c r="B177" s="12" t="s">
        <v>6703</v>
      </c>
      <c r="C177" s="12" t="s">
        <v>6704</v>
      </c>
      <c r="D177" s="12" t="s">
        <v>6705</v>
      </c>
      <c r="E177" s="12" t="s">
        <v>6706</v>
      </c>
      <c r="F177" s="12" t="s">
        <v>6707</v>
      </c>
      <c r="G177" s="12" t="s">
        <v>5426</v>
      </c>
      <c r="H177" s="12" t="s">
        <v>5983</v>
      </c>
      <c r="I177" s="12" t="s">
        <v>6708</v>
      </c>
      <c r="J177" s="12">
        <v>1900</v>
      </c>
      <c r="K177" s="12"/>
      <c r="L177" s="12"/>
      <c r="M177" s="13">
        <v>41303.425694444442</v>
      </c>
      <c r="N177" s="12"/>
      <c r="O177" s="13"/>
      <c r="P177" s="13"/>
      <c r="Q177" s="14"/>
      <c r="R177" s="14"/>
      <c r="S177" s="15"/>
      <c r="T177" s="12"/>
      <c r="U177" s="12"/>
      <c r="V177" s="12"/>
      <c r="W177" s="13">
        <v>41303.595983796295</v>
      </c>
      <c r="X177" s="13">
        <v>41305.476388888892</v>
      </c>
      <c r="Y177" s="16"/>
      <c r="Z177" s="17"/>
      <c r="AA177" s="17"/>
      <c r="AB177" s="14"/>
      <c r="AC177" s="13">
        <v>41310</v>
      </c>
      <c r="AD177" s="14"/>
      <c r="AE177" s="14"/>
      <c r="AF177" s="14"/>
      <c r="AG177" s="14"/>
      <c r="AH177" s="14"/>
      <c r="AI177" s="14"/>
      <c r="AJ177" s="19">
        <v>41311</v>
      </c>
      <c r="AK177" s="14"/>
      <c r="AL177" s="14"/>
      <c r="AM177" s="12" t="s">
        <v>6005</v>
      </c>
      <c r="AN177" s="12"/>
      <c r="AO177" s="12"/>
      <c r="AP177" s="12" t="s">
        <v>5430</v>
      </c>
      <c r="AQ177" s="12" t="s">
        <v>6709</v>
      </c>
      <c r="AR177" s="12">
        <v>18607480008</v>
      </c>
      <c r="AS177" s="12"/>
      <c r="AT177" s="12"/>
      <c r="AU177" s="12"/>
      <c r="AV177" s="20"/>
      <c r="AW177" s="21" t="s">
        <v>6710</v>
      </c>
      <c r="AX177" s="12"/>
      <c r="AY177" s="12"/>
      <c r="AZ177" s="12"/>
      <c r="BA177" s="12"/>
      <c r="BB177" s="12"/>
    </row>
    <row r="178" spans="1:54" s="22" customFormat="1" ht="18" customHeight="1" x14ac:dyDescent="0.3">
      <c r="A178" s="12"/>
      <c r="B178" s="12" t="s">
        <v>5441</v>
      </c>
      <c r="C178" s="12" t="s">
        <v>6000</v>
      </c>
      <c r="D178" s="12" t="s">
        <v>6711</v>
      </c>
      <c r="E178" s="12" t="s">
        <v>6712</v>
      </c>
      <c r="F178" s="12" t="s">
        <v>6713</v>
      </c>
      <c r="G178" s="12" t="s">
        <v>5426</v>
      </c>
      <c r="H178" s="12" t="s">
        <v>5427</v>
      </c>
      <c r="I178" s="12" t="s">
        <v>6714</v>
      </c>
      <c r="J178" s="12">
        <v>0</v>
      </c>
      <c r="K178" s="12"/>
      <c r="L178" s="12"/>
      <c r="M178" s="13">
        <v>41303.434027777781</v>
      </c>
      <c r="N178" s="12"/>
      <c r="O178" s="13"/>
      <c r="P178" s="13"/>
      <c r="Q178" s="14"/>
      <c r="R178" s="14"/>
      <c r="S178" s="15"/>
      <c r="T178" s="12"/>
      <c r="U178" s="12"/>
      <c r="V178" s="12"/>
      <c r="W178" s="13">
        <v>41303.601145833331</v>
      </c>
      <c r="X178" s="13">
        <v>41304.688888888886</v>
      </c>
      <c r="Y178" s="16"/>
      <c r="Z178" s="17"/>
      <c r="AA178" s="17"/>
      <c r="AB178" s="14"/>
      <c r="AC178" s="13">
        <v>41309</v>
      </c>
      <c r="AD178" s="14"/>
      <c r="AE178" s="14"/>
      <c r="AF178" s="14"/>
      <c r="AG178" s="14"/>
      <c r="AH178" s="14"/>
      <c r="AI178" s="14"/>
      <c r="AJ178" s="19">
        <v>41339</v>
      </c>
      <c r="AK178" s="14"/>
      <c r="AL178" s="14"/>
      <c r="AM178" s="12" t="s">
        <v>6463</v>
      </c>
      <c r="AN178" s="12"/>
      <c r="AO178" s="12"/>
      <c r="AP178" s="12" t="s">
        <v>6715</v>
      </c>
      <c r="AQ178" s="12" t="s">
        <v>6716</v>
      </c>
      <c r="AR178" s="12">
        <v>15386449370</v>
      </c>
      <c r="AS178" s="12"/>
      <c r="AT178" s="12"/>
      <c r="AU178" s="12"/>
      <c r="AV178" s="20"/>
      <c r="AW178" s="21" t="s">
        <v>6717</v>
      </c>
      <c r="AX178" s="12"/>
      <c r="AY178" s="12"/>
      <c r="AZ178" s="12"/>
      <c r="BA178" s="12"/>
      <c r="BB178" s="12"/>
    </row>
    <row r="179" spans="1:54" s="22" customFormat="1" ht="18" customHeight="1" x14ac:dyDescent="0.3">
      <c r="A179" s="12"/>
      <c r="B179" s="23" t="s">
        <v>5878</v>
      </c>
      <c r="C179" s="12" t="s">
        <v>6718</v>
      </c>
      <c r="D179" s="12" t="s">
        <v>6719</v>
      </c>
      <c r="E179" s="12" t="s">
        <v>6720</v>
      </c>
      <c r="F179" s="12" t="s">
        <v>6721</v>
      </c>
      <c r="G179" s="12" t="s">
        <v>5426</v>
      </c>
      <c r="H179" s="12" t="s">
        <v>5427</v>
      </c>
      <c r="I179" s="12" t="s">
        <v>6722</v>
      </c>
      <c r="J179" s="12">
        <v>0</v>
      </c>
      <c r="K179" s="12"/>
      <c r="L179" s="12"/>
      <c r="M179" s="13">
        <v>41303.461805555555</v>
      </c>
      <c r="N179" s="12"/>
      <c r="O179" s="13"/>
      <c r="P179" s="13"/>
      <c r="Q179" s="14"/>
      <c r="R179" s="14"/>
      <c r="S179" s="15"/>
      <c r="T179" s="12"/>
      <c r="U179" s="12"/>
      <c r="V179" s="12"/>
      <c r="W179" s="13">
        <v>41303.603449074071</v>
      </c>
      <c r="X179" s="13">
        <v>41304.642361111109</v>
      </c>
      <c r="Y179" s="16"/>
      <c r="Z179" s="17"/>
      <c r="AA179" s="17"/>
      <c r="AB179" s="14"/>
      <c r="AC179" s="13">
        <v>41311</v>
      </c>
      <c r="AD179" s="14"/>
      <c r="AE179" s="14"/>
      <c r="AF179" s="14"/>
      <c r="AG179" s="14"/>
      <c r="AH179" s="14"/>
      <c r="AI179" s="14"/>
      <c r="AJ179" s="19">
        <v>41312</v>
      </c>
      <c r="AK179" s="14"/>
      <c r="AL179" s="14"/>
      <c r="AM179" s="12" t="s">
        <v>5985</v>
      </c>
      <c r="AN179" s="12"/>
      <c r="AO179" s="12"/>
      <c r="AP179" s="12" t="s">
        <v>5430</v>
      </c>
      <c r="AQ179" s="12" t="s">
        <v>6723</v>
      </c>
      <c r="AR179" s="12">
        <v>15802555287</v>
      </c>
      <c r="AS179" s="12"/>
      <c r="AT179" s="12"/>
      <c r="AU179" s="12"/>
      <c r="AV179" s="20"/>
      <c r="AW179" s="21" t="s">
        <v>5733</v>
      </c>
      <c r="AX179" s="12"/>
      <c r="AY179" s="12"/>
      <c r="AZ179" s="12"/>
      <c r="BA179" s="12"/>
      <c r="BB179" s="12"/>
    </row>
    <row r="180" spans="1:54" s="22" customFormat="1" ht="18" customHeight="1" x14ac:dyDescent="0.3">
      <c r="A180" s="12"/>
      <c r="B180" s="12" t="s">
        <v>6703</v>
      </c>
      <c r="C180" s="12" t="s">
        <v>6704</v>
      </c>
      <c r="D180" s="12" t="s">
        <v>6724</v>
      </c>
      <c r="E180" s="12" t="s">
        <v>6725</v>
      </c>
      <c r="F180" s="12" t="s">
        <v>6726</v>
      </c>
      <c r="G180" s="12" t="s">
        <v>5426</v>
      </c>
      <c r="H180" s="12" t="s">
        <v>6036</v>
      </c>
      <c r="I180" s="12" t="s">
        <v>5883</v>
      </c>
      <c r="J180" s="12">
        <v>1400</v>
      </c>
      <c r="K180" s="12"/>
      <c r="L180" s="12"/>
      <c r="M180" s="13">
        <v>41303.479166666664</v>
      </c>
      <c r="N180" s="12"/>
      <c r="O180" s="13"/>
      <c r="P180" s="13"/>
      <c r="Q180" s="14"/>
      <c r="R180" s="14"/>
      <c r="S180" s="15"/>
      <c r="T180" s="12"/>
      <c r="U180" s="12"/>
      <c r="V180" s="12"/>
      <c r="W180" s="13">
        <v>41303.614490740743</v>
      </c>
      <c r="X180" s="13">
        <v>41304.618055555555</v>
      </c>
      <c r="Y180" s="16"/>
      <c r="Z180" s="17"/>
      <c r="AA180" s="17"/>
      <c r="AB180" s="14"/>
      <c r="AC180" s="13">
        <v>41330</v>
      </c>
      <c r="AD180" s="14"/>
      <c r="AE180" s="14"/>
      <c r="AF180" s="14"/>
      <c r="AG180" s="14"/>
      <c r="AH180" s="14"/>
      <c r="AI180" s="14"/>
      <c r="AJ180" s="19">
        <v>41341</v>
      </c>
      <c r="AK180" s="14"/>
      <c r="AL180" s="14"/>
      <c r="AM180" s="12" t="s">
        <v>5875</v>
      </c>
      <c r="AN180" s="12"/>
      <c r="AO180" s="12"/>
      <c r="AP180" s="12" t="s">
        <v>6503</v>
      </c>
      <c r="AQ180" s="12" t="s">
        <v>6727</v>
      </c>
      <c r="AR180" s="12">
        <v>13787525278</v>
      </c>
      <c r="AS180" s="12"/>
      <c r="AT180" s="12"/>
      <c r="AU180" s="12"/>
      <c r="AV180" s="20"/>
      <c r="AW180" s="21" t="s">
        <v>6728</v>
      </c>
      <c r="AX180" s="12"/>
      <c r="AY180" s="12"/>
      <c r="AZ180" s="12"/>
      <c r="BA180" s="12"/>
      <c r="BB180" s="12"/>
    </row>
    <row r="181" spans="1:54" s="22" customFormat="1" ht="18" customHeight="1" x14ac:dyDescent="0.3">
      <c r="A181" s="12"/>
      <c r="B181" s="12" t="s">
        <v>5421</v>
      </c>
      <c r="C181" s="12" t="s">
        <v>6583</v>
      </c>
      <c r="D181" s="12" t="s">
        <v>6729</v>
      </c>
      <c r="E181" s="12" t="s">
        <v>6730</v>
      </c>
      <c r="F181" s="12" t="s">
        <v>6731</v>
      </c>
      <c r="G181" s="12" t="s">
        <v>5426</v>
      </c>
      <c r="H181" s="12" t="s">
        <v>6036</v>
      </c>
      <c r="I181" s="12" t="s">
        <v>6732</v>
      </c>
      <c r="J181" s="12">
        <v>1044</v>
      </c>
      <c r="K181" s="12"/>
      <c r="L181" s="12"/>
      <c r="M181" s="13">
        <v>41303.522916666669</v>
      </c>
      <c r="N181" s="12"/>
      <c r="O181" s="13"/>
      <c r="P181" s="13"/>
      <c r="Q181" s="14"/>
      <c r="R181" s="14"/>
      <c r="S181" s="15"/>
      <c r="T181" s="12"/>
      <c r="U181" s="12"/>
      <c r="V181" s="12"/>
      <c r="W181" s="13">
        <v>41304.394224537034</v>
      </c>
      <c r="X181" s="13">
        <v>41304.701388888891</v>
      </c>
      <c r="Y181" s="16"/>
      <c r="Z181" s="17"/>
      <c r="AA181" s="17"/>
      <c r="AB181" s="14"/>
      <c r="AC181" s="13">
        <v>41305</v>
      </c>
      <c r="AD181" s="14"/>
      <c r="AE181" s="14"/>
      <c r="AF181" s="14"/>
      <c r="AG181" s="14"/>
      <c r="AH181" s="14"/>
      <c r="AI181" s="14"/>
      <c r="AJ181" s="19">
        <v>41311</v>
      </c>
      <c r="AK181" s="14"/>
      <c r="AL181" s="14"/>
      <c r="AM181" s="12" t="s">
        <v>5875</v>
      </c>
      <c r="AN181" s="12"/>
      <c r="AO181" s="12"/>
      <c r="AP181" s="12" t="s">
        <v>6733</v>
      </c>
      <c r="AQ181" s="12" t="s">
        <v>6734</v>
      </c>
      <c r="AR181" s="12">
        <v>15886435789</v>
      </c>
      <c r="AS181" s="12"/>
      <c r="AT181" s="12"/>
      <c r="AU181" s="12"/>
      <c r="AV181" s="20"/>
      <c r="AW181" s="21" t="s">
        <v>6735</v>
      </c>
      <c r="AX181" s="12"/>
      <c r="AY181" s="12"/>
      <c r="AZ181" s="12"/>
      <c r="BA181" s="12"/>
      <c r="BB181" s="12"/>
    </row>
    <row r="182" spans="1:54" s="22" customFormat="1" ht="18" customHeight="1" x14ac:dyDescent="0.3">
      <c r="A182" s="12"/>
      <c r="B182" s="12" t="s">
        <v>5441</v>
      </c>
      <c r="C182" s="12" t="s">
        <v>6000</v>
      </c>
      <c r="D182" s="12" t="s">
        <v>6736</v>
      </c>
      <c r="E182" s="12" t="s">
        <v>6737</v>
      </c>
      <c r="F182" s="12" t="s">
        <v>6738</v>
      </c>
      <c r="G182" s="12" t="s">
        <v>5416</v>
      </c>
      <c r="H182" s="12" t="s">
        <v>5417</v>
      </c>
      <c r="I182" s="12"/>
      <c r="J182" s="12">
        <v>8020</v>
      </c>
      <c r="K182" s="12"/>
      <c r="L182" s="12"/>
      <c r="M182" s="13">
        <v>41303.595138888886</v>
      </c>
      <c r="N182" s="12"/>
      <c r="O182" s="13"/>
      <c r="P182" s="13"/>
      <c r="Q182" s="14"/>
      <c r="R182" s="14"/>
      <c r="S182" s="15"/>
      <c r="T182" s="12"/>
      <c r="U182" s="12"/>
      <c r="V182" s="12"/>
      <c r="W182" s="13">
        <v>41323.459328703706</v>
      </c>
      <c r="X182" s="13"/>
      <c r="Y182" s="16"/>
      <c r="Z182" s="17"/>
      <c r="AA182" s="17"/>
      <c r="AB182" s="14"/>
      <c r="AC182" s="13">
        <v>41428</v>
      </c>
      <c r="AD182" s="14"/>
      <c r="AE182" s="14"/>
      <c r="AF182" s="14"/>
      <c r="AG182" s="14"/>
      <c r="AH182" s="14"/>
      <c r="AI182" s="14"/>
      <c r="AJ182" s="19"/>
      <c r="AK182" s="14"/>
      <c r="AL182" s="14"/>
      <c r="AM182" s="12"/>
      <c r="AN182" s="12"/>
      <c r="AO182" s="12"/>
      <c r="AP182" s="12" t="s">
        <v>6503</v>
      </c>
      <c r="AQ182" s="12" t="s">
        <v>6739</v>
      </c>
      <c r="AR182" s="12">
        <v>13517317373</v>
      </c>
      <c r="AS182" s="12"/>
      <c r="AT182" s="12"/>
      <c r="AU182" s="12"/>
      <c r="AV182" s="20"/>
      <c r="AW182" s="21"/>
      <c r="AX182" s="12"/>
      <c r="AY182" s="12"/>
      <c r="AZ182" s="12"/>
      <c r="BA182" s="12"/>
      <c r="BB182" s="12"/>
    </row>
    <row r="183" spans="1:54" s="22" customFormat="1" ht="18" customHeight="1" x14ac:dyDescent="0.3">
      <c r="A183" s="12"/>
      <c r="B183" s="12" t="s">
        <v>6703</v>
      </c>
      <c r="C183" s="12" t="s">
        <v>6704</v>
      </c>
      <c r="D183" s="12" t="s">
        <v>6740</v>
      </c>
      <c r="E183" s="12" t="s">
        <v>6741</v>
      </c>
      <c r="F183" s="12" t="s">
        <v>6742</v>
      </c>
      <c r="G183" s="12" t="s">
        <v>5426</v>
      </c>
      <c r="H183" s="12" t="s">
        <v>5427</v>
      </c>
      <c r="I183" s="12" t="s">
        <v>5997</v>
      </c>
      <c r="J183" s="12">
        <v>0</v>
      </c>
      <c r="K183" s="12"/>
      <c r="L183" s="12"/>
      <c r="M183" s="13">
        <v>41303.683333333334</v>
      </c>
      <c r="N183" s="12"/>
      <c r="O183" s="13"/>
      <c r="P183" s="13"/>
      <c r="Q183" s="14"/>
      <c r="R183" s="14"/>
      <c r="S183" s="15"/>
      <c r="T183" s="12"/>
      <c r="U183" s="12"/>
      <c r="V183" s="12"/>
      <c r="W183" s="13">
        <v>41304.4375</v>
      </c>
      <c r="X183" s="13">
        <v>41305.491666666669</v>
      </c>
      <c r="Y183" s="16"/>
      <c r="Z183" s="17"/>
      <c r="AA183" s="17"/>
      <c r="AB183" s="14"/>
      <c r="AC183" s="13">
        <v>41309</v>
      </c>
      <c r="AD183" s="14"/>
      <c r="AE183" s="14"/>
      <c r="AF183" s="14"/>
      <c r="AG183" s="14"/>
      <c r="AH183" s="14"/>
      <c r="AI183" s="14"/>
      <c r="AJ183" s="19">
        <v>41324</v>
      </c>
      <c r="AK183" s="14"/>
      <c r="AL183" s="14"/>
      <c r="AM183" s="12" t="s">
        <v>6463</v>
      </c>
      <c r="AN183" s="12"/>
      <c r="AO183" s="12"/>
      <c r="AP183" s="12" t="s">
        <v>5484</v>
      </c>
      <c r="AQ183" s="12" t="s">
        <v>6743</v>
      </c>
      <c r="AR183" s="12">
        <v>18074512151</v>
      </c>
      <c r="AS183" s="12"/>
      <c r="AT183" s="12"/>
      <c r="AU183" s="12"/>
      <c r="AV183" s="20"/>
      <c r="AW183" s="21" t="s">
        <v>5733</v>
      </c>
      <c r="AX183" s="12"/>
      <c r="AY183" s="12"/>
      <c r="AZ183" s="12"/>
      <c r="BA183" s="12"/>
      <c r="BB183" s="12"/>
    </row>
    <row r="184" spans="1:54" s="22" customFormat="1" ht="18" customHeight="1" x14ac:dyDescent="0.3">
      <c r="A184" s="12"/>
      <c r="B184" s="12" t="s">
        <v>5421</v>
      </c>
      <c r="C184" s="12" t="s">
        <v>6744</v>
      </c>
      <c r="D184" s="12" t="s">
        <v>6745</v>
      </c>
      <c r="E184" s="12" t="s">
        <v>6746</v>
      </c>
      <c r="F184" s="12" t="s">
        <v>6747</v>
      </c>
      <c r="G184" s="12" t="s">
        <v>5416</v>
      </c>
      <c r="H184" s="12" t="s">
        <v>5417</v>
      </c>
      <c r="I184" s="12"/>
      <c r="J184" s="12">
        <v>10800</v>
      </c>
      <c r="K184" s="12"/>
      <c r="L184" s="12"/>
      <c r="M184" s="13">
        <v>41304.371527777781</v>
      </c>
      <c r="N184" s="12"/>
      <c r="O184" s="13"/>
      <c r="P184" s="13"/>
      <c r="Q184" s="14"/>
      <c r="R184" s="14"/>
      <c r="S184" s="15"/>
      <c r="T184" s="12"/>
      <c r="U184" s="12"/>
      <c r="V184" s="12"/>
      <c r="W184" s="13">
        <v>41322.60324074074</v>
      </c>
      <c r="X184" s="13">
        <v>41358.467361111114</v>
      </c>
      <c r="Y184" s="16"/>
      <c r="Z184" s="17"/>
      <c r="AA184" s="17"/>
      <c r="AB184" s="14"/>
      <c r="AC184" s="13">
        <v>41366</v>
      </c>
      <c r="AD184" s="14"/>
      <c r="AE184" s="14"/>
      <c r="AF184" s="14"/>
      <c r="AG184" s="14"/>
      <c r="AH184" s="14"/>
      <c r="AI184" s="14"/>
      <c r="AJ184" s="19"/>
      <c r="AK184" s="14"/>
      <c r="AL184" s="14"/>
      <c r="AM184" s="12"/>
      <c r="AN184" s="12"/>
      <c r="AO184" s="12"/>
      <c r="AP184" s="12" t="s">
        <v>6748</v>
      </c>
      <c r="AQ184" s="12" t="s">
        <v>6749</v>
      </c>
      <c r="AR184" s="12">
        <v>13875814255</v>
      </c>
      <c r="AS184" s="12"/>
      <c r="AT184" s="12"/>
      <c r="AU184" s="12"/>
      <c r="AV184" s="20"/>
      <c r="AW184" s="21"/>
      <c r="AX184" s="12"/>
      <c r="AY184" s="12"/>
      <c r="AZ184" s="12"/>
      <c r="BA184" s="12"/>
      <c r="BB184" s="12"/>
    </row>
    <row r="185" spans="1:54" s="22" customFormat="1" ht="18" customHeight="1" x14ac:dyDescent="0.3">
      <c r="A185" s="12"/>
      <c r="B185" s="12" t="s">
        <v>5421</v>
      </c>
      <c r="C185" s="12" t="s">
        <v>6750</v>
      </c>
      <c r="D185" s="12" t="s">
        <v>5487</v>
      </c>
      <c r="E185" s="12" t="s">
        <v>6751</v>
      </c>
      <c r="F185" s="12" t="s">
        <v>6752</v>
      </c>
      <c r="G185" s="12" t="s">
        <v>6014</v>
      </c>
      <c r="H185" s="12" t="s">
        <v>6166</v>
      </c>
      <c r="I185" s="12" t="s">
        <v>6753</v>
      </c>
      <c r="J185" s="12">
        <v>1288</v>
      </c>
      <c r="K185" s="12"/>
      <c r="L185" s="12"/>
      <c r="M185" s="13">
        <v>41304.379861111112</v>
      </c>
      <c r="N185" s="12"/>
      <c r="O185" s="13"/>
      <c r="P185" s="13"/>
      <c r="Q185" s="14"/>
      <c r="R185" s="14"/>
      <c r="S185" s="15"/>
      <c r="T185" s="12"/>
      <c r="U185" s="12"/>
      <c r="V185" s="12"/>
      <c r="W185" s="13">
        <v>41304.575937499998</v>
      </c>
      <c r="X185" s="13">
        <v>41306.431944444441</v>
      </c>
      <c r="Y185" s="16"/>
      <c r="Z185" s="17"/>
      <c r="AA185" s="17"/>
      <c r="AB185" s="14"/>
      <c r="AC185" s="13">
        <v>41309</v>
      </c>
      <c r="AD185" s="14"/>
      <c r="AE185" s="14"/>
      <c r="AF185" s="14"/>
      <c r="AG185" s="14"/>
      <c r="AH185" s="14"/>
      <c r="AI185" s="14"/>
      <c r="AJ185" s="19">
        <v>41311</v>
      </c>
      <c r="AK185" s="14"/>
      <c r="AL185" s="14"/>
      <c r="AM185" s="12" t="s">
        <v>6186</v>
      </c>
      <c r="AN185" s="12"/>
      <c r="AO185" s="12"/>
      <c r="AP185" s="12" t="s">
        <v>6450</v>
      </c>
      <c r="AQ185" s="12" t="s">
        <v>6754</v>
      </c>
      <c r="AR185" s="12">
        <v>13549544388</v>
      </c>
      <c r="AS185" s="12"/>
      <c r="AT185" s="12"/>
      <c r="AU185" s="12"/>
      <c r="AV185" s="20"/>
      <c r="AW185" s="21" t="s">
        <v>6755</v>
      </c>
      <c r="AX185" s="12"/>
      <c r="AY185" s="12"/>
      <c r="AZ185" s="12"/>
      <c r="BA185" s="12"/>
      <c r="BB185" s="12"/>
    </row>
    <row r="186" spans="1:54" s="22" customFormat="1" ht="18" customHeight="1" x14ac:dyDescent="0.3">
      <c r="A186" s="12"/>
      <c r="B186" s="12" t="s">
        <v>5471</v>
      </c>
      <c r="C186" s="12" t="s">
        <v>6458</v>
      </c>
      <c r="D186" s="12" t="s">
        <v>6756</v>
      </c>
      <c r="E186" s="12" t="s">
        <v>6757</v>
      </c>
      <c r="F186" s="12" t="s">
        <v>6758</v>
      </c>
      <c r="G186" s="12" t="s">
        <v>5636</v>
      </c>
      <c r="H186" s="12" t="s">
        <v>6295</v>
      </c>
      <c r="I186" s="12" t="s">
        <v>6759</v>
      </c>
      <c r="J186" s="12">
        <v>4288</v>
      </c>
      <c r="K186" s="12"/>
      <c r="L186" s="12"/>
      <c r="M186" s="13">
        <v>41304.453472222223</v>
      </c>
      <c r="N186" s="12"/>
      <c r="O186" s="13"/>
      <c r="P186" s="13"/>
      <c r="Q186" s="14"/>
      <c r="R186" s="14"/>
      <c r="S186" s="15"/>
      <c r="T186" s="12"/>
      <c r="U186" s="12"/>
      <c r="V186" s="12"/>
      <c r="W186" s="13">
        <v>41304.577569444446</v>
      </c>
      <c r="X186" s="13">
        <v>41306.602777777778</v>
      </c>
      <c r="Y186" s="16"/>
      <c r="Z186" s="17"/>
      <c r="AA186" s="17"/>
      <c r="AB186" s="14"/>
      <c r="AC186" s="13">
        <v>41306</v>
      </c>
      <c r="AD186" s="14"/>
      <c r="AE186" s="14"/>
      <c r="AF186" s="14"/>
      <c r="AG186" s="14"/>
      <c r="AH186" s="14"/>
      <c r="AI186" s="14"/>
      <c r="AJ186" s="19">
        <v>41332</v>
      </c>
      <c r="AK186" s="14"/>
      <c r="AL186" s="14"/>
      <c r="AM186" s="12" t="s">
        <v>5639</v>
      </c>
      <c r="AN186" s="12"/>
      <c r="AO186" s="12"/>
      <c r="AP186" s="12" t="s">
        <v>6760</v>
      </c>
      <c r="AQ186" s="12" t="s">
        <v>6761</v>
      </c>
      <c r="AR186" s="12">
        <v>13647369048</v>
      </c>
      <c r="AS186" s="12"/>
      <c r="AT186" s="12"/>
      <c r="AU186" s="12"/>
      <c r="AV186" s="20"/>
      <c r="AW186" s="21" t="s">
        <v>5811</v>
      </c>
      <c r="AX186" s="12"/>
      <c r="AY186" s="12"/>
      <c r="AZ186" s="12"/>
      <c r="BA186" s="12"/>
      <c r="BB186" s="12"/>
    </row>
    <row r="187" spans="1:54" s="22" customFormat="1" ht="18" customHeight="1" x14ac:dyDescent="0.3">
      <c r="A187" s="12"/>
      <c r="B187" s="12" t="s">
        <v>5801</v>
      </c>
      <c r="C187" s="12" t="s">
        <v>6762</v>
      </c>
      <c r="D187" s="12" t="s">
        <v>6763</v>
      </c>
      <c r="E187" s="12" t="s">
        <v>6764</v>
      </c>
      <c r="F187" s="12" t="s">
        <v>6765</v>
      </c>
      <c r="G187" s="12" t="s">
        <v>5446</v>
      </c>
      <c r="H187" s="12" t="s">
        <v>5447</v>
      </c>
      <c r="I187" s="12"/>
      <c r="J187" s="12">
        <v>5794</v>
      </c>
      <c r="K187" s="12"/>
      <c r="L187" s="12"/>
      <c r="M187" s="13">
        <v>41304.458333333336</v>
      </c>
      <c r="N187" s="12"/>
      <c r="O187" s="13"/>
      <c r="P187" s="13"/>
      <c r="Q187" s="14"/>
      <c r="R187" s="14"/>
      <c r="S187" s="15"/>
      <c r="T187" s="12"/>
      <c r="U187" s="12"/>
      <c r="V187" s="12"/>
      <c r="W187" s="13">
        <v>41306.660393518519</v>
      </c>
      <c r="X187" s="13">
        <v>41349.40902777778</v>
      </c>
      <c r="Y187" s="16"/>
      <c r="Z187" s="17"/>
      <c r="AA187" s="17"/>
      <c r="AB187" s="14"/>
      <c r="AC187" s="13">
        <v>41351</v>
      </c>
      <c r="AD187" s="14"/>
      <c r="AE187" s="14"/>
      <c r="AF187" s="14"/>
      <c r="AG187" s="14"/>
      <c r="AH187" s="14"/>
      <c r="AI187" s="14"/>
      <c r="AJ187" s="19"/>
      <c r="AK187" s="14"/>
      <c r="AL187" s="14"/>
      <c r="AM187" s="12"/>
      <c r="AN187" s="12"/>
      <c r="AO187" s="12"/>
      <c r="AP187" s="12" t="s">
        <v>6766</v>
      </c>
      <c r="AQ187" s="12" t="s">
        <v>6767</v>
      </c>
      <c r="AR187" s="12">
        <v>15573390711</v>
      </c>
      <c r="AS187" s="12"/>
      <c r="AT187" s="12"/>
      <c r="AU187" s="12"/>
      <c r="AV187" s="20"/>
      <c r="AW187" s="21"/>
      <c r="AX187" s="12"/>
      <c r="AY187" s="12"/>
      <c r="AZ187" s="12"/>
      <c r="BA187" s="12"/>
      <c r="BB187" s="12"/>
    </row>
    <row r="188" spans="1:54" s="22" customFormat="1" ht="18" customHeight="1" x14ac:dyDescent="0.3">
      <c r="A188" s="12"/>
      <c r="B188" s="12" t="s">
        <v>5461</v>
      </c>
      <c r="C188" s="12" t="s">
        <v>5462</v>
      </c>
      <c r="D188" s="12" t="s">
        <v>6355</v>
      </c>
      <c r="E188" s="12" t="s">
        <v>6768</v>
      </c>
      <c r="F188" s="12" t="s">
        <v>6769</v>
      </c>
      <c r="G188" s="12" t="s">
        <v>5455</v>
      </c>
      <c r="H188" s="12" t="s">
        <v>6594</v>
      </c>
      <c r="I188" s="12" t="s">
        <v>6770</v>
      </c>
      <c r="J188" s="12">
        <v>1288</v>
      </c>
      <c r="K188" s="12"/>
      <c r="L188" s="12"/>
      <c r="M188" s="13">
        <v>41304.461111111108</v>
      </c>
      <c r="N188" s="12"/>
      <c r="O188" s="13"/>
      <c r="P188" s="13"/>
      <c r="Q188" s="14"/>
      <c r="R188" s="14"/>
      <c r="S188" s="15"/>
      <c r="T188" s="12"/>
      <c r="U188" s="12"/>
      <c r="V188" s="12"/>
      <c r="W188" s="13">
        <v>41304.606840277775</v>
      </c>
      <c r="X188" s="13">
        <v>41305.669444444444</v>
      </c>
      <c r="Y188" s="16"/>
      <c r="Z188" s="17"/>
      <c r="AA188" s="17"/>
      <c r="AB188" s="14"/>
      <c r="AC188" s="13">
        <v>41354</v>
      </c>
      <c r="AD188" s="14"/>
      <c r="AE188" s="14"/>
      <c r="AF188" s="14"/>
      <c r="AG188" s="14"/>
      <c r="AH188" s="14"/>
      <c r="AI188" s="14"/>
      <c r="AJ188" s="19">
        <v>41356</v>
      </c>
      <c r="AK188" s="14"/>
      <c r="AL188" s="14"/>
      <c r="AM188" s="12" t="s">
        <v>6365</v>
      </c>
      <c r="AN188" s="12"/>
      <c r="AO188" s="12"/>
      <c r="AP188" s="12" t="s">
        <v>5649</v>
      </c>
      <c r="AQ188" s="12" t="s">
        <v>6771</v>
      </c>
      <c r="AR188" s="12">
        <v>13786613583</v>
      </c>
      <c r="AS188" s="12"/>
      <c r="AT188" s="12"/>
      <c r="AU188" s="12"/>
      <c r="AV188" s="20"/>
      <c r="AW188" s="21" t="s">
        <v>6772</v>
      </c>
      <c r="AX188" s="12"/>
      <c r="AY188" s="12"/>
      <c r="AZ188" s="12"/>
      <c r="BA188" s="12"/>
      <c r="BB188" s="12"/>
    </row>
    <row r="189" spans="1:54" s="22" customFormat="1" ht="18" customHeight="1" x14ac:dyDescent="0.3">
      <c r="A189" s="12"/>
      <c r="B189" s="12" t="s">
        <v>6773</v>
      </c>
      <c r="C189" s="12" t="s">
        <v>6774</v>
      </c>
      <c r="D189" s="12" t="s">
        <v>6775</v>
      </c>
      <c r="E189" s="12" t="s">
        <v>6776</v>
      </c>
      <c r="F189" s="12" t="s">
        <v>6777</v>
      </c>
      <c r="G189" s="12" t="s">
        <v>5636</v>
      </c>
      <c r="H189" s="12" t="s">
        <v>5817</v>
      </c>
      <c r="I189" s="12" t="s">
        <v>6778</v>
      </c>
      <c r="J189" s="12">
        <v>0</v>
      </c>
      <c r="K189" s="12"/>
      <c r="L189" s="12"/>
      <c r="M189" s="13">
        <v>41304.684027777781</v>
      </c>
      <c r="N189" s="12"/>
      <c r="O189" s="13"/>
      <c r="P189" s="13"/>
      <c r="Q189" s="14"/>
      <c r="R189" s="14"/>
      <c r="S189" s="15"/>
      <c r="T189" s="12"/>
      <c r="U189" s="12"/>
      <c r="V189" s="12"/>
      <c r="W189" s="13">
        <v>41305.611250000002</v>
      </c>
      <c r="X189" s="13">
        <v>41306.615277777775</v>
      </c>
      <c r="Y189" s="16"/>
      <c r="Z189" s="17"/>
      <c r="AA189" s="17"/>
      <c r="AB189" s="14"/>
      <c r="AC189" s="13">
        <v>41324</v>
      </c>
      <c r="AD189" s="14"/>
      <c r="AE189" s="14"/>
      <c r="AF189" s="14"/>
      <c r="AG189" s="14"/>
      <c r="AH189" s="14"/>
      <c r="AI189" s="14"/>
      <c r="AJ189" s="19">
        <v>41326</v>
      </c>
      <c r="AK189" s="14"/>
      <c r="AL189" s="14"/>
      <c r="AM189" s="12" t="s">
        <v>6038</v>
      </c>
      <c r="AN189" s="12"/>
      <c r="AO189" s="12"/>
      <c r="AP189" s="12" t="s">
        <v>6196</v>
      </c>
      <c r="AQ189" s="12" t="s">
        <v>6779</v>
      </c>
      <c r="AR189" s="12">
        <v>15115157911</v>
      </c>
      <c r="AS189" s="12"/>
      <c r="AT189" s="12"/>
      <c r="AU189" s="12"/>
      <c r="AV189" s="20"/>
      <c r="AW189" s="21" t="s">
        <v>6780</v>
      </c>
      <c r="AX189" s="12"/>
      <c r="AY189" s="12"/>
      <c r="AZ189" s="12"/>
      <c r="BA189" s="12"/>
      <c r="BB189" s="12"/>
    </row>
    <row r="190" spans="1:54" s="22" customFormat="1" ht="18" customHeight="1" x14ac:dyDescent="0.3">
      <c r="A190" s="12"/>
      <c r="B190" s="12" t="s">
        <v>5536</v>
      </c>
      <c r="C190" s="12" t="s">
        <v>6781</v>
      </c>
      <c r="D190" s="12" t="s">
        <v>6327</v>
      </c>
      <c r="E190" s="12" t="s">
        <v>6782</v>
      </c>
      <c r="F190" s="12" t="s">
        <v>6783</v>
      </c>
      <c r="G190" s="12" t="s">
        <v>5548</v>
      </c>
      <c r="H190" s="12" t="s">
        <v>5549</v>
      </c>
      <c r="I190" s="12" t="s">
        <v>6784</v>
      </c>
      <c r="J190" s="12">
        <v>0</v>
      </c>
      <c r="K190" s="12"/>
      <c r="L190" s="12"/>
      <c r="M190" s="13">
        <v>41305.433333333334</v>
      </c>
      <c r="N190" s="12"/>
      <c r="O190" s="13"/>
      <c r="P190" s="13"/>
      <c r="Q190" s="14"/>
      <c r="R190" s="14"/>
      <c r="S190" s="15"/>
      <c r="T190" s="12"/>
      <c r="U190" s="12"/>
      <c r="V190" s="12"/>
      <c r="W190" s="13">
        <v>41305.618692129632</v>
      </c>
      <c r="X190" s="13">
        <v>41306.62777777778</v>
      </c>
      <c r="Y190" s="16"/>
      <c r="Z190" s="17"/>
      <c r="AA190" s="17"/>
      <c r="AB190" s="14"/>
      <c r="AC190" s="13">
        <v>41310</v>
      </c>
      <c r="AD190" s="14"/>
      <c r="AE190" s="14"/>
      <c r="AF190" s="14"/>
      <c r="AG190" s="14"/>
      <c r="AH190" s="14"/>
      <c r="AI190" s="14"/>
      <c r="AJ190" s="19"/>
      <c r="AK190" s="14"/>
      <c r="AL190" s="14"/>
      <c r="AM190" s="12" t="s">
        <v>6168</v>
      </c>
      <c r="AN190" s="12"/>
      <c r="AO190" s="12"/>
      <c r="AP190" s="12" t="s">
        <v>5676</v>
      </c>
      <c r="AQ190" s="12" t="s">
        <v>6785</v>
      </c>
      <c r="AR190" s="12">
        <v>13755009598</v>
      </c>
      <c r="AS190" s="12"/>
      <c r="AT190" s="12"/>
      <c r="AU190" s="12"/>
      <c r="AV190" s="20"/>
      <c r="AW190" s="21" t="s">
        <v>6786</v>
      </c>
      <c r="AX190" s="12"/>
      <c r="AY190" s="12"/>
      <c r="AZ190" s="12"/>
      <c r="BA190" s="12"/>
      <c r="BB190" s="12"/>
    </row>
    <row r="191" spans="1:54" s="22" customFormat="1" ht="18" customHeight="1" x14ac:dyDescent="0.3">
      <c r="A191" s="12"/>
      <c r="B191" s="12" t="s">
        <v>5561</v>
      </c>
      <c r="C191" s="12" t="s">
        <v>6074</v>
      </c>
      <c r="D191" s="12" t="s">
        <v>6787</v>
      </c>
      <c r="E191" s="12" t="s">
        <v>6788</v>
      </c>
      <c r="F191" s="12" t="s">
        <v>6789</v>
      </c>
      <c r="G191" s="12" t="s">
        <v>5548</v>
      </c>
      <c r="H191" s="12" t="s">
        <v>5806</v>
      </c>
      <c r="I191" s="12" t="s">
        <v>6790</v>
      </c>
      <c r="J191" s="12">
        <v>1044</v>
      </c>
      <c r="K191" s="12"/>
      <c r="L191" s="12"/>
      <c r="M191" s="13">
        <v>41305.448078703703</v>
      </c>
      <c r="N191" s="12"/>
      <c r="O191" s="13"/>
      <c r="P191" s="13"/>
      <c r="Q191" s="14"/>
      <c r="R191" s="14"/>
      <c r="S191" s="15"/>
      <c r="T191" s="12"/>
      <c r="U191" s="12"/>
      <c r="V191" s="12"/>
      <c r="W191" s="13">
        <v>41305.617106481484</v>
      </c>
      <c r="X191" s="13">
        <v>41306.652083333334</v>
      </c>
      <c r="Y191" s="16"/>
      <c r="Z191" s="17"/>
      <c r="AA191" s="17"/>
      <c r="AB191" s="14"/>
      <c r="AC191" s="13">
        <v>41332</v>
      </c>
      <c r="AD191" s="14"/>
      <c r="AE191" s="14"/>
      <c r="AF191" s="14"/>
      <c r="AG191" s="14"/>
      <c r="AH191" s="14"/>
      <c r="AI191" s="14"/>
      <c r="AJ191" s="19">
        <v>41349</v>
      </c>
      <c r="AK191" s="14"/>
      <c r="AL191" s="14"/>
      <c r="AM191" s="12" t="s">
        <v>5839</v>
      </c>
      <c r="AN191" s="12"/>
      <c r="AO191" s="12"/>
      <c r="AP191" s="12" t="s">
        <v>6791</v>
      </c>
      <c r="AQ191" s="12" t="s">
        <v>6792</v>
      </c>
      <c r="AR191" s="12">
        <v>18673415533</v>
      </c>
      <c r="AS191" s="12"/>
      <c r="AT191" s="12"/>
      <c r="AU191" s="12"/>
      <c r="AV191" s="20"/>
      <c r="AW191" s="21" t="s">
        <v>6793</v>
      </c>
      <c r="AX191" s="12"/>
      <c r="AY191" s="12"/>
      <c r="AZ191" s="12"/>
      <c r="BA191" s="12"/>
      <c r="BB191" s="12"/>
    </row>
    <row r="192" spans="1:54" s="22" customFormat="1" ht="18" customHeight="1" x14ac:dyDescent="0.3">
      <c r="A192" s="12"/>
      <c r="B192" s="12" t="s">
        <v>5607</v>
      </c>
      <c r="C192" s="12" t="s">
        <v>6794</v>
      </c>
      <c r="D192" s="12" t="s">
        <v>6795</v>
      </c>
      <c r="E192" s="12" t="s">
        <v>6796</v>
      </c>
      <c r="F192" s="12" t="s">
        <v>6797</v>
      </c>
      <c r="G192" s="12" t="s">
        <v>5362</v>
      </c>
      <c r="H192" s="12" t="s">
        <v>6798</v>
      </c>
      <c r="I192" s="12" t="s">
        <v>6799</v>
      </c>
      <c r="J192" s="12">
        <v>3088</v>
      </c>
      <c r="K192" s="12"/>
      <c r="L192" s="12"/>
      <c r="M192" s="13">
        <v>41305.591666666667</v>
      </c>
      <c r="N192" s="12"/>
      <c r="O192" s="13"/>
      <c r="P192" s="13"/>
      <c r="Q192" s="14"/>
      <c r="R192" s="14"/>
      <c r="S192" s="15"/>
      <c r="T192" s="12"/>
      <c r="U192" s="12"/>
      <c r="V192" s="12"/>
      <c r="W192" s="13">
        <v>41306.499259259261</v>
      </c>
      <c r="X192" s="13">
        <v>41310.460416666669</v>
      </c>
      <c r="Y192" s="16"/>
      <c r="Z192" s="17"/>
      <c r="AA192" s="17"/>
      <c r="AB192" s="14"/>
      <c r="AC192" s="13">
        <v>41325</v>
      </c>
      <c r="AD192" s="14"/>
      <c r="AE192" s="14"/>
      <c r="AF192" s="14"/>
      <c r="AG192" s="14"/>
      <c r="AH192" s="14"/>
      <c r="AI192" s="14"/>
      <c r="AJ192" s="19">
        <v>41325</v>
      </c>
      <c r="AK192" s="14"/>
      <c r="AL192" s="14"/>
      <c r="AM192" s="12" t="s">
        <v>6800</v>
      </c>
      <c r="AN192" s="12"/>
      <c r="AO192" s="12"/>
      <c r="AP192" s="12" t="s">
        <v>5391</v>
      </c>
      <c r="AQ192" s="12" t="s">
        <v>6801</v>
      </c>
      <c r="AR192" s="12">
        <v>15974275029</v>
      </c>
      <c r="AS192" s="12"/>
      <c r="AT192" s="12"/>
      <c r="AU192" s="12"/>
      <c r="AV192" s="20"/>
      <c r="AW192" s="21" t="s">
        <v>6802</v>
      </c>
      <c r="AX192" s="12"/>
      <c r="AY192" s="12"/>
      <c r="AZ192" s="12"/>
      <c r="BA192" s="12"/>
      <c r="BB192" s="12"/>
    </row>
    <row r="193" spans="1:54" s="22" customFormat="1" ht="18" customHeight="1" x14ac:dyDescent="0.3">
      <c r="A193" s="12"/>
      <c r="B193" s="12" t="s">
        <v>5384</v>
      </c>
      <c r="C193" s="12" t="s">
        <v>6803</v>
      </c>
      <c r="D193" s="12" t="s">
        <v>6804</v>
      </c>
      <c r="E193" s="12" t="s">
        <v>6805</v>
      </c>
      <c r="F193" s="12" t="s">
        <v>6806</v>
      </c>
      <c r="G193" s="12" t="s">
        <v>5347</v>
      </c>
      <c r="H193" s="12" t="s">
        <v>5348</v>
      </c>
      <c r="I193" s="12"/>
      <c r="J193" s="12">
        <v>5670</v>
      </c>
      <c r="K193" s="12"/>
      <c r="L193" s="12"/>
      <c r="M193" s="13">
        <v>41305.618750000001</v>
      </c>
      <c r="N193" s="12"/>
      <c r="O193" s="13"/>
      <c r="P193" s="13"/>
      <c r="Q193" s="14"/>
      <c r="R193" s="14"/>
      <c r="S193" s="15"/>
      <c r="T193" s="12"/>
      <c r="U193" s="12"/>
      <c r="V193" s="12"/>
      <c r="W193" s="13">
        <v>41325.367743055554</v>
      </c>
      <c r="X193" s="13"/>
      <c r="Y193" s="16"/>
      <c r="Z193" s="17"/>
      <c r="AA193" s="17"/>
      <c r="AB193" s="14"/>
      <c r="AC193" s="13">
        <v>41333</v>
      </c>
      <c r="AD193" s="14"/>
      <c r="AE193" s="14"/>
      <c r="AF193" s="14"/>
      <c r="AG193" s="14"/>
      <c r="AH193" s="14"/>
      <c r="AI193" s="14"/>
      <c r="AJ193" s="19"/>
      <c r="AK193" s="14"/>
      <c r="AL193" s="14"/>
      <c r="AM193" s="12"/>
      <c r="AN193" s="12"/>
      <c r="AO193" s="12"/>
      <c r="AP193" s="12" t="s">
        <v>5375</v>
      </c>
      <c r="AQ193" s="12" t="s">
        <v>6807</v>
      </c>
      <c r="AR193" s="12">
        <v>13807313996</v>
      </c>
      <c r="AS193" s="12"/>
      <c r="AT193" s="12"/>
      <c r="AU193" s="12"/>
      <c r="AV193" s="20"/>
      <c r="AW193" s="21"/>
      <c r="AX193" s="12"/>
      <c r="AY193" s="12"/>
      <c r="AZ193" s="12"/>
      <c r="BA193" s="12"/>
      <c r="BB193" s="12"/>
    </row>
    <row r="194" spans="1:54" s="22" customFormat="1" ht="18" customHeight="1" x14ac:dyDescent="0.3">
      <c r="A194" s="12"/>
      <c r="B194" s="12" t="s">
        <v>5343</v>
      </c>
      <c r="C194" s="12" t="s">
        <v>5344</v>
      </c>
      <c r="D194" s="12" t="s">
        <v>6808</v>
      </c>
      <c r="E194" s="12" t="s">
        <v>6809</v>
      </c>
      <c r="F194" s="12" t="s">
        <v>6810</v>
      </c>
      <c r="G194" s="12" t="s">
        <v>5362</v>
      </c>
      <c r="H194" s="12" t="s">
        <v>6811</v>
      </c>
      <c r="I194" s="12" t="s">
        <v>6812</v>
      </c>
      <c r="J194" s="12">
        <v>0</v>
      </c>
      <c r="K194" s="12"/>
      <c r="L194" s="12"/>
      <c r="M194" s="13">
        <v>41306.416666666664</v>
      </c>
      <c r="N194" s="12"/>
      <c r="O194" s="13"/>
      <c r="P194" s="13"/>
      <c r="Q194" s="14"/>
      <c r="R194" s="14"/>
      <c r="S194" s="15"/>
      <c r="T194" s="12"/>
      <c r="U194" s="12"/>
      <c r="V194" s="12"/>
      <c r="W194" s="13">
        <v>41306.436296296299</v>
      </c>
      <c r="X194" s="13">
        <v>41310.426388888889</v>
      </c>
      <c r="Y194" s="16"/>
      <c r="Z194" s="17"/>
      <c r="AA194" s="17"/>
      <c r="AB194" s="14"/>
      <c r="AC194" s="13">
        <v>41324</v>
      </c>
      <c r="AD194" s="14"/>
      <c r="AE194" s="14"/>
      <c r="AF194" s="14"/>
      <c r="AG194" s="14"/>
      <c r="AH194" s="14"/>
      <c r="AI194" s="14"/>
      <c r="AJ194" s="19">
        <v>41326</v>
      </c>
      <c r="AK194" s="14"/>
      <c r="AL194" s="14"/>
      <c r="AM194" s="12" t="s">
        <v>6813</v>
      </c>
      <c r="AN194" s="12"/>
      <c r="AO194" s="12"/>
      <c r="AP194" s="12" t="s">
        <v>5375</v>
      </c>
      <c r="AQ194" s="12" t="s">
        <v>6814</v>
      </c>
      <c r="AR194" s="12">
        <v>13337390398</v>
      </c>
      <c r="AS194" s="12"/>
      <c r="AT194" s="12"/>
      <c r="AU194" s="12"/>
      <c r="AV194" s="20"/>
      <c r="AW194" s="21" t="s">
        <v>6815</v>
      </c>
      <c r="AX194" s="12"/>
      <c r="AY194" s="12"/>
      <c r="AZ194" s="12"/>
      <c r="BA194" s="12"/>
      <c r="BB194" s="12"/>
    </row>
    <row r="195" spans="1:54" s="22" customFormat="1" ht="18" customHeight="1" x14ac:dyDescent="0.3">
      <c r="A195" s="12"/>
      <c r="B195" s="12" t="s">
        <v>5384</v>
      </c>
      <c r="C195" s="12" t="s">
        <v>5385</v>
      </c>
      <c r="D195" s="12" t="s">
        <v>6816</v>
      </c>
      <c r="E195" s="12" t="s">
        <v>6817</v>
      </c>
      <c r="F195" s="12" t="s">
        <v>6818</v>
      </c>
      <c r="G195" s="12" t="s">
        <v>5362</v>
      </c>
      <c r="H195" s="12" t="s">
        <v>6811</v>
      </c>
      <c r="I195" s="12" t="s">
        <v>6819</v>
      </c>
      <c r="J195" s="12">
        <v>0</v>
      </c>
      <c r="K195" s="12"/>
      <c r="L195" s="12"/>
      <c r="M195" s="13">
        <v>41306.45416666667</v>
      </c>
      <c r="N195" s="12"/>
      <c r="O195" s="13"/>
      <c r="P195" s="13"/>
      <c r="Q195" s="14"/>
      <c r="R195" s="14"/>
      <c r="S195" s="15"/>
      <c r="T195" s="12"/>
      <c r="U195" s="12"/>
      <c r="V195" s="12"/>
      <c r="W195" s="13">
        <v>41306.710266203707</v>
      </c>
      <c r="X195" s="13">
        <v>41309.671527777777</v>
      </c>
      <c r="Y195" s="16"/>
      <c r="Z195" s="17"/>
      <c r="AA195" s="17"/>
      <c r="AB195" s="14"/>
      <c r="AC195" s="13">
        <v>41327</v>
      </c>
      <c r="AD195" s="14"/>
      <c r="AE195" s="14"/>
      <c r="AF195" s="14"/>
      <c r="AG195" s="14"/>
      <c r="AH195" s="14"/>
      <c r="AI195" s="14"/>
      <c r="AJ195" s="19">
        <v>41331</v>
      </c>
      <c r="AK195" s="14"/>
      <c r="AL195" s="14"/>
      <c r="AM195" s="12" t="s">
        <v>6820</v>
      </c>
      <c r="AN195" s="12"/>
      <c r="AO195" s="12"/>
      <c r="AP195" s="12" t="s">
        <v>6821</v>
      </c>
      <c r="AQ195" s="12" t="s">
        <v>6822</v>
      </c>
      <c r="AR195" s="12">
        <v>15873146255</v>
      </c>
      <c r="AS195" s="12"/>
      <c r="AT195" s="12"/>
      <c r="AU195" s="12"/>
      <c r="AV195" s="20"/>
      <c r="AW195" s="21" t="s">
        <v>6823</v>
      </c>
      <c r="AX195" s="12"/>
      <c r="AY195" s="12"/>
      <c r="AZ195" s="12"/>
      <c r="BA195" s="12"/>
      <c r="BB195" s="12"/>
    </row>
    <row r="196" spans="1:54" s="22" customFormat="1" ht="18" customHeight="1" x14ac:dyDescent="0.3">
      <c r="A196" s="12"/>
      <c r="B196" s="12" t="s">
        <v>5377</v>
      </c>
      <c r="C196" s="12" t="s">
        <v>6824</v>
      </c>
      <c r="D196" s="12" t="s">
        <v>6825</v>
      </c>
      <c r="E196" s="12" t="s">
        <v>6826</v>
      </c>
      <c r="F196" s="12" t="s">
        <v>6827</v>
      </c>
      <c r="G196" s="12" t="s">
        <v>5362</v>
      </c>
      <c r="H196" s="12" t="s">
        <v>6811</v>
      </c>
      <c r="I196" s="12" t="s">
        <v>6828</v>
      </c>
      <c r="J196" s="12">
        <v>0</v>
      </c>
      <c r="K196" s="12"/>
      <c r="L196" s="12"/>
      <c r="M196" s="13">
        <v>41306.647222222222</v>
      </c>
      <c r="N196" s="12"/>
      <c r="O196" s="13"/>
      <c r="P196" s="13"/>
      <c r="Q196" s="14"/>
      <c r="R196" s="14"/>
      <c r="S196" s="15"/>
      <c r="T196" s="12"/>
      <c r="U196" s="12"/>
      <c r="V196" s="12"/>
      <c r="W196" s="13">
        <v>41309.441087962965</v>
      </c>
      <c r="X196" s="13">
        <v>41309.646527777775</v>
      </c>
      <c r="Y196" s="16"/>
      <c r="Z196" s="17"/>
      <c r="AA196" s="17"/>
      <c r="AB196" s="14"/>
      <c r="AC196" s="13">
        <v>41324</v>
      </c>
      <c r="AD196" s="14"/>
      <c r="AE196" s="14"/>
      <c r="AF196" s="14"/>
      <c r="AG196" s="14"/>
      <c r="AH196" s="14"/>
      <c r="AI196" s="14"/>
      <c r="AJ196" s="19">
        <v>41333</v>
      </c>
      <c r="AK196" s="14"/>
      <c r="AL196" s="14"/>
      <c r="AM196" s="12" t="s">
        <v>6829</v>
      </c>
      <c r="AN196" s="12"/>
      <c r="AO196" s="12"/>
      <c r="AP196" s="12" t="s">
        <v>6830</v>
      </c>
      <c r="AQ196" s="12" t="s">
        <v>6831</v>
      </c>
      <c r="AR196" s="12">
        <v>13387499300</v>
      </c>
      <c r="AS196" s="12"/>
      <c r="AT196" s="12"/>
      <c r="AU196" s="12"/>
      <c r="AV196" s="20"/>
      <c r="AW196" s="21" t="s">
        <v>6802</v>
      </c>
      <c r="AX196" s="12"/>
      <c r="AY196" s="12"/>
      <c r="AZ196" s="12"/>
      <c r="BA196" s="12"/>
      <c r="BB196" s="12"/>
    </row>
    <row r="197" spans="1:54" s="22" customFormat="1" ht="18" customHeight="1" x14ac:dyDescent="0.3">
      <c r="A197" s="12"/>
      <c r="B197" s="12" t="s">
        <v>5377</v>
      </c>
      <c r="C197" s="12" t="s">
        <v>6832</v>
      </c>
      <c r="D197" s="12" t="s">
        <v>6833</v>
      </c>
      <c r="E197" s="12" t="s">
        <v>6834</v>
      </c>
      <c r="F197" s="12" t="s">
        <v>6835</v>
      </c>
      <c r="G197" s="12" t="s">
        <v>5362</v>
      </c>
      <c r="H197" s="12" t="s">
        <v>6836</v>
      </c>
      <c r="I197" s="12" t="s">
        <v>6837</v>
      </c>
      <c r="J197" s="12">
        <v>1288</v>
      </c>
      <c r="K197" s="12"/>
      <c r="L197" s="12"/>
      <c r="M197" s="13">
        <v>41310.48333333333</v>
      </c>
      <c r="N197" s="12"/>
      <c r="O197" s="13"/>
      <c r="P197" s="13"/>
      <c r="Q197" s="14"/>
      <c r="R197" s="14"/>
      <c r="S197" s="15"/>
      <c r="T197" s="12"/>
      <c r="U197" s="12"/>
      <c r="V197" s="12"/>
      <c r="W197" s="13">
        <v>41321.48096064815</v>
      </c>
      <c r="X197" s="13">
        <v>41322.693055555559</v>
      </c>
      <c r="Y197" s="16"/>
      <c r="Z197" s="17"/>
      <c r="AA197" s="17"/>
      <c r="AB197" s="14"/>
      <c r="AC197" s="13">
        <v>41331</v>
      </c>
      <c r="AD197" s="14"/>
      <c r="AE197" s="14"/>
      <c r="AF197" s="14"/>
      <c r="AG197" s="14"/>
      <c r="AH197" s="14"/>
      <c r="AI197" s="14"/>
      <c r="AJ197" s="19">
        <v>41339</v>
      </c>
      <c r="AK197" s="14"/>
      <c r="AL197" s="14"/>
      <c r="AM197" s="12" t="s">
        <v>5397</v>
      </c>
      <c r="AN197" s="12"/>
      <c r="AO197" s="12"/>
      <c r="AP197" s="12" t="s">
        <v>5375</v>
      </c>
      <c r="AQ197" s="12" t="s">
        <v>6838</v>
      </c>
      <c r="AR197" s="12">
        <v>13367319980</v>
      </c>
      <c r="AS197" s="12"/>
      <c r="AT197" s="12"/>
      <c r="AU197" s="12"/>
      <c r="AV197" s="20"/>
      <c r="AW197" s="21" t="s">
        <v>6802</v>
      </c>
      <c r="AX197" s="12"/>
      <c r="AY197" s="12"/>
      <c r="AZ197" s="12"/>
      <c r="BA197" s="12"/>
      <c r="BB197" s="12"/>
    </row>
    <row r="198" spans="1:54" s="22" customFormat="1" ht="18" customHeight="1" x14ac:dyDescent="0.3">
      <c r="A198" s="12"/>
      <c r="B198" s="12" t="s">
        <v>5384</v>
      </c>
      <c r="C198" s="12" t="s">
        <v>6842</v>
      </c>
      <c r="D198" s="12" t="s">
        <v>6843</v>
      </c>
      <c r="E198" s="12" t="s">
        <v>6844</v>
      </c>
      <c r="F198" s="12" t="s">
        <v>6845</v>
      </c>
      <c r="G198" s="12" t="s">
        <v>5362</v>
      </c>
      <c r="H198" s="12" t="s">
        <v>6811</v>
      </c>
      <c r="I198" s="12" t="s">
        <v>6846</v>
      </c>
      <c r="J198" s="12">
        <v>0</v>
      </c>
      <c r="K198" s="12"/>
      <c r="L198" s="12"/>
      <c r="M198" s="13">
        <v>41321.429166666669</v>
      </c>
      <c r="N198" s="12"/>
      <c r="O198" s="13"/>
      <c r="P198" s="13"/>
      <c r="Q198" s="14"/>
      <c r="R198" s="14"/>
      <c r="S198" s="15"/>
      <c r="T198" s="12"/>
      <c r="U198" s="12"/>
      <c r="V198" s="12"/>
      <c r="W198" s="13">
        <v>41322.467766203707</v>
      </c>
      <c r="X198" s="13">
        <v>41323.4375</v>
      </c>
      <c r="Y198" s="16"/>
      <c r="Z198" s="17"/>
      <c r="AA198" s="17"/>
      <c r="AB198" s="14"/>
      <c r="AC198" s="13">
        <v>41330</v>
      </c>
      <c r="AD198" s="14"/>
      <c r="AE198" s="14"/>
      <c r="AF198" s="14"/>
      <c r="AG198" s="14"/>
      <c r="AH198" s="14"/>
      <c r="AI198" s="14"/>
      <c r="AJ198" s="19">
        <v>41331</v>
      </c>
      <c r="AK198" s="14"/>
      <c r="AL198" s="14"/>
      <c r="AM198" s="12" t="s">
        <v>6847</v>
      </c>
      <c r="AN198" s="12"/>
      <c r="AO198" s="12"/>
      <c r="AP198" s="12" t="s">
        <v>5391</v>
      </c>
      <c r="AQ198" s="12" t="s">
        <v>6848</v>
      </c>
      <c r="AR198" s="12">
        <v>18907335178</v>
      </c>
      <c r="AS198" s="12"/>
      <c r="AT198" s="12"/>
      <c r="AU198" s="12"/>
      <c r="AV198" s="20"/>
      <c r="AW198" s="21" t="s">
        <v>6849</v>
      </c>
      <c r="AX198" s="12"/>
      <c r="AY198" s="12"/>
      <c r="AZ198" s="12"/>
      <c r="BA198" s="12"/>
      <c r="BB198" s="12"/>
    </row>
    <row r="199" spans="1:54" s="22" customFormat="1" ht="18" customHeight="1" x14ac:dyDescent="0.3">
      <c r="A199" s="12"/>
      <c r="B199" s="12" t="s">
        <v>5377</v>
      </c>
      <c r="C199" s="12" t="s">
        <v>6850</v>
      </c>
      <c r="D199" s="12" t="s">
        <v>6851</v>
      </c>
      <c r="E199" s="12" t="s">
        <v>6852</v>
      </c>
      <c r="F199" s="12" t="s">
        <v>6853</v>
      </c>
      <c r="G199" s="12" t="s">
        <v>5362</v>
      </c>
      <c r="H199" s="12" t="s">
        <v>6836</v>
      </c>
      <c r="I199" s="12" t="s">
        <v>6854</v>
      </c>
      <c r="J199" s="12">
        <v>1288</v>
      </c>
      <c r="K199" s="12"/>
      <c r="L199" s="12"/>
      <c r="M199" s="13">
        <v>41321.454861111109</v>
      </c>
      <c r="N199" s="12"/>
      <c r="O199" s="13"/>
      <c r="P199" s="13"/>
      <c r="Q199" s="14"/>
      <c r="R199" s="14"/>
      <c r="S199" s="15"/>
      <c r="T199" s="12"/>
      <c r="U199" s="12"/>
      <c r="V199" s="12"/>
      <c r="W199" s="13">
        <v>41321.670439814814</v>
      </c>
      <c r="X199" s="13">
        <v>41322.720138888886</v>
      </c>
      <c r="Y199" s="16"/>
      <c r="Z199" s="17"/>
      <c r="AA199" s="17"/>
      <c r="AB199" s="14"/>
      <c r="AC199" s="13">
        <v>41324</v>
      </c>
      <c r="AD199" s="14"/>
      <c r="AE199" s="14"/>
      <c r="AF199" s="14"/>
      <c r="AG199" s="14"/>
      <c r="AH199" s="14"/>
      <c r="AI199" s="14"/>
      <c r="AJ199" s="19">
        <v>41332</v>
      </c>
      <c r="AK199" s="14"/>
      <c r="AL199" s="14"/>
      <c r="AM199" s="12" t="s">
        <v>6829</v>
      </c>
      <c r="AN199" s="12"/>
      <c r="AO199" s="12"/>
      <c r="AP199" s="12" t="s">
        <v>6821</v>
      </c>
      <c r="AQ199" s="12" t="s">
        <v>6855</v>
      </c>
      <c r="AR199" s="12">
        <v>13908477337</v>
      </c>
      <c r="AS199" s="12"/>
      <c r="AT199" s="12"/>
      <c r="AU199" s="12"/>
      <c r="AV199" s="20"/>
      <c r="AW199" s="21" t="s">
        <v>6856</v>
      </c>
      <c r="AX199" s="12"/>
      <c r="AY199" s="12"/>
      <c r="AZ199" s="12"/>
      <c r="BA199" s="12"/>
      <c r="BB199" s="12"/>
    </row>
    <row r="200" spans="1:54" s="22" customFormat="1" ht="18" customHeight="1" x14ac:dyDescent="0.3">
      <c r="A200" s="12"/>
      <c r="B200" s="12" t="s">
        <v>5350</v>
      </c>
      <c r="C200" s="12" t="s">
        <v>5367</v>
      </c>
      <c r="D200" s="12" t="s">
        <v>6857</v>
      </c>
      <c r="E200" s="12" t="s">
        <v>6858</v>
      </c>
      <c r="F200" s="12" t="s">
        <v>6859</v>
      </c>
      <c r="G200" s="12" t="s">
        <v>5347</v>
      </c>
      <c r="H200" s="12" t="s">
        <v>6839</v>
      </c>
      <c r="I200" s="12"/>
      <c r="J200" s="12">
        <v>3800</v>
      </c>
      <c r="K200" s="12"/>
      <c r="L200" s="12"/>
      <c r="M200" s="13">
        <v>41321.679861111108</v>
      </c>
      <c r="N200" s="12"/>
      <c r="O200" s="13"/>
      <c r="P200" s="13"/>
      <c r="Q200" s="14"/>
      <c r="R200" s="14"/>
      <c r="S200" s="15"/>
      <c r="T200" s="12"/>
      <c r="U200" s="12"/>
      <c r="V200" s="12"/>
      <c r="W200" s="13">
        <v>41324.384629629632</v>
      </c>
      <c r="X200" s="13">
        <v>41337.661111111112</v>
      </c>
      <c r="Y200" s="16"/>
      <c r="Z200" s="17"/>
      <c r="AA200" s="17"/>
      <c r="AB200" s="14"/>
      <c r="AC200" s="13">
        <v>41348</v>
      </c>
      <c r="AD200" s="14"/>
      <c r="AE200" s="14"/>
      <c r="AF200" s="14"/>
      <c r="AG200" s="14"/>
      <c r="AH200" s="14"/>
      <c r="AI200" s="14"/>
      <c r="AJ200" s="19"/>
      <c r="AK200" s="14"/>
      <c r="AL200" s="14"/>
      <c r="AM200" s="12"/>
      <c r="AN200" s="12"/>
      <c r="AO200" s="12"/>
      <c r="AP200" s="12" t="s">
        <v>6860</v>
      </c>
      <c r="AQ200" s="12" t="s">
        <v>6861</v>
      </c>
      <c r="AR200" s="12">
        <v>13873118783</v>
      </c>
      <c r="AS200" s="12"/>
      <c r="AT200" s="12"/>
      <c r="AU200" s="12"/>
      <c r="AV200" s="20"/>
      <c r="AW200" s="21"/>
      <c r="AX200" s="12"/>
      <c r="AY200" s="12"/>
      <c r="AZ200" s="12"/>
      <c r="BA200" s="12"/>
      <c r="BB200" s="12"/>
    </row>
    <row r="201" spans="1:54" s="22" customFormat="1" ht="18" customHeight="1" x14ac:dyDescent="0.3">
      <c r="A201" s="12"/>
      <c r="B201" s="12" t="s">
        <v>5343</v>
      </c>
      <c r="C201" s="12" t="s">
        <v>6862</v>
      </c>
      <c r="D201" s="12" t="s">
        <v>6863</v>
      </c>
      <c r="E201" s="12" t="s">
        <v>6864</v>
      </c>
      <c r="F201" s="12" t="s">
        <v>6865</v>
      </c>
      <c r="G201" s="12" t="s">
        <v>5362</v>
      </c>
      <c r="H201" s="12">
        <v>998</v>
      </c>
      <c r="I201" s="12" t="s">
        <v>6866</v>
      </c>
      <c r="J201" s="12">
        <v>998</v>
      </c>
      <c r="K201" s="12"/>
      <c r="L201" s="12"/>
      <c r="M201" s="13">
        <v>41321.728472222225</v>
      </c>
      <c r="N201" s="12"/>
      <c r="O201" s="13"/>
      <c r="P201" s="13"/>
      <c r="Q201" s="14"/>
      <c r="R201" s="14"/>
      <c r="S201" s="15"/>
      <c r="T201" s="12"/>
      <c r="U201" s="12"/>
      <c r="V201" s="12"/>
      <c r="W201" s="13">
        <v>41322.4687962963</v>
      </c>
      <c r="X201" s="13">
        <v>41324.494444444441</v>
      </c>
      <c r="Y201" s="16"/>
      <c r="Z201" s="17"/>
      <c r="AA201" s="17"/>
      <c r="AB201" s="14"/>
      <c r="AC201" s="13">
        <v>41330</v>
      </c>
      <c r="AD201" s="14"/>
      <c r="AE201" s="14"/>
      <c r="AF201" s="14"/>
      <c r="AG201" s="14"/>
      <c r="AH201" s="14"/>
      <c r="AI201" s="14"/>
      <c r="AJ201" s="19">
        <v>41333</v>
      </c>
      <c r="AK201" s="14"/>
      <c r="AL201" s="14"/>
      <c r="AM201" s="12" t="s">
        <v>6800</v>
      </c>
      <c r="AN201" s="12"/>
      <c r="AO201" s="12"/>
      <c r="AP201" s="12" t="s">
        <v>5375</v>
      </c>
      <c r="AQ201" s="12" t="s">
        <v>6867</v>
      </c>
      <c r="AR201" s="12">
        <v>15111491499</v>
      </c>
      <c r="AS201" s="12"/>
      <c r="AT201" s="12"/>
      <c r="AU201" s="12"/>
      <c r="AV201" s="20"/>
      <c r="AW201" s="21" t="s">
        <v>6868</v>
      </c>
      <c r="AX201" s="12"/>
      <c r="AY201" s="12"/>
      <c r="AZ201" s="12"/>
      <c r="BA201" s="12"/>
      <c r="BB201" s="12"/>
    </row>
    <row r="202" spans="1:54" s="22" customFormat="1" ht="18" customHeight="1" x14ac:dyDescent="0.3">
      <c r="A202" s="12"/>
      <c r="B202" s="23" t="s">
        <v>5350</v>
      </c>
      <c r="C202" s="12" t="s">
        <v>6869</v>
      </c>
      <c r="D202" s="12" t="s">
        <v>6870</v>
      </c>
      <c r="E202" s="12" t="s">
        <v>6871</v>
      </c>
      <c r="F202" s="12" t="s">
        <v>6872</v>
      </c>
      <c r="G202" s="12" t="s">
        <v>5347</v>
      </c>
      <c r="H202" s="12" t="s">
        <v>6839</v>
      </c>
      <c r="I202" s="12"/>
      <c r="J202" s="12">
        <v>5000</v>
      </c>
      <c r="K202" s="12"/>
      <c r="L202" s="12"/>
      <c r="M202" s="13">
        <v>41322.410416666666</v>
      </c>
      <c r="N202" s="12"/>
      <c r="O202" s="13"/>
      <c r="P202" s="13"/>
      <c r="Q202" s="14"/>
      <c r="R202" s="14"/>
      <c r="S202" s="15"/>
      <c r="T202" s="12"/>
      <c r="U202" s="12"/>
      <c r="V202" s="12"/>
      <c r="W202" s="13">
        <v>41327.366435185184</v>
      </c>
      <c r="X202" s="13">
        <v>41390.686805555553</v>
      </c>
      <c r="Y202" s="16"/>
      <c r="Z202" s="17"/>
      <c r="AA202" s="17"/>
      <c r="AB202" s="14"/>
      <c r="AC202" s="13">
        <v>41390</v>
      </c>
      <c r="AD202" s="14"/>
      <c r="AE202" s="14"/>
      <c r="AF202" s="14"/>
      <c r="AG202" s="14"/>
      <c r="AH202" s="14"/>
      <c r="AI202" s="14"/>
      <c r="AJ202" s="19"/>
      <c r="AK202" s="14"/>
      <c r="AL202" s="14"/>
      <c r="AM202" s="12"/>
      <c r="AN202" s="12"/>
      <c r="AO202" s="12"/>
      <c r="AP202" s="12" t="s">
        <v>5375</v>
      </c>
      <c r="AQ202" s="12" t="s">
        <v>6873</v>
      </c>
      <c r="AR202" s="12">
        <v>13548754182</v>
      </c>
      <c r="AS202" s="12"/>
      <c r="AT202" s="12"/>
      <c r="AU202" s="12"/>
      <c r="AV202" s="20"/>
      <c r="AW202" s="21"/>
      <c r="AX202" s="12"/>
      <c r="AY202" s="12"/>
      <c r="AZ202" s="12"/>
      <c r="BA202" s="12"/>
      <c r="BB202" s="12"/>
    </row>
    <row r="203" spans="1:54" s="22" customFormat="1" ht="18" customHeight="1" x14ac:dyDescent="0.3">
      <c r="A203" s="12"/>
      <c r="B203" s="12" t="s">
        <v>5377</v>
      </c>
      <c r="C203" s="12" t="s">
        <v>5378</v>
      </c>
      <c r="D203" s="12" t="s">
        <v>6874</v>
      </c>
      <c r="E203" s="12" t="s">
        <v>6875</v>
      </c>
      <c r="F203" s="12" t="s">
        <v>6876</v>
      </c>
      <c r="G203" s="12" t="s">
        <v>5362</v>
      </c>
      <c r="H203" s="12" t="s">
        <v>6836</v>
      </c>
      <c r="I203" s="12" t="s">
        <v>6877</v>
      </c>
      <c r="J203" s="12">
        <v>1288</v>
      </c>
      <c r="K203" s="12"/>
      <c r="L203" s="12"/>
      <c r="M203" s="13">
        <v>41322.446527777778</v>
      </c>
      <c r="N203" s="12"/>
      <c r="O203" s="13"/>
      <c r="P203" s="13"/>
      <c r="Q203" s="14"/>
      <c r="R203" s="14"/>
      <c r="S203" s="15"/>
      <c r="T203" s="12"/>
      <c r="U203" s="12"/>
      <c r="V203" s="12"/>
      <c r="W203" s="13">
        <v>41322.567476851851</v>
      </c>
      <c r="X203" s="13">
        <v>41324.479861111111</v>
      </c>
      <c r="Y203" s="16"/>
      <c r="Z203" s="17"/>
      <c r="AA203" s="17"/>
      <c r="AB203" s="14"/>
      <c r="AC203" s="13">
        <v>41326</v>
      </c>
      <c r="AD203" s="14"/>
      <c r="AE203" s="14"/>
      <c r="AF203" s="14"/>
      <c r="AG203" s="14"/>
      <c r="AH203" s="14"/>
      <c r="AI203" s="14"/>
      <c r="AJ203" s="19">
        <v>41330</v>
      </c>
      <c r="AK203" s="14"/>
      <c r="AL203" s="14"/>
      <c r="AM203" s="12" t="s">
        <v>6878</v>
      </c>
      <c r="AN203" s="12"/>
      <c r="AO203" s="12"/>
      <c r="AP203" s="12" t="s">
        <v>5409</v>
      </c>
      <c r="AQ203" s="12" t="s">
        <v>6879</v>
      </c>
      <c r="AR203" s="12">
        <v>18684723901</v>
      </c>
      <c r="AS203" s="12"/>
      <c r="AT203" s="12"/>
      <c r="AU203" s="12"/>
      <c r="AV203" s="20"/>
      <c r="AW203" s="21" t="s">
        <v>6802</v>
      </c>
      <c r="AX203" s="12"/>
      <c r="AY203" s="12"/>
      <c r="AZ203" s="12"/>
      <c r="BA203" s="12"/>
      <c r="BB203" s="12"/>
    </row>
    <row r="204" spans="1:54" s="22" customFormat="1" ht="18" customHeight="1" x14ac:dyDescent="0.3">
      <c r="A204" s="12"/>
      <c r="B204" s="12" t="s">
        <v>5343</v>
      </c>
      <c r="C204" s="12" t="s">
        <v>6880</v>
      </c>
      <c r="D204" s="12" t="s">
        <v>6881</v>
      </c>
      <c r="E204" s="12" t="s">
        <v>6882</v>
      </c>
      <c r="F204" s="12" t="s">
        <v>6883</v>
      </c>
      <c r="G204" s="12" t="s">
        <v>5362</v>
      </c>
      <c r="H204" s="12" t="s">
        <v>6836</v>
      </c>
      <c r="I204" s="12" t="s">
        <v>6884</v>
      </c>
      <c r="J204" s="12">
        <v>1288</v>
      </c>
      <c r="K204" s="12"/>
      <c r="L204" s="12"/>
      <c r="M204" s="13">
        <v>41322.602777777778</v>
      </c>
      <c r="N204" s="12"/>
      <c r="O204" s="13"/>
      <c r="P204" s="13"/>
      <c r="Q204" s="14"/>
      <c r="R204" s="14"/>
      <c r="S204" s="15"/>
      <c r="T204" s="12"/>
      <c r="U204" s="12"/>
      <c r="V204" s="12"/>
      <c r="W204" s="13">
        <v>41322.681076388886</v>
      </c>
      <c r="X204" s="13">
        <v>41323.605555555558</v>
      </c>
      <c r="Y204" s="16"/>
      <c r="Z204" s="17"/>
      <c r="AA204" s="17"/>
      <c r="AB204" s="14"/>
      <c r="AC204" s="13">
        <v>41325</v>
      </c>
      <c r="AD204" s="14"/>
      <c r="AE204" s="14"/>
      <c r="AF204" s="14"/>
      <c r="AG204" s="14"/>
      <c r="AH204" s="14"/>
      <c r="AI204" s="14"/>
      <c r="AJ204" s="19">
        <v>41332</v>
      </c>
      <c r="AK204" s="14"/>
      <c r="AL204" s="14"/>
      <c r="AM204" s="12" t="s">
        <v>5397</v>
      </c>
      <c r="AN204" s="12"/>
      <c r="AO204" s="12"/>
      <c r="AP204" s="12" t="s">
        <v>5391</v>
      </c>
      <c r="AQ204" s="12" t="s">
        <v>6885</v>
      </c>
      <c r="AR204" s="12">
        <v>13047200333</v>
      </c>
      <c r="AS204" s="12"/>
      <c r="AT204" s="12"/>
      <c r="AU204" s="12"/>
      <c r="AV204" s="20"/>
      <c r="AW204" s="21" t="s">
        <v>6886</v>
      </c>
      <c r="AX204" s="12"/>
      <c r="AY204" s="12"/>
      <c r="AZ204" s="12"/>
      <c r="BA204" s="12"/>
      <c r="BB204" s="12"/>
    </row>
    <row r="205" spans="1:54" s="22" customFormat="1" ht="18" customHeight="1" x14ac:dyDescent="0.3">
      <c r="A205" s="12"/>
      <c r="B205" s="12" t="s">
        <v>5343</v>
      </c>
      <c r="C205" s="12" t="s">
        <v>6880</v>
      </c>
      <c r="D205" s="12" t="s">
        <v>6887</v>
      </c>
      <c r="E205" s="12" t="s">
        <v>6888</v>
      </c>
      <c r="F205" s="12" t="s">
        <v>6889</v>
      </c>
      <c r="G205" s="12" t="s">
        <v>5362</v>
      </c>
      <c r="H205" s="12" t="s">
        <v>6836</v>
      </c>
      <c r="I205" s="12" t="s">
        <v>6890</v>
      </c>
      <c r="J205" s="12">
        <v>1288</v>
      </c>
      <c r="K205" s="12"/>
      <c r="L205" s="12"/>
      <c r="M205" s="13">
        <v>41323.535416666666</v>
      </c>
      <c r="N205" s="12"/>
      <c r="O205" s="13"/>
      <c r="P205" s="13"/>
      <c r="Q205" s="14"/>
      <c r="R205" s="14"/>
      <c r="S205" s="15"/>
      <c r="T205" s="12"/>
      <c r="U205" s="12"/>
      <c r="V205" s="12"/>
      <c r="W205" s="13">
        <v>41323.675844907404</v>
      </c>
      <c r="X205" s="13">
        <v>41324.676388888889</v>
      </c>
      <c r="Y205" s="16"/>
      <c r="Z205" s="17"/>
      <c r="AA205" s="17"/>
      <c r="AB205" s="14"/>
      <c r="AC205" s="13">
        <v>41325</v>
      </c>
      <c r="AD205" s="14"/>
      <c r="AE205" s="14"/>
      <c r="AF205" s="14"/>
      <c r="AG205" s="14"/>
      <c r="AH205" s="14"/>
      <c r="AI205" s="14"/>
      <c r="AJ205" s="19">
        <v>41327</v>
      </c>
      <c r="AK205" s="14"/>
      <c r="AL205" s="14"/>
      <c r="AM205" s="12" t="s">
        <v>6813</v>
      </c>
      <c r="AN205" s="12"/>
      <c r="AO205" s="12"/>
      <c r="AP205" s="12" t="s">
        <v>5391</v>
      </c>
      <c r="AQ205" s="12" t="s">
        <v>6891</v>
      </c>
      <c r="AR205" s="12">
        <v>13762594451</v>
      </c>
      <c r="AS205" s="12"/>
      <c r="AT205" s="12"/>
      <c r="AU205" s="12"/>
      <c r="AV205" s="20"/>
      <c r="AW205" s="21" t="s">
        <v>6892</v>
      </c>
      <c r="AX205" s="12"/>
      <c r="AY205" s="12"/>
      <c r="AZ205" s="12"/>
      <c r="BA205" s="12"/>
      <c r="BB205" s="12"/>
    </row>
    <row r="206" spans="1:54" s="22" customFormat="1" ht="18" customHeight="1" x14ac:dyDescent="0.3">
      <c r="A206" s="12"/>
      <c r="B206" s="12" t="s">
        <v>5377</v>
      </c>
      <c r="C206" s="12" t="s">
        <v>5378</v>
      </c>
      <c r="D206" s="12" t="s">
        <v>6893</v>
      </c>
      <c r="E206" s="12" t="s">
        <v>6894</v>
      </c>
      <c r="F206" s="12" t="s">
        <v>6895</v>
      </c>
      <c r="G206" s="12" t="s">
        <v>5362</v>
      </c>
      <c r="H206" s="12" t="s">
        <v>6836</v>
      </c>
      <c r="I206" s="12" t="s">
        <v>6896</v>
      </c>
      <c r="J206" s="12">
        <v>1288</v>
      </c>
      <c r="K206" s="12"/>
      <c r="L206" s="12"/>
      <c r="M206" s="13">
        <v>41324.40625</v>
      </c>
      <c r="N206" s="12"/>
      <c r="O206" s="13"/>
      <c r="P206" s="13"/>
      <c r="Q206" s="14"/>
      <c r="R206" s="14"/>
      <c r="S206" s="15"/>
      <c r="T206" s="12"/>
      <c r="U206" s="12"/>
      <c r="V206" s="12"/>
      <c r="W206" s="13">
        <v>41325.411956018521</v>
      </c>
      <c r="X206" s="13">
        <v>41326.646527777775</v>
      </c>
      <c r="Y206" s="16"/>
      <c r="Z206" s="17"/>
      <c r="AA206" s="17"/>
      <c r="AB206" s="14"/>
      <c r="AC206" s="13">
        <v>41330</v>
      </c>
      <c r="AD206" s="14"/>
      <c r="AE206" s="14"/>
      <c r="AF206" s="14"/>
      <c r="AG206" s="14"/>
      <c r="AH206" s="14"/>
      <c r="AI206" s="14"/>
      <c r="AJ206" s="19">
        <v>41332</v>
      </c>
      <c r="AK206" s="14"/>
      <c r="AL206" s="14"/>
      <c r="AM206" s="12" t="s">
        <v>6800</v>
      </c>
      <c r="AN206" s="12"/>
      <c r="AO206" s="12"/>
      <c r="AP206" s="12" t="s">
        <v>6830</v>
      </c>
      <c r="AQ206" s="12" t="s">
        <v>6897</v>
      </c>
      <c r="AR206" s="12">
        <v>15074905478</v>
      </c>
      <c r="AS206" s="12"/>
      <c r="AT206" s="12"/>
      <c r="AU206" s="12"/>
      <c r="AV206" s="20"/>
      <c r="AW206" s="21" t="s">
        <v>6802</v>
      </c>
      <c r="AX206" s="12"/>
      <c r="AY206" s="12"/>
      <c r="AZ206" s="12"/>
      <c r="BA206" s="12"/>
      <c r="BB206" s="12"/>
    </row>
    <row r="207" spans="1:54" s="22" customFormat="1" ht="18" customHeight="1" x14ac:dyDescent="0.3">
      <c r="A207" s="12"/>
      <c r="B207" s="12" t="s">
        <v>5343</v>
      </c>
      <c r="C207" s="12" t="s">
        <v>6898</v>
      </c>
      <c r="D207" s="12" t="s">
        <v>6899</v>
      </c>
      <c r="E207" s="12" t="s">
        <v>6900</v>
      </c>
      <c r="F207" s="12" t="s">
        <v>6901</v>
      </c>
      <c r="G207" s="12" t="s">
        <v>5362</v>
      </c>
      <c r="H207" s="12" t="s">
        <v>6836</v>
      </c>
      <c r="I207" s="12" t="s">
        <v>6902</v>
      </c>
      <c r="J207" s="12">
        <v>1066</v>
      </c>
      <c r="K207" s="12"/>
      <c r="L207" s="12"/>
      <c r="M207" s="13">
        <v>41324.413194444445</v>
      </c>
      <c r="N207" s="12"/>
      <c r="O207" s="13"/>
      <c r="P207" s="13"/>
      <c r="Q207" s="14"/>
      <c r="R207" s="14"/>
      <c r="S207" s="15"/>
      <c r="T207" s="12"/>
      <c r="U207" s="12"/>
      <c r="V207" s="12"/>
      <c r="W207" s="13">
        <v>41326.720636574071</v>
      </c>
      <c r="X207" s="13">
        <v>41330.703472222223</v>
      </c>
      <c r="Y207" s="16"/>
      <c r="Z207" s="17"/>
      <c r="AA207" s="17"/>
      <c r="AB207" s="14"/>
      <c r="AC207" s="13">
        <v>41341</v>
      </c>
      <c r="AD207" s="14"/>
      <c r="AE207" s="14"/>
      <c r="AF207" s="14"/>
      <c r="AG207" s="14"/>
      <c r="AH207" s="14"/>
      <c r="AI207" s="14"/>
      <c r="AJ207" s="19">
        <v>41345</v>
      </c>
      <c r="AK207" s="14"/>
      <c r="AL207" s="14"/>
      <c r="AM207" s="12" t="s">
        <v>6800</v>
      </c>
      <c r="AN207" s="12"/>
      <c r="AO207" s="12"/>
      <c r="AP207" s="12" t="s">
        <v>5375</v>
      </c>
      <c r="AQ207" s="12" t="s">
        <v>6903</v>
      </c>
      <c r="AR207" s="12">
        <v>13873475220</v>
      </c>
      <c r="AS207" s="12"/>
      <c r="AT207" s="12"/>
      <c r="AU207" s="12"/>
      <c r="AV207" s="20"/>
      <c r="AW207" s="21" t="s">
        <v>6802</v>
      </c>
      <c r="AX207" s="12"/>
      <c r="AY207" s="12"/>
      <c r="AZ207" s="12"/>
      <c r="BA207" s="12"/>
      <c r="BB207" s="12"/>
    </row>
    <row r="208" spans="1:54" s="22" customFormat="1" ht="18" customHeight="1" x14ac:dyDescent="0.3">
      <c r="A208" s="12"/>
      <c r="B208" s="12" t="s">
        <v>5350</v>
      </c>
      <c r="C208" s="12" t="s">
        <v>6904</v>
      </c>
      <c r="D208" s="12" t="s">
        <v>6905</v>
      </c>
      <c r="E208" s="12" t="s">
        <v>6906</v>
      </c>
      <c r="F208" s="12" t="s">
        <v>6907</v>
      </c>
      <c r="G208" s="12" t="s">
        <v>5362</v>
      </c>
      <c r="H208" s="12" t="s">
        <v>6908</v>
      </c>
      <c r="I208" s="12" t="s">
        <v>6909</v>
      </c>
      <c r="J208" s="12">
        <v>3562</v>
      </c>
      <c r="K208" s="12"/>
      <c r="L208" s="12"/>
      <c r="M208" s="13">
        <v>41324.586805555555</v>
      </c>
      <c r="N208" s="12"/>
      <c r="O208" s="13"/>
      <c r="P208" s="13"/>
      <c r="Q208" s="14"/>
      <c r="R208" s="14"/>
      <c r="S208" s="15"/>
      <c r="T208" s="12"/>
      <c r="U208" s="12"/>
      <c r="V208" s="12"/>
      <c r="W208" s="13">
        <v>41325.450069444443</v>
      </c>
      <c r="X208" s="13">
        <v>41327.673611111109</v>
      </c>
      <c r="Y208" s="16"/>
      <c r="Z208" s="17"/>
      <c r="AA208" s="17"/>
      <c r="AB208" s="14"/>
      <c r="AC208" s="13">
        <v>41331</v>
      </c>
      <c r="AD208" s="14"/>
      <c r="AE208" s="14"/>
      <c r="AF208" s="14"/>
      <c r="AG208" s="14"/>
      <c r="AH208" s="14"/>
      <c r="AI208" s="14"/>
      <c r="AJ208" s="19">
        <v>41331</v>
      </c>
      <c r="AK208" s="14"/>
      <c r="AL208" s="14"/>
      <c r="AM208" s="12" t="s">
        <v>5397</v>
      </c>
      <c r="AN208" s="12"/>
      <c r="AO208" s="12"/>
      <c r="AP208" s="12" t="s">
        <v>5375</v>
      </c>
      <c r="AQ208" s="12" t="s">
        <v>6910</v>
      </c>
      <c r="AR208" s="12">
        <v>18007366738</v>
      </c>
      <c r="AS208" s="12"/>
      <c r="AT208" s="12"/>
      <c r="AU208" s="12"/>
      <c r="AV208" s="20"/>
      <c r="AW208" s="21" t="s">
        <v>6911</v>
      </c>
      <c r="AX208" s="12"/>
      <c r="AY208" s="12"/>
      <c r="AZ208" s="12"/>
      <c r="BA208" s="12"/>
      <c r="BB208" s="12"/>
    </row>
    <row r="209" spans="1:54" s="22" customFormat="1" ht="18" customHeight="1" x14ac:dyDescent="0.3">
      <c r="A209" s="12"/>
      <c r="B209" s="12" t="s">
        <v>5350</v>
      </c>
      <c r="C209" s="12" t="s">
        <v>5367</v>
      </c>
      <c r="D209" s="12" t="s">
        <v>6912</v>
      </c>
      <c r="E209" s="12" t="s">
        <v>6913</v>
      </c>
      <c r="F209" s="12" t="s">
        <v>6914</v>
      </c>
      <c r="G209" s="12" t="s">
        <v>5347</v>
      </c>
      <c r="H209" s="12" t="s">
        <v>5348</v>
      </c>
      <c r="I209" s="12"/>
      <c r="J209" s="12">
        <v>4920</v>
      </c>
      <c r="K209" s="12"/>
      <c r="L209" s="12"/>
      <c r="M209" s="13">
        <v>41324.755555555559</v>
      </c>
      <c r="N209" s="12"/>
      <c r="O209" s="13"/>
      <c r="P209" s="13"/>
      <c r="Q209" s="14"/>
      <c r="R209" s="14"/>
      <c r="S209" s="15"/>
      <c r="T209" s="12"/>
      <c r="U209" s="12"/>
      <c r="V209" s="12"/>
      <c r="W209" s="13">
        <v>41330.67800925926</v>
      </c>
      <c r="X209" s="13">
        <v>41346.708333333336</v>
      </c>
      <c r="Y209" s="16"/>
      <c r="Z209" s="17"/>
      <c r="AA209" s="17"/>
      <c r="AB209" s="14"/>
      <c r="AC209" s="13">
        <v>41348</v>
      </c>
      <c r="AD209" s="14"/>
      <c r="AE209" s="14"/>
      <c r="AF209" s="14"/>
      <c r="AG209" s="14"/>
      <c r="AH209" s="14"/>
      <c r="AI209" s="14"/>
      <c r="AJ209" s="19"/>
      <c r="AK209" s="14"/>
      <c r="AL209" s="14"/>
      <c r="AM209" s="12"/>
      <c r="AN209" s="12"/>
      <c r="AO209" s="12"/>
      <c r="AP209" s="12" t="s">
        <v>5375</v>
      </c>
      <c r="AQ209" s="12" t="s">
        <v>6915</v>
      </c>
      <c r="AR209" s="12">
        <v>13507463107</v>
      </c>
      <c r="AS209" s="12"/>
      <c r="AT209" s="12"/>
      <c r="AU209" s="12"/>
      <c r="AV209" s="20"/>
      <c r="AW209" s="21"/>
      <c r="AX209" s="12"/>
      <c r="AY209" s="12"/>
      <c r="AZ209" s="12"/>
      <c r="BA209" s="12"/>
      <c r="BB209" s="12"/>
    </row>
    <row r="210" spans="1:54" s="22" customFormat="1" ht="18" customHeight="1" x14ac:dyDescent="0.3">
      <c r="A210" s="12"/>
      <c r="B210" s="12" t="s">
        <v>5350</v>
      </c>
      <c r="C210" s="12" t="s">
        <v>5351</v>
      </c>
      <c r="D210" s="12" t="s">
        <v>6916</v>
      </c>
      <c r="E210" s="12" t="s">
        <v>6917</v>
      </c>
      <c r="F210" s="12" t="s">
        <v>6918</v>
      </c>
      <c r="G210" s="12" t="s">
        <v>5347</v>
      </c>
      <c r="H210" s="12" t="s">
        <v>6839</v>
      </c>
      <c r="I210" s="12"/>
      <c r="J210" s="12">
        <v>3650</v>
      </c>
      <c r="K210" s="12"/>
      <c r="L210" s="12"/>
      <c r="M210" s="13">
        <v>41325.552083333336</v>
      </c>
      <c r="N210" s="12"/>
      <c r="O210" s="13"/>
      <c r="P210" s="13"/>
      <c r="Q210" s="14"/>
      <c r="R210" s="14"/>
      <c r="S210" s="15"/>
      <c r="T210" s="12"/>
      <c r="U210" s="12"/>
      <c r="V210" s="12"/>
      <c r="W210" s="13">
        <v>41327.720173611109</v>
      </c>
      <c r="X210" s="13">
        <v>41344.688888888886</v>
      </c>
      <c r="Y210" s="16"/>
      <c r="Z210" s="17"/>
      <c r="AA210" s="17"/>
      <c r="AB210" s="14"/>
      <c r="AC210" s="13">
        <v>41352</v>
      </c>
      <c r="AD210" s="14"/>
      <c r="AE210" s="14"/>
      <c r="AF210" s="14"/>
      <c r="AG210" s="14"/>
      <c r="AH210" s="14"/>
      <c r="AI210" s="14"/>
      <c r="AJ210" s="19"/>
      <c r="AK210" s="14"/>
      <c r="AL210" s="14"/>
      <c r="AM210" s="12"/>
      <c r="AN210" s="12"/>
      <c r="AO210" s="12"/>
      <c r="AP210" s="12" t="s">
        <v>6919</v>
      </c>
      <c r="AQ210" s="12" t="s">
        <v>6920</v>
      </c>
      <c r="AR210" s="12">
        <v>18684641188</v>
      </c>
      <c r="AS210" s="12"/>
      <c r="AT210" s="12"/>
      <c r="AU210" s="12"/>
      <c r="AV210" s="20"/>
      <c r="AW210" s="21"/>
      <c r="AX210" s="12"/>
      <c r="AY210" s="12"/>
      <c r="AZ210" s="12"/>
      <c r="BA210" s="12"/>
      <c r="BB210" s="12"/>
    </row>
    <row r="211" spans="1:54" s="22" customFormat="1" ht="18" customHeight="1" x14ac:dyDescent="0.3">
      <c r="A211" s="12"/>
      <c r="B211" s="12" t="s">
        <v>5343</v>
      </c>
      <c r="C211" s="12" t="s">
        <v>6862</v>
      </c>
      <c r="D211" s="12" t="s">
        <v>6921</v>
      </c>
      <c r="E211" s="12" t="s">
        <v>6922</v>
      </c>
      <c r="F211" s="12" t="s">
        <v>6923</v>
      </c>
      <c r="G211" s="12" t="s">
        <v>5362</v>
      </c>
      <c r="H211" s="12" t="s">
        <v>6811</v>
      </c>
      <c r="I211" s="12" t="s">
        <v>6924</v>
      </c>
      <c r="J211" s="12">
        <v>0</v>
      </c>
      <c r="K211" s="12"/>
      <c r="L211" s="12"/>
      <c r="M211" s="13">
        <v>41325.576388888891</v>
      </c>
      <c r="N211" s="12"/>
      <c r="O211" s="13"/>
      <c r="P211" s="13"/>
      <c r="Q211" s="14"/>
      <c r="R211" s="14"/>
      <c r="S211" s="15"/>
      <c r="T211" s="12"/>
      <c r="U211" s="12"/>
      <c r="V211" s="12"/>
      <c r="W211" s="13">
        <v>41325.672615740739</v>
      </c>
      <c r="X211" s="13">
        <v>41327.405555555597</v>
      </c>
      <c r="Y211" s="16"/>
      <c r="Z211" s="17"/>
      <c r="AA211" s="17"/>
      <c r="AB211" s="14"/>
      <c r="AC211" s="13">
        <v>41327</v>
      </c>
      <c r="AD211" s="14"/>
      <c r="AE211" s="14"/>
      <c r="AF211" s="14"/>
      <c r="AG211" s="14"/>
      <c r="AH211" s="14"/>
      <c r="AI211" s="14"/>
      <c r="AJ211" s="19">
        <v>41335</v>
      </c>
      <c r="AK211" s="14"/>
      <c r="AL211" s="14"/>
      <c r="AM211" s="12" t="s">
        <v>6847</v>
      </c>
      <c r="AN211" s="12"/>
      <c r="AO211" s="12"/>
      <c r="AP211" s="12" t="s">
        <v>6919</v>
      </c>
      <c r="AQ211" s="12" t="s">
        <v>6925</v>
      </c>
      <c r="AR211" s="12">
        <v>18973315455</v>
      </c>
      <c r="AS211" s="12"/>
      <c r="AT211" s="12"/>
      <c r="AU211" s="12"/>
      <c r="AV211" s="20"/>
      <c r="AW211" s="21" t="s">
        <v>6926</v>
      </c>
      <c r="AX211" s="12"/>
      <c r="AY211" s="12"/>
      <c r="AZ211" s="12"/>
      <c r="BA211" s="12"/>
      <c r="BB211" s="12"/>
    </row>
    <row r="212" spans="1:54" s="22" customFormat="1" ht="18" customHeight="1" x14ac:dyDescent="0.3">
      <c r="A212" s="12"/>
      <c r="B212" s="12" t="s">
        <v>5384</v>
      </c>
      <c r="C212" s="12" t="s">
        <v>5385</v>
      </c>
      <c r="D212" s="12" t="s">
        <v>6927</v>
      </c>
      <c r="E212" s="12" t="s">
        <v>6928</v>
      </c>
      <c r="F212" s="12" t="s">
        <v>6929</v>
      </c>
      <c r="G212" s="12" t="s">
        <v>5362</v>
      </c>
      <c r="H212" s="12" t="s">
        <v>6836</v>
      </c>
      <c r="I212" s="12" t="s">
        <v>6930</v>
      </c>
      <c r="J212" s="12">
        <v>1288</v>
      </c>
      <c r="K212" s="12"/>
      <c r="L212" s="12"/>
      <c r="M212" s="13">
        <v>41325.584027777775</v>
      </c>
      <c r="N212" s="12"/>
      <c r="O212" s="13"/>
      <c r="P212" s="13"/>
      <c r="Q212" s="14"/>
      <c r="R212" s="14"/>
      <c r="S212" s="15"/>
      <c r="T212" s="12"/>
      <c r="U212" s="12"/>
      <c r="V212" s="12"/>
      <c r="W212" s="13">
        <v>41325.626712962963</v>
      </c>
      <c r="X212" s="13">
        <v>41326.686805555553</v>
      </c>
      <c r="Y212" s="16"/>
      <c r="Z212" s="17"/>
      <c r="AA212" s="17"/>
      <c r="AB212" s="14"/>
      <c r="AC212" s="13">
        <v>41327</v>
      </c>
      <c r="AD212" s="14"/>
      <c r="AE212" s="14"/>
      <c r="AF212" s="14"/>
      <c r="AG212" s="14"/>
      <c r="AH212" s="14"/>
      <c r="AI212" s="14"/>
      <c r="AJ212" s="19">
        <v>41332</v>
      </c>
      <c r="AK212" s="14"/>
      <c r="AL212" s="14"/>
      <c r="AM212" s="12" t="s">
        <v>6813</v>
      </c>
      <c r="AN212" s="12"/>
      <c r="AO212" s="12"/>
      <c r="AP212" s="12" t="s">
        <v>6931</v>
      </c>
      <c r="AQ212" s="12" t="s">
        <v>6932</v>
      </c>
      <c r="AR212" s="12">
        <v>13974803891</v>
      </c>
      <c r="AS212" s="12"/>
      <c r="AT212" s="12"/>
      <c r="AU212" s="12"/>
      <c r="AV212" s="20"/>
      <c r="AW212" s="21" t="s">
        <v>6933</v>
      </c>
      <c r="AX212" s="12"/>
      <c r="AY212" s="12"/>
      <c r="AZ212" s="12"/>
      <c r="BA212" s="12"/>
      <c r="BB212" s="12"/>
    </row>
    <row r="213" spans="1:54" s="22" customFormat="1" ht="18" customHeight="1" x14ac:dyDescent="0.3">
      <c r="A213" s="12"/>
      <c r="B213" s="12" t="s">
        <v>5377</v>
      </c>
      <c r="C213" s="12" t="s">
        <v>5378</v>
      </c>
      <c r="D213" s="12" t="s">
        <v>6874</v>
      </c>
      <c r="E213" s="12" t="s">
        <v>6934</v>
      </c>
      <c r="F213" s="12" t="s">
        <v>6935</v>
      </c>
      <c r="G213" s="12" t="s">
        <v>5362</v>
      </c>
      <c r="H213" s="12" t="s">
        <v>6798</v>
      </c>
      <c r="I213" s="12" t="s">
        <v>6936</v>
      </c>
      <c r="J213" s="12">
        <v>1800</v>
      </c>
      <c r="K213" s="12"/>
      <c r="L213" s="12"/>
      <c r="M213" s="13">
        <v>41325.584722222222</v>
      </c>
      <c r="N213" s="12"/>
      <c r="O213" s="13"/>
      <c r="P213" s="13"/>
      <c r="Q213" s="14"/>
      <c r="R213" s="14"/>
      <c r="S213" s="15"/>
      <c r="T213" s="12"/>
      <c r="U213" s="12"/>
      <c r="V213" s="12"/>
      <c r="W213" s="13">
        <v>41325.677627314813</v>
      </c>
      <c r="X213" s="13">
        <v>41327.655555555553</v>
      </c>
      <c r="Y213" s="16"/>
      <c r="Z213" s="17"/>
      <c r="AA213" s="17"/>
      <c r="AB213" s="14"/>
      <c r="AC213" s="13">
        <v>41334</v>
      </c>
      <c r="AD213" s="14"/>
      <c r="AE213" s="14"/>
      <c r="AF213" s="14"/>
      <c r="AG213" s="14"/>
      <c r="AH213" s="14"/>
      <c r="AI213" s="14"/>
      <c r="AJ213" s="19">
        <v>41337</v>
      </c>
      <c r="AK213" s="14"/>
      <c r="AL213" s="14"/>
      <c r="AM213" s="12" t="s">
        <v>6813</v>
      </c>
      <c r="AN213" s="12"/>
      <c r="AO213" s="12"/>
      <c r="AP213" s="12" t="s">
        <v>6919</v>
      </c>
      <c r="AQ213" s="12" t="s">
        <v>6937</v>
      </c>
      <c r="AR213" s="12">
        <v>13207480748</v>
      </c>
      <c r="AS213" s="12"/>
      <c r="AT213" s="12"/>
      <c r="AU213" s="12"/>
      <c r="AV213" s="20"/>
      <c r="AW213" s="21" t="s">
        <v>6802</v>
      </c>
      <c r="AX213" s="12"/>
      <c r="AY213" s="12"/>
      <c r="AZ213" s="12"/>
      <c r="BA213" s="12"/>
      <c r="BB213" s="12"/>
    </row>
    <row r="214" spans="1:54" s="22" customFormat="1" ht="18" customHeight="1" x14ac:dyDescent="0.3">
      <c r="A214" s="12"/>
      <c r="B214" s="12" t="s">
        <v>5350</v>
      </c>
      <c r="C214" s="12" t="s">
        <v>6904</v>
      </c>
      <c r="D214" s="12" t="s">
        <v>6938</v>
      </c>
      <c r="E214" s="12" t="s">
        <v>6939</v>
      </c>
      <c r="F214" s="12" t="s">
        <v>6940</v>
      </c>
      <c r="G214" s="12" t="s">
        <v>5362</v>
      </c>
      <c r="H214" s="12" t="s">
        <v>6798</v>
      </c>
      <c r="I214" s="12" t="s">
        <v>6941</v>
      </c>
      <c r="J214" s="12">
        <v>3088</v>
      </c>
      <c r="K214" s="12"/>
      <c r="L214" s="12"/>
      <c r="M214" s="13">
        <v>41325.609027777777</v>
      </c>
      <c r="N214" s="12"/>
      <c r="O214" s="13"/>
      <c r="P214" s="13"/>
      <c r="Q214" s="14"/>
      <c r="R214" s="14"/>
      <c r="S214" s="15"/>
      <c r="T214" s="12"/>
      <c r="U214" s="12"/>
      <c r="V214" s="12"/>
      <c r="W214" s="13">
        <v>41327.455000000002</v>
      </c>
      <c r="X214" s="13">
        <v>41332.638888888891</v>
      </c>
      <c r="Y214" s="16"/>
      <c r="Z214" s="17"/>
      <c r="AA214" s="17"/>
      <c r="AB214" s="14"/>
      <c r="AC214" s="13">
        <v>41390</v>
      </c>
      <c r="AD214" s="14"/>
      <c r="AE214" s="14"/>
      <c r="AF214" s="14"/>
      <c r="AG214" s="14"/>
      <c r="AH214" s="14"/>
      <c r="AI214" s="14"/>
      <c r="AJ214" s="19">
        <v>41390</v>
      </c>
      <c r="AK214" s="14"/>
      <c r="AL214" s="14"/>
      <c r="AM214" s="12" t="s">
        <v>6813</v>
      </c>
      <c r="AN214" s="12"/>
      <c r="AO214" s="12"/>
      <c r="AP214" s="12" t="s">
        <v>5375</v>
      </c>
      <c r="AQ214" s="12" t="s">
        <v>6942</v>
      </c>
      <c r="AR214" s="12">
        <v>13007405888</v>
      </c>
      <c r="AS214" s="12"/>
      <c r="AT214" s="12"/>
      <c r="AU214" s="12"/>
      <c r="AV214" s="20"/>
      <c r="AW214" s="21" t="s">
        <v>6802</v>
      </c>
      <c r="AX214" s="12"/>
      <c r="AY214" s="12"/>
      <c r="AZ214" s="12"/>
      <c r="BA214" s="12"/>
      <c r="BB214" s="12"/>
    </row>
    <row r="215" spans="1:54" s="22" customFormat="1" ht="18" customHeight="1" x14ac:dyDescent="0.3">
      <c r="A215" s="12"/>
      <c r="B215" s="12" t="s">
        <v>6943</v>
      </c>
      <c r="C215" s="12" t="s">
        <v>6944</v>
      </c>
      <c r="D215" s="12" t="s">
        <v>6945</v>
      </c>
      <c r="E215" s="12" t="s">
        <v>6946</v>
      </c>
      <c r="F215" s="12" t="s">
        <v>6947</v>
      </c>
      <c r="G215" s="12" t="s">
        <v>5347</v>
      </c>
      <c r="H215" s="12" t="s">
        <v>5348</v>
      </c>
      <c r="I215" s="12"/>
      <c r="J215" s="12">
        <v>3750</v>
      </c>
      <c r="K215" s="12"/>
      <c r="L215" s="12"/>
      <c r="M215" s="13">
        <v>41325.674305555556</v>
      </c>
      <c r="N215" s="12"/>
      <c r="O215" s="13"/>
      <c r="P215" s="13"/>
      <c r="Q215" s="14"/>
      <c r="R215" s="14"/>
      <c r="S215" s="15"/>
      <c r="T215" s="12"/>
      <c r="U215" s="12"/>
      <c r="V215" s="12"/>
      <c r="W215" s="13">
        <v>41331.430462962962</v>
      </c>
      <c r="X215" s="13" t="s">
        <v>224</v>
      </c>
      <c r="Y215" s="16"/>
      <c r="Z215" s="17"/>
      <c r="AA215" s="17"/>
      <c r="AB215" s="14"/>
      <c r="AC215" s="13">
        <v>41373</v>
      </c>
      <c r="AD215" s="14"/>
      <c r="AE215" s="14"/>
      <c r="AF215" s="14"/>
      <c r="AG215" s="14"/>
      <c r="AH215" s="14"/>
      <c r="AI215" s="14"/>
      <c r="AJ215" s="19"/>
      <c r="AK215" s="14"/>
      <c r="AL215" s="14"/>
      <c r="AM215" s="12"/>
      <c r="AN215" s="12"/>
      <c r="AO215" s="12"/>
      <c r="AP215" s="12" t="s">
        <v>5356</v>
      </c>
      <c r="AQ215" s="12" t="s">
        <v>6948</v>
      </c>
      <c r="AR215" s="12">
        <v>15874444003</v>
      </c>
      <c r="AS215" s="12"/>
      <c r="AT215" s="12"/>
      <c r="AU215" s="12"/>
      <c r="AV215" s="20"/>
      <c r="AW215" s="21"/>
      <c r="AX215" s="12"/>
      <c r="AY215" s="12"/>
      <c r="AZ215" s="12"/>
      <c r="BA215" s="12"/>
      <c r="BB215" s="12"/>
    </row>
    <row r="216" spans="1:54" s="22" customFormat="1" ht="18" customHeight="1" x14ac:dyDescent="0.3">
      <c r="A216" s="12"/>
      <c r="B216" s="12" t="s">
        <v>5343</v>
      </c>
      <c r="C216" s="12" t="s">
        <v>6862</v>
      </c>
      <c r="D216" s="12" t="s">
        <v>6949</v>
      </c>
      <c r="E216" s="12" t="s">
        <v>6950</v>
      </c>
      <c r="F216" s="12" t="s">
        <v>6951</v>
      </c>
      <c r="G216" s="12" t="s">
        <v>5362</v>
      </c>
      <c r="H216" s="12" t="s">
        <v>6836</v>
      </c>
      <c r="I216" s="12" t="s">
        <v>6952</v>
      </c>
      <c r="J216" s="12">
        <v>1288</v>
      </c>
      <c r="K216" s="12"/>
      <c r="L216" s="12"/>
      <c r="M216" s="13">
        <v>41326.406944444447</v>
      </c>
      <c r="N216" s="12"/>
      <c r="O216" s="13"/>
      <c r="P216" s="13"/>
      <c r="Q216" s="14"/>
      <c r="R216" s="14"/>
      <c r="S216" s="15"/>
      <c r="T216" s="12"/>
      <c r="U216" s="12"/>
      <c r="V216" s="12"/>
      <c r="W216" s="13">
        <v>41326.451064814813</v>
      </c>
      <c r="X216" s="13">
        <v>41327.698611111111</v>
      </c>
      <c r="Y216" s="16"/>
      <c r="Z216" s="17"/>
      <c r="AA216" s="17"/>
      <c r="AB216" s="14"/>
      <c r="AC216" s="13">
        <v>41330</v>
      </c>
      <c r="AD216" s="14"/>
      <c r="AE216" s="14"/>
      <c r="AF216" s="14"/>
      <c r="AG216" s="14"/>
      <c r="AH216" s="14"/>
      <c r="AI216" s="14"/>
      <c r="AJ216" s="19">
        <v>41331</v>
      </c>
      <c r="AK216" s="14"/>
      <c r="AL216" s="14"/>
      <c r="AM216" s="12" t="s">
        <v>6953</v>
      </c>
      <c r="AN216" s="12"/>
      <c r="AO216" s="12"/>
      <c r="AP216" s="12" t="s">
        <v>5375</v>
      </c>
      <c r="AQ216" s="12" t="s">
        <v>6954</v>
      </c>
      <c r="AR216" s="12">
        <v>15343333889</v>
      </c>
      <c r="AS216" s="12"/>
      <c r="AT216" s="12"/>
      <c r="AU216" s="12"/>
      <c r="AV216" s="20"/>
      <c r="AW216" s="21" t="s">
        <v>6955</v>
      </c>
      <c r="AX216" s="12"/>
      <c r="AY216" s="12"/>
      <c r="AZ216" s="12"/>
      <c r="BA216" s="12"/>
      <c r="BB216" s="12"/>
    </row>
    <row r="217" spans="1:54" s="22" customFormat="1" ht="18" customHeight="1" x14ac:dyDescent="0.3">
      <c r="A217" s="12"/>
      <c r="B217" s="12" t="s">
        <v>5350</v>
      </c>
      <c r="C217" s="12" t="s">
        <v>6904</v>
      </c>
      <c r="D217" s="12" t="s">
        <v>6956</v>
      </c>
      <c r="E217" s="12" t="s">
        <v>6957</v>
      </c>
      <c r="F217" s="12" t="s">
        <v>6958</v>
      </c>
      <c r="G217" s="12" t="s">
        <v>5362</v>
      </c>
      <c r="H217" s="12" t="s">
        <v>6836</v>
      </c>
      <c r="I217" s="12" t="s">
        <v>6930</v>
      </c>
      <c r="J217" s="12">
        <v>1288</v>
      </c>
      <c r="K217" s="12"/>
      <c r="L217" s="12"/>
      <c r="M217" s="13">
        <v>41326.513888888891</v>
      </c>
      <c r="N217" s="12"/>
      <c r="O217" s="13"/>
      <c r="P217" s="13"/>
      <c r="Q217" s="14"/>
      <c r="R217" s="14"/>
      <c r="S217" s="15"/>
      <c r="T217" s="12"/>
      <c r="U217" s="12"/>
      <c r="V217" s="12"/>
      <c r="W217" s="13">
        <v>41327.451238425929</v>
      </c>
      <c r="X217" s="13">
        <v>41330.621527777781</v>
      </c>
      <c r="Y217" s="16"/>
      <c r="Z217" s="17"/>
      <c r="AA217" s="17"/>
      <c r="AB217" s="14"/>
      <c r="AC217" s="13">
        <v>41344</v>
      </c>
      <c r="AD217" s="14"/>
      <c r="AE217" s="14"/>
      <c r="AF217" s="14"/>
      <c r="AG217" s="14"/>
      <c r="AH217" s="14"/>
      <c r="AI217" s="14"/>
      <c r="AJ217" s="19">
        <v>41353</v>
      </c>
      <c r="AK217" s="14"/>
      <c r="AL217" s="14"/>
      <c r="AM217" s="12" t="s">
        <v>6959</v>
      </c>
      <c r="AN217" s="12"/>
      <c r="AO217" s="12"/>
      <c r="AP217" s="12" t="s">
        <v>6960</v>
      </c>
      <c r="AQ217" s="12" t="s">
        <v>6961</v>
      </c>
      <c r="AR217" s="12">
        <v>13037362228</v>
      </c>
      <c r="AS217" s="12"/>
      <c r="AT217" s="12"/>
      <c r="AU217" s="12"/>
      <c r="AV217" s="20"/>
      <c r="AW217" s="21" t="s">
        <v>6962</v>
      </c>
      <c r="AX217" s="12"/>
      <c r="AY217" s="12"/>
      <c r="AZ217" s="12"/>
      <c r="BA217" s="12"/>
      <c r="BB217" s="12"/>
    </row>
    <row r="218" spans="1:54" s="22" customFormat="1" ht="18" customHeight="1" x14ac:dyDescent="0.3">
      <c r="A218" s="12"/>
      <c r="B218" s="12" t="s">
        <v>6963</v>
      </c>
      <c r="C218" s="12" t="s">
        <v>6964</v>
      </c>
      <c r="D218" s="12" t="s">
        <v>6965</v>
      </c>
      <c r="E218" s="12" t="s">
        <v>6966</v>
      </c>
      <c r="F218" s="12" t="s">
        <v>6967</v>
      </c>
      <c r="G218" s="12" t="s">
        <v>5362</v>
      </c>
      <c r="H218" s="12" t="s">
        <v>6836</v>
      </c>
      <c r="I218" s="12" t="s">
        <v>6968</v>
      </c>
      <c r="J218" s="12">
        <v>1088</v>
      </c>
      <c r="K218" s="12"/>
      <c r="L218" s="12"/>
      <c r="M218" s="13">
        <v>41327.40902777778</v>
      </c>
      <c r="N218" s="12"/>
      <c r="O218" s="13"/>
      <c r="P218" s="13"/>
      <c r="Q218" s="14"/>
      <c r="R218" s="14"/>
      <c r="S218" s="15"/>
      <c r="T218" s="12"/>
      <c r="U218" s="12"/>
      <c r="V218" s="12"/>
      <c r="W218" s="13">
        <v>41327.453344907408</v>
      </c>
      <c r="X218" s="13">
        <v>41330.595833333333</v>
      </c>
      <c r="Y218" s="16"/>
      <c r="Z218" s="17"/>
      <c r="AA218" s="17"/>
      <c r="AB218" s="14"/>
      <c r="AC218" s="13">
        <v>41331</v>
      </c>
      <c r="AD218" s="14"/>
      <c r="AE218" s="14"/>
      <c r="AF218" s="14"/>
      <c r="AG218" s="14"/>
      <c r="AH218" s="14"/>
      <c r="AI218" s="14"/>
      <c r="AJ218" s="19">
        <v>41333</v>
      </c>
      <c r="AK218" s="14"/>
      <c r="AL218" s="14"/>
      <c r="AM218" s="12" t="s">
        <v>6820</v>
      </c>
      <c r="AN218" s="12"/>
      <c r="AO218" s="12"/>
      <c r="AP218" s="12" t="s">
        <v>5375</v>
      </c>
      <c r="AQ218" s="12" t="s">
        <v>6969</v>
      </c>
      <c r="AR218" s="12">
        <v>15348453555</v>
      </c>
      <c r="AS218" s="12"/>
      <c r="AT218" s="12"/>
      <c r="AU218" s="12"/>
      <c r="AV218" s="20"/>
      <c r="AW218" s="21" t="s">
        <v>6970</v>
      </c>
      <c r="AX218" s="12"/>
      <c r="AY218" s="12"/>
      <c r="AZ218" s="12"/>
      <c r="BA218" s="12"/>
      <c r="BB218" s="12"/>
    </row>
    <row r="219" spans="1:54" s="22" customFormat="1" ht="18" customHeight="1" x14ac:dyDescent="0.3">
      <c r="A219" s="12"/>
      <c r="B219" s="12" t="s">
        <v>6963</v>
      </c>
      <c r="C219" s="12" t="s">
        <v>6964</v>
      </c>
      <c r="D219" s="12" t="s">
        <v>6965</v>
      </c>
      <c r="E219" s="12" t="s">
        <v>6971</v>
      </c>
      <c r="F219" s="12" t="s">
        <v>6972</v>
      </c>
      <c r="G219" s="12" t="s">
        <v>5362</v>
      </c>
      <c r="H219" s="12" t="s">
        <v>6836</v>
      </c>
      <c r="I219" s="12" t="s">
        <v>6973</v>
      </c>
      <c r="J219" s="12">
        <v>1400</v>
      </c>
      <c r="K219" s="12"/>
      <c r="L219" s="12"/>
      <c r="M219" s="13">
        <v>41327.503472222219</v>
      </c>
      <c r="N219" s="12"/>
      <c r="O219" s="13"/>
      <c r="P219" s="13"/>
      <c r="Q219" s="14"/>
      <c r="R219" s="14"/>
      <c r="S219" s="15"/>
      <c r="T219" s="12"/>
      <c r="U219" s="12"/>
      <c r="V219" s="12"/>
      <c r="W219" s="13">
        <v>41327.678923611114</v>
      </c>
      <c r="X219" s="13">
        <v>41331.445833333331</v>
      </c>
      <c r="Y219" s="16"/>
      <c r="Z219" s="17"/>
      <c r="AA219" s="17"/>
      <c r="AB219" s="14"/>
      <c r="AC219" s="13">
        <v>41332</v>
      </c>
      <c r="AD219" s="14"/>
      <c r="AE219" s="14"/>
      <c r="AF219" s="14"/>
      <c r="AG219" s="14"/>
      <c r="AH219" s="14"/>
      <c r="AI219" s="14"/>
      <c r="AJ219" s="19">
        <v>41333</v>
      </c>
      <c r="AK219" s="14"/>
      <c r="AL219" s="14"/>
      <c r="AM219" s="12" t="s">
        <v>6953</v>
      </c>
      <c r="AN219" s="12"/>
      <c r="AO219" s="12"/>
      <c r="AP219" s="12" t="s">
        <v>5375</v>
      </c>
      <c r="AQ219" s="12" t="s">
        <v>6974</v>
      </c>
      <c r="AR219" s="12">
        <v>13874500400</v>
      </c>
      <c r="AS219" s="12"/>
      <c r="AT219" s="12"/>
      <c r="AU219" s="12"/>
      <c r="AV219" s="20"/>
      <c r="AW219" s="21" t="s">
        <v>6975</v>
      </c>
      <c r="AX219" s="12"/>
      <c r="AY219" s="12"/>
      <c r="AZ219" s="12"/>
      <c r="BA219" s="12"/>
      <c r="BB219" s="12"/>
    </row>
    <row r="220" spans="1:54" s="22" customFormat="1" ht="18" customHeight="1" x14ac:dyDescent="0.3">
      <c r="A220" s="12"/>
      <c r="B220" s="12" t="s">
        <v>5384</v>
      </c>
      <c r="C220" s="12" t="s">
        <v>6976</v>
      </c>
      <c r="D220" s="12" t="s">
        <v>6977</v>
      </c>
      <c r="E220" s="12" t="s">
        <v>6978</v>
      </c>
      <c r="F220" s="12" t="s">
        <v>6979</v>
      </c>
      <c r="G220" s="12" t="s">
        <v>5362</v>
      </c>
      <c r="H220" s="12" t="s">
        <v>6811</v>
      </c>
      <c r="I220" s="12" t="s">
        <v>6980</v>
      </c>
      <c r="J220" s="12">
        <v>0</v>
      </c>
      <c r="K220" s="12"/>
      <c r="L220" s="12"/>
      <c r="M220" s="13">
        <v>41327.64166666667</v>
      </c>
      <c r="N220" s="12"/>
      <c r="O220" s="13"/>
      <c r="P220" s="13"/>
      <c r="Q220" s="14"/>
      <c r="R220" s="14"/>
      <c r="S220" s="15"/>
      <c r="T220" s="12"/>
      <c r="U220" s="12"/>
      <c r="V220" s="12"/>
      <c r="W220" s="13">
        <v>41333.42863425926</v>
      </c>
      <c r="X220" s="13">
        <v>41334.620833333334</v>
      </c>
      <c r="Y220" s="16"/>
      <c r="Z220" s="17"/>
      <c r="AA220" s="17"/>
      <c r="AB220" s="14"/>
      <c r="AC220" s="13">
        <v>41340</v>
      </c>
      <c r="AD220" s="14"/>
      <c r="AE220" s="14"/>
      <c r="AF220" s="14"/>
      <c r="AG220" s="14"/>
      <c r="AH220" s="14"/>
      <c r="AI220" s="14"/>
      <c r="AJ220" s="19">
        <v>41348</v>
      </c>
      <c r="AK220" s="14"/>
      <c r="AL220" s="14"/>
      <c r="AM220" s="12" t="s">
        <v>6959</v>
      </c>
      <c r="AN220" s="12"/>
      <c r="AO220" s="12"/>
      <c r="AP220" s="12" t="s">
        <v>5409</v>
      </c>
      <c r="AQ220" s="12" t="s">
        <v>6981</v>
      </c>
      <c r="AR220" s="12">
        <v>15307489525</v>
      </c>
      <c r="AS220" s="12"/>
      <c r="AT220" s="12"/>
      <c r="AU220" s="12"/>
      <c r="AV220" s="20"/>
      <c r="AW220" s="21" t="s">
        <v>6982</v>
      </c>
      <c r="AX220" s="12"/>
      <c r="AY220" s="12"/>
      <c r="AZ220" s="12"/>
      <c r="BA220" s="12"/>
      <c r="BB220" s="12"/>
    </row>
    <row r="221" spans="1:54" s="22" customFormat="1" ht="18" customHeight="1" x14ac:dyDescent="0.3">
      <c r="A221" s="12"/>
      <c r="B221" s="12" t="s">
        <v>5343</v>
      </c>
      <c r="C221" s="12" t="s">
        <v>5344</v>
      </c>
      <c r="D221" s="12" t="s">
        <v>6983</v>
      </c>
      <c r="E221" s="12" t="s">
        <v>6984</v>
      </c>
      <c r="F221" s="12" t="s">
        <v>6985</v>
      </c>
      <c r="G221" s="12" t="s">
        <v>5362</v>
      </c>
      <c r="H221" s="12" t="s">
        <v>6811</v>
      </c>
      <c r="I221" s="12" t="s">
        <v>6986</v>
      </c>
      <c r="J221" s="12">
        <v>0</v>
      </c>
      <c r="K221" s="12"/>
      <c r="L221" s="12"/>
      <c r="M221" s="13">
        <v>41327.6875</v>
      </c>
      <c r="N221" s="12"/>
      <c r="O221" s="13"/>
      <c r="P221" s="13"/>
      <c r="Q221" s="14"/>
      <c r="R221" s="14"/>
      <c r="S221" s="15"/>
      <c r="T221" s="12"/>
      <c r="U221" s="12"/>
      <c r="V221" s="12"/>
      <c r="W221" s="13">
        <v>41330.430497685185</v>
      </c>
      <c r="X221" s="13">
        <v>41332.414583333331</v>
      </c>
      <c r="Y221" s="16"/>
      <c r="Z221" s="17"/>
      <c r="AA221" s="17"/>
      <c r="AB221" s="14"/>
      <c r="AC221" s="13">
        <v>41332</v>
      </c>
      <c r="AD221" s="14"/>
      <c r="AE221" s="14"/>
      <c r="AF221" s="14"/>
      <c r="AG221" s="14"/>
      <c r="AH221" s="14"/>
      <c r="AI221" s="14"/>
      <c r="AJ221" s="19">
        <v>41333</v>
      </c>
      <c r="AK221" s="14"/>
      <c r="AL221" s="14"/>
      <c r="AM221" s="12" t="s">
        <v>5397</v>
      </c>
      <c r="AN221" s="12"/>
      <c r="AO221" s="12"/>
      <c r="AP221" s="12" t="s">
        <v>5391</v>
      </c>
      <c r="AQ221" s="12" t="s">
        <v>6987</v>
      </c>
      <c r="AR221" s="12">
        <v>13807377532</v>
      </c>
      <c r="AS221" s="12"/>
      <c r="AT221" s="12"/>
      <c r="AU221" s="12"/>
      <c r="AV221" s="20"/>
      <c r="AW221" s="21" t="s">
        <v>6988</v>
      </c>
      <c r="AX221" s="12"/>
      <c r="AY221" s="12"/>
      <c r="AZ221" s="12"/>
      <c r="BA221" s="12"/>
      <c r="BB221" s="12"/>
    </row>
    <row r="222" spans="1:54" s="22" customFormat="1" ht="18" customHeight="1" x14ac:dyDescent="0.3">
      <c r="A222" s="12"/>
      <c r="B222" s="12" t="s">
        <v>5350</v>
      </c>
      <c r="C222" s="12" t="s">
        <v>6904</v>
      </c>
      <c r="D222" s="12" t="s">
        <v>6956</v>
      </c>
      <c r="E222" s="12" t="s">
        <v>6989</v>
      </c>
      <c r="F222" s="12" t="s">
        <v>6990</v>
      </c>
      <c r="G222" s="12" t="s">
        <v>5362</v>
      </c>
      <c r="H222" s="12" t="s">
        <v>6798</v>
      </c>
      <c r="I222" s="12" t="s">
        <v>6991</v>
      </c>
      <c r="J222" s="12">
        <v>2800</v>
      </c>
      <c r="K222" s="12"/>
      <c r="L222" s="12"/>
      <c r="M222" s="13">
        <v>41330.40347222222</v>
      </c>
      <c r="N222" s="12"/>
      <c r="O222" s="13"/>
      <c r="P222" s="13"/>
      <c r="Q222" s="14"/>
      <c r="R222" s="14"/>
      <c r="S222" s="15"/>
      <c r="T222" s="12"/>
      <c r="U222" s="12"/>
      <c r="V222" s="12"/>
      <c r="W222" s="13">
        <v>41330.459386574075</v>
      </c>
      <c r="X222" s="13">
        <v>41332.495138888888</v>
      </c>
      <c r="Y222" s="16"/>
      <c r="Z222" s="17"/>
      <c r="AA222" s="17"/>
      <c r="AB222" s="14"/>
      <c r="AC222" s="13">
        <v>41334</v>
      </c>
      <c r="AD222" s="14"/>
      <c r="AE222" s="14"/>
      <c r="AF222" s="14"/>
      <c r="AG222" s="14"/>
      <c r="AH222" s="14"/>
      <c r="AI222" s="14"/>
      <c r="AJ222" s="19">
        <v>41334</v>
      </c>
      <c r="AK222" s="14"/>
      <c r="AL222" s="14"/>
      <c r="AM222" s="12" t="s">
        <v>6800</v>
      </c>
      <c r="AN222" s="12"/>
      <c r="AO222" s="12"/>
      <c r="AP222" s="12" t="s">
        <v>5375</v>
      </c>
      <c r="AQ222" s="12" t="s">
        <v>6992</v>
      </c>
      <c r="AR222" s="12">
        <v>13607369961</v>
      </c>
      <c r="AS222" s="12"/>
      <c r="AT222" s="12"/>
      <c r="AU222" s="12"/>
      <c r="AV222" s="20"/>
      <c r="AW222" s="21" t="s">
        <v>6802</v>
      </c>
      <c r="AX222" s="12"/>
      <c r="AY222" s="12"/>
      <c r="AZ222" s="12"/>
      <c r="BA222" s="12"/>
      <c r="BB222" s="12"/>
    </row>
    <row r="223" spans="1:54" s="22" customFormat="1" ht="18" customHeight="1" x14ac:dyDescent="0.3">
      <c r="A223" s="12"/>
      <c r="B223" s="12" t="s">
        <v>5343</v>
      </c>
      <c r="C223" s="12" t="s">
        <v>6898</v>
      </c>
      <c r="D223" s="12" t="s">
        <v>6993</v>
      </c>
      <c r="E223" s="12" t="s">
        <v>6994</v>
      </c>
      <c r="F223" s="12" t="s">
        <v>6995</v>
      </c>
      <c r="G223" s="12" t="s">
        <v>5362</v>
      </c>
      <c r="H223" s="12" t="s">
        <v>6836</v>
      </c>
      <c r="I223" s="12" t="s">
        <v>6996</v>
      </c>
      <c r="J223" s="12">
        <v>1500</v>
      </c>
      <c r="K223" s="12"/>
      <c r="L223" s="12"/>
      <c r="M223" s="13">
        <v>41330.430555555555</v>
      </c>
      <c r="N223" s="12"/>
      <c r="O223" s="13"/>
      <c r="P223" s="13"/>
      <c r="Q223" s="14"/>
      <c r="R223" s="14"/>
      <c r="S223" s="15"/>
      <c r="T223" s="12"/>
      <c r="U223" s="12"/>
      <c r="V223" s="12"/>
      <c r="W223" s="13">
        <v>41330.467951388891</v>
      </c>
      <c r="X223" s="13">
        <v>41332.446527777778</v>
      </c>
      <c r="Y223" s="16"/>
      <c r="Z223" s="17"/>
      <c r="AA223" s="17"/>
      <c r="AB223" s="14"/>
      <c r="AC223" s="13">
        <v>41333</v>
      </c>
      <c r="AD223" s="14"/>
      <c r="AE223" s="14"/>
      <c r="AF223" s="14"/>
      <c r="AG223" s="14"/>
      <c r="AH223" s="14"/>
      <c r="AI223" s="14"/>
      <c r="AJ223" s="19">
        <v>41333</v>
      </c>
      <c r="AK223" s="14"/>
      <c r="AL223" s="14"/>
      <c r="AM223" s="12" t="s">
        <v>6847</v>
      </c>
      <c r="AN223" s="12"/>
      <c r="AO223" s="12"/>
      <c r="AP223" s="12" t="s">
        <v>5409</v>
      </c>
      <c r="AQ223" s="12" t="s">
        <v>6997</v>
      </c>
      <c r="AR223" s="12">
        <v>13507341234</v>
      </c>
      <c r="AS223" s="12"/>
      <c r="AT223" s="12"/>
      <c r="AU223" s="12"/>
      <c r="AV223" s="20"/>
      <c r="AW223" s="21" t="s">
        <v>6998</v>
      </c>
      <c r="AX223" s="12"/>
      <c r="AY223" s="12"/>
      <c r="AZ223" s="12"/>
      <c r="BA223" s="12"/>
      <c r="BB223" s="12"/>
    </row>
    <row r="224" spans="1:54" s="22" customFormat="1" ht="18" customHeight="1" x14ac:dyDescent="0.3">
      <c r="A224" s="12"/>
      <c r="B224" s="12" t="s">
        <v>5384</v>
      </c>
      <c r="C224" s="12" t="s">
        <v>6999</v>
      </c>
      <c r="D224" s="12" t="s">
        <v>7000</v>
      </c>
      <c r="E224" s="12" t="s">
        <v>7001</v>
      </c>
      <c r="F224" s="12" t="s">
        <v>7002</v>
      </c>
      <c r="G224" s="12" t="s">
        <v>5362</v>
      </c>
      <c r="H224" s="12" t="s">
        <v>6836</v>
      </c>
      <c r="I224" s="12" t="s">
        <v>6884</v>
      </c>
      <c r="J224" s="12">
        <v>1300</v>
      </c>
      <c r="K224" s="12"/>
      <c r="L224" s="12"/>
      <c r="M224" s="13">
        <v>41330.493055555555</v>
      </c>
      <c r="N224" s="12"/>
      <c r="O224" s="13"/>
      <c r="P224" s="13"/>
      <c r="Q224" s="14"/>
      <c r="R224" s="14"/>
      <c r="S224" s="15"/>
      <c r="T224" s="12"/>
      <c r="U224" s="12"/>
      <c r="V224" s="12"/>
      <c r="W224" s="13">
        <v>41330.578553240739</v>
      </c>
      <c r="X224" s="13">
        <v>41331.489583333336</v>
      </c>
      <c r="Y224" s="16"/>
      <c r="Z224" s="17"/>
      <c r="AA224" s="17"/>
      <c r="AB224" s="14"/>
      <c r="AC224" s="13">
        <v>41331</v>
      </c>
      <c r="AD224" s="14"/>
      <c r="AE224" s="14"/>
      <c r="AF224" s="14"/>
      <c r="AG224" s="14"/>
      <c r="AH224" s="14"/>
      <c r="AI224" s="14"/>
      <c r="AJ224" s="19">
        <v>41333</v>
      </c>
      <c r="AK224" s="14"/>
      <c r="AL224" s="14"/>
      <c r="AM224" s="12" t="s">
        <v>6959</v>
      </c>
      <c r="AN224" s="12"/>
      <c r="AO224" s="12"/>
      <c r="AP224" s="12" t="s">
        <v>5391</v>
      </c>
      <c r="AQ224" s="12" t="s">
        <v>7003</v>
      </c>
      <c r="AR224" s="12">
        <v>13873315066</v>
      </c>
      <c r="AS224" s="12"/>
      <c r="AT224" s="12"/>
      <c r="AU224" s="12"/>
      <c r="AV224" s="20"/>
      <c r="AW224" s="21" t="s">
        <v>6802</v>
      </c>
      <c r="AX224" s="12"/>
      <c r="AY224" s="12"/>
      <c r="AZ224" s="12"/>
      <c r="BA224" s="12"/>
      <c r="BB224" s="12"/>
    </row>
    <row r="225" spans="1:54" s="22" customFormat="1" ht="18" customHeight="1" x14ac:dyDescent="0.3">
      <c r="A225" s="12"/>
      <c r="B225" s="12" t="s">
        <v>5377</v>
      </c>
      <c r="C225" s="12" t="s">
        <v>6832</v>
      </c>
      <c r="D225" s="12" t="s">
        <v>7004</v>
      </c>
      <c r="E225" s="12" t="s">
        <v>7005</v>
      </c>
      <c r="F225" s="12" t="s">
        <v>7006</v>
      </c>
      <c r="G225" s="12" t="s">
        <v>5362</v>
      </c>
      <c r="H225" s="12" t="s">
        <v>6836</v>
      </c>
      <c r="I225" s="12" t="s">
        <v>7007</v>
      </c>
      <c r="J225" s="12">
        <v>1288</v>
      </c>
      <c r="K225" s="12"/>
      <c r="L225" s="12"/>
      <c r="M225" s="13">
        <v>41330.543749999997</v>
      </c>
      <c r="N225" s="12"/>
      <c r="O225" s="13"/>
      <c r="P225" s="13"/>
      <c r="Q225" s="14"/>
      <c r="R225" s="14"/>
      <c r="S225" s="15"/>
      <c r="T225" s="12"/>
      <c r="U225" s="12"/>
      <c r="V225" s="12"/>
      <c r="W225" s="13">
        <v>41330.691469907404</v>
      </c>
      <c r="X225" s="13">
        <v>41332.702777777798</v>
      </c>
      <c r="Y225" s="16"/>
      <c r="Z225" s="17"/>
      <c r="AA225" s="17"/>
      <c r="AB225" s="14"/>
      <c r="AC225" s="13">
        <v>41338</v>
      </c>
      <c r="AD225" s="14"/>
      <c r="AE225" s="14"/>
      <c r="AF225" s="14"/>
      <c r="AG225" s="14"/>
      <c r="AH225" s="14"/>
      <c r="AI225" s="14"/>
      <c r="AJ225" s="19">
        <v>41345</v>
      </c>
      <c r="AK225" s="14"/>
      <c r="AL225" s="14"/>
      <c r="AM225" s="12" t="s">
        <v>6813</v>
      </c>
      <c r="AN225" s="12"/>
      <c r="AO225" s="12"/>
      <c r="AP225" s="12" t="s">
        <v>5391</v>
      </c>
      <c r="AQ225" s="12" t="s">
        <v>7008</v>
      </c>
      <c r="AR225" s="12">
        <v>13873143577</v>
      </c>
      <c r="AS225" s="12"/>
      <c r="AT225" s="12"/>
      <c r="AU225" s="12"/>
      <c r="AV225" s="20"/>
      <c r="AW225" s="21" t="s">
        <v>6802</v>
      </c>
      <c r="AX225" s="12"/>
      <c r="AY225" s="12"/>
      <c r="AZ225" s="12"/>
      <c r="BA225" s="12"/>
      <c r="BB225" s="12"/>
    </row>
    <row r="226" spans="1:54" s="22" customFormat="1" ht="18" customHeight="1" x14ac:dyDescent="0.3">
      <c r="A226" s="12"/>
      <c r="B226" s="12" t="s">
        <v>5350</v>
      </c>
      <c r="C226" s="12" t="s">
        <v>5367</v>
      </c>
      <c r="D226" s="12" t="s">
        <v>6912</v>
      </c>
      <c r="E226" s="12" t="s">
        <v>7009</v>
      </c>
      <c r="F226" s="12" t="s">
        <v>7010</v>
      </c>
      <c r="G226" s="12" t="s">
        <v>5347</v>
      </c>
      <c r="H226" s="12" t="s">
        <v>5348</v>
      </c>
      <c r="I226" s="12"/>
      <c r="J226" s="12">
        <v>5500</v>
      </c>
      <c r="K226" s="12"/>
      <c r="L226" s="12"/>
      <c r="M226" s="13">
        <v>41330.579861111109</v>
      </c>
      <c r="N226" s="12"/>
      <c r="O226" s="13"/>
      <c r="P226" s="13"/>
      <c r="Q226" s="14"/>
      <c r="R226" s="14"/>
      <c r="S226" s="15"/>
      <c r="T226" s="12"/>
      <c r="U226" s="12"/>
      <c r="V226" s="12"/>
      <c r="W226" s="13">
        <v>41331.433171296296</v>
      </c>
      <c r="X226" s="13">
        <v>41346.400694444441</v>
      </c>
      <c r="Y226" s="16"/>
      <c r="Z226" s="17"/>
      <c r="AA226" s="17"/>
      <c r="AB226" s="14"/>
      <c r="AC226" s="13">
        <v>41363</v>
      </c>
      <c r="AD226" s="14"/>
      <c r="AE226" s="14"/>
      <c r="AF226" s="14"/>
      <c r="AG226" s="14"/>
      <c r="AH226" s="14"/>
      <c r="AI226" s="14"/>
      <c r="AJ226" s="19"/>
      <c r="AK226" s="14"/>
      <c r="AL226" s="14"/>
      <c r="AM226" s="12"/>
      <c r="AN226" s="12"/>
      <c r="AO226" s="12"/>
      <c r="AP226" s="12" t="s">
        <v>5403</v>
      </c>
      <c r="AQ226" s="12" t="s">
        <v>7011</v>
      </c>
      <c r="AR226" s="12">
        <v>13647335120</v>
      </c>
      <c r="AS226" s="12"/>
      <c r="AT226" s="12"/>
      <c r="AU226" s="12"/>
      <c r="AV226" s="20"/>
      <c r="AW226" s="21"/>
      <c r="AX226" s="12"/>
      <c r="AY226" s="12"/>
      <c r="AZ226" s="12"/>
      <c r="BA226" s="12"/>
      <c r="BB226" s="12"/>
    </row>
    <row r="227" spans="1:54" s="22" customFormat="1" ht="18" customHeight="1" x14ac:dyDescent="0.3">
      <c r="A227" s="12"/>
      <c r="B227" s="12" t="s">
        <v>6963</v>
      </c>
      <c r="C227" s="12" t="s">
        <v>6964</v>
      </c>
      <c r="D227" s="12" t="s">
        <v>7012</v>
      </c>
      <c r="E227" s="12" t="s">
        <v>7013</v>
      </c>
      <c r="F227" s="12" t="s">
        <v>7014</v>
      </c>
      <c r="G227" s="12" t="s">
        <v>5362</v>
      </c>
      <c r="H227" s="12" t="s">
        <v>6836</v>
      </c>
      <c r="I227" s="12" t="s">
        <v>7015</v>
      </c>
      <c r="J227" s="12">
        <v>1500</v>
      </c>
      <c r="K227" s="12"/>
      <c r="L227" s="12"/>
      <c r="M227" s="13">
        <v>41330.73333333333</v>
      </c>
      <c r="N227" s="12"/>
      <c r="O227" s="13"/>
      <c r="P227" s="13"/>
      <c r="Q227" s="14"/>
      <c r="R227" s="14"/>
      <c r="S227" s="15"/>
      <c r="T227" s="12"/>
      <c r="U227" s="12"/>
      <c r="V227" s="12"/>
      <c r="W227" s="13">
        <v>41331.622442129628</v>
      </c>
      <c r="X227" s="13">
        <v>41333.429166666698</v>
      </c>
      <c r="Y227" s="16"/>
      <c r="Z227" s="17"/>
      <c r="AA227" s="17"/>
      <c r="AB227" s="14"/>
      <c r="AC227" s="13">
        <v>41339</v>
      </c>
      <c r="AD227" s="14"/>
      <c r="AE227" s="14"/>
      <c r="AF227" s="14"/>
      <c r="AG227" s="14"/>
      <c r="AH227" s="14"/>
      <c r="AI227" s="14"/>
      <c r="AJ227" s="19">
        <v>41339</v>
      </c>
      <c r="AK227" s="14"/>
      <c r="AL227" s="14"/>
      <c r="AM227" s="12" t="s">
        <v>6953</v>
      </c>
      <c r="AN227" s="12"/>
      <c r="AO227" s="12"/>
      <c r="AP227" s="12" t="s">
        <v>5375</v>
      </c>
      <c r="AQ227" s="12" t="s">
        <v>7016</v>
      </c>
      <c r="AR227" s="12">
        <v>15211593983</v>
      </c>
      <c r="AS227" s="12"/>
      <c r="AT227" s="12"/>
      <c r="AU227" s="12"/>
      <c r="AV227" s="20"/>
      <c r="AW227" s="21" t="s">
        <v>7017</v>
      </c>
      <c r="AX227" s="12"/>
      <c r="AY227" s="12"/>
      <c r="AZ227" s="12"/>
      <c r="BA227" s="12"/>
      <c r="BB227" s="12"/>
    </row>
    <row r="228" spans="1:54" s="22" customFormat="1" ht="18" customHeight="1" x14ac:dyDescent="0.3">
      <c r="A228" s="12"/>
      <c r="B228" s="12" t="s">
        <v>5343</v>
      </c>
      <c r="C228" s="12" t="s">
        <v>5344</v>
      </c>
      <c r="D228" s="12" t="s">
        <v>5345</v>
      </c>
      <c r="E228" s="12" t="s">
        <v>7018</v>
      </c>
      <c r="F228" s="12" t="s">
        <v>7019</v>
      </c>
      <c r="G228" s="12" t="s">
        <v>5362</v>
      </c>
      <c r="H228" s="12" t="s">
        <v>6811</v>
      </c>
      <c r="I228" s="12" t="s">
        <v>7020</v>
      </c>
      <c r="J228" s="12">
        <v>0</v>
      </c>
      <c r="K228" s="12"/>
      <c r="L228" s="12"/>
      <c r="M228" s="13">
        <v>41330.893750000003</v>
      </c>
      <c r="N228" s="12"/>
      <c r="O228" s="13"/>
      <c r="P228" s="13"/>
      <c r="Q228" s="14"/>
      <c r="R228" s="14"/>
      <c r="S228" s="15"/>
      <c r="T228" s="12"/>
      <c r="U228" s="12"/>
      <c r="V228" s="12"/>
      <c r="W228" s="13">
        <v>41331.47152777778</v>
      </c>
      <c r="X228" s="13">
        <v>41332.611805555556</v>
      </c>
      <c r="Y228" s="16"/>
      <c r="Z228" s="17"/>
      <c r="AA228" s="17"/>
      <c r="AB228" s="14"/>
      <c r="AC228" s="13">
        <v>41333</v>
      </c>
      <c r="AD228" s="14"/>
      <c r="AE228" s="14"/>
      <c r="AF228" s="14"/>
      <c r="AG228" s="14"/>
      <c r="AH228" s="14"/>
      <c r="AI228" s="14"/>
      <c r="AJ228" s="19">
        <v>41335</v>
      </c>
      <c r="AK228" s="14"/>
      <c r="AL228" s="14"/>
      <c r="AM228" s="12" t="s">
        <v>6847</v>
      </c>
      <c r="AN228" s="12"/>
      <c r="AO228" s="12"/>
      <c r="AP228" s="12" t="s">
        <v>5391</v>
      </c>
      <c r="AQ228" s="12" t="s">
        <v>7021</v>
      </c>
      <c r="AR228" s="12">
        <v>15388900723</v>
      </c>
      <c r="AS228" s="12"/>
      <c r="AT228" s="12"/>
      <c r="AU228" s="12"/>
      <c r="AV228" s="20"/>
      <c r="AW228" s="21" t="s">
        <v>7022</v>
      </c>
      <c r="AX228" s="12"/>
      <c r="AY228" s="12"/>
      <c r="AZ228" s="12"/>
      <c r="BA228" s="12"/>
      <c r="BB228" s="12"/>
    </row>
    <row r="229" spans="1:54" s="22" customFormat="1" ht="18" customHeight="1" x14ac:dyDescent="0.3">
      <c r="A229" s="12"/>
      <c r="B229" s="12" t="s">
        <v>5343</v>
      </c>
      <c r="C229" s="12" t="s">
        <v>5344</v>
      </c>
      <c r="D229" s="12" t="s">
        <v>6983</v>
      </c>
      <c r="E229" s="12" t="s">
        <v>7023</v>
      </c>
      <c r="F229" s="12" t="s">
        <v>7024</v>
      </c>
      <c r="G229" s="12" t="s">
        <v>5362</v>
      </c>
      <c r="H229" s="12" t="s">
        <v>6811</v>
      </c>
      <c r="I229" s="12" t="s">
        <v>7025</v>
      </c>
      <c r="J229" s="12">
        <v>0</v>
      </c>
      <c r="K229" s="12"/>
      <c r="L229" s="12"/>
      <c r="M229" s="13">
        <v>41330.897222222222</v>
      </c>
      <c r="N229" s="12"/>
      <c r="O229" s="13"/>
      <c r="P229" s="13"/>
      <c r="Q229" s="14"/>
      <c r="R229" s="14"/>
      <c r="S229" s="15"/>
      <c r="T229" s="12"/>
      <c r="U229" s="12"/>
      <c r="V229" s="12"/>
      <c r="W229" s="13">
        <v>41331.47278935185</v>
      </c>
      <c r="X229" s="13">
        <v>41332.611805555556</v>
      </c>
      <c r="Y229" s="16"/>
      <c r="Z229" s="17"/>
      <c r="AA229" s="17"/>
      <c r="AB229" s="14"/>
      <c r="AC229" s="13">
        <v>41332</v>
      </c>
      <c r="AD229" s="14"/>
      <c r="AE229" s="14"/>
      <c r="AF229" s="14"/>
      <c r="AG229" s="14"/>
      <c r="AH229" s="14"/>
      <c r="AI229" s="14"/>
      <c r="AJ229" s="19">
        <v>41333</v>
      </c>
      <c r="AK229" s="14"/>
      <c r="AL229" s="14"/>
      <c r="AM229" s="12" t="s">
        <v>6959</v>
      </c>
      <c r="AN229" s="12"/>
      <c r="AO229" s="12"/>
      <c r="AP229" s="12" t="s">
        <v>5403</v>
      </c>
      <c r="AQ229" s="12" t="s">
        <v>7026</v>
      </c>
      <c r="AR229" s="12">
        <v>15079274333</v>
      </c>
      <c r="AS229" s="12"/>
      <c r="AT229" s="12"/>
      <c r="AU229" s="12"/>
      <c r="AV229" s="20"/>
      <c r="AW229" s="21" t="s">
        <v>7027</v>
      </c>
      <c r="AX229" s="12"/>
      <c r="AY229" s="12"/>
      <c r="AZ229" s="12"/>
      <c r="BA229" s="12"/>
      <c r="BB229" s="12"/>
    </row>
    <row r="230" spans="1:54" s="22" customFormat="1" ht="18" customHeight="1" x14ac:dyDescent="0.3">
      <c r="A230" s="12"/>
      <c r="B230" s="12" t="s">
        <v>5377</v>
      </c>
      <c r="C230" s="12" t="s">
        <v>5378</v>
      </c>
      <c r="D230" s="12" t="s">
        <v>7028</v>
      </c>
      <c r="E230" s="12" t="s">
        <v>7029</v>
      </c>
      <c r="F230" s="12" t="s">
        <v>7030</v>
      </c>
      <c r="G230" s="12" t="s">
        <v>5362</v>
      </c>
      <c r="H230" s="12" t="s">
        <v>6836</v>
      </c>
      <c r="I230" s="12" t="s">
        <v>7031</v>
      </c>
      <c r="J230" s="12">
        <v>1600</v>
      </c>
      <c r="K230" s="12"/>
      <c r="L230" s="12"/>
      <c r="M230" s="13">
        <v>41331.387499999997</v>
      </c>
      <c r="N230" s="12"/>
      <c r="O230" s="13"/>
      <c r="P230" s="13"/>
      <c r="Q230" s="14"/>
      <c r="R230" s="14"/>
      <c r="S230" s="15"/>
      <c r="T230" s="12"/>
      <c r="U230" s="12"/>
      <c r="V230" s="12"/>
      <c r="W230" s="13">
        <v>41331.42597222222</v>
      </c>
      <c r="X230" s="13">
        <v>41332.666666666664</v>
      </c>
      <c r="Y230" s="16"/>
      <c r="Z230" s="17"/>
      <c r="AA230" s="17"/>
      <c r="AB230" s="14"/>
      <c r="AC230" s="13">
        <v>41333</v>
      </c>
      <c r="AD230" s="14"/>
      <c r="AE230" s="14"/>
      <c r="AF230" s="14"/>
      <c r="AG230" s="14"/>
      <c r="AH230" s="14"/>
      <c r="AI230" s="14"/>
      <c r="AJ230" s="19">
        <v>41334</v>
      </c>
      <c r="AK230" s="14"/>
      <c r="AL230" s="14"/>
      <c r="AM230" s="12" t="s">
        <v>5397</v>
      </c>
      <c r="AN230" s="12"/>
      <c r="AO230" s="12"/>
      <c r="AP230" s="12" t="s">
        <v>5375</v>
      </c>
      <c r="AQ230" s="12" t="s">
        <v>7032</v>
      </c>
      <c r="AR230" s="12">
        <v>15348337810</v>
      </c>
      <c r="AS230" s="12"/>
      <c r="AT230" s="12"/>
      <c r="AU230" s="12"/>
      <c r="AV230" s="20"/>
      <c r="AW230" s="21" t="s">
        <v>6802</v>
      </c>
      <c r="AX230" s="12"/>
      <c r="AY230" s="12"/>
      <c r="AZ230" s="12"/>
      <c r="BA230" s="12"/>
      <c r="BB230" s="12"/>
    </row>
    <row r="231" spans="1:54" s="22" customFormat="1" ht="18" customHeight="1" x14ac:dyDescent="0.3">
      <c r="A231" s="12"/>
      <c r="B231" s="12" t="s">
        <v>5377</v>
      </c>
      <c r="C231" s="12" t="s">
        <v>5378</v>
      </c>
      <c r="D231" s="12" t="s">
        <v>6874</v>
      </c>
      <c r="E231" s="12" t="s">
        <v>7033</v>
      </c>
      <c r="F231" s="12" t="s">
        <v>7034</v>
      </c>
      <c r="G231" s="12" t="s">
        <v>5362</v>
      </c>
      <c r="H231" s="12" t="s">
        <v>6836</v>
      </c>
      <c r="I231" s="12" t="s">
        <v>6884</v>
      </c>
      <c r="J231" s="12">
        <v>1288</v>
      </c>
      <c r="K231" s="12"/>
      <c r="L231" s="12"/>
      <c r="M231" s="13">
        <v>41331.446527777778</v>
      </c>
      <c r="N231" s="12"/>
      <c r="O231" s="13"/>
      <c r="P231" s="13"/>
      <c r="Q231" s="14"/>
      <c r="R231" s="14"/>
      <c r="S231" s="15"/>
      <c r="T231" s="12"/>
      <c r="U231" s="12"/>
      <c r="V231" s="12"/>
      <c r="W231" s="13">
        <v>41331.608888888892</v>
      </c>
      <c r="X231" s="13">
        <v>41333.490277777797</v>
      </c>
      <c r="Y231" s="16"/>
      <c r="Z231" s="17"/>
      <c r="AA231" s="17"/>
      <c r="AB231" s="14"/>
      <c r="AC231" s="13">
        <v>41334</v>
      </c>
      <c r="AD231" s="14"/>
      <c r="AE231" s="14"/>
      <c r="AF231" s="14"/>
      <c r="AG231" s="14"/>
      <c r="AH231" s="14"/>
      <c r="AI231" s="14"/>
      <c r="AJ231" s="19">
        <v>41337</v>
      </c>
      <c r="AK231" s="14"/>
      <c r="AL231" s="14"/>
      <c r="AM231" s="12" t="s">
        <v>6800</v>
      </c>
      <c r="AN231" s="12"/>
      <c r="AO231" s="12"/>
      <c r="AP231" s="12" t="s">
        <v>5391</v>
      </c>
      <c r="AQ231" s="12" t="s">
        <v>7035</v>
      </c>
      <c r="AR231" s="12">
        <v>13755051152</v>
      </c>
      <c r="AS231" s="12"/>
      <c r="AT231" s="12"/>
      <c r="AU231" s="12"/>
      <c r="AV231" s="20"/>
      <c r="AW231" s="21" t="s">
        <v>6802</v>
      </c>
      <c r="AX231" s="12"/>
      <c r="AY231" s="12"/>
      <c r="AZ231" s="12"/>
      <c r="BA231" s="12"/>
      <c r="BB231" s="12"/>
    </row>
    <row r="232" spans="1:54" s="22" customFormat="1" ht="18" customHeight="1" x14ac:dyDescent="0.3">
      <c r="A232" s="12"/>
      <c r="B232" s="12" t="s">
        <v>5343</v>
      </c>
      <c r="C232" s="12" t="s">
        <v>6880</v>
      </c>
      <c r="D232" s="12" t="s">
        <v>7036</v>
      </c>
      <c r="E232" s="12" t="s">
        <v>7037</v>
      </c>
      <c r="F232" s="12" t="s">
        <v>7038</v>
      </c>
      <c r="G232" s="12" t="s">
        <v>5362</v>
      </c>
      <c r="H232" s="12" t="s">
        <v>6836</v>
      </c>
      <c r="I232" s="12" t="s">
        <v>7039</v>
      </c>
      <c r="J232" s="12">
        <v>1288</v>
      </c>
      <c r="K232" s="12"/>
      <c r="L232" s="12"/>
      <c r="M232" s="13">
        <v>41331.488888888889</v>
      </c>
      <c r="N232" s="12"/>
      <c r="O232" s="13"/>
      <c r="P232" s="13"/>
      <c r="Q232" s="14"/>
      <c r="R232" s="14"/>
      <c r="S232" s="15"/>
      <c r="T232" s="12"/>
      <c r="U232" s="12"/>
      <c r="V232" s="12"/>
      <c r="W232" s="13">
        <v>41331.634166666663</v>
      </c>
      <c r="X232" s="13">
        <v>41333.597916666702</v>
      </c>
      <c r="Y232" s="16"/>
      <c r="Z232" s="17"/>
      <c r="AA232" s="17"/>
      <c r="AB232" s="14"/>
      <c r="AC232" s="13">
        <v>41333</v>
      </c>
      <c r="AD232" s="14"/>
      <c r="AE232" s="14"/>
      <c r="AF232" s="14"/>
      <c r="AG232" s="14"/>
      <c r="AH232" s="14"/>
      <c r="AI232" s="14"/>
      <c r="AJ232" s="19">
        <v>41334</v>
      </c>
      <c r="AK232" s="14"/>
      <c r="AL232" s="14"/>
      <c r="AM232" s="12" t="s">
        <v>7040</v>
      </c>
      <c r="AN232" s="12"/>
      <c r="AO232" s="12"/>
      <c r="AP232" s="12" t="s">
        <v>7041</v>
      </c>
      <c r="AQ232" s="12" t="s">
        <v>7042</v>
      </c>
      <c r="AR232" s="12">
        <v>18684623229</v>
      </c>
      <c r="AS232" s="12"/>
      <c r="AT232" s="12"/>
      <c r="AU232" s="12"/>
      <c r="AV232" s="20"/>
      <c r="AW232" s="21" t="s">
        <v>7043</v>
      </c>
      <c r="AX232" s="12"/>
      <c r="AY232" s="12"/>
      <c r="AZ232" s="12"/>
      <c r="BA232" s="12"/>
      <c r="BB232" s="12"/>
    </row>
    <row r="233" spans="1:54" s="22" customFormat="1" ht="18" customHeight="1" x14ac:dyDescent="0.3">
      <c r="A233" s="12"/>
      <c r="B233" s="12" t="s">
        <v>5343</v>
      </c>
      <c r="C233" s="12" t="s">
        <v>6898</v>
      </c>
      <c r="D233" s="12" t="s">
        <v>7044</v>
      </c>
      <c r="E233" s="12" t="s">
        <v>7045</v>
      </c>
      <c r="F233" s="12" t="s">
        <v>7046</v>
      </c>
      <c r="G233" s="12" t="s">
        <v>5362</v>
      </c>
      <c r="H233" s="12" t="s">
        <v>6798</v>
      </c>
      <c r="I233" s="12" t="s">
        <v>6936</v>
      </c>
      <c r="J233" s="12">
        <v>2000</v>
      </c>
      <c r="K233" s="12"/>
      <c r="L233" s="12"/>
      <c r="M233" s="13">
        <v>41331.644444444442</v>
      </c>
      <c r="N233" s="12"/>
      <c r="O233" s="13"/>
      <c r="P233" s="13"/>
      <c r="Q233" s="14"/>
      <c r="R233" s="14"/>
      <c r="S233" s="15"/>
      <c r="T233" s="12"/>
      <c r="U233" s="12"/>
      <c r="V233" s="12"/>
      <c r="W233" s="13">
        <v>41331.698321759257</v>
      </c>
      <c r="X233" s="13">
        <v>41333.461111111101</v>
      </c>
      <c r="Y233" s="16"/>
      <c r="Z233" s="17"/>
      <c r="AA233" s="17"/>
      <c r="AB233" s="14"/>
      <c r="AC233" s="13">
        <v>41338</v>
      </c>
      <c r="AD233" s="14"/>
      <c r="AE233" s="14"/>
      <c r="AF233" s="14"/>
      <c r="AG233" s="14"/>
      <c r="AH233" s="14"/>
      <c r="AI233" s="14"/>
      <c r="AJ233" s="19">
        <v>41339</v>
      </c>
      <c r="AK233" s="14"/>
      <c r="AL233" s="14"/>
      <c r="AM233" s="12" t="s">
        <v>6829</v>
      </c>
      <c r="AN233" s="12"/>
      <c r="AO233" s="12"/>
      <c r="AP233" s="12" t="s">
        <v>6919</v>
      </c>
      <c r="AQ233" s="12" t="s">
        <v>7047</v>
      </c>
      <c r="AR233" s="12">
        <v>18684589569</v>
      </c>
      <c r="AS233" s="12"/>
      <c r="AT233" s="12"/>
      <c r="AU233" s="12"/>
      <c r="AV233" s="20"/>
      <c r="AW233" s="21" t="s">
        <v>7048</v>
      </c>
      <c r="AX233" s="12"/>
      <c r="AY233" s="12"/>
      <c r="AZ233" s="12"/>
      <c r="BA233" s="12"/>
      <c r="BB233" s="12"/>
    </row>
    <row r="234" spans="1:54" s="22" customFormat="1" ht="18" customHeight="1" x14ac:dyDescent="0.3">
      <c r="A234" s="12"/>
      <c r="B234" s="12" t="s">
        <v>5343</v>
      </c>
      <c r="C234" s="12" t="s">
        <v>6898</v>
      </c>
      <c r="D234" s="12" t="s">
        <v>7049</v>
      </c>
      <c r="E234" s="12" t="s">
        <v>7050</v>
      </c>
      <c r="F234" s="12" t="s">
        <v>7051</v>
      </c>
      <c r="G234" s="12" t="s">
        <v>5362</v>
      </c>
      <c r="H234" s="12" t="s">
        <v>6836</v>
      </c>
      <c r="I234" s="12" t="s">
        <v>7052</v>
      </c>
      <c r="J234" s="12">
        <v>1180</v>
      </c>
      <c r="K234" s="12"/>
      <c r="L234" s="12"/>
      <c r="M234" s="13">
        <v>41332.382638888892</v>
      </c>
      <c r="N234" s="12"/>
      <c r="O234" s="13"/>
      <c r="P234" s="13"/>
      <c r="Q234" s="14"/>
      <c r="R234" s="14"/>
      <c r="S234" s="15"/>
      <c r="T234" s="12"/>
      <c r="U234" s="12"/>
      <c r="V234" s="12"/>
      <c r="W234" s="13">
        <v>41332.647743055553</v>
      </c>
      <c r="X234" s="13">
        <v>41333.610416666699</v>
      </c>
      <c r="Y234" s="16"/>
      <c r="Z234" s="17"/>
      <c r="AA234" s="17"/>
      <c r="AB234" s="14"/>
      <c r="AC234" s="13">
        <v>41348</v>
      </c>
      <c r="AD234" s="14"/>
      <c r="AE234" s="14"/>
      <c r="AF234" s="14"/>
      <c r="AG234" s="14"/>
      <c r="AH234" s="14"/>
      <c r="AI234" s="14"/>
      <c r="AJ234" s="19">
        <v>41351</v>
      </c>
      <c r="AK234" s="14"/>
      <c r="AL234" s="14"/>
      <c r="AM234" s="12" t="s">
        <v>6847</v>
      </c>
      <c r="AN234" s="12"/>
      <c r="AO234" s="12"/>
      <c r="AP234" s="12" t="s">
        <v>6919</v>
      </c>
      <c r="AQ234" s="12" t="s">
        <v>7053</v>
      </c>
      <c r="AR234" s="12">
        <v>18773415050</v>
      </c>
      <c r="AS234" s="12"/>
      <c r="AT234" s="12"/>
      <c r="AU234" s="12"/>
      <c r="AV234" s="20"/>
      <c r="AW234" s="21" t="s">
        <v>7054</v>
      </c>
      <c r="AX234" s="12"/>
      <c r="AY234" s="12"/>
      <c r="AZ234" s="12"/>
      <c r="BA234" s="12"/>
      <c r="BB234" s="12"/>
    </row>
    <row r="235" spans="1:54" s="22" customFormat="1" ht="18" customHeight="1" x14ac:dyDescent="0.3">
      <c r="A235" s="12"/>
      <c r="B235" s="12" t="s">
        <v>5343</v>
      </c>
      <c r="C235" s="12" t="s">
        <v>6898</v>
      </c>
      <c r="D235" s="12" t="s">
        <v>7049</v>
      </c>
      <c r="E235" s="12" t="s">
        <v>7055</v>
      </c>
      <c r="F235" s="12" t="s">
        <v>7056</v>
      </c>
      <c r="G235" s="12" t="s">
        <v>5362</v>
      </c>
      <c r="H235" s="12" t="s">
        <v>6836</v>
      </c>
      <c r="I235" s="12" t="s">
        <v>7052</v>
      </c>
      <c r="J235" s="12">
        <v>1180</v>
      </c>
      <c r="K235" s="12"/>
      <c r="L235" s="12"/>
      <c r="M235" s="13">
        <v>41332.388194444444</v>
      </c>
      <c r="N235" s="12"/>
      <c r="O235" s="13"/>
      <c r="P235" s="13"/>
      <c r="Q235" s="14"/>
      <c r="R235" s="14"/>
      <c r="S235" s="15"/>
      <c r="T235" s="12"/>
      <c r="U235" s="12"/>
      <c r="V235" s="12"/>
      <c r="W235" s="13">
        <v>41333.409259259257</v>
      </c>
      <c r="X235" s="13">
        <v>41335.636111111111</v>
      </c>
      <c r="Y235" s="16"/>
      <c r="Z235" s="17"/>
      <c r="AA235" s="17"/>
      <c r="AB235" s="14"/>
      <c r="AC235" s="13">
        <v>41337</v>
      </c>
      <c r="AD235" s="14"/>
      <c r="AE235" s="14"/>
      <c r="AF235" s="14"/>
      <c r="AG235" s="14"/>
      <c r="AH235" s="14"/>
      <c r="AI235" s="14"/>
      <c r="AJ235" s="19">
        <v>41339</v>
      </c>
      <c r="AK235" s="14"/>
      <c r="AL235" s="14"/>
      <c r="AM235" s="12" t="s">
        <v>6813</v>
      </c>
      <c r="AN235" s="12"/>
      <c r="AO235" s="12"/>
      <c r="AP235" s="12" t="s">
        <v>5403</v>
      </c>
      <c r="AQ235" s="12" t="s">
        <v>7057</v>
      </c>
      <c r="AR235" s="12">
        <v>18674738028</v>
      </c>
      <c r="AS235" s="12"/>
      <c r="AT235" s="12"/>
      <c r="AU235" s="12"/>
      <c r="AV235" s="20"/>
      <c r="AW235" s="21" t="s">
        <v>7058</v>
      </c>
      <c r="AX235" s="12"/>
      <c r="AY235" s="12"/>
      <c r="AZ235" s="12"/>
      <c r="BA235" s="12"/>
      <c r="BB235" s="12"/>
    </row>
    <row r="236" spans="1:54" s="22" customFormat="1" ht="18" customHeight="1" x14ac:dyDescent="0.3">
      <c r="A236" s="12"/>
      <c r="B236" s="12" t="s">
        <v>5384</v>
      </c>
      <c r="C236" s="12" t="s">
        <v>6976</v>
      </c>
      <c r="D236" s="12" t="s">
        <v>7059</v>
      </c>
      <c r="E236" s="12" t="s">
        <v>7060</v>
      </c>
      <c r="F236" s="12" t="s">
        <v>7061</v>
      </c>
      <c r="G236" s="12" t="s">
        <v>5362</v>
      </c>
      <c r="H236" s="12" t="s">
        <v>6836</v>
      </c>
      <c r="I236" s="12" t="s">
        <v>7062</v>
      </c>
      <c r="J236" s="12">
        <v>1288</v>
      </c>
      <c r="K236" s="12"/>
      <c r="L236" s="12"/>
      <c r="M236" s="13">
        <v>41332.54583333333</v>
      </c>
      <c r="N236" s="12"/>
      <c r="O236" s="13"/>
      <c r="P236" s="13"/>
      <c r="Q236" s="14"/>
      <c r="R236" s="14"/>
      <c r="S236" s="15"/>
      <c r="T236" s="12"/>
      <c r="U236" s="12"/>
      <c r="V236" s="12"/>
      <c r="W236" s="13">
        <v>41333.406956018516</v>
      </c>
      <c r="X236" s="13">
        <v>41334.597916666666</v>
      </c>
      <c r="Y236" s="16"/>
      <c r="Z236" s="17"/>
      <c r="AA236" s="17"/>
      <c r="AB236" s="14"/>
      <c r="AC236" s="13">
        <v>41344</v>
      </c>
      <c r="AD236" s="14"/>
      <c r="AE236" s="14"/>
      <c r="AF236" s="14"/>
      <c r="AG236" s="14"/>
      <c r="AH236" s="14"/>
      <c r="AI236" s="14"/>
      <c r="AJ236" s="19">
        <v>41346</v>
      </c>
      <c r="AK236" s="14"/>
      <c r="AL236" s="14"/>
      <c r="AM236" s="12" t="s">
        <v>6800</v>
      </c>
      <c r="AN236" s="12"/>
      <c r="AO236" s="12"/>
      <c r="AP236" s="12" t="s">
        <v>5375</v>
      </c>
      <c r="AQ236" s="12" t="s">
        <v>7063</v>
      </c>
      <c r="AR236" s="12">
        <v>15874237423</v>
      </c>
      <c r="AS236" s="12"/>
      <c r="AT236" s="12"/>
      <c r="AU236" s="12"/>
      <c r="AV236" s="20"/>
      <c r="AW236" s="21" t="s">
        <v>7064</v>
      </c>
      <c r="AX236" s="12"/>
      <c r="AY236" s="12"/>
      <c r="AZ236" s="12"/>
      <c r="BA236" s="12"/>
      <c r="BB236" s="12"/>
    </row>
    <row r="237" spans="1:54" s="22" customFormat="1" ht="18" customHeight="1" x14ac:dyDescent="0.3">
      <c r="A237" s="12"/>
      <c r="B237" s="12" t="s">
        <v>5343</v>
      </c>
      <c r="C237" s="12" t="s">
        <v>6862</v>
      </c>
      <c r="D237" s="12" t="s">
        <v>7065</v>
      </c>
      <c r="E237" s="12" t="s">
        <v>7066</v>
      </c>
      <c r="F237" s="12" t="s">
        <v>7067</v>
      </c>
      <c r="G237" s="12" t="s">
        <v>5362</v>
      </c>
      <c r="H237" s="12" t="s">
        <v>6811</v>
      </c>
      <c r="I237" s="12" t="s">
        <v>7068</v>
      </c>
      <c r="J237" s="12">
        <v>0</v>
      </c>
      <c r="K237" s="12"/>
      <c r="L237" s="12"/>
      <c r="M237" s="13">
        <v>41332.581250000003</v>
      </c>
      <c r="N237" s="12"/>
      <c r="O237" s="13"/>
      <c r="P237" s="13"/>
      <c r="Q237" s="14"/>
      <c r="R237" s="14"/>
      <c r="S237" s="15"/>
      <c r="T237" s="12"/>
      <c r="U237" s="12"/>
      <c r="V237" s="12"/>
      <c r="W237" s="13">
        <v>41332.596886574072</v>
      </c>
      <c r="X237" s="13">
        <v>41333.418749999997</v>
      </c>
      <c r="Y237" s="16"/>
      <c r="Z237" s="17"/>
      <c r="AA237" s="17"/>
      <c r="AB237" s="14"/>
      <c r="AC237" s="13">
        <v>41333</v>
      </c>
      <c r="AD237" s="14"/>
      <c r="AE237" s="14"/>
      <c r="AF237" s="14"/>
      <c r="AG237" s="14"/>
      <c r="AH237" s="14"/>
      <c r="AI237" s="14"/>
      <c r="AJ237" s="19">
        <v>41333</v>
      </c>
      <c r="AK237" s="14"/>
      <c r="AL237" s="14"/>
      <c r="AM237" s="12" t="s">
        <v>6959</v>
      </c>
      <c r="AN237" s="12"/>
      <c r="AO237" s="12"/>
      <c r="AP237" s="12" t="s">
        <v>5391</v>
      </c>
      <c r="AQ237" s="12" t="s">
        <v>7069</v>
      </c>
      <c r="AR237" s="12">
        <v>13517393369</v>
      </c>
      <c r="AS237" s="12"/>
      <c r="AT237" s="12"/>
      <c r="AU237" s="12"/>
      <c r="AV237" s="20"/>
      <c r="AW237" s="21" t="s">
        <v>7070</v>
      </c>
      <c r="AX237" s="12"/>
      <c r="AY237" s="12"/>
      <c r="AZ237" s="12"/>
      <c r="BA237" s="12"/>
      <c r="BB237" s="12"/>
    </row>
    <row r="238" spans="1:54" s="22" customFormat="1" ht="18" customHeight="1" x14ac:dyDescent="0.3">
      <c r="A238" s="12"/>
      <c r="B238" s="12" t="s">
        <v>5343</v>
      </c>
      <c r="C238" s="12" t="s">
        <v>6898</v>
      </c>
      <c r="D238" s="12" t="s">
        <v>7049</v>
      </c>
      <c r="E238" s="12" t="s">
        <v>7071</v>
      </c>
      <c r="F238" s="12" t="s">
        <v>7072</v>
      </c>
      <c r="G238" s="12" t="s">
        <v>5362</v>
      </c>
      <c r="H238" s="12" t="s">
        <v>6836</v>
      </c>
      <c r="I238" s="12" t="s">
        <v>7073</v>
      </c>
      <c r="J238" s="12">
        <v>1180</v>
      </c>
      <c r="K238" s="12"/>
      <c r="L238" s="12"/>
      <c r="M238" s="13">
        <v>41332.677118055559</v>
      </c>
      <c r="N238" s="12"/>
      <c r="O238" s="13"/>
      <c r="P238" s="13"/>
      <c r="Q238" s="14"/>
      <c r="R238" s="14"/>
      <c r="S238" s="15"/>
      <c r="T238" s="12"/>
      <c r="U238" s="12"/>
      <c r="V238" s="12"/>
      <c r="W238" s="13">
        <v>41333.666307870371</v>
      </c>
      <c r="X238" s="13">
        <v>41337.490972222222</v>
      </c>
      <c r="Y238" s="16"/>
      <c r="Z238" s="17"/>
      <c r="AA238" s="17"/>
      <c r="AB238" s="14"/>
      <c r="AC238" s="13">
        <v>41344</v>
      </c>
      <c r="AD238" s="14"/>
      <c r="AE238" s="14"/>
      <c r="AF238" s="14"/>
      <c r="AG238" s="14"/>
      <c r="AH238" s="14"/>
      <c r="AI238" s="14"/>
      <c r="AJ238" s="19">
        <v>41347</v>
      </c>
      <c r="AK238" s="14"/>
      <c r="AL238" s="14"/>
      <c r="AM238" s="12" t="s">
        <v>6847</v>
      </c>
      <c r="AN238" s="12"/>
      <c r="AO238" s="12"/>
      <c r="AP238" s="12" t="s">
        <v>5409</v>
      </c>
      <c r="AQ238" s="12" t="s">
        <v>7074</v>
      </c>
      <c r="AR238" s="12">
        <v>13787738488</v>
      </c>
      <c r="AS238" s="12"/>
      <c r="AT238" s="12"/>
      <c r="AU238" s="12"/>
      <c r="AV238" s="20"/>
      <c r="AW238" s="21" t="s">
        <v>7075</v>
      </c>
      <c r="AX238" s="12"/>
      <c r="AY238" s="12"/>
      <c r="AZ238" s="12"/>
      <c r="BA238" s="12"/>
      <c r="BB238" s="12"/>
    </row>
    <row r="239" spans="1:54" s="22" customFormat="1" ht="18" customHeight="1" x14ac:dyDescent="0.3">
      <c r="A239" s="12"/>
      <c r="B239" s="23" t="s">
        <v>5377</v>
      </c>
      <c r="C239" s="12" t="s">
        <v>7076</v>
      </c>
      <c r="D239" s="12" t="s">
        <v>7077</v>
      </c>
      <c r="E239" s="12" t="s">
        <v>7078</v>
      </c>
      <c r="F239" s="12" t="s">
        <v>7079</v>
      </c>
      <c r="G239" s="12" t="s">
        <v>5362</v>
      </c>
      <c r="H239" s="12" t="s">
        <v>6798</v>
      </c>
      <c r="I239" s="12" t="s">
        <v>7080</v>
      </c>
      <c r="J239" s="12">
        <v>2288</v>
      </c>
      <c r="K239" s="12"/>
      <c r="L239" s="12"/>
      <c r="M239" s="13">
        <v>41332.688148148147</v>
      </c>
      <c r="N239" s="12"/>
      <c r="O239" s="13"/>
      <c r="P239" s="13"/>
      <c r="Q239" s="14"/>
      <c r="R239" s="14"/>
      <c r="S239" s="15"/>
      <c r="T239" s="12"/>
      <c r="U239" s="12"/>
      <c r="V239" s="12"/>
      <c r="W239" s="13">
        <v>41333.395011574074</v>
      </c>
      <c r="X239" s="13">
        <v>41335.412499999999</v>
      </c>
      <c r="Y239" s="16"/>
      <c r="Z239" s="17"/>
      <c r="AA239" s="17"/>
      <c r="AB239" s="14"/>
      <c r="AC239" s="13">
        <v>41389</v>
      </c>
      <c r="AD239" s="14"/>
      <c r="AE239" s="14"/>
      <c r="AF239" s="14"/>
      <c r="AG239" s="14"/>
      <c r="AH239" s="14"/>
      <c r="AI239" s="14"/>
      <c r="AJ239" s="19">
        <v>41396</v>
      </c>
      <c r="AK239" s="14"/>
      <c r="AL239" s="14"/>
      <c r="AM239" s="12" t="s">
        <v>5397</v>
      </c>
      <c r="AN239" s="12"/>
      <c r="AO239" s="12"/>
      <c r="AP239" s="12" t="s">
        <v>5375</v>
      </c>
      <c r="AQ239" s="12" t="s">
        <v>7081</v>
      </c>
      <c r="AR239" s="12">
        <v>13807498712</v>
      </c>
      <c r="AS239" s="12"/>
      <c r="AT239" s="12"/>
      <c r="AU239" s="12"/>
      <c r="AV239" s="20"/>
      <c r="AW239" s="21" t="s">
        <v>7082</v>
      </c>
      <c r="AX239" s="12"/>
      <c r="AY239" s="12"/>
      <c r="AZ239" s="12"/>
      <c r="BA239" s="12"/>
      <c r="BB239" s="12"/>
    </row>
    <row r="240" spans="1:54" s="22" customFormat="1" ht="18" customHeight="1" x14ac:dyDescent="0.3">
      <c r="A240" s="12"/>
      <c r="B240" s="12" t="s">
        <v>5343</v>
      </c>
      <c r="C240" s="12" t="s">
        <v>7083</v>
      </c>
      <c r="D240" s="12" t="s">
        <v>7084</v>
      </c>
      <c r="E240" s="12" t="s">
        <v>7085</v>
      </c>
      <c r="F240" s="12" t="s">
        <v>7086</v>
      </c>
      <c r="G240" s="12" t="s">
        <v>5362</v>
      </c>
      <c r="H240" s="12" t="s">
        <v>6836</v>
      </c>
      <c r="I240" s="12" t="s">
        <v>7007</v>
      </c>
      <c r="J240" s="12">
        <v>1288</v>
      </c>
      <c r="K240" s="12"/>
      <c r="L240" s="12"/>
      <c r="M240" s="13">
        <v>41333.402777777781</v>
      </c>
      <c r="N240" s="12"/>
      <c r="O240" s="13"/>
      <c r="P240" s="13"/>
      <c r="Q240" s="14"/>
      <c r="R240" s="14"/>
      <c r="S240" s="15"/>
      <c r="T240" s="12"/>
      <c r="U240" s="12"/>
      <c r="V240" s="12"/>
      <c r="W240" s="13">
        <v>41333.623124999998</v>
      </c>
      <c r="X240" s="13">
        <v>41334.580555555556</v>
      </c>
      <c r="Y240" s="16"/>
      <c r="Z240" s="17"/>
      <c r="AA240" s="17"/>
      <c r="AB240" s="14"/>
      <c r="AC240" s="13">
        <v>41334</v>
      </c>
      <c r="AD240" s="14"/>
      <c r="AE240" s="14"/>
      <c r="AF240" s="14"/>
      <c r="AG240" s="14"/>
      <c r="AH240" s="14"/>
      <c r="AI240" s="14"/>
      <c r="AJ240" s="19">
        <v>41338</v>
      </c>
      <c r="AK240" s="14"/>
      <c r="AL240" s="14"/>
      <c r="AM240" s="12" t="s">
        <v>6847</v>
      </c>
      <c r="AN240" s="12"/>
      <c r="AO240" s="12"/>
      <c r="AP240" s="12" t="s">
        <v>5391</v>
      </c>
      <c r="AQ240" s="12" t="s">
        <v>7087</v>
      </c>
      <c r="AR240" s="12">
        <v>13787668708</v>
      </c>
      <c r="AS240" s="12"/>
      <c r="AT240" s="12"/>
      <c r="AU240" s="12"/>
      <c r="AV240" s="20"/>
      <c r="AW240" s="21" t="s">
        <v>7088</v>
      </c>
      <c r="AX240" s="12"/>
      <c r="AY240" s="12"/>
      <c r="AZ240" s="12"/>
      <c r="BA240" s="12"/>
      <c r="BB240" s="12"/>
    </row>
    <row r="241" spans="1:54" s="22" customFormat="1" ht="18" customHeight="1" x14ac:dyDescent="0.3">
      <c r="A241" s="12"/>
      <c r="B241" s="12" t="s">
        <v>5343</v>
      </c>
      <c r="C241" s="12" t="s">
        <v>6898</v>
      </c>
      <c r="D241" s="12" t="s">
        <v>7089</v>
      </c>
      <c r="E241" s="12" t="s">
        <v>7090</v>
      </c>
      <c r="F241" s="12" t="s">
        <v>7091</v>
      </c>
      <c r="G241" s="12" t="s">
        <v>5362</v>
      </c>
      <c r="H241" s="12" t="s">
        <v>6908</v>
      </c>
      <c r="I241" s="12" t="s">
        <v>7092</v>
      </c>
      <c r="J241" s="12">
        <v>3088</v>
      </c>
      <c r="K241" s="12"/>
      <c r="L241" s="12"/>
      <c r="M241" s="13">
        <v>41333.540277777778</v>
      </c>
      <c r="N241" s="12"/>
      <c r="O241" s="13"/>
      <c r="P241" s="13"/>
      <c r="Q241" s="14"/>
      <c r="R241" s="14"/>
      <c r="S241" s="15"/>
      <c r="T241" s="12"/>
      <c r="U241" s="12"/>
      <c r="V241" s="12"/>
      <c r="W241" s="13">
        <v>41333.667951388888</v>
      </c>
      <c r="X241" s="13">
        <v>41338.618055555555</v>
      </c>
      <c r="Y241" s="16"/>
      <c r="Z241" s="17"/>
      <c r="AA241" s="17"/>
      <c r="AB241" s="14"/>
      <c r="AC241" s="13">
        <v>41340</v>
      </c>
      <c r="AD241" s="14"/>
      <c r="AE241" s="14"/>
      <c r="AF241" s="14"/>
      <c r="AG241" s="14"/>
      <c r="AH241" s="14"/>
      <c r="AI241" s="14"/>
      <c r="AJ241" s="19">
        <v>41344</v>
      </c>
      <c r="AK241" s="14"/>
      <c r="AL241" s="14"/>
      <c r="AM241" s="12" t="s">
        <v>6800</v>
      </c>
      <c r="AN241" s="12"/>
      <c r="AO241" s="12"/>
      <c r="AP241" s="12" t="s">
        <v>5403</v>
      </c>
      <c r="AQ241" s="12" t="s">
        <v>7093</v>
      </c>
      <c r="AR241" s="12">
        <v>13575242310</v>
      </c>
      <c r="AS241" s="12"/>
      <c r="AT241" s="12"/>
      <c r="AU241" s="12"/>
      <c r="AV241" s="20"/>
      <c r="AW241" s="21" t="s">
        <v>7094</v>
      </c>
      <c r="AX241" s="12"/>
      <c r="AY241" s="12"/>
      <c r="AZ241" s="12"/>
      <c r="BA241" s="12"/>
      <c r="BB241" s="12"/>
    </row>
    <row r="242" spans="1:54" s="22" customFormat="1" ht="18" customHeight="1" x14ac:dyDescent="0.3">
      <c r="A242" s="12"/>
      <c r="B242" s="12" t="s">
        <v>5377</v>
      </c>
      <c r="C242" s="12" t="s">
        <v>6832</v>
      </c>
      <c r="D242" s="12" t="s">
        <v>7095</v>
      </c>
      <c r="E242" s="12" t="s">
        <v>7096</v>
      </c>
      <c r="F242" s="12" t="s">
        <v>7097</v>
      </c>
      <c r="G242" s="12" t="s">
        <v>5362</v>
      </c>
      <c r="H242" s="12" t="s">
        <v>6836</v>
      </c>
      <c r="I242" s="12" t="s">
        <v>7052</v>
      </c>
      <c r="J242" s="12">
        <v>1288</v>
      </c>
      <c r="K242" s="12"/>
      <c r="L242" s="12"/>
      <c r="M242" s="13">
        <v>41333.59097222222</v>
      </c>
      <c r="N242" s="12"/>
      <c r="O242" s="13"/>
      <c r="P242" s="13"/>
      <c r="Q242" s="14"/>
      <c r="R242" s="14"/>
      <c r="S242" s="15"/>
      <c r="T242" s="12"/>
      <c r="U242" s="12"/>
      <c r="V242" s="12"/>
      <c r="W242" s="13">
        <v>41333.664629629631</v>
      </c>
      <c r="X242" s="13">
        <v>41334.693055555559</v>
      </c>
      <c r="Y242" s="16"/>
      <c r="Z242" s="17"/>
      <c r="AA242" s="17"/>
      <c r="AB242" s="14"/>
      <c r="AC242" s="13">
        <v>41337</v>
      </c>
      <c r="AD242" s="14"/>
      <c r="AE242" s="14"/>
      <c r="AF242" s="14"/>
      <c r="AG242" s="14"/>
      <c r="AH242" s="14"/>
      <c r="AI242" s="14"/>
      <c r="AJ242" s="19">
        <v>41347</v>
      </c>
      <c r="AK242" s="14"/>
      <c r="AL242" s="14"/>
      <c r="AM242" s="12" t="s">
        <v>7040</v>
      </c>
      <c r="AN242" s="12"/>
      <c r="AO242" s="12"/>
      <c r="AP242" s="12" t="s">
        <v>7098</v>
      </c>
      <c r="AQ242" s="12" t="s">
        <v>7099</v>
      </c>
      <c r="AR242" s="12">
        <v>13907482749</v>
      </c>
      <c r="AS242" s="12"/>
      <c r="AT242" s="12"/>
      <c r="AU242" s="12"/>
      <c r="AV242" s="20"/>
      <c r="AW242" s="21" t="s">
        <v>6802</v>
      </c>
      <c r="AX242" s="12"/>
      <c r="AY242" s="12"/>
      <c r="AZ242" s="12"/>
      <c r="BA242" s="12"/>
      <c r="BB242" s="12"/>
    </row>
    <row r="243" spans="1:54" s="22" customFormat="1" ht="18" customHeight="1" x14ac:dyDescent="0.3">
      <c r="A243" s="12"/>
      <c r="B243" s="23" t="s">
        <v>5377</v>
      </c>
      <c r="C243" s="12" t="s">
        <v>7076</v>
      </c>
      <c r="D243" s="12" t="s">
        <v>7077</v>
      </c>
      <c r="E243" s="12" t="s">
        <v>7100</v>
      </c>
      <c r="F243" s="12" t="s">
        <v>7101</v>
      </c>
      <c r="G243" s="12" t="s">
        <v>5362</v>
      </c>
      <c r="H243" s="12" t="s">
        <v>6836</v>
      </c>
      <c r="I243" s="12" t="s">
        <v>7007</v>
      </c>
      <c r="J243" s="12">
        <v>1288</v>
      </c>
      <c r="K243" s="12"/>
      <c r="L243" s="12"/>
      <c r="M243" s="13">
        <v>41333.65</v>
      </c>
      <c r="N243" s="12"/>
      <c r="O243" s="13"/>
      <c r="P243" s="13"/>
      <c r="Q243" s="14"/>
      <c r="R243" s="14"/>
      <c r="S243" s="15"/>
      <c r="T243" s="12"/>
      <c r="U243" s="12"/>
      <c r="V243" s="12"/>
      <c r="W243" s="13">
        <v>41333.675844907404</v>
      </c>
      <c r="X243" s="13">
        <v>41334.645833333336</v>
      </c>
      <c r="Y243" s="16"/>
      <c r="Z243" s="17"/>
      <c r="AA243" s="17"/>
      <c r="AB243" s="14"/>
      <c r="AC243" s="13">
        <v>41338</v>
      </c>
      <c r="AD243" s="14"/>
      <c r="AE243" s="14"/>
      <c r="AF243" s="14"/>
      <c r="AG243" s="14"/>
      <c r="AH243" s="14"/>
      <c r="AI243" s="14"/>
      <c r="AJ243" s="19">
        <v>41339</v>
      </c>
      <c r="AK243" s="14"/>
      <c r="AL243" s="14"/>
      <c r="AM243" s="12" t="s">
        <v>6829</v>
      </c>
      <c r="AN243" s="12"/>
      <c r="AO243" s="12"/>
      <c r="AP243" s="12" t="s">
        <v>5391</v>
      </c>
      <c r="AQ243" s="12" t="s">
        <v>7102</v>
      </c>
      <c r="AR243" s="12">
        <v>15084833400</v>
      </c>
      <c r="AS243" s="12"/>
      <c r="AT243" s="12"/>
      <c r="AU243" s="12"/>
      <c r="AV243" s="20"/>
      <c r="AW243" s="21" t="s">
        <v>7103</v>
      </c>
      <c r="AX243" s="12"/>
      <c r="AY243" s="12"/>
      <c r="AZ243" s="12"/>
      <c r="BA243" s="12"/>
      <c r="BB243" s="12"/>
    </row>
    <row r="244" spans="1:54" s="22" customFormat="1" ht="18" customHeight="1" x14ac:dyDescent="0.3">
      <c r="A244" s="12"/>
      <c r="B244" s="12" t="s">
        <v>5377</v>
      </c>
      <c r="C244" s="12" t="s">
        <v>5378</v>
      </c>
      <c r="D244" s="12" t="s">
        <v>7104</v>
      </c>
      <c r="E244" s="12" t="s">
        <v>7105</v>
      </c>
      <c r="F244" s="12" t="s">
        <v>7106</v>
      </c>
      <c r="G244" s="12" t="s">
        <v>5347</v>
      </c>
      <c r="H244" s="12" t="s">
        <v>5348</v>
      </c>
      <c r="I244" s="12"/>
      <c r="J244" s="12">
        <v>8490</v>
      </c>
      <c r="K244" s="12"/>
      <c r="L244" s="12"/>
      <c r="M244" s="13">
        <v>41334.481944444444</v>
      </c>
      <c r="N244" s="12"/>
      <c r="O244" s="13"/>
      <c r="P244" s="13"/>
      <c r="Q244" s="14"/>
      <c r="R244" s="14"/>
      <c r="S244" s="15"/>
      <c r="T244" s="12"/>
      <c r="U244" s="12"/>
      <c r="V244" s="12"/>
      <c r="W244" s="13"/>
      <c r="X244" s="13"/>
      <c r="Y244" s="16"/>
      <c r="Z244" s="17"/>
      <c r="AA244" s="17"/>
      <c r="AB244" s="14"/>
      <c r="AC244" s="13">
        <v>41425</v>
      </c>
      <c r="AD244" s="14"/>
      <c r="AE244" s="14"/>
      <c r="AF244" s="14"/>
      <c r="AG244" s="14"/>
      <c r="AH244" s="14"/>
      <c r="AI244" s="14"/>
      <c r="AJ244" s="19"/>
      <c r="AK244" s="14"/>
      <c r="AL244" s="14"/>
      <c r="AM244" s="12"/>
      <c r="AN244" s="12"/>
      <c r="AO244" s="12"/>
      <c r="AP244" s="12" t="s">
        <v>5409</v>
      </c>
      <c r="AQ244" s="12" t="s">
        <v>7107</v>
      </c>
      <c r="AR244" s="12">
        <v>15211025508</v>
      </c>
      <c r="AS244" s="12"/>
      <c r="AT244" s="12"/>
      <c r="AU244" s="12"/>
      <c r="AV244" s="20"/>
      <c r="AW244" s="21"/>
      <c r="AX244" s="12"/>
      <c r="AY244" s="12"/>
      <c r="AZ244" s="12"/>
      <c r="BA244" s="12"/>
      <c r="BB244" s="12"/>
    </row>
    <row r="245" spans="1:54" s="22" customFormat="1" ht="18" customHeight="1" x14ac:dyDescent="0.3">
      <c r="A245" s="12"/>
      <c r="B245" s="12" t="s">
        <v>5350</v>
      </c>
      <c r="C245" s="12" t="s">
        <v>7108</v>
      </c>
      <c r="D245" s="12" t="s">
        <v>7109</v>
      </c>
      <c r="E245" s="12" t="s">
        <v>7110</v>
      </c>
      <c r="F245" s="12" t="s">
        <v>7111</v>
      </c>
      <c r="G245" s="12" t="s">
        <v>5347</v>
      </c>
      <c r="H245" s="12" t="s">
        <v>5348</v>
      </c>
      <c r="I245" s="12"/>
      <c r="J245" s="12">
        <v>4300</v>
      </c>
      <c r="K245" s="12"/>
      <c r="L245" s="12"/>
      <c r="M245" s="13">
        <v>41334.700694444444</v>
      </c>
      <c r="N245" s="12"/>
      <c r="O245" s="13"/>
      <c r="P245" s="13"/>
      <c r="Q245" s="14"/>
      <c r="R245" s="14"/>
      <c r="S245" s="15"/>
      <c r="T245" s="12"/>
      <c r="U245" s="12"/>
      <c r="V245" s="12"/>
      <c r="W245" s="13">
        <v>41344.465763888889</v>
      </c>
      <c r="X245" s="13">
        <v>41360.640972222223</v>
      </c>
      <c r="Y245" s="16"/>
      <c r="Z245" s="17"/>
      <c r="AA245" s="17"/>
      <c r="AB245" s="14"/>
      <c r="AC245" s="13">
        <v>41387</v>
      </c>
      <c r="AD245" s="14"/>
      <c r="AE245" s="14"/>
      <c r="AF245" s="14"/>
      <c r="AG245" s="14"/>
      <c r="AH245" s="14"/>
      <c r="AI245" s="14"/>
      <c r="AJ245" s="19"/>
      <c r="AK245" s="14"/>
      <c r="AL245" s="14"/>
      <c r="AM245" s="12"/>
      <c r="AN245" s="12"/>
      <c r="AO245" s="12"/>
      <c r="AP245" s="12" t="s">
        <v>5375</v>
      </c>
      <c r="AQ245" s="12" t="s">
        <v>7112</v>
      </c>
      <c r="AR245" s="12">
        <v>84856654</v>
      </c>
      <c r="AS245" s="12"/>
      <c r="AT245" s="12"/>
      <c r="AU245" s="12"/>
      <c r="AV245" s="20"/>
      <c r="AW245" s="21"/>
      <c r="AX245" s="12"/>
      <c r="AY245" s="12"/>
      <c r="AZ245" s="12"/>
      <c r="BA245" s="12"/>
      <c r="BB245" s="12"/>
    </row>
    <row r="246" spans="1:54" s="22" customFormat="1" ht="18" customHeight="1" x14ac:dyDescent="0.3">
      <c r="A246" s="12"/>
      <c r="B246" s="12" t="s">
        <v>5343</v>
      </c>
      <c r="C246" s="12" t="s">
        <v>6898</v>
      </c>
      <c r="D246" s="12" t="s">
        <v>7113</v>
      </c>
      <c r="E246" s="12" t="s">
        <v>7114</v>
      </c>
      <c r="F246" s="12" t="s">
        <v>7115</v>
      </c>
      <c r="G246" s="12" t="s">
        <v>5362</v>
      </c>
      <c r="H246" s="12" t="s">
        <v>6836</v>
      </c>
      <c r="I246" s="12" t="s">
        <v>7116</v>
      </c>
      <c r="J246" s="12">
        <v>1044</v>
      </c>
      <c r="K246" s="12"/>
      <c r="L246" s="12"/>
      <c r="M246" s="13">
        <v>41334.710416666669</v>
      </c>
      <c r="N246" s="12"/>
      <c r="O246" s="13"/>
      <c r="P246" s="13"/>
      <c r="Q246" s="14"/>
      <c r="R246" s="14"/>
      <c r="S246" s="15"/>
      <c r="T246" s="12"/>
      <c r="U246" s="12"/>
      <c r="V246" s="12"/>
      <c r="W246" s="13">
        <v>41335.434942129628</v>
      </c>
      <c r="X246" s="13">
        <v>41338.42291666667</v>
      </c>
      <c r="Y246" s="16"/>
      <c r="Z246" s="17"/>
      <c r="AA246" s="17"/>
      <c r="AB246" s="14"/>
      <c r="AC246" s="13">
        <v>41341</v>
      </c>
      <c r="AD246" s="14"/>
      <c r="AE246" s="14"/>
      <c r="AF246" s="14"/>
      <c r="AG246" s="14"/>
      <c r="AH246" s="14"/>
      <c r="AI246" s="14"/>
      <c r="AJ246" s="19">
        <v>41346</v>
      </c>
      <c r="AK246" s="14"/>
      <c r="AL246" s="14"/>
      <c r="AM246" s="12" t="s">
        <v>6813</v>
      </c>
      <c r="AN246" s="12"/>
      <c r="AO246" s="12"/>
      <c r="AP246" s="12" t="s">
        <v>7117</v>
      </c>
      <c r="AQ246" s="12" t="s">
        <v>7118</v>
      </c>
      <c r="AR246" s="12">
        <v>13807475646</v>
      </c>
      <c r="AS246" s="12"/>
      <c r="AT246" s="12"/>
      <c r="AU246" s="12"/>
      <c r="AV246" s="20"/>
      <c r="AW246" s="21" t="s">
        <v>6988</v>
      </c>
      <c r="AX246" s="12"/>
      <c r="AY246" s="12"/>
      <c r="AZ246" s="12"/>
      <c r="BA246" s="12"/>
      <c r="BB246" s="12"/>
    </row>
    <row r="247" spans="1:54" s="22" customFormat="1" ht="18" customHeight="1" x14ac:dyDescent="0.3">
      <c r="A247" s="12"/>
      <c r="B247" s="12" t="s">
        <v>5343</v>
      </c>
      <c r="C247" s="12" t="s">
        <v>6898</v>
      </c>
      <c r="D247" s="12" t="s">
        <v>7089</v>
      </c>
      <c r="E247" s="12" t="s">
        <v>7119</v>
      </c>
      <c r="F247" s="12" t="s">
        <v>7120</v>
      </c>
      <c r="G247" s="12" t="s">
        <v>5362</v>
      </c>
      <c r="H247" s="12" t="s">
        <v>6836</v>
      </c>
      <c r="I247" s="12" t="s">
        <v>7121</v>
      </c>
      <c r="J247" s="12">
        <v>1180</v>
      </c>
      <c r="K247" s="12"/>
      <c r="L247" s="12"/>
      <c r="M247" s="13">
        <v>41334.714583333334</v>
      </c>
      <c r="N247" s="12"/>
      <c r="O247" s="13"/>
      <c r="P247" s="13"/>
      <c r="Q247" s="14"/>
      <c r="R247" s="14"/>
      <c r="S247" s="15"/>
      <c r="T247" s="12"/>
      <c r="U247" s="12"/>
      <c r="V247" s="12"/>
      <c r="W247" s="13">
        <v>41335.671643518515</v>
      </c>
      <c r="X247" s="13">
        <v>41339.652083333334</v>
      </c>
      <c r="Y247" s="16"/>
      <c r="Z247" s="17"/>
      <c r="AA247" s="17"/>
      <c r="AB247" s="14"/>
      <c r="AC247" s="13">
        <v>41346</v>
      </c>
      <c r="AD247" s="14"/>
      <c r="AE247" s="14"/>
      <c r="AF247" s="14"/>
      <c r="AG247" s="14"/>
      <c r="AH247" s="14"/>
      <c r="AI247" s="14"/>
      <c r="AJ247" s="19">
        <v>41351</v>
      </c>
      <c r="AK247" s="14"/>
      <c r="AL247" s="14"/>
      <c r="AM247" s="12" t="s">
        <v>6878</v>
      </c>
      <c r="AN247" s="12"/>
      <c r="AO247" s="12"/>
      <c r="AP247" s="12" t="s">
        <v>6931</v>
      </c>
      <c r="AQ247" s="12" t="s">
        <v>7122</v>
      </c>
      <c r="AR247" s="12">
        <v>13975403221</v>
      </c>
      <c r="AS247" s="12"/>
      <c r="AT247" s="12"/>
      <c r="AU247" s="12"/>
      <c r="AV247" s="20"/>
      <c r="AW247" s="21" t="s">
        <v>7123</v>
      </c>
      <c r="AX247" s="12"/>
      <c r="AY247" s="12"/>
      <c r="AZ247" s="12"/>
      <c r="BA247" s="12"/>
      <c r="BB247" s="12"/>
    </row>
    <row r="248" spans="1:54" s="22" customFormat="1" ht="18" customHeight="1" x14ac:dyDescent="0.3">
      <c r="A248" s="12"/>
      <c r="B248" s="12" t="s">
        <v>5384</v>
      </c>
      <c r="C248" s="12" t="s">
        <v>5385</v>
      </c>
      <c r="D248" s="12" t="s">
        <v>7124</v>
      </c>
      <c r="E248" s="12" t="s">
        <v>7125</v>
      </c>
      <c r="F248" s="12" t="s">
        <v>7126</v>
      </c>
      <c r="G248" s="12" t="s">
        <v>5362</v>
      </c>
      <c r="H248" s="12" t="s">
        <v>6836</v>
      </c>
      <c r="I248" s="12" t="s">
        <v>7127</v>
      </c>
      <c r="J248" s="12">
        <v>1288</v>
      </c>
      <c r="K248" s="12"/>
      <c r="L248" s="12"/>
      <c r="M248" s="13">
        <v>41335.375</v>
      </c>
      <c r="N248" s="12"/>
      <c r="O248" s="13"/>
      <c r="P248" s="13"/>
      <c r="Q248" s="14"/>
      <c r="R248" s="14"/>
      <c r="S248" s="15"/>
      <c r="T248" s="12"/>
      <c r="U248" s="12"/>
      <c r="V248" s="12"/>
      <c r="W248" s="13">
        <v>41335.451909722222</v>
      </c>
      <c r="X248" s="13">
        <v>41338.486805555556</v>
      </c>
      <c r="Y248" s="16"/>
      <c r="Z248" s="17"/>
      <c r="AA248" s="17"/>
      <c r="AB248" s="14"/>
      <c r="AC248" s="13">
        <v>41341</v>
      </c>
      <c r="AD248" s="14"/>
      <c r="AE248" s="14"/>
      <c r="AF248" s="14"/>
      <c r="AG248" s="14"/>
      <c r="AH248" s="14"/>
      <c r="AI248" s="14"/>
      <c r="AJ248" s="19">
        <v>41345</v>
      </c>
      <c r="AK248" s="14"/>
      <c r="AL248" s="14"/>
      <c r="AM248" s="12" t="s">
        <v>6847</v>
      </c>
      <c r="AN248" s="12"/>
      <c r="AO248" s="12"/>
      <c r="AP248" s="12" t="s">
        <v>5391</v>
      </c>
      <c r="AQ248" s="12" t="s">
        <v>7128</v>
      </c>
      <c r="AR248" s="12">
        <v>13975819577</v>
      </c>
      <c r="AS248" s="12"/>
      <c r="AT248" s="12"/>
      <c r="AU248" s="12"/>
      <c r="AV248" s="20"/>
      <c r="AW248" s="21" t="s">
        <v>7129</v>
      </c>
      <c r="AX248" s="12"/>
      <c r="AY248" s="12"/>
      <c r="AZ248" s="12"/>
      <c r="BA248" s="12"/>
      <c r="BB248" s="12"/>
    </row>
    <row r="249" spans="1:54" s="22" customFormat="1" ht="18" customHeight="1" x14ac:dyDescent="0.3">
      <c r="A249" s="12"/>
      <c r="B249" s="12" t="s">
        <v>6963</v>
      </c>
      <c r="C249" s="12" t="s">
        <v>6964</v>
      </c>
      <c r="D249" s="12" t="s">
        <v>7012</v>
      </c>
      <c r="E249" s="12" t="s">
        <v>7130</v>
      </c>
      <c r="F249" s="12" t="s">
        <v>7131</v>
      </c>
      <c r="G249" s="12" t="s">
        <v>5362</v>
      </c>
      <c r="H249" s="12" t="s">
        <v>6836</v>
      </c>
      <c r="I249" s="12" t="s">
        <v>7132</v>
      </c>
      <c r="J249" s="12">
        <v>1288</v>
      </c>
      <c r="K249" s="12"/>
      <c r="L249" s="12"/>
      <c r="M249" s="13">
        <v>41335.381249999999</v>
      </c>
      <c r="N249" s="12"/>
      <c r="O249" s="13"/>
      <c r="P249" s="13"/>
      <c r="Q249" s="14"/>
      <c r="R249" s="14"/>
      <c r="S249" s="15"/>
      <c r="T249" s="12"/>
      <c r="U249" s="12"/>
      <c r="V249" s="12"/>
      <c r="W249" s="13">
        <v>41335.449374999997</v>
      </c>
      <c r="X249" s="13">
        <v>41337.678472222222</v>
      </c>
      <c r="Y249" s="16"/>
      <c r="Z249" s="17"/>
      <c r="AA249" s="17"/>
      <c r="AB249" s="14"/>
      <c r="AC249" s="13">
        <v>41338</v>
      </c>
      <c r="AD249" s="14"/>
      <c r="AE249" s="14"/>
      <c r="AF249" s="14"/>
      <c r="AG249" s="14"/>
      <c r="AH249" s="14"/>
      <c r="AI249" s="14"/>
      <c r="AJ249" s="19">
        <v>41341</v>
      </c>
      <c r="AK249" s="14"/>
      <c r="AL249" s="14"/>
      <c r="AM249" s="12" t="s">
        <v>6959</v>
      </c>
      <c r="AN249" s="12"/>
      <c r="AO249" s="12"/>
      <c r="AP249" s="12" t="s">
        <v>5375</v>
      </c>
      <c r="AQ249" s="12" t="s">
        <v>7133</v>
      </c>
      <c r="AR249" s="12">
        <v>18075599114</v>
      </c>
      <c r="AS249" s="12"/>
      <c r="AT249" s="12"/>
      <c r="AU249" s="12"/>
      <c r="AV249" s="20"/>
      <c r="AW249" s="21" t="s">
        <v>7134</v>
      </c>
      <c r="AX249" s="12"/>
      <c r="AY249" s="12"/>
      <c r="AZ249" s="12"/>
      <c r="BA249" s="12"/>
      <c r="BB249" s="12"/>
    </row>
    <row r="250" spans="1:54" s="22" customFormat="1" ht="18" customHeight="1" x14ac:dyDescent="0.3">
      <c r="A250" s="12"/>
      <c r="B250" s="12" t="s">
        <v>6963</v>
      </c>
      <c r="C250" s="12" t="s">
        <v>6964</v>
      </c>
      <c r="D250" s="12" t="s">
        <v>7135</v>
      </c>
      <c r="E250" s="12" t="s">
        <v>7136</v>
      </c>
      <c r="F250" s="12" t="s">
        <v>7137</v>
      </c>
      <c r="G250" s="12" t="s">
        <v>5362</v>
      </c>
      <c r="H250" s="12" t="s">
        <v>6908</v>
      </c>
      <c r="I250" s="12" t="s">
        <v>7138</v>
      </c>
      <c r="J250" s="12">
        <v>3280</v>
      </c>
      <c r="K250" s="12"/>
      <c r="L250" s="12"/>
      <c r="M250" s="13">
        <v>41335.393055555556</v>
      </c>
      <c r="N250" s="12"/>
      <c r="O250" s="13"/>
      <c r="P250" s="13"/>
      <c r="Q250" s="14"/>
      <c r="R250" s="14"/>
      <c r="S250" s="15"/>
      <c r="T250" s="12"/>
      <c r="U250" s="12"/>
      <c r="V250" s="12"/>
      <c r="W250" s="13">
        <v>41335.490914351853</v>
      </c>
      <c r="X250" s="13">
        <v>41337.636111111111</v>
      </c>
      <c r="Y250" s="16"/>
      <c r="Z250" s="17"/>
      <c r="AA250" s="17"/>
      <c r="AB250" s="14"/>
      <c r="AC250" s="13">
        <v>41365</v>
      </c>
      <c r="AD250" s="14"/>
      <c r="AE250" s="14"/>
      <c r="AF250" s="14"/>
      <c r="AG250" s="14"/>
      <c r="AH250" s="14"/>
      <c r="AI250" s="14"/>
      <c r="AJ250" s="19">
        <v>41373</v>
      </c>
      <c r="AK250" s="14"/>
      <c r="AL250" s="14"/>
      <c r="AM250" s="12" t="s">
        <v>5397</v>
      </c>
      <c r="AN250" s="12"/>
      <c r="AO250" s="12"/>
      <c r="AP250" s="12" t="s">
        <v>5375</v>
      </c>
      <c r="AQ250" s="12" t="s">
        <v>7139</v>
      </c>
      <c r="AR250" s="12">
        <v>15367566757</v>
      </c>
      <c r="AS250" s="12"/>
      <c r="AT250" s="12"/>
      <c r="AU250" s="12"/>
      <c r="AV250" s="20"/>
      <c r="AW250" s="21" t="s">
        <v>7140</v>
      </c>
      <c r="AX250" s="12"/>
      <c r="AY250" s="12"/>
      <c r="AZ250" s="12"/>
      <c r="BA250" s="12"/>
      <c r="BB250" s="12"/>
    </row>
    <row r="251" spans="1:54" s="22" customFormat="1" ht="18" customHeight="1" x14ac:dyDescent="0.3">
      <c r="A251" s="12"/>
      <c r="B251" s="12" t="s">
        <v>5377</v>
      </c>
      <c r="C251" s="12" t="s">
        <v>5378</v>
      </c>
      <c r="D251" s="12" t="s">
        <v>7141</v>
      </c>
      <c r="E251" s="12" t="s">
        <v>7142</v>
      </c>
      <c r="F251" s="12" t="s">
        <v>7143</v>
      </c>
      <c r="G251" s="12" t="s">
        <v>5362</v>
      </c>
      <c r="H251" s="12" t="s">
        <v>6836</v>
      </c>
      <c r="I251" s="12" t="s">
        <v>7144</v>
      </c>
      <c r="J251" s="12">
        <v>1288</v>
      </c>
      <c r="K251" s="12"/>
      <c r="L251" s="12"/>
      <c r="M251" s="13">
        <v>41335.40347222222</v>
      </c>
      <c r="N251" s="12"/>
      <c r="O251" s="13"/>
      <c r="P251" s="13"/>
      <c r="Q251" s="14"/>
      <c r="R251" s="14"/>
      <c r="S251" s="15"/>
      <c r="T251" s="12"/>
      <c r="U251" s="12"/>
      <c r="V251" s="12"/>
      <c r="W251" s="13">
        <v>41335.456342592595</v>
      </c>
      <c r="X251" s="13">
        <v>41337.708333333336</v>
      </c>
      <c r="Y251" s="16"/>
      <c r="Z251" s="17"/>
      <c r="AA251" s="17"/>
      <c r="AB251" s="14"/>
      <c r="AC251" s="13">
        <v>41349</v>
      </c>
      <c r="AD251" s="14"/>
      <c r="AE251" s="14"/>
      <c r="AF251" s="14"/>
      <c r="AG251" s="14"/>
      <c r="AH251" s="14"/>
      <c r="AI251" s="14"/>
      <c r="AJ251" s="19">
        <v>41352</v>
      </c>
      <c r="AK251" s="14"/>
      <c r="AL251" s="14"/>
      <c r="AM251" s="12" t="s">
        <v>6953</v>
      </c>
      <c r="AN251" s="12"/>
      <c r="AO251" s="12"/>
      <c r="AP251" s="12" t="s">
        <v>6919</v>
      </c>
      <c r="AQ251" s="12" t="s">
        <v>7145</v>
      </c>
      <c r="AR251" s="12">
        <v>18874793166</v>
      </c>
      <c r="AS251" s="12"/>
      <c r="AT251" s="12"/>
      <c r="AU251" s="12"/>
      <c r="AV251" s="20"/>
      <c r="AW251" s="21" t="s">
        <v>6802</v>
      </c>
      <c r="AX251" s="12"/>
      <c r="AY251" s="12"/>
      <c r="AZ251" s="12"/>
      <c r="BA251" s="12"/>
      <c r="BB251" s="12"/>
    </row>
    <row r="252" spans="1:54" s="22" customFormat="1" ht="18" customHeight="1" x14ac:dyDescent="0.3">
      <c r="A252" s="12"/>
      <c r="B252" s="12" t="s">
        <v>6943</v>
      </c>
      <c r="C252" s="12" t="s">
        <v>6944</v>
      </c>
      <c r="D252" s="12" t="s">
        <v>6945</v>
      </c>
      <c r="E252" s="12" t="s">
        <v>7146</v>
      </c>
      <c r="F252" s="12" t="s">
        <v>7147</v>
      </c>
      <c r="G252" s="12" t="s">
        <v>5362</v>
      </c>
      <c r="H252" s="12" t="s">
        <v>6836</v>
      </c>
      <c r="I252" s="12" t="s">
        <v>7148</v>
      </c>
      <c r="J252" s="12">
        <v>1670</v>
      </c>
      <c r="K252" s="12"/>
      <c r="L252" s="12"/>
      <c r="M252" s="13">
        <v>41335.412499999999</v>
      </c>
      <c r="N252" s="12"/>
      <c r="O252" s="13"/>
      <c r="P252" s="13"/>
      <c r="Q252" s="14"/>
      <c r="R252" s="14"/>
      <c r="S252" s="15"/>
      <c r="T252" s="12"/>
      <c r="U252" s="12"/>
      <c r="V252" s="12"/>
      <c r="W252" s="13">
        <v>41335.487037037034</v>
      </c>
      <c r="X252" s="13">
        <v>41337.691666666666</v>
      </c>
      <c r="Y252" s="16"/>
      <c r="Z252" s="17"/>
      <c r="AA252" s="17"/>
      <c r="AB252" s="14"/>
      <c r="AC252" s="13">
        <v>41349</v>
      </c>
      <c r="AD252" s="14"/>
      <c r="AE252" s="14"/>
      <c r="AF252" s="14"/>
      <c r="AG252" s="14"/>
      <c r="AH252" s="14"/>
      <c r="AI252" s="14"/>
      <c r="AJ252" s="19">
        <v>41349</v>
      </c>
      <c r="AK252" s="14"/>
      <c r="AL252" s="14"/>
      <c r="AM252" s="12" t="s">
        <v>6820</v>
      </c>
      <c r="AN252" s="12"/>
      <c r="AO252" s="12"/>
      <c r="AP252" s="12" t="s">
        <v>5403</v>
      </c>
      <c r="AQ252" s="12" t="s">
        <v>7149</v>
      </c>
      <c r="AR252" s="12">
        <v>13707444089</v>
      </c>
      <c r="AS252" s="12"/>
      <c r="AT252" s="12"/>
      <c r="AU252" s="12"/>
      <c r="AV252" s="20"/>
      <c r="AW252" s="21" t="s">
        <v>6802</v>
      </c>
      <c r="AX252" s="12"/>
      <c r="AY252" s="12"/>
      <c r="AZ252" s="12"/>
      <c r="BA252" s="12"/>
      <c r="BB252" s="12"/>
    </row>
    <row r="253" spans="1:54" s="22" customFormat="1" ht="18" customHeight="1" x14ac:dyDescent="0.3">
      <c r="A253" s="12"/>
      <c r="B253" s="12" t="s">
        <v>5377</v>
      </c>
      <c r="C253" s="12" t="s">
        <v>6824</v>
      </c>
      <c r="D253" s="12" t="s">
        <v>7150</v>
      </c>
      <c r="E253" s="12" t="s">
        <v>7151</v>
      </c>
      <c r="F253" s="12" t="s">
        <v>7152</v>
      </c>
      <c r="G253" s="12" t="s">
        <v>5362</v>
      </c>
      <c r="H253" s="12" t="s">
        <v>6836</v>
      </c>
      <c r="I253" s="12" t="s">
        <v>7153</v>
      </c>
      <c r="J253" s="12">
        <v>1288</v>
      </c>
      <c r="K253" s="12"/>
      <c r="L253" s="12"/>
      <c r="M253" s="13">
        <v>41335.469444444447</v>
      </c>
      <c r="N253" s="12"/>
      <c r="O253" s="13"/>
      <c r="P253" s="13"/>
      <c r="Q253" s="14"/>
      <c r="R253" s="14"/>
      <c r="S253" s="15"/>
      <c r="T253" s="12"/>
      <c r="U253" s="12"/>
      <c r="V253" s="12"/>
      <c r="W253" s="13">
        <v>41335.607129629629</v>
      </c>
      <c r="X253" s="13">
        <v>41338.448611111111</v>
      </c>
      <c r="Y253" s="16"/>
      <c r="Z253" s="17"/>
      <c r="AA253" s="17"/>
      <c r="AB253" s="14"/>
      <c r="AC253" s="13">
        <v>41338</v>
      </c>
      <c r="AD253" s="14"/>
      <c r="AE253" s="14"/>
      <c r="AF253" s="14"/>
      <c r="AG253" s="14"/>
      <c r="AH253" s="14"/>
      <c r="AI253" s="14"/>
      <c r="AJ253" s="19">
        <v>41340</v>
      </c>
      <c r="AK253" s="14"/>
      <c r="AL253" s="14"/>
      <c r="AM253" s="12" t="s">
        <v>7040</v>
      </c>
      <c r="AN253" s="12"/>
      <c r="AO253" s="12"/>
      <c r="AP253" s="12" t="s">
        <v>6840</v>
      </c>
      <c r="AQ253" s="12" t="s">
        <v>7154</v>
      </c>
      <c r="AR253" s="12">
        <v>13187025138</v>
      </c>
      <c r="AS253" s="12"/>
      <c r="AT253" s="12"/>
      <c r="AU253" s="12"/>
      <c r="AV253" s="20"/>
      <c r="AW253" s="21" t="s">
        <v>7155</v>
      </c>
      <c r="AX253" s="12"/>
      <c r="AY253" s="12"/>
      <c r="AZ253" s="12"/>
      <c r="BA253" s="12"/>
      <c r="BB253" s="12"/>
    </row>
    <row r="254" spans="1:54" s="22" customFormat="1" ht="18" customHeight="1" x14ac:dyDescent="0.3">
      <c r="A254" s="12"/>
      <c r="B254" s="12" t="s">
        <v>6963</v>
      </c>
      <c r="C254" s="12" t="s">
        <v>6964</v>
      </c>
      <c r="D254" s="12" t="s">
        <v>7156</v>
      </c>
      <c r="E254" s="12" t="s">
        <v>7157</v>
      </c>
      <c r="F254" s="12" t="s">
        <v>7158</v>
      </c>
      <c r="G254" s="12" t="s">
        <v>5362</v>
      </c>
      <c r="H254" s="12" t="s">
        <v>6836</v>
      </c>
      <c r="I254" s="12" t="s">
        <v>7159</v>
      </c>
      <c r="J254" s="12">
        <v>1088</v>
      </c>
      <c r="K254" s="12"/>
      <c r="L254" s="12"/>
      <c r="M254" s="13">
        <v>41335.581944444442</v>
      </c>
      <c r="N254" s="12"/>
      <c r="O254" s="13"/>
      <c r="P254" s="13"/>
      <c r="Q254" s="14"/>
      <c r="R254" s="14"/>
      <c r="S254" s="15"/>
      <c r="T254" s="12"/>
      <c r="U254" s="12"/>
      <c r="V254" s="12"/>
      <c r="W254" s="13">
        <v>41335.626180555555</v>
      </c>
      <c r="X254" s="13">
        <v>41338.727083333331</v>
      </c>
      <c r="Y254" s="16"/>
      <c r="Z254" s="17"/>
      <c r="AA254" s="17"/>
      <c r="AB254" s="14"/>
      <c r="AC254" s="13">
        <v>41340</v>
      </c>
      <c r="AD254" s="14"/>
      <c r="AE254" s="14"/>
      <c r="AF254" s="14"/>
      <c r="AG254" s="14"/>
      <c r="AH254" s="14"/>
      <c r="AI254" s="14"/>
      <c r="AJ254" s="19">
        <v>41345</v>
      </c>
      <c r="AK254" s="14"/>
      <c r="AL254" s="14"/>
      <c r="AM254" s="12" t="s">
        <v>6813</v>
      </c>
      <c r="AN254" s="12"/>
      <c r="AO254" s="12"/>
      <c r="AP254" s="12" t="s">
        <v>5375</v>
      </c>
      <c r="AQ254" s="12" t="s">
        <v>7160</v>
      </c>
      <c r="AR254" s="12">
        <v>18657166997</v>
      </c>
      <c r="AS254" s="12"/>
      <c r="AT254" s="12"/>
      <c r="AU254" s="12"/>
      <c r="AV254" s="20"/>
      <c r="AW254" s="21" t="s">
        <v>7161</v>
      </c>
      <c r="AX254" s="12"/>
      <c r="AY254" s="12"/>
      <c r="AZ254" s="12"/>
      <c r="BA254" s="12"/>
      <c r="BB254" s="12"/>
    </row>
    <row r="255" spans="1:54" s="22" customFormat="1" ht="18" customHeight="1" x14ac:dyDescent="0.3">
      <c r="A255" s="12"/>
      <c r="B255" s="12" t="s">
        <v>5343</v>
      </c>
      <c r="C255" s="12" t="s">
        <v>6862</v>
      </c>
      <c r="D255" s="12" t="s">
        <v>7162</v>
      </c>
      <c r="E255" s="12" t="s">
        <v>7163</v>
      </c>
      <c r="F255" s="12" t="s">
        <v>7164</v>
      </c>
      <c r="G255" s="12" t="s">
        <v>5362</v>
      </c>
      <c r="H255" s="12" t="s">
        <v>6836</v>
      </c>
      <c r="I255" s="12" t="s">
        <v>7165</v>
      </c>
      <c r="J255" s="12">
        <v>1288</v>
      </c>
      <c r="K255" s="12"/>
      <c r="L255" s="12"/>
      <c r="M255" s="13">
        <v>41335.595833333333</v>
      </c>
      <c r="N255" s="12"/>
      <c r="O255" s="13"/>
      <c r="P255" s="13"/>
      <c r="Q255" s="14"/>
      <c r="R255" s="14"/>
      <c r="S255" s="15"/>
      <c r="T255" s="12"/>
      <c r="U255" s="12"/>
      <c r="V255" s="12"/>
      <c r="W255" s="13">
        <v>41335.678530092591</v>
      </c>
      <c r="X255" s="13">
        <v>41338.663888888892</v>
      </c>
      <c r="Y255" s="16"/>
      <c r="Z255" s="17"/>
      <c r="AA255" s="17"/>
      <c r="AB255" s="14"/>
      <c r="AC255" s="13">
        <v>41338</v>
      </c>
      <c r="AD255" s="14"/>
      <c r="AE255" s="14"/>
      <c r="AF255" s="14"/>
      <c r="AG255" s="14"/>
      <c r="AH255" s="14"/>
      <c r="AI255" s="14"/>
      <c r="AJ255" s="19">
        <v>41344</v>
      </c>
      <c r="AK255" s="14"/>
      <c r="AL255" s="14"/>
      <c r="AM255" s="12" t="s">
        <v>6953</v>
      </c>
      <c r="AN255" s="12"/>
      <c r="AO255" s="12"/>
      <c r="AP255" s="12" t="s">
        <v>5403</v>
      </c>
      <c r="AQ255" s="12" t="s">
        <v>7166</v>
      </c>
      <c r="AR255" s="12">
        <v>13786976816</v>
      </c>
      <c r="AS255" s="12"/>
      <c r="AT255" s="12"/>
      <c r="AU255" s="12"/>
      <c r="AV255" s="20"/>
      <c r="AW255" s="21" t="s">
        <v>7167</v>
      </c>
      <c r="AX255" s="12"/>
      <c r="AY255" s="12"/>
      <c r="AZ255" s="12"/>
      <c r="BA255" s="12"/>
      <c r="BB255" s="12"/>
    </row>
    <row r="256" spans="1:54" s="22" customFormat="1" ht="18" customHeight="1" x14ac:dyDescent="0.3">
      <c r="A256" s="12"/>
      <c r="B256" s="12" t="s">
        <v>5350</v>
      </c>
      <c r="C256" s="12" t="s">
        <v>7108</v>
      </c>
      <c r="D256" s="12" t="s">
        <v>5352</v>
      </c>
      <c r="E256" s="12" t="s">
        <v>7168</v>
      </c>
      <c r="F256" s="12" t="s">
        <v>7169</v>
      </c>
      <c r="G256" s="12" t="s">
        <v>5347</v>
      </c>
      <c r="H256" s="12" t="s">
        <v>6839</v>
      </c>
      <c r="I256" s="12"/>
      <c r="J256" s="12">
        <v>4000</v>
      </c>
      <c r="K256" s="12"/>
      <c r="L256" s="12"/>
      <c r="M256" s="13">
        <v>41335.634722222225</v>
      </c>
      <c r="N256" s="12"/>
      <c r="O256" s="13"/>
      <c r="P256" s="13"/>
      <c r="Q256" s="14"/>
      <c r="R256" s="14"/>
      <c r="S256" s="15"/>
      <c r="T256" s="12"/>
      <c r="U256" s="12"/>
      <c r="V256" s="12"/>
      <c r="W256" s="13">
        <v>41337.412638888891</v>
      </c>
      <c r="X256" s="13">
        <v>41359.718055555553</v>
      </c>
      <c r="Y256" s="16"/>
      <c r="Z256" s="17"/>
      <c r="AA256" s="17"/>
      <c r="AB256" s="14"/>
      <c r="AC256" s="13">
        <v>41361</v>
      </c>
      <c r="AD256" s="14"/>
      <c r="AE256" s="14"/>
      <c r="AF256" s="14"/>
      <c r="AG256" s="14"/>
      <c r="AH256" s="14"/>
      <c r="AI256" s="14"/>
      <c r="AJ256" s="19"/>
      <c r="AK256" s="14"/>
      <c r="AL256" s="14"/>
      <c r="AM256" s="12"/>
      <c r="AN256" s="12"/>
      <c r="AO256" s="12"/>
      <c r="AP256" s="12"/>
      <c r="AQ256" s="12" t="s">
        <v>5376</v>
      </c>
      <c r="AR256" s="12">
        <v>13875929093</v>
      </c>
      <c r="AS256" s="12"/>
      <c r="AT256" s="12"/>
      <c r="AU256" s="12"/>
      <c r="AV256" s="20"/>
      <c r="AW256" s="21"/>
      <c r="AX256" s="12"/>
      <c r="AY256" s="12"/>
      <c r="AZ256" s="12"/>
      <c r="BA256" s="12"/>
      <c r="BB256" s="12"/>
    </row>
    <row r="257" spans="1:54" s="22" customFormat="1" ht="18" customHeight="1" x14ac:dyDescent="0.3">
      <c r="A257" s="12"/>
      <c r="B257" s="12" t="s">
        <v>5377</v>
      </c>
      <c r="C257" s="12" t="s">
        <v>5378</v>
      </c>
      <c r="D257" s="12" t="s">
        <v>7141</v>
      </c>
      <c r="E257" s="12" t="s">
        <v>7170</v>
      </c>
      <c r="F257" s="12" t="s">
        <v>7171</v>
      </c>
      <c r="G257" s="12" t="s">
        <v>5362</v>
      </c>
      <c r="H257" s="12" t="s">
        <v>6836</v>
      </c>
      <c r="I257" s="12" t="s">
        <v>6884</v>
      </c>
      <c r="J257" s="12">
        <v>1288</v>
      </c>
      <c r="K257" s="12"/>
      <c r="L257" s="12"/>
      <c r="M257" s="13">
        <v>41337.474305555559</v>
      </c>
      <c r="N257" s="12"/>
      <c r="O257" s="13"/>
      <c r="P257" s="13"/>
      <c r="Q257" s="14"/>
      <c r="R257" s="14"/>
      <c r="S257" s="15"/>
      <c r="T257" s="12"/>
      <c r="U257" s="12"/>
      <c r="V257" s="12"/>
      <c r="W257" s="13">
        <v>41337.599398148152</v>
      </c>
      <c r="X257" s="13">
        <v>41339.602083333331</v>
      </c>
      <c r="Y257" s="16"/>
      <c r="Z257" s="17"/>
      <c r="AA257" s="17"/>
      <c r="AB257" s="14"/>
      <c r="AC257" s="13">
        <v>41340</v>
      </c>
      <c r="AD257" s="14"/>
      <c r="AE257" s="14"/>
      <c r="AF257" s="14"/>
      <c r="AG257" s="14"/>
      <c r="AH257" s="14"/>
      <c r="AI257" s="14"/>
      <c r="AJ257" s="19">
        <v>41345</v>
      </c>
      <c r="AK257" s="14"/>
      <c r="AL257" s="14"/>
      <c r="AM257" s="12" t="s">
        <v>6800</v>
      </c>
      <c r="AN257" s="12"/>
      <c r="AO257" s="12"/>
      <c r="AP257" s="12" t="s">
        <v>5391</v>
      </c>
      <c r="AQ257" s="12" t="s">
        <v>7172</v>
      </c>
      <c r="AR257" s="12">
        <v>13397489068</v>
      </c>
      <c r="AS257" s="12"/>
      <c r="AT257" s="12"/>
      <c r="AU257" s="12"/>
      <c r="AV257" s="20"/>
      <c r="AW257" s="21" t="s">
        <v>6802</v>
      </c>
      <c r="AX257" s="12"/>
      <c r="AY257" s="12"/>
      <c r="AZ257" s="12"/>
      <c r="BA257" s="12"/>
      <c r="BB257" s="12"/>
    </row>
    <row r="258" spans="1:54" s="22" customFormat="1" ht="18" customHeight="1" x14ac:dyDescent="0.3">
      <c r="A258" s="12"/>
      <c r="B258" s="12" t="s">
        <v>5377</v>
      </c>
      <c r="C258" s="12" t="s">
        <v>6824</v>
      </c>
      <c r="D258" s="12" t="s">
        <v>6825</v>
      </c>
      <c r="E258" s="12" t="s">
        <v>7173</v>
      </c>
      <c r="F258" s="12" t="s">
        <v>7174</v>
      </c>
      <c r="G258" s="12" t="s">
        <v>5362</v>
      </c>
      <c r="H258" s="12" t="s">
        <v>6836</v>
      </c>
      <c r="I258" s="12" t="s">
        <v>7175</v>
      </c>
      <c r="J258" s="12">
        <v>1288</v>
      </c>
      <c r="K258" s="12"/>
      <c r="L258" s="12"/>
      <c r="M258" s="13">
        <v>41337.54583333333</v>
      </c>
      <c r="N258" s="12"/>
      <c r="O258" s="13"/>
      <c r="P258" s="13"/>
      <c r="Q258" s="14"/>
      <c r="R258" s="14"/>
      <c r="S258" s="15"/>
      <c r="T258" s="12"/>
      <c r="U258" s="12"/>
      <c r="V258" s="12"/>
      <c r="W258" s="13">
        <v>41337.603194444448</v>
      </c>
      <c r="X258" s="13">
        <v>41338.713194444441</v>
      </c>
      <c r="Y258" s="16"/>
      <c r="Z258" s="17"/>
      <c r="AA258" s="17"/>
      <c r="AB258" s="14"/>
      <c r="AC258" s="13">
        <v>41353</v>
      </c>
      <c r="AD258" s="14"/>
      <c r="AE258" s="14"/>
      <c r="AF258" s="14"/>
      <c r="AG258" s="14"/>
      <c r="AH258" s="14"/>
      <c r="AI258" s="14"/>
      <c r="AJ258" s="19">
        <v>41356</v>
      </c>
      <c r="AK258" s="14"/>
      <c r="AL258" s="14"/>
      <c r="AM258" s="12" t="s">
        <v>5397</v>
      </c>
      <c r="AN258" s="12"/>
      <c r="AO258" s="12"/>
      <c r="AP258" s="12" t="s">
        <v>7176</v>
      </c>
      <c r="AQ258" s="12" t="s">
        <v>7177</v>
      </c>
      <c r="AR258" s="12">
        <v>13723877913</v>
      </c>
      <c r="AS258" s="12"/>
      <c r="AT258" s="12"/>
      <c r="AU258" s="12"/>
      <c r="AV258" s="20"/>
      <c r="AW258" s="21" t="s">
        <v>6802</v>
      </c>
      <c r="AX258" s="12"/>
      <c r="AY258" s="12"/>
      <c r="AZ258" s="12"/>
      <c r="BA258" s="12"/>
      <c r="BB258" s="12"/>
    </row>
    <row r="259" spans="1:54" s="22" customFormat="1" ht="18" customHeight="1" x14ac:dyDescent="0.3">
      <c r="A259" s="12"/>
      <c r="B259" s="12" t="s">
        <v>5377</v>
      </c>
      <c r="C259" s="12" t="s">
        <v>6832</v>
      </c>
      <c r="D259" s="12" t="s">
        <v>7004</v>
      </c>
      <c r="E259" s="12" t="s">
        <v>7178</v>
      </c>
      <c r="F259" s="12" t="s">
        <v>7179</v>
      </c>
      <c r="G259" s="12" t="s">
        <v>5362</v>
      </c>
      <c r="H259" s="12" t="s">
        <v>6836</v>
      </c>
      <c r="I259" s="12" t="s">
        <v>7007</v>
      </c>
      <c r="J259" s="12">
        <v>1288</v>
      </c>
      <c r="K259" s="12"/>
      <c r="L259" s="12"/>
      <c r="M259" s="13">
        <v>41337.589583333334</v>
      </c>
      <c r="N259" s="12"/>
      <c r="O259" s="13"/>
      <c r="P259" s="13"/>
      <c r="Q259" s="14"/>
      <c r="R259" s="14"/>
      <c r="S259" s="15"/>
      <c r="T259" s="12"/>
      <c r="U259" s="12"/>
      <c r="V259" s="12"/>
      <c r="W259" s="13">
        <v>41338.427523148152</v>
      </c>
      <c r="X259" s="13">
        <v>41339.449999999997</v>
      </c>
      <c r="Y259" s="16"/>
      <c r="Z259" s="17"/>
      <c r="AA259" s="17"/>
      <c r="AB259" s="14"/>
      <c r="AC259" s="13">
        <v>41340</v>
      </c>
      <c r="AD259" s="14"/>
      <c r="AE259" s="14"/>
      <c r="AF259" s="14"/>
      <c r="AG259" s="14"/>
      <c r="AH259" s="14"/>
      <c r="AI259" s="14"/>
      <c r="AJ259" s="19">
        <v>41344</v>
      </c>
      <c r="AK259" s="14"/>
      <c r="AL259" s="14"/>
      <c r="AM259" s="12" t="s">
        <v>6959</v>
      </c>
      <c r="AN259" s="12"/>
      <c r="AO259" s="12"/>
      <c r="AP259" s="12" t="s">
        <v>5391</v>
      </c>
      <c r="AQ259" s="12" t="s">
        <v>7180</v>
      </c>
      <c r="AR259" s="12">
        <v>15364239395</v>
      </c>
      <c r="AS259" s="12"/>
      <c r="AT259" s="12"/>
      <c r="AU259" s="12"/>
      <c r="AV259" s="20"/>
      <c r="AW259" s="21" t="s">
        <v>6802</v>
      </c>
      <c r="AX259" s="12"/>
      <c r="AY259" s="12"/>
      <c r="AZ259" s="12"/>
      <c r="BA259" s="12"/>
      <c r="BB259" s="12"/>
    </row>
    <row r="260" spans="1:54" s="22" customFormat="1" ht="18" customHeight="1" x14ac:dyDescent="0.3">
      <c r="A260" s="12"/>
      <c r="B260" s="12" t="s">
        <v>5350</v>
      </c>
      <c r="C260" s="12" t="s">
        <v>6904</v>
      </c>
      <c r="D260" s="12" t="s">
        <v>7181</v>
      </c>
      <c r="E260" s="12" t="s">
        <v>7182</v>
      </c>
      <c r="F260" s="12" t="s">
        <v>7183</v>
      </c>
      <c r="G260" s="12" t="s">
        <v>5362</v>
      </c>
      <c r="H260" s="12" t="s">
        <v>6798</v>
      </c>
      <c r="I260" s="12" t="s">
        <v>7184</v>
      </c>
      <c r="J260" s="12">
        <v>3088</v>
      </c>
      <c r="K260" s="12"/>
      <c r="L260" s="12"/>
      <c r="M260" s="13">
        <v>41337.650694444441</v>
      </c>
      <c r="N260" s="12"/>
      <c r="O260" s="13"/>
      <c r="P260" s="13"/>
      <c r="Q260" s="14"/>
      <c r="R260" s="14"/>
      <c r="S260" s="15"/>
      <c r="T260" s="12"/>
      <c r="U260" s="12"/>
      <c r="V260" s="12"/>
      <c r="W260" s="13">
        <v>41338.439976851849</v>
      </c>
      <c r="X260" s="13">
        <v>41341.663194444445</v>
      </c>
      <c r="Y260" s="16"/>
      <c r="Z260" s="17"/>
      <c r="AA260" s="17"/>
      <c r="AB260" s="14"/>
      <c r="AC260" s="13">
        <v>41344</v>
      </c>
      <c r="AD260" s="14"/>
      <c r="AE260" s="14"/>
      <c r="AF260" s="14"/>
      <c r="AG260" s="14"/>
      <c r="AH260" s="14"/>
      <c r="AI260" s="14"/>
      <c r="AJ260" s="19">
        <v>41344</v>
      </c>
      <c r="AK260" s="14"/>
      <c r="AL260" s="14"/>
      <c r="AM260" s="12" t="s">
        <v>6813</v>
      </c>
      <c r="AN260" s="12"/>
      <c r="AO260" s="12"/>
      <c r="AP260" s="12" t="s">
        <v>7185</v>
      </c>
      <c r="AQ260" s="12" t="s">
        <v>7186</v>
      </c>
      <c r="AR260" s="12">
        <v>13511193222</v>
      </c>
      <c r="AS260" s="12"/>
      <c r="AT260" s="12"/>
      <c r="AU260" s="12"/>
      <c r="AV260" s="20"/>
      <c r="AW260" s="21" t="s">
        <v>7187</v>
      </c>
      <c r="AX260" s="12"/>
      <c r="AY260" s="12"/>
      <c r="AZ260" s="12"/>
      <c r="BA260" s="12"/>
      <c r="BB260" s="12"/>
    </row>
    <row r="261" spans="1:54" s="22" customFormat="1" ht="18" customHeight="1" x14ac:dyDescent="0.3">
      <c r="A261" s="12"/>
      <c r="B261" s="12" t="s">
        <v>5343</v>
      </c>
      <c r="C261" s="12" t="s">
        <v>6862</v>
      </c>
      <c r="D261" s="12" t="s">
        <v>7188</v>
      </c>
      <c r="E261" s="12" t="s">
        <v>7189</v>
      </c>
      <c r="F261" s="12" t="s">
        <v>7190</v>
      </c>
      <c r="G261" s="12" t="s">
        <v>5362</v>
      </c>
      <c r="H261" s="12" t="s">
        <v>6836</v>
      </c>
      <c r="I261" s="12" t="s">
        <v>7007</v>
      </c>
      <c r="J261" s="12">
        <v>1288</v>
      </c>
      <c r="K261" s="12"/>
      <c r="L261" s="12"/>
      <c r="M261" s="13">
        <v>41337.665277777778</v>
      </c>
      <c r="N261" s="12"/>
      <c r="O261" s="13"/>
      <c r="P261" s="13"/>
      <c r="Q261" s="14"/>
      <c r="R261" s="14"/>
      <c r="S261" s="15"/>
      <c r="T261" s="12"/>
      <c r="U261" s="12"/>
      <c r="V261" s="12"/>
      <c r="W261" s="13">
        <v>41337.694849537038</v>
      </c>
      <c r="X261" s="13">
        <v>41338.69027777778</v>
      </c>
      <c r="Y261" s="16"/>
      <c r="Z261" s="17"/>
      <c r="AA261" s="17"/>
      <c r="AB261" s="14"/>
      <c r="AC261" s="13">
        <v>41339</v>
      </c>
      <c r="AD261" s="14"/>
      <c r="AE261" s="14"/>
      <c r="AF261" s="14"/>
      <c r="AG261" s="14"/>
      <c r="AH261" s="14"/>
      <c r="AI261" s="14"/>
      <c r="AJ261" s="19">
        <v>41345</v>
      </c>
      <c r="AK261" s="14"/>
      <c r="AL261" s="14"/>
      <c r="AM261" s="12" t="s">
        <v>6820</v>
      </c>
      <c r="AN261" s="12"/>
      <c r="AO261" s="12"/>
      <c r="AP261" s="12" t="s">
        <v>5391</v>
      </c>
      <c r="AQ261" s="12" t="s">
        <v>7191</v>
      </c>
      <c r="AR261" s="12">
        <v>15874195476</v>
      </c>
      <c r="AS261" s="12"/>
      <c r="AT261" s="12"/>
      <c r="AU261" s="12"/>
      <c r="AV261" s="20"/>
      <c r="AW261" s="21" t="s">
        <v>7192</v>
      </c>
      <c r="AX261" s="12"/>
      <c r="AY261" s="12"/>
      <c r="AZ261" s="12"/>
      <c r="BA261" s="12"/>
      <c r="BB261" s="12"/>
    </row>
    <row r="262" spans="1:54" s="22" customFormat="1" ht="18" customHeight="1" x14ac:dyDescent="0.3">
      <c r="A262" s="12"/>
      <c r="B262" s="12" t="s">
        <v>6963</v>
      </c>
      <c r="C262" s="12" t="s">
        <v>6964</v>
      </c>
      <c r="D262" s="12" t="s">
        <v>7012</v>
      </c>
      <c r="E262" s="12" t="s">
        <v>7193</v>
      </c>
      <c r="F262" s="12" t="s">
        <v>7194</v>
      </c>
      <c r="G262" s="12" t="s">
        <v>5362</v>
      </c>
      <c r="H262" s="12" t="s">
        <v>6836</v>
      </c>
      <c r="I262" s="12" t="s">
        <v>7195</v>
      </c>
      <c r="J262" s="12">
        <v>1288</v>
      </c>
      <c r="K262" s="12"/>
      <c r="L262" s="12"/>
      <c r="M262" s="13">
        <v>41337.72152777778</v>
      </c>
      <c r="N262" s="12"/>
      <c r="O262" s="13"/>
      <c r="P262" s="13"/>
      <c r="Q262" s="14"/>
      <c r="R262" s="14"/>
      <c r="S262" s="15"/>
      <c r="T262" s="12"/>
      <c r="U262" s="12"/>
      <c r="V262" s="12"/>
      <c r="W262" s="13">
        <v>41338.567384259259</v>
      </c>
      <c r="X262" s="13">
        <v>41340.648611111108</v>
      </c>
      <c r="Y262" s="16"/>
      <c r="Z262" s="17"/>
      <c r="AA262" s="17"/>
      <c r="AB262" s="14"/>
      <c r="AC262" s="13">
        <v>41340</v>
      </c>
      <c r="AD262" s="14"/>
      <c r="AE262" s="14"/>
      <c r="AF262" s="14"/>
      <c r="AG262" s="14"/>
      <c r="AH262" s="14"/>
      <c r="AI262" s="14"/>
      <c r="AJ262" s="19">
        <v>41345</v>
      </c>
      <c r="AK262" s="14"/>
      <c r="AL262" s="14"/>
      <c r="AM262" s="12" t="s">
        <v>6847</v>
      </c>
      <c r="AN262" s="12"/>
      <c r="AO262" s="12"/>
      <c r="AP262" s="12" t="s">
        <v>5391</v>
      </c>
      <c r="AQ262" s="12" t="s">
        <v>7196</v>
      </c>
      <c r="AR262" s="12">
        <v>13874593572</v>
      </c>
      <c r="AS262" s="12"/>
      <c r="AT262" s="12"/>
      <c r="AU262" s="12"/>
      <c r="AV262" s="20"/>
      <c r="AW262" s="21" t="s">
        <v>7197</v>
      </c>
      <c r="AX262" s="12"/>
      <c r="AY262" s="12"/>
      <c r="AZ262" s="12"/>
      <c r="BA262" s="12"/>
      <c r="BB262" s="12"/>
    </row>
    <row r="263" spans="1:54" s="22" customFormat="1" ht="18" customHeight="1" x14ac:dyDescent="0.3">
      <c r="A263" s="12"/>
      <c r="B263" s="12" t="s">
        <v>5377</v>
      </c>
      <c r="C263" s="12" t="s">
        <v>5405</v>
      </c>
      <c r="D263" s="12" t="s">
        <v>7198</v>
      </c>
      <c r="E263" s="12" t="s">
        <v>7199</v>
      </c>
      <c r="F263" s="12" t="s">
        <v>7200</v>
      </c>
      <c r="G263" s="12" t="s">
        <v>5347</v>
      </c>
      <c r="H263" s="12" t="s">
        <v>6839</v>
      </c>
      <c r="I263" s="12"/>
      <c r="J263" s="12">
        <v>3650</v>
      </c>
      <c r="K263" s="12"/>
      <c r="L263" s="12"/>
      <c r="M263" s="13">
        <v>41337.74722222222</v>
      </c>
      <c r="N263" s="12"/>
      <c r="O263" s="13"/>
      <c r="P263" s="13"/>
      <c r="Q263" s="14"/>
      <c r="R263" s="14"/>
      <c r="S263" s="15"/>
      <c r="T263" s="12"/>
      <c r="U263" s="12"/>
      <c r="V263" s="12"/>
      <c r="W263" s="13">
        <v>41345.377013888887</v>
      </c>
      <c r="X263" s="13" t="s">
        <v>224</v>
      </c>
      <c r="Y263" s="16"/>
      <c r="Z263" s="17"/>
      <c r="AA263" s="17"/>
      <c r="AB263" s="14"/>
      <c r="AC263" s="13">
        <v>41361</v>
      </c>
      <c r="AD263" s="14"/>
      <c r="AE263" s="14"/>
      <c r="AF263" s="14"/>
      <c r="AG263" s="14"/>
      <c r="AH263" s="14"/>
      <c r="AI263" s="14"/>
      <c r="AJ263" s="19"/>
      <c r="AK263" s="14"/>
      <c r="AL263" s="14"/>
      <c r="AM263" s="12"/>
      <c r="AN263" s="12"/>
      <c r="AO263" s="12"/>
      <c r="AP263" s="12" t="s">
        <v>6919</v>
      </c>
      <c r="AQ263" s="12" t="s">
        <v>7201</v>
      </c>
      <c r="AR263" s="12">
        <v>13319505579</v>
      </c>
      <c r="AS263" s="12"/>
      <c r="AT263" s="12"/>
      <c r="AU263" s="12"/>
      <c r="AV263" s="20"/>
      <c r="AW263" s="21"/>
      <c r="AX263" s="12"/>
      <c r="AY263" s="12"/>
      <c r="AZ263" s="12"/>
      <c r="BA263" s="12"/>
      <c r="BB263" s="12"/>
    </row>
    <row r="264" spans="1:54" s="22" customFormat="1" ht="18" customHeight="1" x14ac:dyDescent="0.3">
      <c r="A264" s="12"/>
      <c r="B264" s="12" t="s">
        <v>5384</v>
      </c>
      <c r="C264" s="12" t="s">
        <v>6842</v>
      </c>
      <c r="D264" s="12" t="s">
        <v>7202</v>
      </c>
      <c r="E264" s="12" t="s">
        <v>7203</v>
      </c>
      <c r="F264" s="12" t="s">
        <v>7204</v>
      </c>
      <c r="G264" s="12" t="s">
        <v>5362</v>
      </c>
      <c r="H264" s="12" t="s">
        <v>6836</v>
      </c>
      <c r="I264" s="12" t="s">
        <v>6930</v>
      </c>
      <c r="J264" s="12">
        <v>1588</v>
      </c>
      <c r="K264" s="12"/>
      <c r="L264" s="12"/>
      <c r="M264" s="13">
        <v>41338.375</v>
      </c>
      <c r="N264" s="12"/>
      <c r="O264" s="13"/>
      <c r="P264" s="13"/>
      <c r="Q264" s="14"/>
      <c r="R264" s="14"/>
      <c r="S264" s="15"/>
      <c r="T264" s="12"/>
      <c r="U264" s="12"/>
      <c r="V264" s="12"/>
      <c r="W264" s="13">
        <v>41338.442175925928</v>
      </c>
      <c r="X264" s="13">
        <v>41340.420138888891</v>
      </c>
      <c r="Y264" s="16"/>
      <c r="Z264" s="17"/>
      <c r="AA264" s="17"/>
      <c r="AB264" s="14"/>
      <c r="AC264" s="13">
        <v>41344</v>
      </c>
      <c r="AD264" s="14"/>
      <c r="AE264" s="14"/>
      <c r="AF264" s="14"/>
      <c r="AG264" s="14"/>
      <c r="AH264" s="14"/>
      <c r="AI264" s="14"/>
      <c r="AJ264" s="19">
        <v>41346</v>
      </c>
      <c r="AK264" s="14"/>
      <c r="AL264" s="14"/>
      <c r="AM264" s="12" t="s">
        <v>6953</v>
      </c>
      <c r="AN264" s="12"/>
      <c r="AO264" s="12"/>
      <c r="AP264" s="12" t="s">
        <v>5403</v>
      </c>
      <c r="AQ264" s="12" t="s">
        <v>7205</v>
      </c>
      <c r="AR264" s="12">
        <v>13667432887</v>
      </c>
      <c r="AS264" s="12"/>
      <c r="AT264" s="12"/>
      <c r="AU264" s="12"/>
      <c r="AV264" s="20"/>
      <c r="AW264" s="21" t="s">
        <v>7206</v>
      </c>
      <c r="AX264" s="12"/>
      <c r="AY264" s="12"/>
      <c r="AZ264" s="12"/>
      <c r="BA264" s="12"/>
      <c r="BB264" s="12"/>
    </row>
    <row r="265" spans="1:54" s="22" customFormat="1" ht="18" customHeight="1" x14ac:dyDescent="0.3">
      <c r="A265" s="12"/>
      <c r="B265" s="12" t="s">
        <v>5343</v>
      </c>
      <c r="C265" s="12" t="s">
        <v>5344</v>
      </c>
      <c r="D265" s="12" t="s">
        <v>7207</v>
      </c>
      <c r="E265" s="12" t="s">
        <v>7208</v>
      </c>
      <c r="F265" s="12" t="s">
        <v>7209</v>
      </c>
      <c r="G265" s="12" t="s">
        <v>5362</v>
      </c>
      <c r="H265" s="12" t="s">
        <v>6836</v>
      </c>
      <c r="I265" s="12" t="s">
        <v>7210</v>
      </c>
      <c r="J265" s="12">
        <v>2088</v>
      </c>
      <c r="K265" s="12"/>
      <c r="L265" s="12"/>
      <c r="M265" s="13">
        <v>41338.375</v>
      </c>
      <c r="N265" s="12"/>
      <c r="O265" s="13"/>
      <c r="P265" s="13"/>
      <c r="Q265" s="14"/>
      <c r="R265" s="14"/>
      <c r="S265" s="15"/>
      <c r="T265" s="12"/>
      <c r="U265" s="12"/>
      <c r="V265" s="12"/>
      <c r="W265" s="13">
        <v>41338.430104166669</v>
      </c>
      <c r="X265" s="13">
        <v>41339.473611111112</v>
      </c>
      <c r="Y265" s="16"/>
      <c r="Z265" s="17"/>
      <c r="AA265" s="17"/>
      <c r="AB265" s="14"/>
      <c r="AC265" s="13">
        <v>41345</v>
      </c>
      <c r="AD265" s="14"/>
      <c r="AE265" s="14"/>
      <c r="AF265" s="14"/>
      <c r="AG265" s="14"/>
      <c r="AH265" s="14"/>
      <c r="AI265" s="14"/>
      <c r="AJ265" s="19">
        <v>41345</v>
      </c>
      <c r="AK265" s="14"/>
      <c r="AL265" s="14"/>
      <c r="AM265" s="12" t="s">
        <v>7040</v>
      </c>
      <c r="AN265" s="12"/>
      <c r="AO265" s="12"/>
      <c r="AP265" s="12" t="s">
        <v>7211</v>
      </c>
      <c r="AQ265" s="12" t="s">
        <v>7212</v>
      </c>
      <c r="AR265" s="12">
        <v>13327266272</v>
      </c>
      <c r="AS265" s="12"/>
      <c r="AT265" s="12"/>
      <c r="AU265" s="12"/>
      <c r="AV265" s="20"/>
      <c r="AW265" s="21" t="s">
        <v>7213</v>
      </c>
      <c r="AX265" s="12"/>
      <c r="AY265" s="12"/>
      <c r="AZ265" s="12"/>
      <c r="BA265" s="12"/>
      <c r="BB265" s="12"/>
    </row>
    <row r="266" spans="1:54" s="22" customFormat="1" ht="18" customHeight="1" x14ac:dyDescent="0.3">
      <c r="A266" s="12"/>
      <c r="B266" s="12" t="s">
        <v>5377</v>
      </c>
      <c r="C266" s="12" t="s">
        <v>6832</v>
      </c>
      <c r="D266" s="12" t="s">
        <v>7214</v>
      </c>
      <c r="E266" s="12" t="s">
        <v>7215</v>
      </c>
      <c r="F266" s="12" t="s">
        <v>7216</v>
      </c>
      <c r="G266" s="12" t="s">
        <v>5362</v>
      </c>
      <c r="H266" s="12" t="s">
        <v>6836</v>
      </c>
      <c r="I266" s="12" t="s">
        <v>7217</v>
      </c>
      <c r="J266" s="12">
        <v>1288</v>
      </c>
      <c r="K266" s="12"/>
      <c r="L266" s="12"/>
      <c r="M266" s="13">
        <v>41338.402777777781</v>
      </c>
      <c r="N266" s="12"/>
      <c r="O266" s="13"/>
      <c r="P266" s="13"/>
      <c r="Q266" s="14"/>
      <c r="R266" s="14"/>
      <c r="S266" s="15"/>
      <c r="T266" s="12"/>
      <c r="U266" s="12"/>
      <c r="V266" s="12"/>
      <c r="W266" s="13">
        <v>41338.575335648151</v>
      </c>
      <c r="X266" s="13">
        <v>41339.49722222222</v>
      </c>
      <c r="Y266" s="16"/>
      <c r="Z266" s="17"/>
      <c r="AA266" s="17"/>
      <c r="AB266" s="14"/>
      <c r="AC266" s="13">
        <v>41341</v>
      </c>
      <c r="AD266" s="14"/>
      <c r="AE266" s="14"/>
      <c r="AF266" s="14"/>
      <c r="AG266" s="14"/>
      <c r="AH266" s="14"/>
      <c r="AI266" s="14"/>
      <c r="AJ266" s="19">
        <v>41345</v>
      </c>
      <c r="AK266" s="14"/>
      <c r="AL266" s="14"/>
      <c r="AM266" s="12" t="s">
        <v>5397</v>
      </c>
      <c r="AN266" s="12"/>
      <c r="AO266" s="12"/>
      <c r="AP266" s="12" t="s">
        <v>5409</v>
      </c>
      <c r="AQ266" s="12" t="s">
        <v>7218</v>
      </c>
      <c r="AR266" s="12">
        <v>18975260736</v>
      </c>
      <c r="AS266" s="12"/>
      <c r="AT266" s="12"/>
      <c r="AU266" s="12"/>
      <c r="AV266" s="20"/>
      <c r="AW266" s="21" t="s">
        <v>6802</v>
      </c>
      <c r="AX266" s="12"/>
      <c r="AY266" s="12"/>
      <c r="AZ266" s="12"/>
      <c r="BA266" s="12"/>
      <c r="BB266" s="12"/>
    </row>
    <row r="267" spans="1:54" s="22" customFormat="1" ht="18" customHeight="1" x14ac:dyDescent="0.3">
      <c r="A267" s="12"/>
      <c r="B267" s="12" t="s">
        <v>5384</v>
      </c>
      <c r="C267" s="12" t="s">
        <v>6976</v>
      </c>
      <c r="D267" s="12" t="s">
        <v>6977</v>
      </c>
      <c r="E267" s="12" t="s">
        <v>7219</v>
      </c>
      <c r="F267" s="12" t="s">
        <v>7220</v>
      </c>
      <c r="G267" s="12" t="s">
        <v>5362</v>
      </c>
      <c r="H267" s="12" t="s">
        <v>6836</v>
      </c>
      <c r="I267" s="12" t="s">
        <v>7127</v>
      </c>
      <c r="J267" s="12">
        <v>1288</v>
      </c>
      <c r="K267" s="12"/>
      <c r="L267" s="12"/>
      <c r="M267" s="13">
        <v>41338.436805555553</v>
      </c>
      <c r="N267" s="12"/>
      <c r="O267" s="13"/>
      <c r="P267" s="13"/>
      <c r="Q267" s="14"/>
      <c r="R267" s="14"/>
      <c r="S267" s="15"/>
      <c r="T267" s="12"/>
      <c r="U267" s="12"/>
      <c r="V267" s="12"/>
      <c r="W267" s="13">
        <v>41338.577685185184</v>
      </c>
      <c r="X267" s="13">
        <v>41340.588194444441</v>
      </c>
      <c r="Y267" s="16"/>
      <c r="Z267" s="17"/>
      <c r="AA267" s="17"/>
      <c r="AB267" s="14"/>
      <c r="AC267" s="13">
        <v>41341</v>
      </c>
      <c r="AD267" s="14"/>
      <c r="AE267" s="14"/>
      <c r="AF267" s="14"/>
      <c r="AG267" s="14"/>
      <c r="AH267" s="14"/>
      <c r="AI267" s="14"/>
      <c r="AJ267" s="19">
        <v>41344</v>
      </c>
      <c r="AK267" s="14"/>
      <c r="AL267" s="14"/>
      <c r="AM267" s="12" t="s">
        <v>6800</v>
      </c>
      <c r="AN267" s="12"/>
      <c r="AO267" s="12"/>
      <c r="AP267" s="12" t="s">
        <v>5391</v>
      </c>
      <c r="AQ267" s="12" t="s">
        <v>7221</v>
      </c>
      <c r="AR267" s="12">
        <v>13007325666</v>
      </c>
      <c r="AS267" s="12"/>
      <c r="AT267" s="12"/>
      <c r="AU267" s="12"/>
      <c r="AV267" s="20"/>
      <c r="AW267" s="21" t="s">
        <v>6802</v>
      </c>
      <c r="AX267" s="12"/>
      <c r="AY267" s="12"/>
      <c r="AZ267" s="12"/>
      <c r="BA267" s="12"/>
      <c r="BB267" s="12"/>
    </row>
    <row r="268" spans="1:54" s="22" customFormat="1" ht="18" customHeight="1" x14ac:dyDescent="0.3">
      <c r="A268" s="12"/>
      <c r="B268" s="12" t="s">
        <v>5384</v>
      </c>
      <c r="C268" s="12" t="s">
        <v>7222</v>
      </c>
      <c r="D268" s="12" t="s">
        <v>7223</v>
      </c>
      <c r="E268" s="12" t="s">
        <v>7224</v>
      </c>
      <c r="F268" s="12" t="s">
        <v>7225</v>
      </c>
      <c r="G268" s="12" t="s">
        <v>5362</v>
      </c>
      <c r="H268" s="12" t="s">
        <v>6836</v>
      </c>
      <c r="I268" s="12" t="s">
        <v>7226</v>
      </c>
      <c r="J268" s="12">
        <v>1288</v>
      </c>
      <c r="K268" s="12"/>
      <c r="L268" s="12"/>
      <c r="M268" s="13">
        <v>41338.436805555553</v>
      </c>
      <c r="N268" s="12"/>
      <c r="O268" s="13"/>
      <c r="P268" s="13"/>
      <c r="Q268" s="14"/>
      <c r="R268" s="14"/>
      <c r="S268" s="15"/>
      <c r="T268" s="12"/>
      <c r="U268" s="12"/>
      <c r="V268" s="12"/>
      <c r="W268" s="13">
        <v>41338.582708333335</v>
      </c>
      <c r="X268" s="13">
        <v>41340.604861111111</v>
      </c>
      <c r="Y268" s="16"/>
      <c r="Z268" s="17"/>
      <c r="AA268" s="17"/>
      <c r="AB268" s="14"/>
      <c r="AC268" s="13">
        <v>41341</v>
      </c>
      <c r="AD268" s="14"/>
      <c r="AE268" s="14"/>
      <c r="AF268" s="14"/>
      <c r="AG268" s="14"/>
      <c r="AH268" s="14"/>
      <c r="AI268" s="14"/>
      <c r="AJ268" s="19">
        <v>41344</v>
      </c>
      <c r="AK268" s="14"/>
      <c r="AL268" s="14"/>
      <c r="AM268" s="12" t="s">
        <v>6813</v>
      </c>
      <c r="AN268" s="12"/>
      <c r="AO268" s="12"/>
      <c r="AP268" s="12" t="s">
        <v>6860</v>
      </c>
      <c r="AQ268" s="12" t="s">
        <v>7227</v>
      </c>
      <c r="AR268" s="12">
        <v>18699933378</v>
      </c>
      <c r="AS268" s="12"/>
      <c r="AT268" s="12"/>
      <c r="AU268" s="12"/>
      <c r="AV268" s="20"/>
      <c r="AW268" s="21" t="s">
        <v>6802</v>
      </c>
      <c r="AX268" s="12"/>
      <c r="AY268" s="12"/>
      <c r="AZ268" s="12"/>
      <c r="BA268" s="12"/>
      <c r="BB268" s="12"/>
    </row>
    <row r="269" spans="1:54" s="22" customFormat="1" ht="18" customHeight="1" x14ac:dyDescent="0.3">
      <c r="A269" s="12"/>
      <c r="B269" s="12" t="s">
        <v>5384</v>
      </c>
      <c r="C269" s="12" t="s">
        <v>7222</v>
      </c>
      <c r="D269" s="12" t="s">
        <v>7223</v>
      </c>
      <c r="E269" s="12" t="s">
        <v>7228</v>
      </c>
      <c r="F269" s="12" t="s">
        <v>7229</v>
      </c>
      <c r="G269" s="12" t="s">
        <v>5362</v>
      </c>
      <c r="H269" s="12" t="s">
        <v>6836</v>
      </c>
      <c r="I269" s="12" t="s">
        <v>7230</v>
      </c>
      <c r="J269" s="12">
        <v>1288</v>
      </c>
      <c r="K269" s="12"/>
      <c r="L269" s="12"/>
      <c r="M269" s="13">
        <v>41338.444444444445</v>
      </c>
      <c r="N269" s="12"/>
      <c r="O269" s="13"/>
      <c r="P269" s="13"/>
      <c r="Q269" s="14"/>
      <c r="R269" s="14"/>
      <c r="S269" s="15"/>
      <c r="T269" s="12"/>
      <c r="U269" s="12"/>
      <c r="V269" s="12"/>
      <c r="W269" s="13">
        <v>41338.610636574071</v>
      </c>
      <c r="X269" s="13">
        <v>41340.453472222223</v>
      </c>
      <c r="Y269" s="16"/>
      <c r="Z269" s="17"/>
      <c r="AA269" s="17"/>
      <c r="AB269" s="14"/>
      <c r="AC269" s="13">
        <v>41341</v>
      </c>
      <c r="AD269" s="14"/>
      <c r="AE269" s="14"/>
      <c r="AF269" s="14"/>
      <c r="AG269" s="14"/>
      <c r="AH269" s="14"/>
      <c r="AI269" s="14"/>
      <c r="AJ269" s="19">
        <v>41344</v>
      </c>
      <c r="AK269" s="14"/>
      <c r="AL269" s="14"/>
      <c r="AM269" s="12" t="s">
        <v>6959</v>
      </c>
      <c r="AN269" s="12"/>
      <c r="AO269" s="12"/>
      <c r="AP269" s="12" t="s">
        <v>6860</v>
      </c>
      <c r="AQ269" s="12" t="s">
        <v>7227</v>
      </c>
      <c r="AR269" s="12">
        <v>18699933378</v>
      </c>
      <c r="AS269" s="12"/>
      <c r="AT269" s="12"/>
      <c r="AU269" s="12"/>
      <c r="AV269" s="20"/>
      <c r="AW269" s="21" t="s">
        <v>6802</v>
      </c>
      <c r="AX269" s="12"/>
      <c r="AY269" s="12"/>
      <c r="AZ269" s="12"/>
      <c r="BA269" s="12"/>
      <c r="BB269" s="12"/>
    </row>
    <row r="270" spans="1:54" s="22" customFormat="1" ht="18" customHeight="1" x14ac:dyDescent="0.3">
      <c r="A270" s="12"/>
      <c r="B270" s="12" t="s">
        <v>5343</v>
      </c>
      <c r="C270" s="12" t="s">
        <v>5344</v>
      </c>
      <c r="D270" s="12" t="s">
        <v>7231</v>
      </c>
      <c r="E270" s="12" t="s">
        <v>7232</v>
      </c>
      <c r="F270" s="12" t="s">
        <v>7233</v>
      </c>
      <c r="G270" s="12" t="s">
        <v>5362</v>
      </c>
      <c r="H270" s="12" t="s">
        <v>6836</v>
      </c>
      <c r="I270" s="12" t="s">
        <v>7234</v>
      </c>
      <c r="J270" s="12">
        <v>1580</v>
      </c>
      <c r="K270" s="12"/>
      <c r="L270" s="12"/>
      <c r="M270" s="13">
        <v>41338.554861111108</v>
      </c>
      <c r="N270" s="12"/>
      <c r="O270" s="13"/>
      <c r="P270" s="13"/>
      <c r="Q270" s="14"/>
      <c r="R270" s="14"/>
      <c r="S270" s="15"/>
      <c r="T270" s="12"/>
      <c r="U270" s="12"/>
      <c r="V270" s="12"/>
      <c r="W270" s="13">
        <v>41338.700578703705</v>
      </c>
      <c r="X270" s="13">
        <v>41345.490277777775</v>
      </c>
      <c r="Y270" s="16"/>
      <c r="Z270" s="17"/>
      <c r="AA270" s="17"/>
      <c r="AB270" s="14"/>
      <c r="AC270" s="13">
        <v>41360</v>
      </c>
      <c r="AD270" s="14"/>
      <c r="AE270" s="14"/>
      <c r="AF270" s="14"/>
      <c r="AG270" s="14"/>
      <c r="AH270" s="14"/>
      <c r="AI270" s="14"/>
      <c r="AJ270" s="19">
        <v>41360</v>
      </c>
      <c r="AK270" s="14"/>
      <c r="AL270" s="14"/>
      <c r="AM270" s="12" t="s">
        <v>6953</v>
      </c>
      <c r="AN270" s="12"/>
      <c r="AO270" s="12"/>
      <c r="AP270" s="12" t="s">
        <v>7235</v>
      </c>
      <c r="AQ270" s="12" t="s">
        <v>7236</v>
      </c>
      <c r="AR270" s="12">
        <v>13327341688</v>
      </c>
      <c r="AS270" s="12"/>
      <c r="AT270" s="12"/>
      <c r="AU270" s="12"/>
      <c r="AV270" s="20"/>
      <c r="AW270" s="21" t="s">
        <v>7237</v>
      </c>
      <c r="AX270" s="12"/>
      <c r="AY270" s="12"/>
      <c r="AZ270" s="12"/>
      <c r="BA270" s="12"/>
      <c r="BB270" s="12"/>
    </row>
    <row r="271" spans="1:54" s="22" customFormat="1" ht="18" customHeight="1" x14ac:dyDescent="0.3">
      <c r="A271" s="12"/>
      <c r="B271" s="12" t="s">
        <v>5350</v>
      </c>
      <c r="C271" s="12" t="s">
        <v>6904</v>
      </c>
      <c r="D271" s="12" t="s">
        <v>6956</v>
      </c>
      <c r="E271" s="12" t="s">
        <v>7238</v>
      </c>
      <c r="F271" s="12" t="s">
        <v>7239</v>
      </c>
      <c r="G271" s="12" t="s">
        <v>5362</v>
      </c>
      <c r="H271" s="12" t="s">
        <v>6836</v>
      </c>
      <c r="I271" s="12" t="s">
        <v>7052</v>
      </c>
      <c r="J271" s="12">
        <v>1288</v>
      </c>
      <c r="K271" s="12"/>
      <c r="L271" s="12"/>
      <c r="M271" s="13">
        <v>41338.600694444445</v>
      </c>
      <c r="N271" s="12"/>
      <c r="O271" s="13"/>
      <c r="P271" s="13"/>
      <c r="Q271" s="14"/>
      <c r="R271" s="14"/>
      <c r="S271" s="15"/>
      <c r="T271" s="12"/>
      <c r="U271" s="12"/>
      <c r="V271" s="12"/>
      <c r="W271" s="13">
        <v>41338.683900462966</v>
      </c>
      <c r="X271" s="13">
        <v>41340.719444444447</v>
      </c>
      <c r="Y271" s="16"/>
      <c r="Z271" s="17"/>
      <c r="AA271" s="17"/>
      <c r="AB271" s="14"/>
      <c r="AC271" s="13">
        <v>41346</v>
      </c>
      <c r="AD271" s="14"/>
      <c r="AE271" s="14"/>
      <c r="AF271" s="14"/>
      <c r="AG271" s="14"/>
      <c r="AH271" s="14"/>
      <c r="AI271" s="14"/>
      <c r="AJ271" s="19"/>
      <c r="AK271" s="14"/>
      <c r="AL271" s="14"/>
      <c r="AM271" s="12" t="s">
        <v>5397</v>
      </c>
      <c r="AN271" s="12"/>
      <c r="AO271" s="12"/>
      <c r="AP271" s="12" t="s">
        <v>6919</v>
      </c>
      <c r="AQ271" s="12" t="s">
        <v>7240</v>
      </c>
      <c r="AR271" s="12">
        <v>13469158886</v>
      </c>
      <c r="AS271" s="12"/>
      <c r="AT271" s="12"/>
      <c r="AU271" s="12"/>
      <c r="AV271" s="20"/>
      <c r="AW271" s="21" t="s">
        <v>7241</v>
      </c>
      <c r="AX271" s="12"/>
      <c r="AY271" s="12"/>
      <c r="AZ271" s="12"/>
      <c r="BA271" s="12"/>
      <c r="BB271" s="12"/>
    </row>
    <row r="272" spans="1:54" s="22" customFormat="1" ht="18" customHeight="1" x14ac:dyDescent="0.3">
      <c r="A272" s="12"/>
      <c r="B272" s="12" t="s">
        <v>5377</v>
      </c>
      <c r="C272" s="12" t="s">
        <v>7076</v>
      </c>
      <c r="D272" s="12" t="s">
        <v>7242</v>
      </c>
      <c r="E272" s="12" t="s">
        <v>7243</v>
      </c>
      <c r="F272" s="12" t="s">
        <v>7244</v>
      </c>
      <c r="G272" s="12" t="s">
        <v>5362</v>
      </c>
      <c r="H272" s="12" t="s">
        <v>6798</v>
      </c>
      <c r="I272" s="12" t="s">
        <v>7245</v>
      </c>
      <c r="J272" s="12">
        <v>3088</v>
      </c>
      <c r="K272" s="12"/>
      <c r="L272" s="12"/>
      <c r="M272" s="13">
        <v>41339.375</v>
      </c>
      <c r="N272" s="12"/>
      <c r="O272" s="13"/>
      <c r="P272" s="13"/>
      <c r="Q272" s="14"/>
      <c r="R272" s="14"/>
      <c r="S272" s="15"/>
      <c r="T272" s="12"/>
      <c r="U272" s="12"/>
      <c r="V272" s="12"/>
      <c r="W272" s="13">
        <v>41340.477048611108</v>
      </c>
      <c r="X272" s="13">
        <v>41345.611111111109</v>
      </c>
      <c r="Y272" s="16"/>
      <c r="Z272" s="17"/>
      <c r="AA272" s="17"/>
      <c r="AB272" s="14"/>
      <c r="AC272" s="13">
        <v>41347</v>
      </c>
      <c r="AD272" s="14"/>
      <c r="AE272" s="14"/>
      <c r="AF272" s="14"/>
      <c r="AG272" s="14"/>
      <c r="AH272" s="14"/>
      <c r="AI272" s="14"/>
      <c r="AJ272" s="19">
        <v>41360</v>
      </c>
      <c r="AK272" s="14"/>
      <c r="AL272" s="14"/>
      <c r="AM272" s="12" t="s">
        <v>6953</v>
      </c>
      <c r="AN272" s="12"/>
      <c r="AO272" s="12"/>
      <c r="AP272" s="12" t="s">
        <v>5375</v>
      </c>
      <c r="AQ272" s="12" t="s">
        <v>7246</v>
      </c>
      <c r="AR272" s="12">
        <v>13762211693</v>
      </c>
      <c r="AS272" s="12"/>
      <c r="AT272" s="12"/>
      <c r="AU272" s="12"/>
      <c r="AV272" s="20"/>
      <c r="AW272" s="21" t="s">
        <v>7247</v>
      </c>
      <c r="AX272" s="12"/>
      <c r="AY272" s="12"/>
      <c r="AZ272" s="12"/>
      <c r="BA272" s="12"/>
      <c r="BB272" s="12"/>
    </row>
    <row r="273" spans="1:54" s="22" customFormat="1" ht="18" customHeight="1" x14ac:dyDescent="0.3">
      <c r="A273" s="12"/>
      <c r="B273" s="12" t="s">
        <v>5377</v>
      </c>
      <c r="C273" s="12" t="s">
        <v>7248</v>
      </c>
      <c r="D273" s="12" t="s">
        <v>7249</v>
      </c>
      <c r="E273" s="12" t="s">
        <v>7250</v>
      </c>
      <c r="F273" s="12" t="s">
        <v>7251</v>
      </c>
      <c r="G273" s="12" t="s">
        <v>5362</v>
      </c>
      <c r="H273" s="12" t="s">
        <v>6836</v>
      </c>
      <c r="I273" s="12" t="s">
        <v>7039</v>
      </c>
      <c r="J273" s="12">
        <v>1600</v>
      </c>
      <c r="K273" s="12"/>
      <c r="L273" s="12"/>
      <c r="M273" s="13">
        <v>41339.375</v>
      </c>
      <c r="N273" s="12"/>
      <c r="O273" s="13"/>
      <c r="P273" s="13"/>
      <c r="Q273" s="14"/>
      <c r="R273" s="14"/>
      <c r="S273" s="15"/>
      <c r="T273" s="12"/>
      <c r="U273" s="12"/>
      <c r="V273" s="12"/>
      <c r="W273" s="13">
        <v>41340.449421296296</v>
      </c>
      <c r="X273" s="13">
        <v>41341.445833333331</v>
      </c>
      <c r="Y273" s="16"/>
      <c r="Z273" s="17"/>
      <c r="AA273" s="17"/>
      <c r="AB273" s="14"/>
      <c r="AC273" s="13">
        <v>41351</v>
      </c>
      <c r="AD273" s="14"/>
      <c r="AE273" s="14"/>
      <c r="AF273" s="14"/>
      <c r="AG273" s="14"/>
      <c r="AH273" s="14"/>
      <c r="AI273" s="14"/>
      <c r="AJ273" s="19">
        <v>41353</v>
      </c>
      <c r="AK273" s="14"/>
      <c r="AL273" s="14"/>
      <c r="AM273" s="12" t="s">
        <v>7040</v>
      </c>
      <c r="AN273" s="12"/>
      <c r="AO273" s="12"/>
      <c r="AP273" s="12" t="s">
        <v>6840</v>
      </c>
      <c r="AQ273" s="12" t="s">
        <v>7252</v>
      </c>
      <c r="AR273" s="12">
        <v>13507406200</v>
      </c>
      <c r="AS273" s="12"/>
      <c r="AT273" s="12"/>
      <c r="AU273" s="12"/>
      <c r="AV273" s="20"/>
      <c r="AW273" s="21" t="s">
        <v>7253</v>
      </c>
      <c r="AX273" s="12"/>
      <c r="AY273" s="12"/>
      <c r="AZ273" s="12"/>
      <c r="BA273" s="12"/>
      <c r="BB273" s="12"/>
    </row>
    <row r="274" spans="1:54" s="22" customFormat="1" ht="18" customHeight="1" x14ac:dyDescent="0.3">
      <c r="A274" s="12"/>
      <c r="B274" s="12" t="s">
        <v>5384</v>
      </c>
      <c r="C274" s="12" t="s">
        <v>6976</v>
      </c>
      <c r="D274" s="12" t="s">
        <v>6977</v>
      </c>
      <c r="E274" s="12" t="s">
        <v>7254</v>
      </c>
      <c r="F274" s="12" t="s">
        <v>7255</v>
      </c>
      <c r="G274" s="12" t="s">
        <v>5362</v>
      </c>
      <c r="H274" s="12" t="s">
        <v>6836</v>
      </c>
      <c r="I274" s="12" t="s">
        <v>7175</v>
      </c>
      <c r="J274" s="12">
        <v>1600</v>
      </c>
      <c r="K274" s="12"/>
      <c r="L274" s="12"/>
      <c r="M274" s="13">
        <v>41339.417361111111</v>
      </c>
      <c r="N274" s="12"/>
      <c r="O274" s="13"/>
      <c r="P274" s="13"/>
      <c r="Q274" s="14"/>
      <c r="R274" s="14"/>
      <c r="S274" s="15"/>
      <c r="T274" s="12"/>
      <c r="U274" s="12"/>
      <c r="V274" s="12"/>
      <c r="W274" s="13">
        <v>41341.662372685183</v>
      </c>
      <c r="X274" s="13">
        <v>41344.714583333334</v>
      </c>
      <c r="Y274" s="16"/>
      <c r="Z274" s="17"/>
      <c r="AA274" s="17"/>
      <c r="AB274" s="14"/>
      <c r="AC274" s="13">
        <v>41346</v>
      </c>
      <c r="AD274" s="14"/>
      <c r="AE274" s="14"/>
      <c r="AF274" s="14"/>
      <c r="AG274" s="14"/>
      <c r="AH274" s="14"/>
      <c r="AI274" s="14"/>
      <c r="AJ274" s="19">
        <v>41348</v>
      </c>
      <c r="AK274" s="14"/>
      <c r="AL274" s="14"/>
      <c r="AM274" s="12" t="s">
        <v>6820</v>
      </c>
      <c r="AN274" s="12"/>
      <c r="AO274" s="12"/>
      <c r="AP274" s="12" t="s">
        <v>5375</v>
      </c>
      <c r="AQ274" s="12" t="s">
        <v>7256</v>
      </c>
      <c r="AR274" s="12">
        <v>18674871113</v>
      </c>
      <c r="AS274" s="12"/>
      <c r="AT274" s="12"/>
      <c r="AU274" s="12"/>
      <c r="AV274" s="20"/>
      <c r="AW274" s="21" t="s">
        <v>6802</v>
      </c>
      <c r="AX274" s="12"/>
      <c r="AY274" s="12"/>
      <c r="AZ274" s="12"/>
      <c r="BA274" s="12"/>
      <c r="BB274" s="12"/>
    </row>
    <row r="275" spans="1:54" s="22" customFormat="1" ht="18" customHeight="1" x14ac:dyDescent="0.3">
      <c r="A275" s="12" t="s">
        <v>245</v>
      </c>
      <c r="B275" s="12" t="s">
        <v>5350</v>
      </c>
      <c r="C275" s="12" t="s">
        <v>5405</v>
      </c>
      <c r="D275" s="12" t="s">
        <v>7109</v>
      </c>
      <c r="E275" s="12" t="s">
        <v>7257</v>
      </c>
      <c r="F275" s="12" t="s">
        <v>7258</v>
      </c>
      <c r="G275" s="12" t="s">
        <v>5347</v>
      </c>
      <c r="H275" s="12" t="s">
        <v>5348</v>
      </c>
      <c r="I275" s="12"/>
      <c r="J275" s="12">
        <v>5770</v>
      </c>
      <c r="K275" s="12"/>
      <c r="L275" s="12"/>
      <c r="M275" s="13">
        <v>41339.438194444447</v>
      </c>
      <c r="N275" s="12"/>
      <c r="O275" s="13"/>
      <c r="P275" s="13"/>
      <c r="Q275" s="14"/>
      <c r="R275" s="14"/>
      <c r="S275" s="15"/>
      <c r="T275" s="12"/>
      <c r="U275" s="12"/>
      <c r="V275" s="12"/>
      <c r="W275" s="13">
        <v>41347.666435185187</v>
      </c>
      <c r="X275" s="13">
        <v>41390.421527777777</v>
      </c>
      <c r="Y275" s="16"/>
      <c r="Z275" s="17"/>
      <c r="AA275" s="17"/>
      <c r="AB275" s="14"/>
      <c r="AC275" s="13">
        <v>41697</v>
      </c>
      <c r="AD275" s="14"/>
      <c r="AE275" s="14"/>
      <c r="AF275" s="14"/>
      <c r="AG275" s="14"/>
      <c r="AH275" s="14"/>
      <c r="AI275" s="14"/>
      <c r="AJ275" s="19"/>
      <c r="AK275" s="14"/>
      <c r="AL275" s="14"/>
      <c r="AM275" s="12"/>
      <c r="AN275" s="12"/>
      <c r="AO275" s="12"/>
      <c r="AP275" s="12" t="s">
        <v>5409</v>
      </c>
      <c r="AQ275" s="12" t="s">
        <v>7259</v>
      </c>
      <c r="AR275" s="12">
        <v>13875855343</v>
      </c>
      <c r="AS275" s="12"/>
      <c r="AT275" s="12"/>
      <c r="AU275" s="12"/>
      <c r="AV275" s="20"/>
      <c r="AW275" s="21"/>
      <c r="AX275" s="12"/>
      <c r="AY275" s="12"/>
      <c r="AZ275" s="12"/>
      <c r="BA275" s="12"/>
      <c r="BB275" s="12"/>
    </row>
    <row r="276" spans="1:54" s="22" customFormat="1" ht="18" customHeight="1" x14ac:dyDescent="0.3">
      <c r="A276" s="12"/>
      <c r="B276" s="12" t="s">
        <v>5377</v>
      </c>
      <c r="C276" s="12" t="s">
        <v>5378</v>
      </c>
      <c r="D276" s="12" t="s">
        <v>6893</v>
      </c>
      <c r="E276" s="12" t="s">
        <v>7260</v>
      </c>
      <c r="F276" s="12" t="s">
        <v>7261</v>
      </c>
      <c r="G276" s="12" t="s">
        <v>5362</v>
      </c>
      <c r="H276" s="12" t="s">
        <v>6836</v>
      </c>
      <c r="I276" s="12" t="s">
        <v>7262</v>
      </c>
      <c r="J276" s="12">
        <v>1288</v>
      </c>
      <c r="K276" s="12"/>
      <c r="L276" s="12"/>
      <c r="M276" s="13">
        <v>41339.458333333336</v>
      </c>
      <c r="N276" s="12"/>
      <c r="O276" s="13"/>
      <c r="P276" s="13"/>
      <c r="Q276" s="14"/>
      <c r="R276" s="14"/>
      <c r="S276" s="15"/>
      <c r="T276" s="12"/>
      <c r="U276" s="12"/>
      <c r="V276" s="12"/>
      <c r="W276" s="13">
        <v>41339.626064814816</v>
      </c>
      <c r="X276" s="13">
        <v>41341.579861111109</v>
      </c>
      <c r="Y276" s="16"/>
      <c r="Z276" s="17"/>
      <c r="AA276" s="17"/>
      <c r="AB276" s="14"/>
      <c r="AC276" s="13">
        <v>41348</v>
      </c>
      <c r="AD276" s="14"/>
      <c r="AE276" s="14"/>
      <c r="AF276" s="14"/>
      <c r="AG276" s="14"/>
      <c r="AH276" s="14"/>
      <c r="AI276" s="14"/>
      <c r="AJ276" s="19">
        <v>41352</v>
      </c>
      <c r="AK276" s="14"/>
      <c r="AL276" s="14"/>
      <c r="AM276" s="12" t="s">
        <v>6800</v>
      </c>
      <c r="AN276" s="12"/>
      <c r="AO276" s="12"/>
      <c r="AP276" s="12" t="s">
        <v>5375</v>
      </c>
      <c r="AQ276" s="12" t="s">
        <v>7263</v>
      </c>
      <c r="AR276" s="12">
        <v>18673371988</v>
      </c>
      <c r="AS276" s="12"/>
      <c r="AT276" s="12"/>
      <c r="AU276" s="12"/>
      <c r="AV276" s="20"/>
      <c r="AW276" s="21" t="s">
        <v>6802</v>
      </c>
      <c r="AX276" s="12"/>
      <c r="AY276" s="12"/>
      <c r="AZ276" s="12"/>
      <c r="BA276" s="12"/>
      <c r="BB276" s="12"/>
    </row>
    <row r="277" spans="1:54" s="22" customFormat="1" ht="18" customHeight="1" x14ac:dyDescent="0.3">
      <c r="A277" s="12"/>
      <c r="B277" s="12" t="s">
        <v>5384</v>
      </c>
      <c r="C277" s="12" t="s">
        <v>6976</v>
      </c>
      <c r="D277" s="12" t="s">
        <v>7264</v>
      </c>
      <c r="E277" s="12" t="s">
        <v>7265</v>
      </c>
      <c r="F277" s="12" t="s">
        <v>7266</v>
      </c>
      <c r="G277" s="12" t="s">
        <v>5362</v>
      </c>
      <c r="H277" s="12" t="s">
        <v>6836</v>
      </c>
      <c r="I277" s="12" t="s">
        <v>7267</v>
      </c>
      <c r="J277" s="12">
        <v>1288</v>
      </c>
      <c r="K277" s="12"/>
      <c r="L277" s="12"/>
      <c r="M277" s="13">
        <v>41339.470833333333</v>
      </c>
      <c r="N277" s="12"/>
      <c r="O277" s="13"/>
      <c r="P277" s="13"/>
      <c r="Q277" s="14"/>
      <c r="R277" s="14"/>
      <c r="S277" s="15"/>
      <c r="T277" s="12"/>
      <c r="U277" s="12"/>
      <c r="V277" s="12"/>
      <c r="W277" s="13">
        <v>41339.497060185182</v>
      </c>
      <c r="X277" s="13">
        <v>41340.614583333336</v>
      </c>
      <c r="Y277" s="16"/>
      <c r="Z277" s="17"/>
      <c r="AA277" s="17"/>
      <c r="AB277" s="14"/>
      <c r="AC277" s="13">
        <v>41341</v>
      </c>
      <c r="AD277" s="14"/>
      <c r="AE277" s="14"/>
      <c r="AF277" s="14"/>
      <c r="AG277" s="14"/>
      <c r="AH277" s="14"/>
      <c r="AI277" s="14"/>
      <c r="AJ277" s="19">
        <v>41346</v>
      </c>
      <c r="AK277" s="14"/>
      <c r="AL277" s="14"/>
      <c r="AM277" s="12" t="s">
        <v>6820</v>
      </c>
      <c r="AN277" s="12"/>
      <c r="AO277" s="12"/>
      <c r="AP277" s="12" t="s">
        <v>7211</v>
      </c>
      <c r="AQ277" s="12" t="s">
        <v>7268</v>
      </c>
      <c r="AR277" s="12">
        <v>13875981013</v>
      </c>
      <c r="AS277" s="12"/>
      <c r="AT277" s="12"/>
      <c r="AU277" s="12"/>
      <c r="AV277" s="20"/>
      <c r="AW277" s="21" t="s">
        <v>7269</v>
      </c>
      <c r="AX277" s="12"/>
      <c r="AY277" s="12"/>
      <c r="AZ277" s="12"/>
      <c r="BA277" s="12"/>
      <c r="BB277" s="12"/>
    </row>
    <row r="278" spans="1:54" s="22" customFormat="1" ht="18" customHeight="1" x14ac:dyDescent="0.3">
      <c r="A278" s="12"/>
      <c r="B278" s="12" t="s">
        <v>5350</v>
      </c>
      <c r="C278" s="12" t="s">
        <v>5405</v>
      </c>
      <c r="D278" s="12" t="s">
        <v>7109</v>
      </c>
      <c r="E278" s="12" t="s">
        <v>7270</v>
      </c>
      <c r="F278" s="12" t="s">
        <v>7271</v>
      </c>
      <c r="G278" s="12" t="s">
        <v>5347</v>
      </c>
      <c r="H278" s="12" t="s">
        <v>6839</v>
      </c>
      <c r="I278" s="12"/>
      <c r="J278" s="12">
        <v>3830</v>
      </c>
      <c r="K278" s="12"/>
      <c r="L278" s="12"/>
      <c r="M278" s="13">
        <v>41339.490277777775</v>
      </c>
      <c r="N278" s="12"/>
      <c r="O278" s="13"/>
      <c r="P278" s="13"/>
      <c r="Q278" s="14"/>
      <c r="R278" s="14"/>
      <c r="S278" s="15"/>
      <c r="T278" s="12"/>
      <c r="U278" s="12"/>
      <c r="V278" s="12"/>
      <c r="W278" s="13">
        <v>41345.65283564815</v>
      </c>
      <c r="X278" s="13">
        <v>41367.402777777781</v>
      </c>
      <c r="Y278" s="16"/>
      <c r="Z278" s="17"/>
      <c r="AA278" s="17"/>
      <c r="AB278" s="14"/>
      <c r="AC278" s="13">
        <v>41380</v>
      </c>
      <c r="AD278" s="14"/>
      <c r="AE278" s="14"/>
      <c r="AF278" s="14"/>
      <c r="AG278" s="14"/>
      <c r="AH278" s="14"/>
      <c r="AI278" s="14"/>
      <c r="AJ278" s="19"/>
      <c r="AK278" s="14"/>
      <c r="AL278" s="14"/>
      <c r="AM278" s="12"/>
      <c r="AN278" s="12"/>
      <c r="AO278" s="12"/>
      <c r="AP278" s="12" t="s">
        <v>6840</v>
      </c>
      <c r="AQ278" s="12" t="s">
        <v>7272</v>
      </c>
      <c r="AR278" s="12">
        <v>89820055</v>
      </c>
      <c r="AS278" s="12"/>
      <c r="AT278" s="12"/>
      <c r="AU278" s="12"/>
      <c r="AV278" s="20"/>
      <c r="AW278" s="21"/>
      <c r="AX278" s="12"/>
      <c r="AY278" s="12"/>
      <c r="AZ278" s="12"/>
      <c r="BA278" s="12"/>
      <c r="BB278" s="12"/>
    </row>
    <row r="279" spans="1:54" s="22" customFormat="1" ht="18" customHeight="1" x14ac:dyDescent="0.3">
      <c r="A279" s="12"/>
      <c r="B279" s="12" t="s">
        <v>6963</v>
      </c>
      <c r="C279" s="12" t="s">
        <v>6964</v>
      </c>
      <c r="D279" s="12" t="s">
        <v>7273</v>
      </c>
      <c r="E279" s="12" t="s">
        <v>7274</v>
      </c>
      <c r="F279" s="12" t="s">
        <v>7275</v>
      </c>
      <c r="G279" s="12" t="s">
        <v>5362</v>
      </c>
      <c r="H279" s="12" t="s">
        <v>6836</v>
      </c>
      <c r="I279" s="12" t="s">
        <v>7276</v>
      </c>
      <c r="J279" s="12">
        <v>1288</v>
      </c>
      <c r="K279" s="12"/>
      <c r="L279" s="12"/>
      <c r="M279" s="13">
        <v>41339.499305555553</v>
      </c>
      <c r="N279" s="12"/>
      <c r="O279" s="13"/>
      <c r="P279" s="13"/>
      <c r="Q279" s="14"/>
      <c r="R279" s="14"/>
      <c r="S279" s="15"/>
      <c r="T279" s="12"/>
      <c r="U279" s="12"/>
      <c r="V279" s="12"/>
      <c r="W279" s="13">
        <v>41339.642453703702</v>
      </c>
      <c r="X279" s="13">
        <v>41340.631249999999</v>
      </c>
      <c r="Y279" s="16"/>
      <c r="Z279" s="17"/>
      <c r="AA279" s="17"/>
      <c r="AB279" s="14"/>
      <c r="AC279" s="13">
        <v>41344</v>
      </c>
      <c r="AD279" s="14"/>
      <c r="AE279" s="14"/>
      <c r="AF279" s="14"/>
      <c r="AG279" s="14"/>
      <c r="AH279" s="14"/>
      <c r="AI279" s="14"/>
      <c r="AJ279" s="19">
        <v>41346</v>
      </c>
      <c r="AK279" s="14"/>
      <c r="AL279" s="14"/>
      <c r="AM279" s="12" t="s">
        <v>6820</v>
      </c>
      <c r="AN279" s="12"/>
      <c r="AO279" s="12"/>
      <c r="AP279" s="12" t="s">
        <v>5391</v>
      </c>
      <c r="AQ279" s="12" t="s">
        <v>7277</v>
      </c>
      <c r="AR279" s="12">
        <v>13974508139</v>
      </c>
      <c r="AS279" s="12"/>
      <c r="AT279" s="12"/>
      <c r="AU279" s="12"/>
      <c r="AV279" s="20"/>
      <c r="AW279" s="21" t="s">
        <v>7278</v>
      </c>
      <c r="AX279" s="12"/>
      <c r="AY279" s="12"/>
      <c r="AZ279" s="12"/>
      <c r="BA279" s="12"/>
      <c r="BB279" s="12"/>
    </row>
    <row r="280" spans="1:54" s="22" customFormat="1" ht="18" customHeight="1" x14ac:dyDescent="0.3">
      <c r="A280" s="12"/>
      <c r="B280" s="12" t="s">
        <v>5350</v>
      </c>
      <c r="C280" s="12" t="s">
        <v>6904</v>
      </c>
      <c r="D280" s="12" t="s">
        <v>6956</v>
      </c>
      <c r="E280" s="12" t="s">
        <v>7279</v>
      </c>
      <c r="F280" s="12" t="s">
        <v>7280</v>
      </c>
      <c r="G280" s="12" t="s">
        <v>5362</v>
      </c>
      <c r="H280" s="12" t="s">
        <v>6836</v>
      </c>
      <c r="I280" s="12" t="s">
        <v>7281</v>
      </c>
      <c r="J280" s="12">
        <v>2088</v>
      </c>
      <c r="K280" s="12"/>
      <c r="L280" s="12"/>
      <c r="M280" s="13">
        <v>41339.511805555558</v>
      </c>
      <c r="N280" s="12"/>
      <c r="O280" s="13"/>
      <c r="P280" s="13"/>
      <c r="Q280" s="14"/>
      <c r="R280" s="14"/>
      <c r="S280" s="15"/>
      <c r="T280" s="12"/>
      <c r="U280" s="12"/>
      <c r="V280" s="12"/>
      <c r="W280" s="13">
        <v>41339.626099537039</v>
      </c>
      <c r="X280" s="13">
        <v>41340.688194444447</v>
      </c>
      <c r="Y280" s="16"/>
      <c r="Z280" s="17"/>
      <c r="AA280" s="17"/>
      <c r="AB280" s="14"/>
      <c r="AC280" s="13">
        <v>41353</v>
      </c>
      <c r="AD280" s="14"/>
      <c r="AE280" s="14"/>
      <c r="AF280" s="14"/>
      <c r="AG280" s="14"/>
      <c r="AH280" s="14"/>
      <c r="AI280" s="14"/>
      <c r="AJ280" s="19">
        <v>41353</v>
      </c>
      <c r="AK280" s="14"/>
      <c r="AL280" s="14"/>
      <c r="AM280" s="12" t="s">
        <v>6878</v>
      </c>
      <c r="AN280" s="12"/>
      <c r="AO280" s="12"/>
      <c r="AP280" s="12" t="s">
        <v>5375</v>
      </c>
      <c r="AQ280" s="12" t="s">
        <v>7282</v>
      </c>
      <c r="AR280" s="12">
        <v>13975628497</v>
      </c>
      <c r="AS280" s="12"/>
      <c r="AT280" s="12"/>
      <c r="AU280" s="12"/>
      <c r="AV280" s="20"/>
      <c r="AW280" s="21" t="s">
        <v>7283</v>
      </c>
      <c r="AX280" s="12"/>
      <c r="AY280" s="12"/>
      <c r="AZ280" s="12"/>
      <c r="BA280" s="12"/>
      <c r="BB280" s="12"/>
    </row>
    <row r="281" spans="1:54" s="22" customFormat="1" ht="18" customHeight="1" x14ac:dyDescent="0.3">
      <c r="A281" s="12"/>
      <c r="B281" s="12" t="s">
        <v>5343</v>
      </c>
      <c r="C281" s="12" t="s">
        <v>5344</v>
      </c>
      <c r="D281" s="12" t="s">
        <v>5345</v>
      </c>
      <c r="E281" s="12" t="s">
        <v>7284</v>
      </c>
      <c r="F281" s="12" t="s">
        <v>7285</v>
      </c>
      <c r="G281" s="12" t="s">
        <v>5362</v>
      </c>
      <c r="H281" s="12" t="s">
        <v>6836</v>
      </c>
      <c r="I281" s="12" t="s">
        <v>7286</v>
      </c>
      <c r="J281" s="12">
        <v>1288</v>
      </c>
      <c r="K281" s="12"/>
      <c r="L281" s="12"/>
      <c r="M281" s="13">
        <v>41339.584722222222</v>
      </c>
      <c r="N281" s="12"/>
      <c r="O281" s="13"/>
      <c r="P281" s="13"/>
      <c r="Q281" s="14"/>
      <c r="R281" s="14"/>
      <c r="S281" s="15"/>
      <c r="T281" s="12"/>
      <c r="U281" s="12"/>
      <c r="V281" s="12"/>
      <c r="W281" s="13">
        <v>41339.627615740741</v>
      </c>
      <c r="X281" s="13">
        <v>41341.601388888892</v>
      </c>
      <c r="Y281" s="16"/>
      <c r="Z281" s="17"/>
      <c r="AA281" s="17"/>
      <c r="AB281" s="14"/>
      <c r="AC281" s="13">
        <v>41434</v>
      </c>
      <c r="AD281" s="14"/>
      <c r="AE281" s="14"/>
      <c r="AF281" s="14"/>
      <c r="AG281" s="14"/>
      <c r="AH281" s="14"/>
      <c r="AI281" s="14"/>
      <c r="AJ281" s="19"/>
      <c r="AK281" s="14"/>
      <c r="AL281" s="14"/>
      <c r="AM281" s="12" t="s">
        <v>6959</v>
      </c>
      <c r="AN281" s="12"/>
      <c r="AO281" s="12"/>
      <c r="AP281" s="12" t="s">
        <v>6919</v>
      </c>
      <c r="AQ281" s="12" t="s">
        <v>7287</v>
      </c>
      <c r="AR281" s="12">
        <v>13036778568</v>
      </c>
      <c r="AS281" s="12"/>
      <c r="AT281" s="12"/>
      <c r="AU281" s="12"/>
      <c r="AV281" s="20"/>
      <c r="AW281" s="21" t="s">
        <v>6802</v>
      </c>
      <c r="AX281" s="12"/>
      <c r="AY281" s="12"/>
      <c r="AZ281" s="12"/>
      <c r="BA281" s="12"/>
      <c r="BB281" s="12"/>
    </row>
    <row r="282" spans="1:54" s="22" customFormat="1" ht="18" customHeight="1" x14ac:dyDescent="0.3">
      <c r="A282" s="12"/>
      <c r="B282" s="12" t="s">
        <v>5350</v>
      </c>
      <c r="C282" s="12" t="s">
        <v>6904</v>
      </c>
      <c r="D282" s="12" t="s">
        <v>6956</v>
      </c>
      <c r="E282" s="12" t="s">
        <v>7288</v>
      </c>
      <c r="F282" s="12" t="s">
        <v>7289</v>
      </c>
      <c r="G282" s="12" t="s">
        <v>5362</v>
      </c>
      <c r="H282" s="12" t="s">
        <v>6836</v>
      </c>
      <c r="I282" s="12" t="s">
        <v>7281</v>
      </c>
      <c r="J282" s="12">
        <v>1288</v>
      </c>
      <c r="K282" s="12"/>
      <c r="L282" s="12"/>
      <c r="M282" s="13">
        <v>41339.640277777777</v>
      </c>
      <c r="N282" s="12"/>
      <c r="O282" s="13"/>
      <c r="P282" s="13"/>
      <c r="Q282" s="14"/>
      <c r="R282" s="14"/>
      <c r="S282" s="15"/>
      <c r="T282" s="12"/>
      <c r="U282" s="12"/>
      <c r="V282" s="12"/>
      <c r="W282" s="13">
        <v>41339.70584490741</v>
      </c>
      <c r="X282" s="13">
        <v>41344.593055555553</v>
      </c>
      <c r="Y282" s="16"/>
      <c r="Z282" s="17"/>
      <c r="AA282" s="17"/>
      <c r="AB282" s="14"/>
      <c r="AC282" s="13">
        <v>41371</v>
      </c>
      <c r="AD282" s="14"/>
      <c r="AE282" s="14"/>
      <c r="AF282" s="14"/>
      <c r="AG282" s="14"/>
      <c r="AH282" s="14"/>
      <c r="AI282" s="14"/>
      <c r="AJ282" s="19">
        <v>41373</v>
      </c>
      <c r="AK282" s="14"/>
      <c r="AL282" s="14"/>
      <c r="AM282" s="12" t="s">
        <v>6800</v>
      </c>
      <c r="AN282" s="12"/>
      <c r="AO282" s="12"/>
      <c r="AP282" s="12" t="s">
        <v>5391</v>
      </c>
      <c r="AQ282" s="12" t="s">
        <v>7290</v>
      </c>
      <c r="AR282" s="12">
        <v>13908415886</v>
      </c>
      <c r="AS282" s="12"/>
      <c r="AT282" s="12"/>
      <c r="AU282" s="12"/>
      <c r="AV282" s="20"/>
      <c r="AW282" s="21" t="s">
        <v>7291</v>
      </c>
      <c r="AX282" s="12"/>
      <c r="AY282" s="12"/>
      <c r="AZ282" s="12"/>
      <c r="BA282" s="12"/>
      <c r="BB282" s="12"/>
    </row>
    <row r="283" spans="1:54" s="22" customFormat="1" ht="18" customHeight="1" x14ac:dyDescent="0.3">
      <c r="A283" s="12"/>
      <c r="B283" s="12" t="s">
        <v>5384</v>
      </c>
      <c r="C283" s="12" t="s">
        <v>6976</v>
      </c>
      <c r="D283" s="12" t="s">
        <v>7292</v>
      </c>
      <c r="E283" s="12" t="s">
        <v>7293</v>
      </c>
      <c r="F283" s="12" t="s">
        <v>7294</v>
      </c>
      <c r="G283" s="12" t="s">
        <v>5362</v>
      </c>
      <c r="H283" s="12" t="s">
        <v>6836</v>
      </c>
      <c r="I283" s="12" t="s">
        <v>7007</v>
      </c>
      <c r="J283" s="12">
        <v>1288</v>
      </c>
      <c r="K283" s="12"/>
      <c r="L283" s="12"/>
      <c r="M283" s="13">
        <v>41339.640277777777</v>
      </c>
      <c r="N283" s="12"/>
      <c r="O283" s="13"/>
      <c r="P283" s="13"/>
      <c r="Q283" s="14"/>
      <c r="R283" s="14"/>
      <c r="S283" s="15"/>
      <c r="T283" s="12"/>
      <c r="U283" s="12"/>
      <c r="V283" s="12"/>
      <c r="W283" s="13">
        <v>41339.682812500003</v>
      </c>
      <c r="X283" s="13">
        <v>41341.638194444444</v>
      </c>
      <c r="Y283" s="16"/>
      <c r="Z283" s="17"/>
      <c r="AA283" s="17"/>
      <c r="AB283" s="14"/>
      <c r="AC283" s="13">
        <v>41344</v>
      </c>
      <c r="AD283" s="14"/>
      <c r="AE283" s="14"/>
      <c r="AF283" s="14"/>
      <c r="AG283" s="14"/>
      <c r="AH283" s="14"/>
      <c r="AI283" s="14"/>
      <c r="AJ283" s="19">
        <v>41346</v>
      </c>
      <c r="AK283" s="14"/>
      <c r="AL283" s="14"/>
      <c r="AM283" s="12" t="s">
        <v>6878</v>
      </c>
      <c r="AN283" s="12"/>
      <c r="AO283" s="12"/>
      <c r="AP283" s="12" t="s">
        <v>5391</v>
      </c>
      <c r="AQ283" s="12" t="s">
        <v>7295</v>
      </c>
      <c r="AR283" s="12">
        <v>13657400678</v>
      </c>
      <c r="AS283" s="12"/>
      <c r="AT283" s="12"/>
      <c r="AU283" s="12"/>
      <c r="AV283" s="20"/>
      <c r="AW283" s="21" t="s">
        <v>7296</v>
      </c>
      <c r="AX283" s="12"/>
      <c r="AY283" s="12"/>
      <c r="AZ283" s="12"/>
      <c r="BA283" s="12"/>
      <c r="BB283" s="12"/>
    </row>
    <row r="284" spans="1:54" s="22" customFormat="1" ht="18" customHeight="1" x14ac:dyDescent="0.3">
      <c r="A284" s="12"/>
      <c r="B284" s="12" t="s">
        <v>5350</v>
      </c>
      <c r="C284" s="12" t="s">
        <v>6904</v>
      </c>
      <c r="D284" s="12" t="s">
        <v>6956</v>
      </c>
      <c r="E284" s="12" t="s">
        <v>7297</v>
      </c>
      <c r="F284" s="12" t="s">
        <v>7298</v>
      </c>
      <c r="G284" s="12" t="s">
        <v>5362</v>
      </c>
      <c r="H284" s="12" t="s">
        <v>6836</v>
      </c>
      <c r="I284" s="12" t="s">
        <v>7148</v>
      </c>
      <c r="J284" s="12">
        <v>1288</v>
      </c>
      <c r="K284" s="12"/>
      <c r="L284" s="12"/>
      <c r="M284" s="13">
        <v>41339.677083333336</v>
      </c>
      <c r="N284" s="12"/>
      <c r="O284" s="13"/>
      <c r="P284" s="13"/>
      <c r="Q284" s="14"/>
      <c r="R284" s="14"/>
      <c r="S284" s="15"/>
      <c r="T284" s="12"/>
      <c r="U284" s="12"/>
      <c r="V284" s="12"/>
      <c r="W284" s="13">
        <v>41340.381516203706</v>
      </c>
      <c r="X284" s="13">
        <v>41341.613888888889</v>
      </c>
      <c r="Y284" s="16"/>
      <c r="Z284" s="17"/>
      <c r="AA284" s="17"/>
      <c r="AB284" s="14"/>
      <c r="AC284" s="13">
        <v>41344</v>
      </c>
      <c r="AD284" s="14"/>
      <c r="AE284" s="14"/>
      <c r="AF284" s="14"/>
      <c r="AG284" s="14"/>
      <c r="AH284" s="14"/>
      <c r="AI284" s="14"/>
      <c r="AJ284" s="19">
        <v>41347</v>
      </c>
      <c r="AK284" s="14"/>
      <c r="AL284" s="14"/>
      <c r="AM284" s="12" t="s">
        <v>5397</v>
      </c>
      <c r="AN284" s="12"/>
      <c r="AO284" s="12"/>
      <c r="AP284" s="12" t="s">
        <v>5391</v>
      </c>
      <c r="AQ284" s="12" t="s">
        <v>7299</v>
      </c>
      <c r="AR284" s="12">
        <v>15367782701</v>
      </c>
      <c r="AS284" s="12"/>
      <c r="AT284" s="12"/>
      <c r="AU284" s="12"/>
      <c r="AV284" s="20"/>
      <c r="AW284" s="21" t="s">
        <v>7300</v>
      </c>
      <c r="AX284" s="12"/>
      <c r="AY284" s="12"/>
      <c r="AZ284" s="12"/>
      <c r="BA284" s="12"/>
      <c r="BB284" s="12"/>
    </row>
    <row r="285" spans="1:54" s="22" customFormat="1" ht="18" customHeight="1" x14ac:dyDescent="0.3">
      <c r="A285" s="12"/>
      <c r="B285" s="12" t="s">
        <v>5350</v>
      </c>
      <c r="C285" s="12" t="s">
        <v>6904</v>
      </c>
      <c r="D285" s="12" t="s">
        <v>6938</v>
      </c>
      <c r="E285" s="12" t="s">
        <v>7301</v>
      </c>
      <c r="F285" s="12" t="s">
        <v>7302</v>
      </c>
      <c r="G285" s="12" t="s">
        <v>5362</v>
      </c>
      <c r="H285" s="12" t="s">
        <v>6836</v>
      </c>
      <c r="I285" s="12" t="s">
        <v>7303</v>
      </c>
      <c r="J285" s="12">
        <v>1288</v>
      </c>
      <c r="K285" s="12"/>
      <c r="L285" s="12"/>
      <c r="M285" s="13">
        <v>41339.688194444447</v>
      </c>
      <c r="N285" s="12"/>
      <c r="O285" s="13"/>
      <c r="P285" s="13"/>
      <c r="Q285" s="14"/>
      <c r="R285" s="14"/>
      <c r="S285" s="15"/>
      <c r="T285" s="12"/>
      <c r="U285" s="12"/>
      <c r="V285" s="12"/>
      <c r="W285" s="13">
        <v>41344.420405092591</v>
      </c>
      <c r="X285" s="13">
        <v>41345.663194444445</v>
      </c>
      <c r="Y285" s="16"/>
      <c r="Z285" s="17"/>
      <c r="AA285" s="17"/>
      <c r="AB285" s="14"/>
      <c r="AC285" s="13">
        <v>41353</v>
      </c>
      <c r="AD285" s="14"/>
      <c r="AE285" s="14"/>
      <c r="AF285" s="14"/>
      <c r="AG285" s="14"/>
      <c r="AH285" s="14"/>
      <c r="AI285" s="14"/>
      <c r="AJ285" s="19">
        <v>41359</v>
      </c>
      <c r="AK285" s="14"/>
      <c r="AL285" s="14"/>
      <c r="AM285" s="12" t="s">
        <v>7304</v>
      </c>
      <c r="AN285" s="12"/>
      <c r="AO285" s="12"/>
      <c r="AP285" s="12" t="s">
        <v>5370</v>
      </c>
      <c r="AQ285" s="12" t="s">
        <v>7305</v>
      </c>
      <c r="AR285" s="12">
        <v>13975622578</v>
      </c>
      <c r="AS285" s="12"/>
      <c r="AT285" s="12"/>
      <c r="AU285" s="12"/>
      <c r="AV285" s="20"/>
      <c r="AW285" s="21" t="s">
        <v>7306</v>
      </c>
      <c r="AX285" s="12"/>
      <c r="AY285" s="12"/>
      <c r="AZ285" s="12"/>
      <c r="BA285" s="12"/>
      <c r="BB285" s="12"/>
    </row>
    <row r="286" spans="1:54" s="22" customFormat="1" ht="18" customHeight="1" x14ac:dyDescent="0.3">
      <c r="A286" s="12"/>
      <c r="B286" s="12" t="s">
        <v>5343</v>
      </c>
      <c r="C286" s="12" t="s">
        <v>6862</v>
      </c>
      <c r="D286" s="12" t="s">
        <v>7307</v>
      </c>
      <c r="E286" s="12" t="s">
        <v>7308</v>
      </c>
      <c r="F286" s="12" t="s">
        <v>7309</v>
      </c>
      <c r="G286" s="12" t="s">
        <v>5362</v>
      </c>
      <c r="H286" s="12" t="s">
        <v>6836</v>
      </c>
      <c r="I286" s="12" t="s">
        <v>7310</v>
      </c>
      <c r="J286" s="12">
        <v>1288</v>
      </c>
      <c r="K286" s="12"/>
      <c r="L286" s="12"/>
      <c r="M286" s="13">
        <v>41340.375</v>
      </c>
      <c r="N286" s="12"/>
      <c r="O286" s="13"/>
      <c r="P286" s="13"/>
      <c r="Q286" s="14"/>
      <c r="R286" s="14"/>
      <c r="S286" s="15"/>
      <c r="T286" s="12"/>
      <c r="U286" s="12"/>
      <c r="V286" s="12"/>
      <c r="W286" s="13">
        <v>41340.595775462964</v>
      </c>
      <c r="X286" s="13">
        <v>41341.627083333333</v>
      </c>
      <c r="Y286" s="16"/>
      <c r="Z286" s="17"/>
      <c r="AA286" s="17"/>
      <c r="AB286" s="14"/>
      <c r="AC286" s="13">
        <v>41345</v>
      </c>
      <c r="AD286" s="14"/>
      <c r="AE286" s="14"/>
      <c r="AF286" s="14"/>
      <c r="AG286" s="14"/>
      <c r="AH286" s="14"/>
      <c r="AI286" s="14"/>
      <c r="AJ286" s="19">
        <v>41348</v>
      </c>
      <c r="AK286" s="14"/>
      <c r="AL286" s="14"/>
      <c r="AM286" s="12" t="s">
        <v>6820</v>
      </c>
      <c r="AN286" s="12"/>
      <c r="AO286" s="12"/>
      <c r="AP286" s="12" t="s">
        <v>5409</v>
      </c>
      <c r="AQ286" s="12" t="s">
        <v>7311</v>
      </c>
      <c r="AR286" s="12">
        <v>13975338258</v>
      </c>
      <c r="AS286" s="12"/>
      <c r="AT286" s="12"/>
      <c r="AU286" s="12"/>
      <c r="AV286" s="20"/>
      <c r="AW286" s="21" t="s">
        <v>7312</v>
      </c>
      <c r="AX286" s="12"/>
      <c r="AY286" s="12"/>
      <c r="AZ286" s="12"/>
      <c r="BA286" s="12"/>
      <c r="BB286" s="12"/>
    </row>
    <row r="287" spans="1:54" s="22" customFormat="1" ht="18" customHeight="1" x14ac:dyDescent="0.3">
      <c r="A287" s="12"/>
      <c r="B287" s="12" t="s">
        <v>5343</v>
      </c>
      <c r="C287" s="12" t="s">
        <v>5344</v>
      </c>
      <c r="D287" s="12" t="s">
        <v>5345</v>
      </c>
      <c r="E287" s="12" t="s">
        <v>7313</v>
      </c>
      <c r="F287" s="12" t="s">
        <v>7314</v>
      </c>
      <c r="G287" s="12" t="s">
        <v>5362</v>
      </c>
      <c r="H287" s="12" t="s">
        <v>6836</v>
      </c>
      <c r="I287" s="12" t="s">
        <v>7315</v>
      </c>
      <c r="J287" s="12">
        <v>1288</v>
      </c>
      <c r="K287" s="12"/>
      <c r="L287" s="12"/>
      <c r="M287" s="13">
        <v>41340.386111111111</v>
      </c>
      <c r="N287" s="12"/>
      <c r="O287" s="13"/>
      <c r="P287" s="13"/>
      <c r="Q287" s="14"/>
      <c r="R287" s="14"/>
      <c r="S287" s="15"/>
      <c r="T287" s="12"/>
      <c r="U287" s="12"/>
      <c r="V287" s="12"/>
      <c r="W287" s="13">
        <v>41340.6094212963</v>
      </c>
      <c r="X287" s="13">
        <v>41344.439583333333</v>
      </c>
      <c r="Y287" s="16"/>
      <c r="Z287" s="17"/>
      <c r="AA287" s="17"/>
      <c r="AB287" s="14"/>
      <c r="AC287" s="13">
        <v>41345</v>
      </c>
      <c r="AD287" s="14"/>
      <c r="AE287" s="14"/>
      <c r="AF287" s="14"/>
      <c r="AG287" s="14"/>
      <c r="AH287" s="14"/>
      <c r="AI287" s="14"/>
      <c r="AJ287" s="19">
        <v>41351</v>
      </c>
      <c r="AK287" s="14"/>
      <c r="AL287" s="14"/>
      <c r="AM287" s="12" t="s">
        <v>6847</v>
      </c>
      <c r="AN287" s="12"/>
      <c r="AO287" s="12"/>
      <c r="AP287" s="12" t="s">
        <v>5391</v>
      </c>
      <c r="AQ287" s="12" t="s">
        <v>7316</v>
      </c>
      <c r="AR287" s="12">
        <v>15273306068</v>
      </c>
      <c r="AS287" s="12"/>
      <c r="AT287" s="12"/>
      <c r="AU287" s="12"/>
      <c r="AV287" s="20"/>
      <c r="AW287" s="21" t="s">
        <v>7317</v>
      </c>
      <c r="AX287" s="12"/>
      <c r="AY287" s="12"/>
      <c r="AZ287" s="12"/>
      <c r="BA287" s="12"/>
      <c r="BB287" s="12"/>
    </row>
    <row r="288" spans="1:54" s="22" customFormat="1" ht="18" customHeight="1" x14ac:dyDescent="0.3">
      <c r="A288" s="12"/>
      <c r="B288" s="12" t="s">
        <v>5343</v>
      </c>
      <c r="C288" s="12" t="s">
        <v>6862</v>
      </c>
      <c r="D288" s="12" t="s">
        <v>7318</v>
      </c>
      <c r="E288" s="12" t="s">
        <v>7319</v>
      </c>
      <c r="F288" s="12" t="s">
        <v>7320</v>
      </c>
      <c r="G288" s="12" t="s">
        <v>5347</v>
      </c>
      <c r="H288" s="12" t="s">
        <v>6839</v>
      </c>
      <c r="I288" s="12"/>
      <c r="J288" s="12">
        <v>4288</v>
      </c>
      <c r="K288" s="12"/>
      <c r="L288" s="12"/>
      <c r="M288" s="13">
        <v>41340.51666666667</v>
      </c>
      <c r="N288" s="12"/>
      <c r="O288" s="13"/>
      <c r="P288" s="13"/>
      <c r="Q288" s="14"/>
      <c r="R288" s="14"/>
      <c r="S288" s="15"/>
      <c r="T288" s="12"/>
      <c r="U288" s="12"/>
      <c r="V288" s="12"/>
      <c r="W288" s="13">
        <v>41345.650173611109</v>
      </c>
      <c r="X288" s="13">
        <v>41375.488888888889</v>
      </c>
      <c r="Y288" s="16"/>
      <c r="Z288" s="17"/>
      <c r="AA288" s="17"/>
      <c r="AB288" s="14"/>
      <c r="AC288" s="13">
        <v>41401</v>
      </c>
      <c r="AD288" s="14"/>
      <c r="AE288" s="14"/>
      <c r="AF288" s="14"/>
      <c r="AG288" s="14"/>
      <c r="AH288" s="14"/>
      <c r="AI288" s="14"/>
      <c r="AJ288" s="19"/>
      <c r="AK288" s="14"/>
      <c r="AL288" s="14"/>
      <c r="AM288" s="12"/>
      <c r="AN288" s="12"/>
      <c r="AO288" s="12"/>
      <c r="AP288" s="12" t="s">
        <v>7117</v>
      </c>
      <c r="AQ288" s="12" t="s">
        <v>7321</v>
      </c>
      <c r="AR288" s="12">
        <v>15116198720</v>
      </c>
      <c r="AS288" s="12"/>
      <c r="AT288" s="12"/>
      <c r="AU288" s="12"/>
      <c r="AV288" s="20"/>
      <c r="AW288" s="21"/>
      <c r="AX288" s="12"/>
      <c r="AY288" s="12"/>
      <c r="AZ288" s="12"/>
      <c r="BA288" s="12"/>
      <c r="BB288" s="12"/>
    </row>
    <row r="289" spans="1:54" s="22" customFormat="1" ht="18" customHeight="1" x14ac:dyDescent="0.3">
      <c r="A289" s="12"/>
      <c r="B289" s="12" t="s">
        <v>5343</v>
      </c>
      <c r="C289" s="12" t="s">
        <v>6880</v>
      </c>
      <c r="D289" s="12" t="s">
        <v>7322</v>
      </c>
      <c r="E289" s="12" t="s">
        <v>7323</v>
      </c>
      <c r="F289" s="12" t="s">
        <v>7324</v>
      </c>
      <c r="G289" s="12" t="s">
        <v>5347</v>
      </c>
      <c r="H289" s="12" t="s">
        <v>5348</v>
      </c>
      <c r="I289" s="12"/>
      <c r="J289" s="12">
        <v>4470</v>
      </c>
      <c r="K289" s="12"/>
      <c r="L289" s="12"/>
      <c r="M289" s="13">
        <v>41340.697222222225</v>
      </c>
      <c r="N289" s="12"/>
      <c r="O289" s="13"/>
      <c r="P289" s="13"/>
      <c r="Q289" s="14"/>
      <c r="R289" s="14"/>
      <c r="S289" s="15"/>
      <c r="T289" s="12"/>
      <c r="U289" s="12"/>
      <c r="V289" s="12"/>
      <c r="W289" s="13">
        <v>41351.729189814818</v>
      </c>
      <c r="X289" s="13">
        <v>41366.606944444444</v>
      </c>
      <c r="Y289" s="16"/>
      <c r="Z289" s="17"/>
      <c r="AA289" s="17"/>
      <c r="AB289" s="14"/>
      <c r="AC289" s="13">
        <v>41375</v>
      </c>
      <c r="AD289" s="14"/>
      <c r="AE289" s="14"/>
      <c r="AF289" s="14"/>
      <c r="AG289" s="14"/>
      <c r="AH289" s="14"/>
      <c r="AI289" s="14"/>
      <c r="AJ289" s="19"/>
      <c r="AK289" s="14"/>
      <c r="AL289" s="14"/>
      <c r="AM289" s="12"/>
      <c r="AN289" s="12"/>
      <c r="AO289" s="12"/>
      <c r="AP289" s="12" t="s">
        <v>5370</v>
      </c>
      <c r="AQ289" s="12" t="s">
        <v>7325</v>
      </c>
      <c r="AR289" s="12">
        <v>18973879911</v>
      </c>
      <c r="AS289" s="12"/>
      <c r="AT289" s="12"/>
      <c r="AU289" s="12"/>
      <c r="AV289" s="20"/>
      <c r="AW289" s="21"/>
      <c r="AX289" s="12"/>
      <c r="AY289" s="12"/>
      <c r="AZ289" s="12"/>
      <c r="BA289" s="12"/>
      <c r="BB289" s="12"/>
    </row>
    <row r="290" spans="1:54" s="22" customFormat="1" ht="18" customHeight="1" x14ac:dyDescent="0.3">
      <c r="A290" s="12"/>
      <c r="B290" s="12" t="s">
        <v>5350</v>
      </c>
      <c r="C290" s="12" t="s">
        <v>5367</v>
      </c>
      <c r="D290" s="12" t="s">
        <v>6912</v>
      </c>
      <c r="E290" s="12" t="s">
        <v>7326</v>
      </c>
      <c r="F290" s="12" t="s">
        <v>7327</v>
      </c>
      <c r="G290" s="12" t="s">
        <v>5347</v>
      </c>
      <c r="H290" s="12" t="s">
        <v>6839</v>
      </c>
      <c r="I290" s="12"/>
      <c r="J290" s="12">
        <v>5000</v>
      </c>
      <c r="K290" s="12"/>
      <c r="L290" s="12"/>
      <c r="M290" s="13">
        <v>41340.720138888886</v>
      </c>
      <c r="N290" s="12"/>
      <c r="O290" s="13"/>
      <c r="P290" s="13"/>
      <c r="Q290" s="14"/>
      <c r="R290" s="14"/>
      <c r="S290" s="15"/>
      <c r="T290" s="12"/>
      <c r="U290" s="12"/>
      <c r="V290" s="12"/>
      <c r="W290" s="13">
        <v>41347.576122685183</v>
      </c>
      <c r="X290" s="13">
        <v>41367.668055555558</v>
      </c>
      <c r="Y290" s="16"/>
      <c r="Z290" s="17"/>
      <c r="AA290" s="17"/>
      <c r="AB290" s="14"/>
      <c r="AC290" s="13">
        <v>41472</v>
      </c>
      <c r="AD290" s="14"/>
      <c r="AE290" s="14"/>
      <c r="AF290" s="14"/>
      <c r="AG290" s="14"/>
      <c r="AH290" s="14"/>
      <c r="AI290" s="14"/>
      <c r="AJ290" s="19"/>
      <c r="AK290" s="14"/>
      <c r="AL290" s="14"/>
      <c r="AM290" s="12"/>
      <c r="AN290" s="12"/>
      <c r="AO290" s="12"/>
      <c r="AP290" s="12" t="s">
        <v>6840</v>
      </c>
      <c r="AQ290" s="12" t="s">
        <v>7328</v>
      </c>
      <c r="AR290" s="12">
        <v>13818272873</v>
      </c>
      <c r="AS290" s="12"/>
      <c r="AT290" s="12"/>
      <c r="AU290" s="12"/>
      <c r="AV290" s="20"/>
      <c r="AW290" s="21"/>
      <c r="AX290" s="12"/>
      <c r="AY290" s="12"/>
      <c r="AZ290" s="12"/>
      <c r="BA290" s="12"/>
      <c r="BB290" s="12"/>
    </row>
    <row r="291" spans="1:54" s="22" customFormat="1" ht="18" customHeight="1" x14ac:dyDescent="0.3">
      <c r="A291" s="12"/>
      <c r="B291" s="12" t="s">
        <v>5377</v>
      </c>
      <c r="C291" s="12" t="s">
        <v>7076</v>
      </c>
      <c r="D291" s="12" t="s">
        <v>7329</v>
      </c>
      <c r="E291" s="12" t="s">
        <v>7330</v>
      </c>
      <c r="F291" s="12" t="s">
        <v>7331</v>
      </c>
      <c r="G291" s="12" t="s">
        <v>5362</v>
      </c>
      <c r="H291" s="12" t="s">
        <v>6798</v>
      </c>
      <c r="I291" s="12" t="s">
        <v>7332</v>
      </c>
      <c r="J291" s="12">
        <v>2500</v>
      </c>
      <c r="K291" s="12"/>
      <c r="L291" s="12"/>
      <c r="M291" s="13">
        <v>41341.560416666667</v>
      </c>
      <c r="N291" s="12"/>
      <c r="O291" s="13"/>
      <c r="P291" s="13"/>
      <c r="Q291" s="14"/>
      <c r="R291" s="14"/>
      <c r="S291" s="15"/>
      <c r="T291" s="12"/>
      <c r="U291" s="12"/>
      <c r="V291" s="12"/>
      <c r="W291" s="13">
        <v>41341.660821759258</v>
      </c>
      <c r="X291" s="13">
        <v>41345.672222222223</v>
      </c>
      <c r="Y291" s="16"/>
      <c r="Z291" s="17"/>
      <c r="AA291" s="17"/>
      <c r="AB291" s="14"/>
      <c r="AC291" s="13">
        <v>41347</v>
      </c>
      <c r="AD291" s="14"/>
      <c r="AE291" s="14"/>
      <c r="AF291" s="14"/>
      <c r="AG291" s="14"/>
      <c r="AH291" s="14"/>
      <c r="AI291" s="14"/>
      <c r="AJ291" s="19">
        <v>41351</v>
      </c>
      <c r="AK291" s="14"/>
      <c r="AL291" s="14"/>
      <c r="AM291" s="12" t="s">
        <v>5397</v>
      </c>
      <c r="AN291" s="12"/>
      <c r="AO291" s="12"/>
      <c r="AP291" s="12" t="s">
        <v>5375</v>
      </c>
      <c r="AQ291" s="12" t="s">
        <v>7333</v>
      </c>
      <c r="AR291" s="12">
        <v>15307329931</v>
      </c>
      <c r="AS291" s="12"/>
      <c r="AT291" s="12"/>
      <c r="AU291" s="12"/>
      <c r="AV291" s="20"/>
      <c r="AW291" s="21" t="s">
        <v>7334</v>
      </c>
      <c r="AX291" s="12"/>
      <c r="AY291" s="12"/>
      <c r="AZ291" s="12"/>
      <c r="BA291" s="12"/>
      <c r="BB291" s="12"/>
    </row>
    <row r="292" spans="1:54" s="22" customFormat="1" ht="18" customHeight="1" x14ac:dyDescent="0.3">
      <c r="A292" s="12"/>
      <c r="B292" s="12" t="s">
        <v>5377</v>
      </c>
      <c r="C292" s="12" t="s">
        <v>7076</v>
      </c>
      <c r="D292" s="12" t="s">
        <v>7329</v>
      </c>
      <c r="E292" s="12" t="s">
        <v>7335</v>
      </c>
      <c r="F292" s="12" t="s">
        <v>7336</v>
      </c>
      <c r="G292" s="12" t="s">
        <v>5362</v>
      </c>
      <c r="H292" s="12" t="s">
        <v>6836</v>
      </c>
      <c r="I292" s="12" t="s">
        <v>6968</v>
      </c>
      <c r="J292" s="12">
        <v>2088</v>
      </c>
      <c r="K292" s="12"/>
      <c r="L292" s="12"/>
      <c r="M292" s="13">
        <v>41341.568749999999</v>
      </c>
      <c r="N292" s="12"/>
      <c r="O292" s="13"/>
      <c r="P292" s="13"/>
      <c r="Q292" s="14"/>
      <c r="R292" s="14"/>
      <c r="S292" s="15"/>
      <c r="T292" s="12"/>
      <c r="U292" s="12"/>
      <c r="V292" s="12"/>
      <c r="W292" s="13">
        <v>41341.661666666667</v>
      </c>
      <c r="X292" s="13">
        <v>41344.679861111108</v>
      </c>
      <c r="Y292" s="16"/>
      <c r="Z292" s="17"/>
      <c r="AA292" s="17"/>
      <c r="AB292" s="14"/>
      <c r="AC292" s="13">
        <v>41349</v>
      </c>
      <c r="AD292" s="14"/>
      <c r="AE292" s="14"/>
      <c r="AF292" s="14"/>
      <c r="AG292" s="14"/>
      <c r="AH292" s="14"/>
      <c r="AI292" s="14"/>
      <c r="AJ292" s="19">
        <v>41349</v>
      </c>
      <c r="AK292" s="14"/>
      <c r="AL292" s="14"/>
      <c r="AM292" s="12" t="s">
        <v>6959</v>
      </c>
      <c r="AN292" s="12"/>
      <c r="AO292" s="12"/>
      <c r="AP292" s="12" t="s">
        <v>5391</v>
      </c>
      <c r="AQ292" s="12" t="s">
        <v>7337</v>
      </c>
      <c r="AR292" s="12">
        <v>18673288899</v>
      </c>
      <c r="AS292" s="12"/>
      <c r="AT292" s="12"/>
      <c r="AU292" s="12"/>
      <c r="AV292" s="20"/>
      <c r="AW292" s="21" t="s">
        <v>7338</v>
      </c>
      <c r="AX292" s="12"/>
      <c r="AY292" s="12"/>
      <c r="AZ292" s="12"/>
      <c r="BA292" s="12"/>
      <c r="BB292" s="12"/>
    </row>
    <row r="293" spans="1:54" s="22" customFormat="1" ht="18" customHeight="1" x14ac:dyDescent="0.3">
      <c r="A293" s="12"/>
      <c r="B293" s="23" t="s">
        <v>5377</v>
      </c>
      <c r="C293" s="12" t="s">
        <v>7076</v>
      </c>
      <c r="D293" s="12" t="s">
        <v>7077</v>
      </c>
      <c r="E293" s="12" t="s">
        <v>7339</v>
      </c>
      <c r="F293" s="12" t="s">
        <v>7340</v>
      </c>
      <c r="G293" s="12" t="s">
        <v>5362</v>
      </c>
      <c r="H293" s="12" t="s">
        <v>6836</v>
      </c>
      <c r="I293" s="12" t="s">
        <v>7127</v>
      </c>
      <c r="J293" s="12">
        <v>1288</v>
      </c>
      <c r="K293" s="12"/>
      <c r="L293" s="12"/>
      <c r="M293" s="13">
        <v>41341.609027777777</v>
      </c>
      <c r="N293" s="12"/>
      <c r="O293" s="13"/>
      <c r="P293" s="13"/>
      <c r="Q293" s="14"/>
      <c r="R293" s="14"/>
      <c r="S293" s="15"/>
      <c r="T293" s="12"/>
      <c r="U293" s="12"/>
      <c r="V293" s="12"/>
      <c r="W293" s="13">
        <v>41341.66337962963</v>
      </c>
      <c r="X293" s="13">
        <v>41344.726388888892</v>
      </c>
      <c r="Y293" s="16"/>
      <c r="Z293" s="17"/>
      <c r="AA293" s="17"/>
      <c r="AB293" s="14"/>
      <c r="AC293" s="13">
        <v>41349</v>
      </c>
      <c r="AD293" s="14"/>
      <c r="AE293" s="14"/>
      <c r="AF293" s="14"/>
      <c r="AG293" s="14"/>
      <c r="AH293" s="14"/>
      <c r="AI293" s="14"/>
      <c r="AJ293" s="19">
        <v>41353</v>
      </c>
      <c r="AK293" s="14"/>
      <c r="AL293" s="14"/>
      <c r="AM293" s="12" t="s">
        <v>6813</v>
      </c>
      <c r="AN293" s="12"/>
      <c r="AO293" s="12"/>
      <c r="AP293" s="12" t="s">
        <v>5391</v>
      </c>
      <c r="AQ293" s="12" t="s">
        <v>7341</v>
      </c>
      <c r="AR293" s="12">
        <v>13875907648</v>
      </c>
      <c r="AS293" s="12"/>
      <c r="AT293" s="12"/>
      <c r="AU293" s="12"/>
      <c r="AV293" s="20"/>
      <c r="AW293" s="21" t="s">
        <v>7342</v>
      </c>
      <c r="AX293" s="12"/>
      <c r="AY293" s="12"/>
      <c r="AZ293" s="12"/>
      <c r="BA293" s="12"/>
      <c r="BB293" s="12"/>
    </row>
    <row r="294" spans="1:54" s="22" customFormat="1" ht="18" customHeight="1" x14ac:dyDescent="0.3">
      <c r="A294" s="12"/>
      <c r="B294" s="12" t="s">
        <v>5384</v>
      </c>
      <c r="C294" s="12" t="s">
        <v>6999</v>
      </c>
      <c r="D294" s="12" t="s">
        <v>7223</v>
      </c>
      <c r="E294" s="12" t="s">
        <v>7343</v>
      </c>
      <c r="F294" s="12" t="s">
        <v>7344</v>
      </c>
      <c r="G294" s="12" t="s">
        <v>5362</v>
      </c>
      <c r="H294" s="12" t="s">
        <v>6836</v>
      </c>
      <c r="I294" s="12" t="s">
        <v>7345</v>
      </c>
      <c r="J294" s="12">
        <v>1288</v>
      </c>
      <c r="K294" s="12"/>
      <c r="L294" s="12"/>
      <c r="M294" s="13">
        <v>41341.631944444445</v>
      </c>
      <c r="N294" s="12"/>
      <c r="O294" s="13"/>
      <c r="P294" s="13"/>
      <c r="Q294" s="14"/>
      <c r="R294" s="14"/>
      <c r="S294" s="15"/>
      <c r="T294" s="12"/>
      <c r="U294" s="12"/>
      <c r="V294" s="12"/>
      <c r="W294" s="13">
        <v>41341.669722222221</v>
      </c>
      <c r="X294" s="13">
        <v>41345.647222222222</v>
      </c>
      <c r="Y294" s="16"/>
      <c r="Z294" s="17"/>
      <c r="AA294" s="17"/>
      <c r="AB294" s="14"/>
      <c r="AC294" s="13">
        <v>41346</v>
      </c>
      <c r="AD294" s="14"/>
      <c r="AE294" s="14"/>
      <c r="AF294" s="14"/>
      <c r="AG294" s="14"/>
      <c r="AH294" s="14"/>
      <c r="AI294" s="14"/>
      <c r="AJ294" s="19">
        <v>41347</v>
      </c>
      <c r="AK294" s="14"/>
      <c r="AL294" s="14"/>
      <c r="AM294" s="12" t="s">
        <v>6800</v>
      </c>
      <c r="AN294" s="12"/>
      <c r="AO294" s="12"/>
      <c r="AP294" s="12" t="s">
        <v>7211</v>
      </c>
      <c r="AQ294" s="12" t="s">
        <v>7346</v>
      </c>
      <c r="AR294" s="12">
        <v>18684856694</v>
      </c>
      <c r="AS294" s="12"/>
      <c r="AT294" s="12"/>
      <c r="AU294" s="12"/>
      <c r="AV294" s="20"/>
      <c r="AW294" s="21" t="s">
        <v>6802</v>
      </c>
      <c r="AX294" s="12"/>
      <c r="AY294" s="12"/>
      <c r="AZ294" s="12"/>
      <c r="BA294" s="12"/>
      <c r="BB294" s="12"/>
    </row>
    <row r="295" spans="1:54" s="22" customFormat="1" ht="18" customHeight="1" x14ac:dyDescent="0.3">
      <c r="A295" s="12"/>
      <c r="B295" s="12" t="s">
        <v>5384</v>
      </c>
      <c r="C295" s="12" t="s">
        <v>6976</v>
      </c>
      <c r="D295" s="12" t="s">
        <v>7347</v>
      </c>
      <c r="E295" s="12" t="s">
        <v>7348</v>
      </c>
      <c r="F295" s="12" t="s">
        <v>7349</v>
      </c>
      <c r="G295" s="12" t="s">
        <v>5362</v>
      </c>
      <c r="H295" s="12" t="s">
        <v>6798</v>
      </c>
      <c r="I295" s="12" t="s">
        <v>7350</v>
      </c>
      <c r="J295" s="12">
        <v>2000</v>
      </c>
      <c r="K295" s="12"/>
      <c r="L295" s="12"/>
      <c r="M295" s="13">
        <v>41341.69027777778</v>
      </c>
      <c r="N295" s="12"/>
      <c r="O295" s="13"/>
      <c r="P295" s="13"/>
      <c r="Q295" s="14"/>
      <c r="R295" s="14"/>
      <c r="S295" s="15"/>
      <c r="T295" s="12"/>
      <c r="U295" s="12"/>
      <c r="V295" s="12"/>
      <c r="W295" s="13">
        <v>41344.454722222225</v>
      </c>
      <c r="X295" s="13">
        <v>41346.601388888892</v>
      </c>
      <c r="Y295" s="16"/>
      <c r="Z295" s="17"/>
      <c r="AA295" s="17"/>
      <c r="AB295" s="14"/>
      <c r="AC295" s="13">
        <v>41352</v>
      </c>
      <c r="AD295" s="14"/>
      <c r="AE295" s="14"/>
      <c r="AF295" s="14"/>
      <c r="AG295" s="14"/>
      <c r="AH295" s="14"/>
      <c r="AI295" s="14"/>
      <c r="AJ295" s="19">
        <v>41353</v>
      </c>
      <c r="AK295" s="14"/>
      <c r="AL295" s="14"/>
      <c r="AM295" s="12" t="s">
        <v>6813</v>
      </c>
      <c r="AN295" s="12"/>
      <c r="AO295" s="12"/>
      <c r="AP295" s="12" t="s">
        <v>5409</v>
      </c>
      <c r="AQ295" s="12" t="s">
        <v>7351</v>
      </c>
      <c r="AR295" s="12">
        <v>18674396568</v>
      </c>
      <c r="AS295" s="12"/>
      <c r="AT295" s="12"/>
      <c r="AU295" s="12"/>
      <c r="AV295" s="20"/>
      <c r="AW295" s="21" t="s">
        <v>6802</v>
      </c>
      <c r="AX295" s="12"/>
      <c r="AY295" s="12"/>
      <c r="AZ295" s="12"/>
      <c r="BA295" s="12"/>
      <c r="BB295" s="12"/>
    </row>
    <row r="296" spans="1:54" s="22" customFormat="1" ht="18" customHeight="1" x14ac:dyDescent="0.3">
      <c r="A296" s="12"/>
      <c r="B296" s="12" t="s">
        <v>5377</v>
      </c>
      <c r="C296" s="12" t="s">
        <v>7248</v>
      </c>
      <c r="D296" s="12" t="s">
        <v>7352</v>
      </c>
      <c r="E296" s="12" t="s">
        <v>7353</v>
      </c>
      <c r="F296" s="12" t="s">
        <v>7354</v>
      </c>
      <c r="G296" s="12" t="s">
        <v>5362</v>
      </c>
      <c r="H296" s="12" t="s">
        <v>6836</v>
      </c>
      <c r="I296" s="12" t="s">
        <v>7355</v>
      </c>
      <c r="J296" s="12">
        <v>1288</v>
      </c>
      <c r="K296" s="12"/>
      <c r="L296" s="12"/>
      <c r="M296" s="13">
        <v>41344.363194444442</v>
      </c>
      <c r="N296" s="12"/>
      <c r="O296" s="13"/>
      <c r="P296" s="13"/>
      <c r="Q296" s="14"/>
      <c r="R296" s="14"/>
      <c r="S296" s="15"/>
      <c r="T296" s="12"/>
      <c r="U296" s="12"/>
      <c r="V296" s="12"/>
      <c r="W296" s="13">
        <v>41344.419479166667</v>
      </c>
      <c r="X296" s="13">
        <v>41345.462500000001</v>
      </c>
      <c r="Y296" s="16"/>
      <c r="Z296" s="17"/>
      <c r="AA296" s="17"/>
      <c r="AB296" s="14"/>
      <c r="AC296" s="13">
        <v>41347</v>
      </c>
      <c r="AD296" s="14"/>
      <c r="AE296" s="14"/>
      <c r="AF296" s="14"/>
      <c r="AG296" s="14"/>
      <c r="AH296" s="14"/>
      <c r="AI296" s="14"/>
      <c r="AJ296" s="19">
        <v>41351</v>
      </c>
      <c r="AK296" s="14"/>
      <c r="AL296" s="14"/>
      <c r="AM296" s="12" t="s">
        <v>7040</v>
      </c>
      <c r="AN296" s="12"/>
      <c r="AO296" s="12"/>
      <c r="AP296" s="12" t="s">
        <v>7185</v>
      </c>
      <c r="AQ296" s="12" t="s">
        <v>7356</v>
      </c>
      <c r="AR296" s="12">
        <v>18975122001</v>
      </c>
      <c r="AS296" s="12"/>
      <c r="AT296" s="12"/>
      <c r="AU296" s="12"/>
      <c r="AV296" s="20"/>
      <c r="AW296" s="21" t="s">
        <v>7357</v>
      </c>
      <c r="AX296" s="12"/>
      <c r="AY296" s="12"/>
      <c r="AZ296" s="12"/>
      <c r="BA296" s="12"/>
      <c r="BB296" s="12"/>
    </row>
    <row r="297" spans="1:54" s="22" customFormat="1" ht="18" customHeight="1" x14ac:dyDescent="0.3">
      <c r="A297" s="12"/>
      <c r="B297" s="12" t="s">
        <v>5384</v>
      </c>
      <c r="C297" s="12" t="s">
        <v>6999</v>
      </c>
      <c r="D297" s="12" t="s">
        <v>7358</v>
      </c>
      <c r="E297" s="12" t="s">
        <v>7359</v>
      </c>
      <c r="F297" s="12" t="s">
        <v>7360</v>
      </c>
      <c r="G297" s="12" t="s">
        <v>5362</v>
      </c>
      <c r="H297" s="12" t="s">
        <v>6836</v>
      </c>
      <c r="I297" s="12" t="s">
        <v>7361</v>
      </c>
      <c r="J297" s="12">
        <v>1288</v>
      </c>
      <c r="K297" s="12"/>
      <c r="L297" s="12"/>
      <c r="M297" s="13">
        <v>41344.386805555558</v>
      </c>
      <c r="N297" s="12"/>
      <c r="O297" s="13"/>
      <c r="P297" s="13"/>
      <c r="Q297" s="14"/>
      <c r="R297" s="14"/>
      <c r="S297" s="15"/>
      <c r="T297" s="12"/>
      <c r="U297" s="12"/>
      <c r="V297" s="12"/>
      <c r="W297" s="13">
        <v>41344.424270833333</v>
      </c>
      <c r="X297" s="13">
        <v>41346.658333333333</v>
      </c>
      <c r="Y297" s="16"/>
      <c r="Z297" s="17"/>
      <c r="AA297" s="17"/>
      <c r="AB297" s="14"/>
      <c r="AC297" s="13">
        <v>41347</v>
      </c>
      <c r="AD297" s="14"/>
      <c r="AE297" s="14"/>
      <c r="AF297" s="14"/>
      <c r="AG297" s="14"/>
      <c r="AH297" s="14"/>
      <c r="AI297" s="14"/>
      <c r="AJ297" s="19">
        <v>41348</v>
      </c>
      <c r="AK297" s="14"/>
      <c r="AL297" s="14"/>
      <c r="AM297" s="12" t="s">
        <v>6847</v>
      </c>
      <c r="AN297" s="12"/>
      <c r="AO297" s="12"/>
      <c r="AP297" s="12" t="s">
        <v>5375</v>
      </c>
      <c r="AQ297" s="12" t="s">
        <v>7362</v>
      </c>
      <c r="AR297" s="12">
        <v>13975883604</v>
      </c>
      <c r="AS297" s="12"/>
      <c r="AT297" s="12"/>
      <c r="AU297" s="12"/>
      <c r="AV297" s="20"/>
      <c r="AW297" s="21" t="s">
        <v>6802</v>
      </c>
      <c r="AX297" s="12"/>
      <c r="AY297" s="12"/>
      <c r="AZ297" s="12"/>
      <c r="BA297" s="12"/>
      <c r="BB297" s="12"/>
    </row>
    <row r="298" spans="1:54" s="22" customFormat="1" ht="18" customHeight="1" x14ac:dyDescent="0.3">
      <c r="A298" s="12"/>
      <c r="B298" s="12" t="s">
        <v>5384</v>
      </c>
      <c r="C298" s="12" t="s">
        <v>5385</v>
      </c>
      <c r="D298" s="12" t="s">
        <v>7363</v>
      </c>
      <c r="E298" s="12" t="s">
        <v>7364</v>
      </c>
      <c r="F298" s="12" t="s">
        <v>7365</v>
      </c>
      <c r="G298" s="12" t="s">
        <v>5362</v>
      </c>
      <c r="H298" s="12" t="s">
        <v>6836</v>
      </c>
      <c r="I298" s="12" t="s">
        <v>7039</v>
      </c>
      <c r="J298" s="12">
        <v>1388</v>
      </c>
      <c r="K298" s="12"/>
      <c r="L298" s="12"/>
      <c r="M298" s="13">
        <v>41344.428472222222</v>
      </c>
      <c r="N298" s="12"/>
      <c r="O298" s="13"/>
      <c r="P298" s="13"/>
      <c r="Q298" s="14"/>
      <c r="R298" s="14"/>
      <c r="S298" s="15"/>
      <c r="T298" s="12"/>
      <c r="U298" s="12"/>
      <c r="V298" s="12"/>
      <c r="W298" s="13">
        <v>41344.461956018517</v>
      </c>
      <c r="X298" s="13">
        <v>41345.686111111114</v>
      </c>
      <c r="Y298" s="16"/>
      <c r="Z298" s="17"/>
      <c r="AA298" s="17"/>
      <c r="AB298" s="14"/>
      <c r="AC298" s="13">
        <v>41345</v>
      </c>
      <c r="AD298" s="14"/>
      <c r="AE298" s="14"/>
      <c r="AF298" s="14"/>
      <c r="AG298" s="14"/>
      <c r="AH298" s="14"/>
      <c r="AI298" s="14"/>
      <c r="AJ298" s="19">
        <v>41359</v>
      </c>
      <c r="AK298" s="14"/>
      <c r="AL298" s="14"/>
      <c r="AM298" s="12" t="s">
        <v>6820</v>
      </c>
      <c r="AN298" s="12"/>
      <c r="AO298" s="12"/>
      <c r="AP298" s="12" t="s">
        <v>6830</v>
      </c>
      <c r="AQ298" s="12" t="s">
        <v>7366</v>
      </c>
      <c r="AR298" s="12">
        <v>15111216016</v>
      </c>
      <c r="AS298" s="12"/>
      <c r="AT298" s="12"/>
      <c r="AU298" s="12"/>
      <c r="AV298" s="20"/>
      <c r="AW298" s="21" t="s">
        <v>7367</v>
      </c>
      <c r="AX298" s="12"/>
      <c r="AY298" s="12"/>
      <c r="AZ298" s="12"/>
      <c r="BA298" s="12"/>
      <c r="BB298" s="12"/>
    </row>
    <row r="299" spans="1:54" s="22" customFormat="1" ht="18" customHeight="1" x14ac:dyDescent="0.3">
      <c r="A299" s="12"/>
      <c r="B299" s="12" t="s">
        <v>5343</v>
      </c>
      <c r="C299" s="12" t="s">
        <v>6898</v>
      </c>
      <c r="D299" s="12" t="s">
        <v>7049</v>
      </c>
      <c r="E299" s="12" t="s">
        <v>7368</v>
      </c>
      <c r="F299" s="12" t="s">
        <v>7369</v>
      </c>
      <c r="G299" s="12" t="s">
        <v>5362</v>
      </c>
      <c r="H299" s="12" t="s">
        <v>6836</v>
      </c>
      <c r="I299" s="12" t="s">
        <v>7370</v>
      </c>
      <c r="J299" s="12">
        <v>1250</v>
      </c>
      <c r="K299" s="12"/>
      <c r="L299" s="12"/>
      <c r="M299" s="13">
        <v>41345.375</v>
      </c>
      <c r="N299" s="12"/>
      <c r="O299" s="13"/>
      <c r="P299" s="13"/>
      <c r="Q299" s="14"/>
      <c r="R299" s="14"/>
      <c r="S299" s="15"/>
      <c r="T299" s="12"/>
      <c r="U299" s="12"/>
      <c r="V299" s="12"/>
      <c r="W299" s="13">
        <v>41345.577060185184</v>
      </c>
      <c r="X299" s="13">
        <v>41346.691666666666</v>
      </c>
      <c r="Y299" s="16"/>
      <c r="Z299" s="17"/>
      <c r="AA299" s="17"/>
      <c r="AB299" s="14"/>
      <c r="AC299" s="13">
        <v>41347</v>
      </c>
      <c r="AD299" s="14"/>
      <c r="AE299" s="14"/>
      <c r="AF299" s="14"/>
      <c r="AG299" s="14"/>
      <c r="AH299" s="14"/>
      <c r="AI299" s="14"/>
      <c r="AJ299" s="19">
        <v>41352</v>
      </c>
      <c r="AK299" s="14"/>
      <c r="AL299" s="14"/>
      <c r="AM299" s="12" t="s">
        <v>6820</v>
      </c>
      <c r="AN299" s="12"/>
      <c r="AO299" s="12"/>
      <c r="AP299" s="12" t="s">
        <v>5375</v>
      </c>
      <c r="AQ299" s="12" t="s">
        <v>7371</v>
      </c>
      <c r="AR299" s="12">
        <v>13762418561</v>
      </c>
      <c r="AS299" s="12"/>
      <c r="AT299" s="12"/>
      <c r="AU299" s="12"/>
      <c r="AV299" s="20"/>
      <c r="AW299" s="21" t="s">
        <v>7372</v>
      </c>
      <c r="AX299" s="12"/>
      <c r="AY299" s="12"/>
      <c r="AZ299" s="12"/>
      <c r="BA299" s="12"/>
      <c r="BB299" s="12"/>
    </row>
    <row r="300" spans="1:54" s="22" customFormat="1" ht="18" customHeight="1" x14ac:dyDescent="0.3">
      <c r="A300" s="12"/>
      <c r="B300" s="12" t="s">
        <v>5377</v>
      </c>
      <c r="C300" s="12" t="s">
        <v>5378</v>
      </c>
      <c r="D300" s="12" t="s">
        <v>7028</v>
      </c>
      <c r="E300" s="12" t="s">
        <v>7373</v>
      </c>
      <c r="F300" s="12" t="s">
        <v>7374</v>
      </c>
      <c r="G300" s="12" t="s">
        <v>5362</v>
      </c>
      <c r="H300" s="12" t="s">
        <v>6836</v>
      </c>
      <c r="I300" s="12" t="s">
        <v>7217</v>
      </c>
      <c r="J300" s="12">
        <v>1288</v>
      </c>
      <c r="K300" s="12"/>
      <c r="L300" s="12"/>
      <c r="M300" s="13">
        <v>41345.414583333331</v>
      </c>
      <c r="N300" s="12"/>
      <c r="O300" s="13"/>
      <c r="P300" s="13"/>
      <c r="Q300" s="14"/>
      <c r="R300" s="14"/>
      <c r="S300" s="15"/>
      <c r="T300" s="12"/>
      <c r="U300" s="12"/>
      <c r="V300" s="12"/>
      <c r="W300" s="13">
        <v>41345.467951388891</v>
      </c>
      <c r="X300" s="13">
        <v>41346.477777777778</v>
      </c>
      <c r="Y300" s="16"/>
      <c r="Z300" s="17"/>
      <c r="AA300" s="17"/>
      <c r="AB300" s="14"/>
      <c r="AC300" s="13">
        <v>41354</v>
      </c>
      <c r="AD300" s="14"/>
      <c r="AE300" s="14"/>
      <c r="AF300" s="14"/>
      <c r="AG300" s="14"/>
      <c r="AH300" s="14"/>
      <c r="AI300" s="14"/>
      <c r="AJ300" s="19">
        <v>41356</v>
      </c>
      <c r="AK300" s="14"/>
      <c r="AL300" s="14"/>
      <c r="AM300" s="12" t="s">
        <v>6959</v>
      </c>
      <c r="AN300" s="12"/>
      <c r="AO300" s="12"/>
      <c r="AP300" s="12" t="s">
        <v>5375</v>
      </c>
      <c r="AQ300" s="12" t="s">
        <v>7375</v>
      </c>
      <c r="AR300" s="12">
        <v>18684992938</v>
      </c>
      <c r="AS300" s="12"/>
      <c r="AT300" s="12"/>
      <c r="AU300" s="12"/>
      <c r="AV300" s="20"/>
      <c r="AW300" s="21" t="s">
        <v>6802</v>
      </c>
      <c r="AX300" s="12"/>
      <c r="AY300" s="12"/>
      <c r="AZ300" s="12"/>
      <c r="BA300" s="12"/>
      <c r="BB300" s="12"/>
    </row>
    <row r="301" spans="1:54" s="22" customFormat="1" ht="18" customHeight="1" x14ac:dyDescent="0.3">
      <c r="A301" s="12"/>
      <c r="B301" s="12" t="s">
        <v>5377</v>
      </c>
      <c r="C301" s="12" t="s">
        <v>7076</v>
      </c>
      <c r="D301" s="12" t="s">
        <v>7242</v>
      </c>
      <c r="E301" s="12" t="s">
        <v>7376</v>
      </c>
      <c r="F301" s="12" t="s">
        <v>7377</v>
      </c>
      <c r="G301" s="12" t="s">
        <v>5362</v>
      </c>
      <c r="H301" s="12" t="s">
        <v>6836</v>
      </c>
      <c r="I301" s="12" t="s">
        <v>7378</v>
      </c>
      <c r="J301" s="12">
        <v>1288</v>
      </c>
      <c r="K301" s="12"/>
      <c r="L301" s="12"/>
      <c r="M301" s="13">
        <v>41345.420138888891</v>
      </c>
      <c r="N301" s="12"/>
      <c r="O301" s="13"/>
      <c r="P301" s="13"/>
      <c r="Q301" s="14"/>
      <c r="R301" s="14"/>
      <c r="S301" s="15"/>
      <c r="T301" s="12"/>
      <c r="U301" s="12"/>
      <c r="V301" s="12"/>
      <c r="W301" s="13">
        <v>41345.502500000002</v>
      </c>
      <c r="X301" s="13">
        <v>41347.618055555555</v>
      </c>
      <c r="Y301" s="16"/>
      <c r="Z301" s="17"/>
      <c r="AA301" s="17"/>
      <c r="AB301" s="14"/>
      <c r="AC301" s="13">
        <v>41353</v>
      </c>
      <c r="AD301" s="14"/>
      <c r="AE301" s="14"/>
      <c r="AF301" s="14"/>
      <c r="AG301" s="14"/>
      <c r="AH301" s="14"/>
      <c r="AI301" s="14"/>
      <c r="AJ301" s="19">
        <v>41358</v>
      </c>
      <c r="AK301" s="14"/>
      <c r="AL301" s="14"/>
      <c r="AM301" s="12" t="s">
        <v>6800</v>
      </c>
      <c r="AN301" s="12"/>
      <c r="AO301" s="12"/>
      <c r="AP301" s="12" t="s">
        <v>6821</v>
      </c>
      <c r="AQ301" s="12" t="s">
        <v>7379</v>
      </c>
      <c r="AR301" s="12">
        <v>15197176862</v>
      </c>
      <c r="AS301" s="12"/>
      <c r="AT301" s="12"/>
      <c r="AU301" s="12"/>
      <c r="AV301" s="20"/>
      <c r="AW301" s="21" t="s">
        <v>7380</v>
      </c>
      <c r="AX301" s="12"/>
      <c r="AY301" s="12"/>
      <c r="AZ301" s="12"/>
      <c r="BA301" s="12"/>
      <c r="BB301" s="12"/>
    </row>
    <row r="302" spans="1:54" s="22" customFormat="1" ht="18" customHeight="1" x14ac:dyDescent="0.3">
      <c r="A302" s="12"/>
      <c r="B302" s="12" t="s">
        <v>5384</v>
      </c>
      <c r="C302" s="12" t="s">
        <v>6999</v>
      </c>
      <c r="D302" s="12" t="s">
        <v>7381</v>
      </c>
      <c r="E302" s="12" t="s">
        <v>7382</v>
      </c>
      <c r="F302" s="12" t="s">
        <v>7383</v>
      </c>
      <c r="G302" s="12" t="s">
        <v>5362</v>
      </c>
      <c r="H302" s="12" t="s">
        <v>6836</v>
      </c>
      <c r="I302" s="12" t="s">
        <v>6884</v>
      </c>
      <c r="J302" s="12">
        <v>1288</v>
      </c>
      <c r="K302" s="12"/>
      <c r="L302" s="12"/>
      <c r="M302" s="13">
        <v>41345.460416666669</v>
      </c>
      <c r="N302" s="12"/>
      <c r="O302" s="13"/>
      <c r="P302" s="13"/>
      <c r="Q302" s="14"/>
      <c r="R302" s="14"/>
      <c r="S302" s="15"/>
      <c r="T302" s="12"/>
      <c r="U302" s="12"/>
      <c r="V302" s="12"/>
      <c r="W302" s="13">
        <v>41345.578750000001</v>
      </c>
      <c r="X302" s="13">
        <v>41346.629861111112</v>
      </c>
      <c r="Y302" s="16"/>
      <c r="Z302" s="17"/>
      <c r="AA302" s="17"/>
      <c r="AB302" s="14"/>
      <c r="AC302" s="13">
        <v>41347</v>
      </c>
      <c r="AD302" s="14"/>
      <c r="AE302" s="14"/>
      <c r="AF302" s="14"/>
      <c r="AG302" s="14"/>
      <c r="AH302" s="14"/>
      <c r="AI302" s="14"/>
      <c r="AJ302" s="19">
        <v>41348</v>
      </c>
      <c r="AK302" s="14"/>
      <c r="AL302" s="14"/>
      <c r="AM302" s="12" t="s">
        <v>6953</v>
      </c>
      <c r="AN302" s="12"/>
      <c r="AO302" s="12"/>
      <c r="AP302" s="12" t="s">
        <v>5391</v>
      </c>
      <c r="AQ302" s="12" t="s">
        <v>7384</v>
      </c>
      <c r="AR302" s="12">
        <v>15874855779</v>
      </c>
      <c r="AS302" s="12"/>
      <c r="AT302" s="12"/>
      <c r="AU302" s="12"/>
      <c r="AV302" s="20"/>
      <c r="AW302" s="21" t="s">
        <v>6802</v>
      </c>
      <c r="AX302" s="12"/>
      <c r="AY302" s="12"/>
      <c r="AZ302" s="12"/>
      <c r="BA302" s="12"/>
      <c r="BB302" s="12"/>
    </row>
    <row r="303" spans="1:54" s="22" customFormat="1" ht="18" customHeight="1" x14ac:dyDescent="0.3">
      <c r="A303" s="12"/>
      <c r="B303" s="12" t="s">
        <v>6943</v>
      </c>
      <c r="C303" s="12" t="s">
        <v>6944</v>
      </c>
      <c r="D303" s="12" t="s">
        <v>6945</v>
      </c>
      <c r="E303" s="12" t="s">
        <v>7385</v>
      </c>
      <c r="F303" s="12" t="s">
        <v>7386</v>
      </c>
      <c r="G303" s="12" t="s">
        <v>5362</v>
      </c>
      <c r="H303" s="12" t="s">
        <v>6836</v>
      </c>
      <c r="I303" s="12" t="s">
        <v>7262</v>
      </c>
      <c r="J303" s="12">
        <v>1288</v>
      </c>
      <c r="K303" s="12"/>
      <c r="L303" s="12"/>
      <c r="M303" s="13">
        <v>41345.508333333331</v>
      </c>
      <c r="N303" s="12"/>
      <c r="O303" s="13"/>
      <c r="P303" s="13"/>
      <c r="Q303" s="14"/>
      <c r="R303" s="14"/>
      <c r="S303" s="15"/>
      <c r="T303" s="12"/>
      <c r="U303" s="12"/>
      <c r="V303" s="12"/>
      <c r="W303" s="13">
        <v>41345.581956018519</v>
      </c>
      <c r="X303" s="13">
        <v>41346.645138888889</v>
      </c>
      <c r="Y303" s="16"/>
      <c r="Z303" s="17"/>
      <c r="AA303" s="17"/>
      <c r="AB303" s="14"/>
      <c r="AC303" s="13">
        <v>41349</v>
      </c>
      <c r="AD303" s="14"/>
      <c r="AE303" s="14"/>
      <c r="AF303" s="14"/>
      <c r="AG303" s="14"/>
      <c r="AH303" s="14"/>
      <c r="AI303" s="14"/>
      <c r="AJ303" s="19">
        <v>41360</v>
      </c>
      <c r="AK303" s="14"/>
      <c r="AL303" s="14"/>
      <c r="AM303" s="12" t="s">
        <v>5397</v>
      </c>
      <c r="AN303" s="12"/>
      <c r="AO303" s="12"/>
      <c r="AP303" s="12" t="s">
        <v>7387</v>
      </c>
      <c r="AQ303" s="12" t="s">
        <v>7388</v>
      </c>
      <c r="AR303" s="12">
        <v>18074422988</v>
      </c>
      <c r="AS303" s="12"/>
      <c r="AT303" s="12"/>
      <c r="AU303" s="12"/>
      <c r="AV303" s="20"/>
      <c r="AW303" s="21" t="s">
        <v>6802</v>
      </c>
      <c r="AX303" s="12"/>
      <c r="AY303" s="12"/>
      <c r="AZ303" s="12"/>
      <c r="BA303" s="12"/>
      <c r="BB303" s="12"/>
    </row>
    <row r="304" spans="1:54" s="22" customFormat="1" ht="18" customHeight="1" x14ac:dyDescent="0.3">
      <c r="A304" s="12"/>
      <c r="B304" s="12" t="s">
        <v>5343</v>
      </c>
      <c r="C304" s="12" t="s">
        <v>5344</v>
      </c>
      <c r="D304" s="12" t="s">
        <v>7389</v>
      </c>
      <c r="E304" s="12" t="s">
        <v>7390</v>
      </c>
      <c r="F304" s="12" t="s">
        <v>7391</v>
      </c>
      <c r="G304" s="12" t="s">
        <v>5362</v>
      </c>
      <c r="H304" s="12" t="s">
        <v>6836</v>
      </c>
      <c r="I304" s="12" t="s">
        <v>6884</v>
      </c>
      <c r="J304" s="12">
        <v>1588</v>
      </c>
      <c r="K304" s="12"/>
      <c r="L304" s="12"/>
      <c r="M304" s="13">
        <v>41345.549305555556</v>
      </c>
      <c r="N304" s="12"/>
      <c r="O304" s="13"/>
      <c r="P304" s="13"/>
      <c r="Q304" s="14"/>
      <c r="R304" s="14"/>
      <c r="S304" s="15"/>
      <c r="T304" s="12"/>
      <c r="U304" s="12"/>
      <c r="V304" s="12"/>
      <c r="W304" s="13">
        <v>41345.643958333334</v>
      </c>
      <c r="X304" s="13">
        <v>41347.438888888886</v>
      </c>
      <c r="Y304" s="16"/>
      <c r="Z304" s="17"/>
      <c r="AA304" s="17"/>
      <c r="AB304" s="14"/>
      <c r="AC304" s="13">
        <v>41355</v>
      </c>
      <c r="AD304" s="14"/>
      <c r="AE304" s="14"/>
      <c r="AF304" s="14"/>
      <c r="AG304" s="14"/>
      <c r="AH304" s="14"/>
      <c r="AI304" s="14"/>
      <c r="AJ304" s="19">
        <v>41359</v>
      </c>
      <c r="AK304" s="14"/>
      <c r="AL304" s="14"/>
      <c r="AM304" s="12" t="s">
        <v>7040</v>
      </c>
      <c r="AN304" s="12"/>
      <c r="AO304" s="12"/>
      <c r="AP304" s="12" t="s">
        <v>5391</v>
      </c>
      <c r="AQ304" s="12" t="s">
        <v>7392</v>
      </c>
      <c r="AR304" s="12">
        <v>13607369639</v>
      </c>
      <c r="AS304" s="12"/>
      <c r="AT304" s="12"/>
      <c r="AU304" s="12"/>
      <c r="AV304" s="20"/>
      <c r="AW304" s="21"/>
      <c r="AX304" s="12"/>
      <c r="AY304" s="12"/>
      <c r="AZ304" s="12"/>
      <c r="BA304" s="12"/>
      <c r="BB304" s="12"/>
    </row>
    <row r="305" spans="1:54" s="22" customFormat="1" ht="18" customHeight="1" x14ac:dyDescent="0.3">
      <c r="A305" s="12"/>
      <c r="B305" s="12" t="s">
        <v>5343</v>
      </c>
      <c r="C305" s="12" t="s">
        <v>6862</v>
      </c>
      <c r="D305" s="12" t="s">
        <v>7393</v>
      </c>
      <c r="E305" s="12" t="s">
        <v>7394</v>
      </c>
      <c r="F305" s="12" t="s">
        <v>7395</v>
      </c>
      <c r="G305" s="12" t="s">
        <v>5362</v>
      </c>
      <c r="H305" s="12" t="s">
        <v>6836</v>
      </c>
      <c r="I305" s="12" t="s">
        <v>7396</v>
      </c>
      <c r="J305" s="12">
        <v>1288</v>
      </c>
      <c r="K305" s="12"/>
      <c r="L305" s="12"/>
      <c r="M305" s="13">
        <v>41345.571527777778</v>
      </c>
      <c r="N305" s="12"/>
      <c r="O305" s="13"/>
      <c r="P305" s="13"/>
      <c r="Q305" s="14"/>
      <c r="R305" s="14"/>
      <c r="S305" s="15"/>
      <c r="T305" s="12"/>
      <c r="U305" s="12"/>
      <c r="V305" s="12"/>
      <c r="W305" s="13">
        <v>41345.613923611112</v>
      </c>
      <c r="X305" s="13">
        <v>41346.672222222223</v>
      </c>
      <c r="Y305" s="16"/>
      <c r="Z305" s="17"/>
      <c r="AA305" s="17"/>
      <c r="AB305" s="14"/>
      <c r="AC305" s="13">
        <v>41347</v>
      </c>
      <c r="AD305" s="14"/>
      <c r="AE305" s="14"/>
      <c r="AF305" s="14"/>
      <c r="AG305" s="14"/>
      <c r="AH305" s="14"/>
      <c r="AI305" s="14"/>
      <c r="AJ305" s="19">
        <v>41348</v>
      </c>
      <c r="AK305" s="14"/>
      <c r="AL305" s="14"/>
      <c r="AM305" s="12" t="s">
        <v>6813</v>
      </c>
      <c r="AN305" s="12"/>
      <c r="AO305" s="12"/>
      <c r="AP305" s="12" t="s">
        <v>6830</v>
      </c>
      <c r="AQ305" s="12" t="s">
        <v>7397</v>
      </c>
      <c r="AR305" s="12">
        <v>13327355722</v>
      </c>
      <c r="AS305" s="12"/>
      <c r="AT305" s="12"/>
      <c r="AU305" s="12"/>
      <c r="AV305" s="20"/>
      <c r="AW305" s="21" t="s">
        <v>7398</v>
      </c>
      <c r="AX305" s="12"/>
      <c r="AY305" s="12"/>
      <c r="AZ305" s="12"/>
      <c r="BA305" s="12"/>
      <c r="BB305" s="12"/>
    </row>
    <row r="306" spans="1:54" s="22" customFormat="1" ht="18" customHeight="1" x14ac:dyDescent="0.3">
      <c r="A306" s="12"/>
      <c r="B306" s="12" t="s">
        <v>5343</v>
      </c>
      <c r="C306" s="12" t="s">
        <v>6898</v>
      </c>
      <c r="D306" s="12" t="s">
        <v>7044</v>
      </c>
      <c r="E306" s="12" t="s">
        <v>7399</v>
      </c>
      <c r="F306" s="12" t="s">
        <v>7400</v>
      </c>
      <c r="G306" s="12" t="s">
        <v>5362</v>
      </c>
      <c r="H306" s="12" t="s">
        <v>6836</v>
      </c>
      <c r="I306" s="12" t="s">
        <v>7148</v>
      </c>
      <c r="J306" s="12">
        <v>1044</v>
      </c>
      <c r="K306" s="12"/>
      <c r="L306" s="12"/>
      <c r="M306" s="13">
        <v>41345.574999999997</v>
      </c>
      <c r="N306" s="12"/>
      <c r="O306" s="13"/>
      <c r="P306" s="13"/>
      <c r="Q306" s="14"/>
      <c r="R306" s="14"/>
      <c r="S306" s="15"/>
      <c r="T306" s="12"/>
      <c r="U306" s="12"/>
      <c r="V306" s="12"/>
      <c r="W306" s="13">
        <v>41345.610844907409</v>
      </c>
      <c r="X306" s="13">
        <v>41347.475694444445</v>
      </c>
      <c r="Y306" s="16"/>
      <c r="Z306" s="17"/>
      <c r="AA306" s="17"/>
      <c r="AB306" s="14"/>
      <c r="AC306" s="13">
        <v>41349</v>
      </c>
      <c r="AD306" s="14"/>
      <c r="AE306" s="14"/>
      <c r="AF306" s="14"/>
      <c r="AG306" s="14"/>
      <c r="AH306" s="14"/>
      <c r="AI306" s="14"/>
      <c r="AJ306" s="19">
        <v>41353</v>
      </c>
      <c r="AK306" s="14"/>
      <c r="AL306" s="14"/>
      <c r="AM306" s="12" t="s">
        <v>7304</v>
      </c>
      <c r="AN306" s="12"/>
      <c r="AO306" s="12"/>
      <c r="AP306" s="12" t="s">
        <v>5375</v>
      </c>
      <c r="AQ306" s="12" t="s">
        <v>7401</v>
      </c>
      <c r="AR306" s="12">
        <v>18975422758</v>
      </c>
      <c r="AS306" s="12"/>
      <c r="AT306" s="12"/>
      <c r="AU306" s="12"/>
      <c r="AV306" s="20"/>
      <c r="AW306" s="21" t="s">
        <v>7402</v>
      </c>
      <c r="AX306" s="12"/>
      <c r="AY306" s="12"/>
      <c r="AZ306" s="12"/>
      <c r="BA306" s="12"/>
      <c r="BB306" s="12"/>
    </row>
    <row r="307" spans="1:54" s="22" customFormat="1" ht="18" customHeight="1" x14ac:dyDescent="0.3">
      <c r="A307" s="12"/>
      <c r="B307" s="12" t="s">
        <v>5343</v>
      </c>
      <c r="C307" s="12" t="s">
        <v>6898</v>
      </c>
      <c r="D307" s="12" t="s">
        <v>7049</v>
      </c>
      <c r="E307" s="12" t="s">
        <v>7403</v>
      </c>
      <c r="F307" s="12" t="s">
        <v>7404</v>
      </c>
      <c r="G307" s="12" t="s">
        <v>5362</v>
      </c>
      <c r="H307" s="12" t="s">
        <v>6798</v>
      </c>
      <c r="I307" s="12" t="s">
        <v>7405</v>
      </c>
      <c r="J307" s="12">
        <v>1858</v>
      </c>
      <c r="K307" s="12"/>
      <c r="L307" s="12"/>
      <c r="M307" s="13">
        <v>41345.594444444447</v>
      </c>
      <c r="N307" s="12"/>
      <c r="O307" s="13"/>
      <c r="P307" s="13"/>
      <c r="Q307" s="14"/>
      <c r="R307" s="14"/>
      <c r="S307" s="15"/>
      <c r="T307" s="12"/>
      <c r="U307" s="12"/>
      <c r="V307" s="12"/>
      <c r="W307" s="13">
        <v>41346.438645833332</v>
      </c>
      <c r="X307" s="13">
        <v>41348.711805555555</v>
      </c>
      <c r="Y307" s="16"/>
      <c r="Z307" s="17"/>
      <c r="AA307" s="17"/>
      <c r="AB307" s="14"/>
      <c r="AC307" s="13">
        <v>41358</v>
      </c>
      <c r="AD307" s="14"/>
      <c r="AE307" s="14"/>
      <c r="AF307" s="14"/>
      <c r="AG307" s="14"/>
      <c r="AH307" s="14"/>
      <c r="AI307" s="14"/>
      <c r="AJ307" s="19">
        <v>41360</v>
      </c>
      <c r="AK307" s="14"/>
      <c r="AL307" s="14"/>
      <c r="AM307" s="12" t="s">
        <v>6813</v>
      </c>
      <c r="AN307" s="12"/>
      <c r="AO307" s="12"/>
      <c r="AP307" s="12" t="s">
        <v>6931</v>
      </c>
      <c r="AQ307" s="12" t="s">
        <v>7406</v>
      </c>
      <c r="AR307" s="12">
        <v>13507343764</v>
      </c>
      <c r="AS307" s="12"/>
      <c r="AT307" s="12"/>
      <c r="AU307" s="12"/>
      <c r="AV307" s="20"/>
      <c r="AW307" s="21" t="s">
        <v>7407</v>
      </c>
      <c r="AX307" s="12"/>
      <c r="AY307" s="12"/>
      <c r="AZ307" s="12"/>
      <c r="BA307" s="12"/>
      <c r="BB307" s="12"/>
    </row>
    <row r="308" spans="1:54" s="22" customFormat="1" ht="18" customHeight="1" x14ac:dyDescent="0.3">
      <c r="A308" s="12"/>
      <c r="B308" s="12" t="s">
        <v>5343</v>
      </c>
      <c r="C308" s="12" t="s">
        <v>6862</v>
      </c>
      <c r="D308" s="12" t="s">
        <v>7188</v>
      </c>
      <c r="E308" s="12" t="s">
        <v>7408</v>
      </c>
      <c r="F308" s="12" t="s">
        <v>7409</v>
      </c>
      <c r="G308" s="12" t="s">
        <v>5362</v>
      </c>
      <c r="H308" s="12" t="s">
        <v>6836</v>
      </c>
      <c r="I308" s="12" t="s">
        <v>7073</v>
      </c>
      <c r="J308" s="12">
        <v>1288</v>
      </c>
      <c r="K308" s="12"/>
      <c r="L308" s="12"/>
      <c r="M308" s="13">
        <v>41345.612500000003</v>
      </c>
      <c r="N308" s="12"/>
      <c r="O308" s="13"/>
      <c r="P308" s="13"/>
      <c r="Q308" s="14"/>
      <c r="R308" s="14"/>
      <c r="S308" s="15"/>
      <c r="T308" s="12"/>
      <c r="U308" s="12"/>
      <c r="V308" s="12"/>
      <c r="W308" s="13">
        <v>41345.675000000003</v>
      </c>
      <c r="X308" s="13">
        <v>41346.694444444445</v>
      </c>
      <c r="Y308" s="16"/>
      <c r="Z308" s="17"/>
      <c r="AA308" s="17"/>
      <c r="AB308" s="14"/>
      <c r="AC308" s="13">
        <v>41347</v>
      </c>
      <c r="AD308" s="14"/>
      <c r="AE308" s="14"/>
      <c r="AF308" s="14"/>
      <c r="AG308" s="14"/>
      <c r="AH308" s="14"/>
      <c r="AI308" s="14"/>
      <c r="AJ308" s="19">
        <v>41348</v>
      </c>
      <c r="AK308" s="14"/>
      <c r="AL308" s="14"/>
      <c r="AM308" s="12" t="s">
        <v>5397</v>
      </c>
      <c r="AN308" s="12"/>
      <c r="AO308" s="12"/>
      <c r="AP308" s="12" t="s">
        <v>5409</v>
      </c>
      <c r="AQ308" s="12" t="s">
        <v>7410</v>
      </c>
      <c r="AR308" s="12">
        <v>13307391488</v>
      </c>
      <c r="AS308" s="12"/>
      <c r="AT308" s="12"/>
      <c r="AU308" s="12"/>
      <c r="AV308" s="20"/>
      <c r="AW308" s="21" t="s">
        <v>7411</v>
      </c>
      <c r="AX308" s="12"/>
      <c r="AY308" s="12"/>
      <c r="AZ308" s="12"/>
      <c r="BA308" s="12"/>
      <c r="BB308" s="12"/>
    </row>
    <row r="309" spans="1:54" s="22" customFormat="1" ht="18" customHeight="1" x14ac:dyDescent="0.3">
      <c r="A309" s="12"/>
      <c r="B309" s="12" t="s">
        <v>5343</v>
      </c>
      <c r="C309" s="12" t="s">
        <v>5344</v>
      </c>
      <c r="D309" s="12" t="s">
        <v>6808</v>
      </c>
      <c r="E309" s="12" t="s">
        <v>7412</v>
      </c>
      <c r="F309" s="12" t="s">
        <v>7413</v>
      </c>
      <c r="G309" s="12" t="s">
        <v>5362</v>
      </c>
      <c r="H309" s="12" t="s">
        <v>6836</v>
      </c>
      <c r="I309" s="12" t="s">
        <v>7414</v>
      </c>
      <c r="J309" s="12">
        <v>1288</v>
      </c>
      <c r="K309" s="12"/>
      <c r="L309" s="12"/>
      <c r="M309" s="13">
        <v>41345.661111111112</v>
      </c>
      <c r="N309" s="12"/>
      <c r="O309" s="13"/>
      <c r="P309" s="13"/>
      <c r="Q309" s="14"/>
      <c r="R309" s="14"/>
      <c r="S309" s="15"/>
      <c r="T309" s="12"/>
      <c r="U309" s="12"/>
      <c r="V309" s="12"/>
      <c r="W309" s="13">
        <v>41345.681342592594</v>
      </c>
      <c r="X309" s="13">
        <v>41347.49722222222</v>
      </c>
      <c r="Y309" s="16"/>
      <c r="Z309" s="17"/>
      <c r="AA309" s="17"/>
      <c r="AB309" s="14"/>
      <c r="AC309" s="13">
        <v>41351</v>
      </c>
      <c r="AD309" s="14"/>
      <c r="AE309" s="14"/>
      <c r="AF309" s="14"/>
      <c r="AG309" s="14"/>
      <c r="AH309" s="14"/>
      <c r="AI309" s="14"/>
      <c r="AJ309" s="19">
        <v>41353</v>
      </c>
      <c r="AK309" s="14"/>
      <c r="AL309" s="14"/>
      <c r="AM309" s="12" t="s">
        <v>6953</v>
      </c>
      <c r="AN309" s="12"/>
      <c r="AO309" s="12"/>
      <c r="AP309" s="12" t="s">
        <v>5391</v>
      </c>
      <c r="AQ309" s="12" t="s">
        <v>7415</v>
      </c>
      <c r="AR309" s="12">
        <v>18673582066</v>
      </c>
      <c r="AS309" s="12"/>
      <c r="AT309" s="12"/>
      <c r="AU309" s="12"/>
      <c r="AV309" s="20"/>
      <c r="AW309" s="21" t="s">
        <v>7416</v>
      </c>
      <c r="AX309" s="12"/>
      <c r="AY309" s="12"/>
      <c r="AZ309" s="12"/>
      <c r="BA309" s="12"/>
      <c r="BB309" s="12"/>
    </row>
    <row r="310" spans="1:54" s="22" customFormat="1" ht="18" customHeight="1" x14ac:dyDescent="0.3">
      <c r="A310" s="12"/>
      <c r="B310" s="12" t="s">
        <v>5343</v>
      </c>
      <c r="C310" s="12" t="s">
        <v>6862</v>
      </c>
      <c r="D310" s="12" t="s">
        <v>7417</v>
      </c>
      <c r="E310" s="12" t="s">
        <v>7418</v>
      </c>
      <c r="F310" s="12" t="s">
        <v>7419</v>
      </c>
      <c r="G310" s="12" t="s">
        <v>5362</v>
      </c>
      <c r="H310" s="12" t="s">
        <v>6836</v>
      </c>
      <c r="I310" s="12" t="s">
        <v>6890</v>
      </c>
      <c r="J310" s="12">
        <v>1280</v>
      </c>
      <c r="K310" s="12"/>
      <c r="L310" s="12"/>
      <c r="M310" s="13">
        <v>41345.724999999999</v>
      </c>
      <c r="N310" s="12"/>
      <c r="O310" s="13"/>
      <c r="P310" s="13"/>
      <c r="Q310" s="14"/>
      <c r="R310" s="14"/>
      <c r="S310" s="15"/>
      <c r="T310" s="12"/>
      <c r="U310" s="12"/>
      <c r="V310" s="12"/>
      <c r="W310" s="13">
        <v>41346.425011574072</v>
      </c>
      <c r="X310" s="13">
        <v>41347.459722222222</v>
      </c>
      <c r="Y310" s="16"/>
      <c r="Z310" s="17"/>
      <c r="AA310" s="17"/>
      <c r="AB310" s="14"/>
      <c r="AC310" s="13">
        <v>41347</v>
      </c>
      <c r="AD310" s="14"/>
      <c r="AE310" s="14"/>
      <c r="AF310" s="14"/>
      <c r="AG310" s="14"/>
      <c r="AH310" s="14"/>
      <c r="AI310" s="14"/>
      <c r="AJ310" s="19">
        <v>41348</v>
      </c>
      <c r="AK310" s="14"/>
      <c r="AL310" s="14"/>
      <c r="AM310" s="12" t="s">
        <v>6959</v>
      </c>
      <c r="AN310" s="12"/>
      <c r="AO310" s="12"/>
      <c r="AP310" s="12" t="s">
        <v>5391</v>
      </c>
      <c r="AQ310" s="12" t="s">
        <v>7420</v>
      </c>
      <c r="AR310" s="12">
        <v>18890521118</v>
      </c>
      <c r="AS310" s="12"/>
      <c r="AT310" s="12"/>
      <c r="AU310" s="12"/>
      <c r="AV310" s="20"/>
      <c r="AW310" s="21" t="s">
        <v>7421</v>
      </c>
      <c r="AX310" s="12"/>
      <c r="AY310" s="12"/>
      <c r="AZ310" s="12"/>
      <c r="BA310" s="12"/>
      <c r="BB310" s="12"/>
    </row>
    <row r="311" spans="1:54" s="22" customFormat="1" ht="18" customHeight="1" x14ac:dyDescent="0.3">
      <c r="A311" s="12"/>
      <c r="B311" s="12" t="s">
        <v>5384</v>
      </c>
      <c r="C311" s="12" t="s">
        <v>6976</v>
      </c>
      <c r="D311" s="12" t="s">
        <v>7422</v>
      </c>
      <c r="E311" s="12" t="s">
        <v>7423</v>
      </c>
      <c r="F311" s="12" t="s">
        <v>7424</v>
      </c>
      <c r="G311" s="12" t="s">
        <v>5362</v>
      </c>
      <c r="H311" s="12" t="s">
        <v>6798</v>
      </c>
      <c r="I311" s="12" t="s">
        <v>6799</v>
      </c>
      <c r="J311" s="12">
        <v>2400</v>
      </c>
      <c r="K311" s="12"/>
      <c r="L311" s="12"/>
      <c r="M311" s="13">
        <v>41346.417361111111</v>
      </c>
      <c r="N311" s="12"/>
      <c r="O311" s="13"/>
      <c r="P311" s="13"/>
      <c r="Q311" s="14"/>
      <c r="R311" s="14"/>
      <c r="S311" s="15"/>
      <c r="T311" s="12"/>
      <c r="U311" s="12"/>
      <c r="V311" s="12"/>
      <c r="W311" s="13">
        <v>41346.584699074076</v>
      </c>
      <c r="X311" s="13">
        <v>41347.59375</v>
      </c>
      <c r="Y311" s="16"/>
      <c r="Z311" s="17"/>
      <c r="AA311" s="17"/>
      <c r="AB311" s="14"/>
      <c r="AC311" s="13">
        <v>41348</v>
      </c>
      <c r="AD311" s="14"/>
      <c r="AE311" s="14"/>
      <c r="AF311" s="14"/>
      <c r="AG311" s="14"/>
      <c r="AH311" s="14"/>
      <c r="AI311" s="14"/>
      <c r="AJ311" s="19">
        <v>41354</v>
      </c>
      <c r="AK311" s="14"/>
      <c r="AL311" s="14"/>
      <c r="AM311" s="12" t="s">
        <v>5397</v>
      </c>
      <c r="AN311" s="12"/>
      <c r="AO311" s="12"/>
      <c r="AP311" s="12" t="s">
        <v>5391</v>
      </c>
      <c r="AQ311" s="12" t="s">
        <v>7425</v>
      </c>
      <c r="AR311" s="12">
        <v>15616352572</v>
      </c>
      <c r="AS311" s="12"/>
      <c r="AT311" s="12"/>
      <c r="AU311" s="12"/>
      <c r="AV311" s="20"/>
      <c r="AW311" s="21" t="s">
        <v>7426</v>
      </c>
      <c r="AX311" s="12"/>
      <c r="AY311" s="12"/>
      <c r="AZ311" s="12"/>
      <c r="BA311" s="12"/>
      <c r="BB311" s="12"/>
    </row>
    <row r="312" spans="1:54" s="22" customFormat="1" ht="18" customHeight="1" x14ac:dyDescent="0.3">
      <c r="A312" s="12"/>
      <c r="B312" s="12" t="s">
        <v>5384</v>
      </c>
      <c r="C312" s="12" t="s">
        <v>6999</v>
      </c>
      <c r="D312" s="12" t="s">
        <v>7427</v>
      </c>
      <c r="E312" s="12" t="s">
        <v>7428</v>
      </c>
      <c r="F312" s="12" t="s">
        <v>7429</v>
      </c>
      <c r="G312" s="12" t="s">
        <v>5362</v>
      </c>
      <c r="H312" s="12" t="s">
        <v>6836</v>
      </c>
      <c r="I312" s="12" t="s">
        <v>7430</v>
      </c>
      <c r="J312" s="12">
        <v>1288</v>
      </c>
      <c r="K312" s="12"/>
      <c r="L312" s="12"/>
      <c r="M312" s="13">
        <v>41346.420393518521</v>
      </c>
      <c r="N312" s="12"/>
      <c r="O312" s="13"/>
      <c r="P312" s="13"/>
      <c r="Q312" s="14"/>
      <c r="R312" s="14"/>
      <c r="S312" s="15"/>
      <c r="T312" s="12"/>
      <c r="U312" s="12"/>
      <c r="V312" s="12"/>
      <c r="W312" s="13">
        <v>41346.439444444448</v>
      </c>
      <c r="X312" s="13">
        <v>41347.719444444447</v>
      </c>
      <c r="Y312" s="16"/>
      <c r="Z312" s="17"/>
      <c r="AA312" s="17"/>
      <c r="AB312" s="14"/>
      <c r="AC312" s="13">
        <v>41348</v>
      </c>
      <c r="AD312" s="14"/>
      <c r="AE312" s="14"/>
      <c r="AF312" s="14"/>
      <c r="AG312" s="14"/>
      <c r="AH312" s="14"/>
      <c r="AI312" s="14"/>
      <c r="AJ312" s="19">
        <v>41348</v>
      </c>
      <c r="AK312" s="14"/>
      <c r="AL312" s="14"/>
      <c r="AM312" s="12" t="s">
        <v>6800</v>
      </c>
      <c r="AN312" s="12"/>
      <c r="AO312" s="12"/>
      <c r="AP312" s="12" t="s">
        <v>5403</v>
      </c>
      <c r="AQ312" s="12" t="s">
        <v>7431</v>
      </c>
      <c r="AR312" s="12">
        <v>13517310579</v>
      </c>
      <c r="AS312" s="12"/>
      <c r="AT312" s="12"/>
      <c r="AU312" s="12"/>
      <c r="AV312" s="20"/>
      <c r="AW312" s="21" t="s">
        <v>6802</v>
      </c>
      <c r="AX312" s="12"/>
      <c r="AY312" s="12"/>
      <c r="AZ312" s="12"/>
      <c r="BA312" s="12"/>
      <c r="BB312" s="12"/>
    </row>
    <row r="313" spans="1:54" s="22" customFormat="1" ht="18" customHeight="1" x14ac:dyDescent="0.3">
      <c r="A313" s="12"/>
      <c r="B313" s="12" t="s">
        <v>5384</v>
      </c>
      <c r="C313" s="12" t="s">
        <v>7432</v>
      </c>
      <c r="D313" s="12" t="s">
        <v>7433</v>
      </c>
      <c r="E313" s="12" t="s">
        <v>7434</v>
      </c>
      <c r="F313" s="12" t="s">
        <v>7435</v>
      </c>
      <c r="G313" s="12" t="s">
        <v>5362</v>
      </c>
      <c r="H313" s="12" t="s">
        <v>6836</v>
      </c>
      <c r="I313" s="12" t="s">
        <v>7370</v>
      </c>
      <c r="J313" s="12">
        <v>1288</v>
      </c>
      <c r="K313" s="12"/>
      <c r="L313" s="12"/>
      <c r="M313" s="13">
        <v>41346.463194444441</v>
      </c>
      <c r="N313" s="12"/>
      <c r="O313" s="13"/>
      <c r="P313" s="13"/>
      <c r="Q313" s="14"/>
      <c r="R313" s="14"/>
      <c r="S313" s="15"/>
      <c r="T313" s="12"/>
      <c r="U313" s="12"/>
      <c r="V313" s="12"/>
      <c r="W313" s="13">
        <v>41346.583009259259</v>
      </c>
      <c r="X313" s="13">
        <v>41347.656944444447</v>
      </c>
      <c r="Y313" s="16"/>
      <c r="Z313" s="17"/>
      <c r="AA313" s="17"/>
      <c r="AB313" s="14"/>
      <c r="AC313" s="13">
        <v>41353</v>
      </c>
      <c r="AD313" s="14"/>
      <c r="AE313" s="14"/>
      <c r="AF313" s="14"/>
      <c r="AG313" s="14"/>
      <c r="AH313" s="14"/>
      <c r="AI313" s="14"/>
      <c r="AJ313" s="19">
        <v>41356</v>
      </c>
      <c r="AK313" s="14"/>
      <c r="AL313" s="14"/>
      <c r="AM313" s="12" t="s">
        <v>6847</v>
      </c>
      <c r="AN313" s="12"/>
      <c r="AO313" s="12"/>
      <c r="AP313" s="12" t="s">
        <v>5356</v>
      </c>
      <c r="AQ313" s="12" t="s">
        <v>7436</v>
      </c>
      <c r="AR313" s="12">
        <v>18974856419</v>
      </c>
      <c r="AS313" s="12"/>
      <c r="AT313" s="12"/>
      <c r="AU313" s="12"/>
      <c r="AV313" s="20"/>
      <c r="AW313" s="21" t="s">
        <v>7437</v>
      </c>
      <c r="AX313" s="12"/>
      <c r="AY313" s="12"/>
      <c r="AZ313" s="12"/>
      <c r="BA313" s="12"/>
      <c r="BB313" s="12"/>
    </row>
    <row r="314" spans="1:54" s="22" customFormat="1" ht="18" customHeight="1" x14ac:dyDescent="0.3">
      <c r="A314" s="12"/>
      <c r="B314" s="12" t="s">
        <v>5384</v>
      </c>
      <c r="C314" s="12" t="s">
        <v>6976</v>
      </c>
      <c r="D314" s="12" t="s">
        <v>7264</v>
      </c>
      <c r="E314" s="12" t="s">
        <v>7438</v>
      </c>
      <c r="F314" s="12" t="s">
        <v>7439</v>
      </c>
      <c r="G314" s="12" t="s">
        <v>5362</v>
      </c>
      <c r="H314" s="12" t="s">
        <v>6836</v>
      </c>
      <c r="I314" s="12" t="s">
        <v>6837</v>
      </c>
      <c r="J314" s="12">
        <v>1288</v>
      </c>
      <c r="K314" s="12"/>
      <c r="L314" s="12"/>
      <c r="M314" s="13">
        <v>41346.486168981479</v>
      </c>
      <c r="N314" s="12"/>
      <c r="O314" s="13"/>
      <c r="P314" s="13"/>
      <c r="Q314" s="14"/>
      <c r="R314" s="14"/>
      <c r="S314" s="15"/>
      <c r="T314" s="12"/>
      <c r="U314" s="12"/>
      <c r="V314" s="12"/>
      <c r="W314" s="13">
        <v>41346.639282407406</v>
      </c>
      <c r="X314" s="13">
        <v>41347.595138888886</v>
      </c>
      <c r="Y314" s="16"/>
      <c r="Z314" s="17"/>
      <c r="AA314" s="17"/>
      <c r="AB314" s="14"/>
      <c r="AC314" s="13">
        <v>41349</v>
      </c>
      <c r="AD314" s="14"/>
      <c r="AE314" s="14"/>
      <c r="AF314" s="14"/>
      <c r="AG314" s="14"/>
      <c r="AH314" s="14"/>
      <c r="AI314" s="14"/>
      <c r="AJ314" s="19">
        <v>41353</v>
      </c>
      <c r="AK314" s="14"/>
      <c r="AL314" s="14"/>
      <c r="AM314" s="12" t="s">
        <v>6820</v>
      </c>
      <c r="AN314" s="12"/>
      <c r="AO314" s="12"/>
      <c r="AP314" s="12" t="s">
        <v>6840</v>
      </c>
      <c r="AQ314" s="12" t="s">
        <v>7440</v>
      </c>
      <c r="AR314" s="12">
        <v>13787001857</v>
      </c>
      <c r="AS314" s="12"/>
      <c r="AT314" s="12"/>
      <c r="AU314" s="12"/>
      <c r="AV314" s="20"/>
      <c r="AW314" s="21" t="s">
        <v>6988</v>
      </c>
      <c r="AX314" s="12"/>
      <c r="AY314" s="12"/>
      <c r="AZ314" s="12"/>
      <c r="BA314" s="12"/>
      <c r="BB314" s="12"/>
    </row>
    <row r="315" spans="1:54" s="22" customFormat="1" ht="18" customHeight="1" x14ac:dyDescent="0.3">
      <c r="A315" s="12"/>
      <c r="B315" s="12" t="s">
        <v>5377</v>
      </c>
      <c r="C315" s="12" t="s">
        <v>7248</v>
      </c>
      <c r="D315" s="12" t="s">
        <v>7441</v>
      </c>
      <c r="E315" s="12" t="s">
        <v>7442</v>
      </c>
      <c r="F315" s="12" t="s">
        <v>7443</v>
      </c>
      <c r="G315" s="12" t="s">
        <v>5362</v>
      </c>
      <c r="H315" s="12" t="s">
        <v>6836</v>
      </c>
      <c r="I315" s="12" t="s">
        <v>7444</v>
      </c>
      <c r="J315" s="12">
        <v>1288</v>
      </c>
      <c r="K315" s="12"/>
      <c r="L315" s="12"/>
      <c r="M315" s="13">
        <v>41346.588888888888</v>
      </c>
      <c r="N315" s="12"/>
      <c r="O315" s="13"/>
      <c r="P315" s="13"/>
      <c r="Q315" s="14"/>
      <c r="R315" s="14"/>
      <c r="S315" s="15"/>
      <c r="T315" s="12"/>
      <c r="U315" s="12"/>
      <c r="V315" s="12"/>
      <c r="W315" s="13">
        <v>41346.653611111113</v>
      </c>
      <c r="X315" s="13">
        <v>41348.480555555558</v>
      </c>
      <c r="Y315" s="16"/>
      <c r="Z315" s="17"/>
      <c r="AA315" s="17"/>
      <c r="AB315" s="14"/>
      <c r="AC315" s="13">
        <v>41349</v>
      </c>
      <c r="AD315" s="14"/>
      <c r="AE315" s="14"/>
      <c r="AF315" s="14"/>
      <c r="AG315" s="14"/>
      <c r="AH315" s="14"/>
      <c r="AI315" s="14"/>
      <c r="AJ315" s="19">
        <v>41351</v>
      </c>
      <c r="AK315" s="14"/>
      <c r="AL315" s="14"/>
      <c r="AM315" s="12" t="s">
        <v>6953</v>
      </c>
      <c r="AN315" s="12"/>
      <c r="AO315" s="12"/>
      <c r="AP315" s="12" t="s">
        <v>5391</v>
      </c>
      <c r="AQ315" s="12" t="s">
        <v>7445</v>
      </c>
      <c r="AR315" s="12">
        <v>13203361651</v>
      </c>
      <c r="AS315" s="12"/>
      <c r="AT315" s="12"/>
      <c r="AU315" s="12"/>
      <c r="AV315" s="20"/>
      <c r="AW315" s="21" t="s">
        <v>6802</v>
      </c>
      <c r="AX315" s="12"/>
      <c r="AY315" s="12"/>
      <c r="AZ315" s="12"/>
      <c r="BA315" s="12"/>
      <c r="BB315" s="12"/>
    </row>
    <row r="316" spans="1:54" s="22" customFormat="1" ht="18" customHeight="1" x14ac:dyDescent="0.3">
      <c r="A316" s="12"/>
      <c r="B316" s="12" t="s">
        <v>5377</v>
      </c>
      <c r="C316" s="12" t="s">
        <v>5378</v>
      </c>
      <c r="D316" s="12" t="s">
        <v>7446</v>
      </c>
      <c r="E316" s="12" t="s">
        <v>7447</v>
      </c>
      <c r="F316" s="12" t="s">
        <v>7448</v>
      </c>
      <c r="G316" s="12" t="s">
        <v>5362</v>
      </c>
      <c r="H316" s="12" t="s">
        <v>6836</v>
      </c>
      <c r="I316" s="12" t="s">
        <v>7449</v>
      </c>
      <c r="J316" s="12">
        <v>1288</v>
      </c>
      <c r="K316" s="12"/>
      <c r="L316" s="12"/>
      <c r="M316" s="13">
        <v>41346.588888888888</v>
      </c>
      <c r="N316" s="12"/>
      <c r="O316" s="13"/>
      <c r="P316" s="13"/>
      <c r="Q316" s="14"/>
      <c r="R316" s="14"/>
      <c r="S316" s="15"/>
      <c r="T316" s="12"/>
      <c r="U316" s="12"/>
      <c r="V316" s="12"/>
      <c r="W316" s="13">
        <v>41346.676226851851</v>
      </c>
      <c r="X316" s="13">
        <v>41347.719444444447</v>
      </c>
      <c r="Y316" s="16"/>
      <c r="Z316" s="17"/>
      <c r="AA316" s="17"/>
      <c r="AB316" s="14"/>
      <c r="AC316" s="13">
        <v>41353</v>
      </c>
      <c r="AD316" s="14"/>
      <c r="AE316" s="14"/>
      <c r="AF316" s="14"/>
      <c r="AG316" s="14"/>
      <c r="AH316" s="14"/>
      <c r="AI316" s="14"/>
      <c r="AJ316" s="19">
        <v>41356</v>
      </c>
      <c r="AK316" s="14"/>
      <c r="AL316" s="14"/>
      <c r="AM316" s="12" t="s">
        <v>6959</v>
      </c>
      <c r="AN316" s="12"/>
      <c r="AO316" s="12"/>
      <c r="AP316" s="12" t="s">
        <v>5375</v>
      </c>
      <c r="AQ316" s="12" t="s">
        <v>7450</v>
      </c>
      <c r="AR316" s="12">
        <v>18711000028</v>
      </c>
      <c r="AS316" s="12"/>
      <c r="AT316" s="12"/>
      <c r="AU316" s="12"/>
      <c r="AV316" s="20"/>
      <c r="AW316" s="21" t="s">
        <v>6802</v>
      </c>
      <c r="AX316" s="12"/>
      <c r="AY316" s="12"/>
      <c r="AZ316" s="12"/>
      <c r="BA316" s="12"/>
      <c r="BB316" s="12"/>
    </row>
    <row r="317" spans="1:54" s="22" customFormat="1" ht="18" customHeight="1" x14ac:dyDescent="0.3">
      <c r="A317" s="12"/>
      <c r="B317" s="12" t="s">
        <v>5377</v>
      </c>
      <c r="C317" s="12" t="s">
        <v>6832</v>
      </c>
      <c r="D317" s="12" t="s">
        <v>7451</v>
      </c>
      <c r="E317" s="12" t="s">
        <v>7452</v>
      </c>
      <c r="F317" s="12" t="s">
        <v>7453</v>
      </c>
      <c r="G317" s="12" t="s">
        <v>5362</v>
      </c>
      <c r="H317" s="12" t="s">
        <v>6836</v>
      </c>
      <c r="I317" s="12" t="s">
        <v>6854</v>
      </c>
      <c r="J317" s="12">
        <v>1288</v>
      </c>
      <c r="K317" s="12"/>
      <c r="L317" s="12"/>
      <c r="M317" s="13">
        <v>41346.604166666664</v>
      </c>
      <c r="N317" s="12"/>
      <c r="O317" s="13"/>
      <c r="P317" s="13"/>
      <c r="Q317" s="14"/>
      <c r="R317" s="14"/>
      <c r="S317" s="15"/>
      <c r="T317" s="12"/>
      <c r="U317" s="12"/>
      <c r="V317" s="12"/>
      <c r="W317" s="13">
        <v>41346.645520833335</v>
      </c>
      <c r="X317" s="13">
        <v>41347.686111111114</v>
      </c>
      <c r="Y317" s="16"/>
      <c r="Z317" s="17"/>
      <c r="AA317" s="17"/>
      <c r="AB317" s="14"/>
      <c r="AC317" s="13">
        <v>41347</v>
      </c>
      <c r="AD317" s="14"/>
      <c r="AE317" s="14"/>
      <c r="AF317" s="14"/>
      <c r="AG317" s="14"/>
      <c r="AH317" s="14"/>
      <c r="AI317" s="14"/>
      <c r="AJ317" s="19">
        <v>41348</v>
      </c>
      <c r="AK317" s="14"/>
      <c r="AL317" s="14"/>
      <c r="AM317" s="12" t="s">
        <v>7304</v>
      </c>
      <c r="AN317" s="12"/>
      <c r="AO317" s="12"/>
      <c r="AP317" s="12" t="s">
        <v>5375</v>
      </c>
      <c r="AQ317" s="12" t="s">
        <v>7454</v>
      </c>
      <c r="AR317" s="12">
        <v>13080510231</v>
      </c>
      <c r="AS317" s="12"/>
      <c r="AT317" s="12"/>
      <c r="AU317" s="12"/>
      <c r="AV317" s="20"/>
      <c r="AW317" s="21" t="s">
        <v>6802</v>
      </c>
      <c r="AX317" s="12"/>
      <c r="AY317" s="12"/>
      <c r="AZ317" s="12"/>
      <c r="BA317" s="12"/>
      <c r="BB317" s="12"/>
    </row>
    <row r="318" spans="1:54" s="22" customFormat="1" ht="18" customHeight="1" x14ac:dyDescent="0.3">
      <c r="A318" s="12"/>
      <c r="B318" s="12" t="s">
        <v>5343</v>
      </c>
      <c r="C318" s="12" t="s">
        <v>5344</v>
      </c>
      <c r="D318" s="12" t="s">
        <v>6808</v>
      </c>
      <c r="E318" s="12" t="s">
        <v>7455</v>
      </c>
      <c r="F318" s="12" t="s">
        <v>7456</v>
      </c>
      <c r="G318" s="12" t="s">
        <v>5362</v>
      </c>
      <c r="H318" s="12" t="s">
        <v>6836</v>
      </c>
      <c r="I318" s="12" t="s">
        <v>7457</v>
      </c>
      <c r="J318" s="12">
        <v>1288</v>
      </c>
      <c r="K318" s="12"/>
      <c r="L318" s="12"/>
      <c r="M318" s="13">
        <v>41346.615277777775</v>
      </c>
      <c r="N318" s="12"/>
      <c r="O318" s="13"/>
      <c r="P318" s="13"/>
      <c r="Q318" s="14"/>
      <c r="R318" s="14"/>
      <c r="S318" s="15"/>
      <c r="T318" s="12"/>
      <c r="U318" s="12"/>
      <c r="V318" s="12"/>
      <c r="W318" s="13">
        <v>41346.678518518522</v>
      </c>
      <c r="X318" s="13">
        <v>41347.697222222225</v>
      </c>
      <c r="Y318" s="16"/>
      <c r="Z318" s="17"/>
      <c r="AA318" s="17"/>
      <c r="AB318" s="14"/>
      <c r="AC318" s="13">
        <v>41352</v>
      </c>
      <c r="AD318" s="14"/>
      <c r="AE318" s="14"/>
      <c r="AF318" s="14"/>
      <c r="AG318" s="14"/>
      <c r="AH318" s="14"/>
      <c r="AI318" s="14"/>
      <c r="AJ318" s="19">
        <v>41387</v>
      </c>
      <c r="AK318" s="14"/>
      <c r="AL318" s="14"/>
      <c r="AM318" s="12" t="s">
        <v>5397</v>
      </c>
      <c r="AN318" s="12"/>
      <c r="AO318" s="12"/>
      <c r="AP318" s="12" t="s">
        <v>5375</v>
      </c>
      <c r="AQ318" s="12" t="s">
        <v>6808</v>
      </c>
      <c r="AR318" s="12">
        <v>13487694085</v>
      </c>
      <c r="AS318" s="12"/>
      <c r="AT318" s="12"/>
      <c r="AU318" s="12"/>
      <c r="AV318" s="20"/>
      <c r="AW318" s="21" t="s">
        <v>7458</v>
      </c>
      <c r="AX318" s="12"/>
      <c r="AY318" s="12"/>
      <c r="AZ318" s="12"/>
      <c r="BA318" s="12"/>
      <c r="BB318" s="12"/>
    </row>
    <row r="319" spans="1:54" s="22" customFormat="1" ht="18" customHeight="1" x14ac:dyDescent="0.3">
      <c r="A319" s="12"/>
      <c r="B319" s="12" t="s">
        <v>5384</v>
      </c>
      <c r="C319" s="12" t="s">
        <v>7432</v>
      </c>
      <c r="D319" s="12" t="s">
        <v>7459</v>
      </c>
      <c r="E319" s="12" t="s">
        <v>7460</v>
      </c>
      <c r="F319" s="12" t="s">
        <v>7461</v>
      </c>
      <c r="G319" s="12" t="s">
        <v>5362</v>
      </c>
      <c r="H319" s="12" t="s">
        <v>6836</v>
      </c>
      <c r="I319" s="12" t="s">
        <v>7414</v>
      </c>
      <c r="J319" s="12">
        <v>1288</v>
      </c>
      <c r="K319" s="12"/>
      <c r="L319" s="12"/>
      <c r="M319" s="13">
        <v>41346.618750000001</v>
      </c>
      <c r="N319" s="12"/>
      <c r="O319" s="13"/>
      <c r="P319" s="13"/>
      <c r="Q319" s="14"/>
      <c r="R319" s="14"/>
      <c r="S319" s="15"/>
      <c r="T319" s="12"/>
      <c r="U319" s="12"/>
      <c r="V319" s="12"/>
      <c r="W319" s="13">
        <v>41346.68273148148</v>
      </c>
      <c r="X319" s="13">
        <v>41348.465277777781</v>
      </c>
      <c r="Y319" s="16"/>
      <c r="Z319" s="17"/>
      <c r="AA319" s="17"/>
      <c r="AB319" s="14"/>
      <c r="AC319" s="13">
        <v>41349</v>
      </c>
      <c r="AD319" s="14"/>
      <c r="AE319" s="14"/>
      <c r="AF319" s="14"/>
      <c r="AG319" s="14"/>
      <c r="AH319" s="14"/>
      <c r="AI319" s="14"/>
      <c r="AJ319" s="19">
        <v>41352</v>
      </c>
      <c r="AK319" s="14"/>
      <c r="AL319" s="14"/>
      <c r="AM319" s="12" t="s">
        <v>6847</v>
      </c>
      <c r="AN319" s="12"/>
      <c r="AO319" s="12"/>
      <c r="AP319" s="12" t="s">
        <v>5391</v>
      </c>
      <c r="AQ319" s="12" t="s">
        <v>7462</v>
      </c>
      <c r="AR319" s="12">
        <v>15717504288</v>
      </c>
      <c r="AS319" s="12"/>
      <c r="AT319" s="12"/>
      <c r="AU319" s="12"/>
      <c r="AV319" s="20"/>
      <c r="AW319" s="21" t="s">
        <v>6802</v>
      </c>
      <c r="AX319" s="12"/>
      <c r="AY319" s="12"/>
      <c r="AZ319" s="12"/>
      <c r="BA319" s="12"/>
      <c r="BB319" s="12"/>
    </row>
    <row r="320" spans="1:54" s="22" customFormat="1" ht="18" customHeight="1" x14ac:dyDescent="0.3">
      <c r="A320" s="12"/>
      <c r="B320" s="12" t="s">
        <v>5350</v>
      </c>
      <c r="C320" s="12" t="s">
        <v>6904</v>
      </c>
      <c r="D320" s="12" t="s">
        <v>7463</v>
      </c>
      <c r="E320" s="12" t="s">
        <v>7464</v>
      </c>
      <c r="F320" s="12" t="s">
        <v>7465</v>
      </c>
      <c r="G320" s="12" t="s">
        <v>5362</v>
      </c>
      <c r="H320" s="12" t="s">
        <v>6798</v>
      </c>
      <c r="I320" s="12" t="s">
        <v>7466</v>
      </c>
      <c r="J320" s="12">
        <v>2470</v>
      </c>
      <c r="K320" s="12"/>
      <c r="L320" s="12"/>
      <c r="M320" s="13">
        <v>41346.629861111112</v>
      </c>
      <c r="N320" s="12"/>
      <c r="O320" s="13"/>
      <c r="P320" s="13"/>
      <c r="Q320" s="14"/>
      <c r="R320" s="14"/>
      <c r="S320" s="15"/>
      <c r="T320" s="12"/>
      <c r="U320" s="12"/>
      <c r="V320" s="12"/>
      <c r="W320" s="13">
        <v>41347.383668981478</v>
      </c>
      <c r="X320" s="13">
        <v>41348.6875</v>
      </c>
      <c r="Y320" s="16"/>
      <c r="Z320" s="17"/>
      <c r="AA320" s="17"/>
      <c r="AB320" s="14"/>
      <c r="AC320" s="13">
        <v>41382</v>
      </c>
      <c r="AD320" s="14"/>
      <c r="AE320" s="14"/>
      <c r="AF320" s="14"/>
      <c r="AG320" s="14"/>
      <c r="AH320" s="14"/>
      <c r="AI320" s="14"/>
      <c r="AJ320" s="19">
        <v>41417</v>
      </c>
      <c r="AK320" s="14"/>
      <c r="AL320" s="14"/>
      <c r="AM320" s="12" t="s">
        <v>7304</v>
      </c>
      <c r="AN320" s="12"/>
      <c r="AO320" s="12"/>
      <c r="AP320" s="12" t="s">
        <v>7098</v>
      </c>
      <c r="AQ320" s="12" t="s">
        <v>7467</v>
      </c>
      <c r="AR320" s="12">
        <v>13707428582</v>
      </c>
      <c r="AS320" s="12"/>
      <c r="AT320" s="12"/>
      <c r="AU320" s="12"/>
      <c r="AV320" s="20"/>
      <c r="AW320" s="21" t="s">
        <v>7468</v>
      </c>
      <c r="AX320" s="12"/>
      <c r="AY320" s="12"/>
      <c r="AZ320" s="12"/>
      <c r="BA320" s="12"/>
      <c r="BB320" s="12"/>
    </row>
    <row r="321" spans="1:54" s="22" customFormat="1" ht="18" customHeight="1" x14ac:dyDescent="0.3">
      <c r="A321" s="12"/>
      <c r="B321" s="12" t="s">
        <v>5377</v>
      </c>
      <c r="C321" s="12" t="s">
        <v>6832</v>
      </c>
      <c r="D321" s="12" t="s">
        <v>7451</v>
      </c>
      <c r="E321" s="12" t="s">
        <v>7469</v>
      </c>
      <c r="F321" s="12" t="s">
        <v>7470</v>
      </c>
      <c r="G321" s="12" t="s">
        <v>5362</v>
      </c>
      <c r="H321" s="12" t="s">
        <v>6836</v>
      </c>
      <c r="I321" s="12" t="s">
        <v>7159</v>
      </c>
      <c r="J321" s="12">
        <v>1500</v>
      </c>
      <c r="K321" s="12"/>
      <c r="L321" s="12"/>
      <c r="M321" s="13">
        <v>41346.645138888889</v>
      </c>
      <c r="N321" s="12"/>
      <c r="O321" s="13"/>
      <c r="P321" s="13"/>
      <c r="Q321" s="14"/>
      <c r="R321" s="14"/>
      <c r="S321" s="15"/>
      <c r="T321" s="12"/>
      <c r="U321" s="12"/>
      <c r="V321" s="12"/>
      <c r="W321" s="13">
        <v>41346.665370370371</v>
      </c>
      <c r="X321" s="13">
        <v>41349.709027777775</v>
      </c>
      <c r="Y321" s="16"/>
      <c r="Z321" s="17"/>
      <c r="AA321" s="17"/>
      <c r="AB321" s="14"/>
      <c r="AC321" s="13">
        <v>41354</v>
      </c>
      <c r="AD321" s="14"/>
      <c r="AE321" s="14"/>
      <c r="AF321" s="14"/>
      <c r="AG321" s="14"/>
      <c r="AH321" s="14"/>
      <c r="AI321" s="14"/>
      <c r="AJ321" s="19">
        <v>41358</v>
      </c>
      <c r="AK321" s="14"/>
      <c r="AL321" s="14"/>
      <c r="AM321" s="12" t="s">
        <v>6813</v>
      </c>
      <c r="AN321" s="12"/>
      <c r="AO321" s="12"/>
      <c r="AP321" s="12" t="s">
        <v>5375</v>
      </c>
      <c r="AQ321" s="12" t="s">
        <v>7471</v>
      </c>
      <c r="AR321" s="12">
        <v>18670756747</v>
      </c>
      <c r="AS321" s="12"/>
      <c r="AT321" s="12"/>
      <c r="AU321" s="12"/>
      <c r="AV321" s="20"/>
      <c r="AW321" s="21" t="s">
        <v>6802</v>
      </c>
      <c r="AX321" s="12"/>
      <c r="AY321" s="12"/>
      <c r="AZ321" s="12"/>
      <c r="BA321" s="12"/>
      <c r="BB321" s="12"/>
    </row>
    <row r="322" spans="1:54" s="22" customFormat="1" ht="18" customHeight="1" x14ac:dyDescent="0.3">
      <c r="A322" s="12"/>
      <c r="B322" s="12" t="s">
        <v>5343</v>
      </c>
      <c r="C322" s="12" t="s">
        <v>6862</v>
      </c>
      <c r="D322" s="12" t="s">
        <v>7417</v>
      </c>
      <c r="E322" s="12" t="s">
        <v>7472</v>
      </c>
      <c r="F322" s="12" t="s">
        <v>7473</v>
      </c>
      <c r="G322" s="12" t="s">
        <v>5362</v>
      </c>
      <c r="H322" s="12" t="s">
        <v>6836</v>
      </c>
      <c r="I322" s="12" t="s">
        <v>7474</v>
      </c>
      <c r="J322" s="12">
        <v>1288</v>
      </c>
      <c r="K322" s="12"/>
      <c r="L322" s="12"/>
      <c r="M322" s="13">
        <v>41346.655555555553</v>
      </c>
      <c r="N322" s="12"/>
      <c r="O322" s="13"/>
      <c r="P322" s="13"/>
      <c r="Q322" s="14"/>
      <c r="R322" s="14"/>
      <c r="S322" s="15"/>
      <c r="T322" s="12"/>
      <c r="U322" s="12"/>
      <c r="V322" s="12"/>
      <c r="W322" s="13">
        <v>41346.710601851853</v>
      </c>
      <c r="X322" s="13">
        <v>41348.419444444444</v>
      </c>
      <c r="Y322" s="16"/>
      <c r="Z322" s="17"/>
      <c r="AA322" s="17"/>
      <c r="AB322" s="14"/>
      <c r="AC322" s="13">
        <v>41348</v>
      </c>
      <c r="AD322" s="14"/>
      <c r="AE322" s="14"/>
      <c r="AF322" s="14"/>
      <c r="AG322" s="14"/>
      <c r="AH322" s="14"/>
      <c r="AI322" s="14"/>
      <c r="AJ322" s="19">
        <v>41349</v>
      </c>
      <c r="AK322" s="14"/>
      <c r="AL322" s="14"/>
      <c r="AM322" s="12" t="s">
        <v>6820</v>
      </c>
      <c r="AN322" s="12"/>
      <c r="AO322" s="12"/>
      <c r="AP322" s="12" t="s">
        <v>6919</v>
      </c>
      <c r="AQ322" s="12" t="s">
        <v>7475</v>
      </c>
      <c r="AR322" s="12">
        <v>13973920823</v>
      </c>
      <c r="AS322" s="12"/>
      <c r="AT322" s="12"/>
      <c r="AU322" s="12"/>
      <c r="AV322" s="20"/>
      <c r="AW322" s="21" t="s">
        <v>7476</v>
      </c>
      <c r="AX322" s="12"/>
      <c r="AY322" s="12"/>
      <c r="AZ322" s="12"/>
      <c r="BA322" s="12"/>
      <c r="BB322" s="12"/>
    </row>
    <row r="323" spans="1:54" s="22" customFormat="1" ht="18" customHeight="1" x14ac:dyDescent="0.3">
      <c r="A323" s="12"/>
      <c r="B323" s="12" t="s">
        <v>5384</v>
      </c>
      <c r="C323" s="12" t="s">
        <v>6999</v>
      </c>
      <c r="D323" s="12" t="s">
        <v>7477</v>
      </c>
      <c r="E323" s="12" t="s">
        <v>7478</v>
      </c>
      <c r="F323" s="12" t="s">
        <v>7479</v>
      </c>
      <c r="G323" s="12" t="s">
        <v>5362</v>
      </c>
      <c r="H323" s="12" t="s">
        <v>6836</v>
      </c>
      <c r="I323" s="12" t="s">
        <v>7480</v>
      </c>
      <c r="J323" s="12">
        <v>1288</v>
      </c>
      <c r="K323" s="12"/>
      <c r="L323" s="12"/>
      <c r="M323" s="13">
        <v>41346.662499999999</v>
      </c>
      <c r="N323" s="12"/>
      <c r="O323" s="13"/>
      <c r="P323" s="13"/>
      <c r="Q323" s="14"/>
      <c r="R323" s="14"/>
      <c r="S323" s="15"/>
      <c r="T323" s="12"/>
      <c r="U323" s="12"/>
      <c r="V323" s="12"/>
      <c r="W323" s="13">
        <v>41347.375057870369</v>
      </c>
      <c r="X323" s="13">
        <v>41348.615972222222</v>
      </c>
      <c r="Y323" s="16"/>
      <c r="Z323" s="17"/>
      <c r="AA323" s="17"/>
      <c r="AB323" s="14"/>
      <c r="AC323" s="13">
        <v>41359</v>
      </c>
      <c r="AD323" s="14"/>
      <c r="AE323" s="14"/>
      <c r="AF323" s="14"/>
      <c r="AG323" s="14"/>
      <c r="AH323" s="14"/>
      <c r="AI323" s="14"/>
      <c r="AJ323" s="19">
        <v>41388</v>
      </c>
      <c r="AK323" s="14"/>
      <c r="AL323" s="14"/>
      <c r="AM323" s="12" t="s">
        <v>7040</v>
      </c>
      <c r="AN323" s="12"/>
      <c r="AO323" s="12"/>
      <c r="AP323" s="12" t="s">
        <v>7387</v>
      </c>
      <c r="AQ323" s="12" t="s">
        <v>7481</v>
      </c>
      <c r="AR323" s="12">
        <v>15211089846</v>
      </c>
      <c r="AS323" s="12"/>
      <c r="AT323" s="12"/>
      <c r="AU323" s="12"/>
      <c r="AV323" s="20"/>
      <c r="AW323" s="21" t="s">
        <v>6802</v>
      </c>
      <c r="AX323" s="12"/>
      <c r="AY323" s="12"/>
      <c r="AZ323" s="12"/>
      <c r="BA323" s="12"/>
      <c r="BB323" s="12"/>
    </row>
    <row r="324" spans="1:54" s="22" customFormat="1" ht="18" customHeight="1" x14ac:dyDescent="0.3">
      <c r="A324" s="12"/>
      <c r="B324" s="12" t="s">
        <v>6963</v>
      </c>
      <c r="C324" s="12" t="s">
        <v>6964</v>
      </c>
      <c r="D324" s="12" t="s">
        <v>7482</v>
      </c>
      <c r="E324" s="12" t="s">
        <v>7483</v>
      </c>
      <c r="F324" s="12" t="s">
        <v>7484</v>
      </c>
      <c r="G324" s="12" t="s">
        <v>5362</v>
      </c>
      <c r="H324" s="12" t="s">
        <v>6836</v>
      </c>
      <c r="I324" s="12" t="s">
        <v>7485</v>
      </c>
      <c r="J324" s="12">
        <v>1288</v>
      </c>
      <c r="K324" s="12"/>
      <c r="L324" s="12"/>
      <c r="M324" s="13">
        <v>41346.70416666667</v>
      </c>
      <c r="N324" s="12"/>
      <c r="O324" s="13"/>
      <c r="P324" s="13"/>
      <c r="Q324" s="14"/>
      <c r="R324" s="14"/>
      <c r="S324" s="15"/>
      <c r="T324" s="12"/>
      <c r="U324" s="12"/>
      <c r="V324" s="12"/>
      <c r="W324" s="13">
        <v>41347.375</v>
      </c>
      <c r="X324" s="13">
        <v>41349.614583333336</v>
      </c>
      <c r="Y324" s="16"/>
      <c r="Z324" s="17"/>
      <c r="AA324" s="17"/>
      <c r="AB324" s="14"/>
      <c r="AC324" s="13">
        <v>41372</v>
      </c>
      <c r="AD324" s="14"/>
      <c r="AE324" s="14"/>
      <c r="AF324" s="14"/>
      <c r="AG324" s="14"/>
      <c r="AH324" s="14"/>
      <c r="AI324" s="14"/>
      <c r="AJ324" s="19">
        <v>41380</v>
      </c>
      <c r="AK324" s="14"/>
      <c r="AL324" s="14"/>
      <c r="AM324" s="12" t="s">
        <v>6800</v>
      </c>
      <c r="AN324" s="12"/>
      <c r="AO324" s="12"/>
      <c r="AP324" s="12" t="s">
        <v>5391</v>
      </c>
      <c r="AQ324" s="12" t="s">
        <v>7486</v>
      </c>
      <c r="AR324" s="12">
        <v>13272293888</v>
      </c>
      <c r="AS324" s="12"/>
      <c r="AT324" s="12"/>
      <c r="AU324" s="12"/>
      <c r="AV324" s="20"/>
      <c r="AW324" s="21"/>
      <c r="AX324" s="12"/>
      <c r="AY324" s="12"/>
      <c r="AZ324" s="12"/>
      <c r="BA324" s="12"/>
      <c r="BB324" s="12"/>
    </row>
    <row r="325" spans="1:54" s="22" customFormat="1" ht="18" customHeight="1" x14ac:dyDescent="0.3">
      <c r="A325" s="12"/>
      <c r="B325" s="12" t="s">
        <v>5377</v>
      </c>
      <c r="C325" s="12" t="s">
        <v>7248</v>
      </c>
      <c r="D325" s="12" t="s">
        <v>7487</v>
      </c>
      <c r="E325" s="12" t="s">
        <v>7488</v>
      </c>
      <c r="F325" s="12" t="s">
        <v>7489</v>
      </c>
      <c r="G325" s="12" t="s">
        <v>5362</v>
      </c>
      <c r="H325" s="12" t="s">
        <v>6836</v>
      </c>
      <c r="I325" s="12" t="s">
        <v>7490</v>
      </c>
      <c r="J325" s="12">
        <v>1670</v>
      </c>
      <c r="K325" s="12"/>
      <c r="L325" s="12"/>
      <c r="M325" s="13">
        <v>41347.375</v>
      </c>
      <c r="N325" s="12"/>
      <c r="O325" s="13"/>
      <c r="P325" s="13"/>
      <c r="Q325" s="14"/>
      <c r="R325" s="14"/>
      <c r="S325" s="15"/>
      <c r="T325" s="12"/>
      <c r="U325" s="12"/>
      <c r="V325" s="12"/>
      <c r="W325" s="13">
        <v>41347.61005787037</v>
      </c>
      <c r="X325" s="13">
        <v>41351.425694444442</v>
      </c>
      <c r="Y325" s="16"/>
      <c r="Z325" s="17"/>
      <c r="AA325" s="17"/>
      <c r="AB325" s="14"/>
      <c r="AC325" s="13">
        <v>41360</v>
      </c>
      <c r="AD325" s="14"/>
      <c r="AE325" s="14"/>
      <c r="AF325" s="14"/>
      <c r="AG325" s="14"/>
      <c r="AH325" s="14"/>
      <c r="AI325" s="14"/>
      <c r="AJ325" s="19">
        <v>41360</v>
      </c>
      <c r="AK325" s="14"/>
      <c r="AL325" s="14"/>
      <c r="AM325" s="12" t="s">
        <v>6953</v>
      </c>
      <c r="AN325" s="12"/>
      <c r="AO325" s="12"/>
      <c r="AP325" s="12" t="s">
        <v>7491</v>
      </c>
      <c r="AQ325" s="12" t="s">
        <v>7492</v>
      </c>
      <c r="AR325" s="12">
        <v>13319578626</v>
      </c>
      <c r="AS325" s="12"/>
      <c r="AT325" s="12"/>
      <c r="AU325" s="12"/>
      <c r="AV325" s="20"/>
      <c r="AW325" s="21" t="s">
        <v>6802</v>
      </c>
      <c r="AX325" s="12"/>
      <c r="AY325" s="12"/>
      <c r="AZ325" s="12"/>
      <c r="BA325" s="12"/>
      <c r="BB325" s="12"/>
    </row>
    <row r="326" spans="1:54" s="22" customFormat="1" ht="18" customHeight="1" x14ac:dyDescent="0.3">
      <c r="A326" s="12"/>
      <c r="B326" s="12" t="s">
        <v>5377</v>
      </c>
      <c r="C326" s="12" t="s">
        <v>7248</v>
      </c>
      <c r="D326" s="12" t="s">
        <v>7487</v>
      </c>
      <c r="E326" s="12" t="s">
        <v>7493</v>
      </c>
      <c r="F326" s="12" t="s">
        <v>7494</v>
      </c>
      <c r="G326" s="12" t="s">
        <v>5362</v>
      </c>
      <c r="H326" s="12" t="s">
        <v>6908</v>
      </c>
      <c r="I326" s="12" t="s">
        <v>7495</v>
      </c>
      <c r="J326" s="12">
        <v>3050</v>
      </c>
      <c r="K326" s="12"/>
      <c r="L326" s="12"/>
      <c r="M326" s="13">
        <v>41347.375</v>
      </c>
      <c r="N326" s="12"/>
      <c r="O326" s="13"/>
      <c r="P326" s="13"/>
      <c r="Q326" s="14"/>
      <c r="R326" s="14"/>
      <c r="S326" s="15"/>
      <c r="T326" s="12"/>
      <c r="U326" s="12"/>
      <c r="V326" s="12"/>
      <c r="W326" s="13">
        <v>41351.411770833336</v>
      </c>
      <c r="X326" s="13">
        <v>41353.497916666667</v>
      </c>
      <c r="Y326" s="16"/>
      <c r="Z326" s="17"/>
      <c r="AA326" s="17"/>
      <c r="AB326" s="14"/>
      <c r="AC326" s="13">
        <v>41355</v>
      </c>
      <c r="AD326" s="14"/>
      <c r="AE326" s="14"/>
      <c r="AF326" s="14"/>
      <c r="AG326" s="14"/>
      <c r="AH326" s="14"/>
      <c r="AI326" s="14"/>
      <c r="AJ326" s="19">
        <v>41366</v>
      </c>
      <c r="AK326" s="14"/>
      <c r="AL326" s="14"/>
      <c r="AM326" s="12" t="s">
        <v>6800</v>
      </c>
      <c r="AN326" s="12"/>
      <c r="AO326" s="12"/>
      <c r="AP326" s="12" t="s">
        <v>5391</v>
      </c>
      <c r="AQ326" s="12" t="s">
        <v>7496</v>
      </c>
      <c r="AR326" s="12">
        <v>15802535984</v>
      </c>
      <c r="AS326" s="12"/>
      <c r="AT326" s="12"/>
      <c r="AU326" s="12"/>
      <c r="AV326" s="20"/>
      <c r="AW326" s="21" t="s">
        <v>6802</v>
      </c>
      <c r="AX326" s="12"/>
      <c r="AY326" s="12"/>
      <c r="AZ326" s="12"/>
      <c r="BA326" s="12"/>
      <c r="BB326" s="12"/>
    </row>
    <row r="327" spans="1:54" s="22" customFormat="1" ht="18" customHeight="1" x14ac:dyDescent="0.3">
      <c r="A327" s="12"/>
      <c r="B327" s="12" t="s">
        <v>5377</v>
      </c>
      <c r="C327" s="12" t="s">
        <v>5378</v>
      </c>
      <c r="D327" s="12" t="s">
        <v>7028</v>
      </c>
      <c r="E327" s="12" t="s">
        <v>7497</v>
      </c>
      <c r="F327" s="12" t="s">
        <v>7498</v>
      </c>
      <c r="G327" s="12" t="s">
        <v>5362</v>
      </c>
      <c r="H327" s="12" t="s">
        <v>6836</v>
      </c>
      <c r="I327" s="12" t="s">
        <v>7480</v>
      </c>
      <c r="J327" s="12">
        <v>1288</v>
      </c>
      <c r="K327" s="12"/>
      <c r="L327" s="12"/>
      <c r="M327" s="13">
        <v>41347.377083333333</v>
      </c>
      <c r="N327" s="12"/>
      <c r="O327" s="13"/>
      <c r="P327" s="13"/>
      <c r="Q327" s="14"/>
      <c r="R327" s="14"/>
      <c r="S327" s="15"/>
      <c r="T327" s="12"/>
      <c r="U327" s="12"/>
      <c r="V327" s="12"/>
      <c r="W327" s="13">
        <v>41347.43650462963</v>
      </c>
      <c r="X327" s="13">
        <v>41348.443055555559</v>
      </c>
      <c r="Y327" s="16"/>
      <c r="Z327" s="17"/>
      <c r="AA327" s="17"/>
      <c r="AB327" s="14"/>
      <c r="AC327" s="13">
        <v>41352</v>
      </c>
      <c r="AD327" s="14"/>
      <c r="AE327" s="14"/>
      <c r="AF327" s="14"/>
      <c r="AG327" s="14"/>
      <c r="AH327" s="14"/>
      <c r="AI327" s="14"/>
      <c r="AJ327" s="19">
        <v>41354</v>
      </c>
      <c r="AK327" s="14"/>
      <c r="AL327" s="14"/>
      <c r="AM327" s="12" t="s">
        <v>6820</v>
      </c>
      <c r="AN327" s="12"/>
      <c r="AO327" s="12"/>
      <c r="AP327" s="12" t="s">
        <v>6830</v>
      </c>
      <c r="AQ327" s="12" t="s">
        <v>7499</v>
      </c>
      <c r="AR327" s="12">
        <v>15116343777</v>
      </c>
      <c r="AS327" s="12"/>
      <c r="AT327" s="12"/>
      <c r="AU327" s="12"/>
      <c r="AV327" s="20"/>
      <c r="AW327" s="21" t="s">
        <v>6802</v>
      </c>
      <c r="AX327" s="12"/>
      <c r="AY327" s="12"/>
      <c r="AZ327" s="12"/>
      <c r="BA327" s="12"/>
      <c r="BB327" s="12"/>
    </row>
    <row r="328" spans="1:54" s="22" customFormat="1" ht="18" customHeight="1" x14ac:dyDescent="0.3">
      <c r="A328" s="12"/>
      <c r="B328" s="12" t="s">
        <v>5377</v>
      </c>
      <c r="C328" s="12" t="s">
        <v>6824</v>
      </c>
      <c r="D328" s="12" t="s">
        <v>7500</v>
      </c>
      <c r="E328" s="12" t="s">
        <v>7501</v>
      </c>
      <c r="F328" s="12" t="s">
        <v>7502</v>
      </c>
      <c r="G328" s="12" t="s">
        <v>5362</v>
      </c>
      <c r="H328" s="12" t="s">
        <v>6836</v>
      </c>
      <c r="I328" s="12" t="s">
        <v>7234</v>
      </c>
      <c r="J328" s="12">
        <v>1288</v>
      </c>
      <c r="K328" s="12"/>
      <c r="L328" s="12"/>
      <c r="M328" s="13">
        <v>41347.412499999999</v>
      </c>
      <c r="N328" s="12"/>
      <c r="O328" s="13"/>
      <c r="P328" s="13"/>
      <c r="Q328" s="14"/>
      <c r="R328" s="14"/>
      <c r="S328" s="15"/>
      <c r="T328" s="12"/>
      <c r="U328" s="12"/>
      <c r="V328" s="12"/>
      <c r="W328" s="13">
        <v>41347.439502314817</v>
      </c>
      <c r="X328" s="13">
        <v>41349.472916666666</v>
      </c>
      <c r="Y328" s="16"/>
      <c r="Z328" s="17"/>
      <c r="AA328" s="17"/>
      <c r="AB328" s="14"/>
      <c r="AC328" s="13">
        <v>41354</v>
      </c>
      <c r="AD328" s="14"/>
      <c r="AE328" s="14"/>
      <c r="AF328" s="14"/>
      <c r="AG328" s="14"/>
      <c r="AH328" s="14"/>
      <c r="AI328" s="14"/>
      <c r="AJ328" s="19">
        <v>41359</v>
      </c>
      <c r="AK328" s="14"/>
      <c r="AL328" s="14"/>
      <c r="AM328" s="12" t="s">
        <v>6953</v>
      </c>
      <c r="AN328" s="12"/>
      <c r="AO328" s="12"/>
      <c r="AP328" s="12" t="s">
        <v>5375</v>
      </c>
      <c r="AQ328" s="12" t="s">
        <v>7503</v>
      </c>
      <c r="AR328" s="12">
        <v>13047210619</v>
      </c>
      <c r="AS328" s="12"/>
      <c r="AT328" s="12"/>
      <c r="AU328" s="12"/>
      <c r="AV328" s="20"/>
      <c r="AW328" s="21" t="s">
        <v>6802</v>
      </c>
      <c r="AX328" s="12"/>
      <c r="AY328" s="12"/>
      <c r="AZ328" s="12"/>
      <c r="BA328" s="12"/>
      <c r="BB328" s="12"/>
    </row>
    <row r="329" spans="1:54" s="22" customFormat="1" ht="18" customHeight="1" x14ac:dyDescent="0.3">
      <c r="A329" s="12"/>
      <c r="B329" s="12" t="s">
        <v>5377</v>
      </c>
      <c r="C329" s="12" t="s">
        <v>5378</v>
      </c>
      <c r="D329" s="12" t="s">
        <v>6874</v>
      </c>
      <c r="E329" s="12" t="s">
        <v>7504</v>
      </c>
      <c r="F329" s="12" t="s">
        <v>7505</v>
      </c>
      <c r="G329" s="12" t="s">
        <v>5362</v>
      </c>
      <c r="H329" s="12" t="s">
        <v>6836</v>
      </c>
      <c r="I329" s="12" t="s">
        <v>6877</v>
      </c>
      <c r="J329" s="12">
        <v>1288</v>
      </c>
      <c r="K329" s="12"/>
      <c r="L329" s="12"/>
      <c r="M329" s="13">
        <v>41347.42083333333</v>
      </c>
      <c r="N329" s="12"/>
      <c r="O329" s="13"/>
      <c r="P329" s="13"/>
      <c r="Q329" s="14"/>
      <c r="R329" s="14"/>
      <c r="S329" s="15"/>
      <c r="T329" s="12"/>
      <c r="U329" s="12"/>
      <c r="V329" s="12"/>
      <c r="W329" s="13">
        <v>41347.4608912037</v>
      </c>
      <c r="X329" s="13">
        <v>41349.472916666666</v>
      </c>
      <c r="Y329" s="16"/>
      <c r="Z329" s="17"/>
      <c r="AA329" s="17"/>
      <c r="AB329" s="14"/>
      <c r="AC329" s="13">
        <v>41349</v>
      </c>
      <c r="AD329" s="14"/>
      <c r="AE329" s="14"/>
      <c r="AF329" s="14"/>
      <c r="AG329" s="14"/>
      <c r="AH329" s="14"/>
      <c r="AI329" s="14"/>
      <c r="AJ329" s="19">
        <v>41352</v>
      </c>
      <c r="AK329" s="14"/>
      <c r="AL329" s="14"/>
      <c r="AM329" s="12" t="s">
        <v>5397</v>
      </c>
      <c r="AN329" s="12"/>
      <c r="AO329" s="12"/>
      <c r="AP329" s="12" t="s">
        <v>5391</v>
      </c>
      <c r="AQ329" s="12" t="s">
        <v>7506</v>
      </c>
      <c r="AR329" s="12">
        <v>13755124699</v>
      </c>
      <c r="AS329" s="12"/>
      <c r="AT329" s="12"/>
      <c r="AU329" s="12"/>
      <c r="AV329" s="20"/>
      <c r="AW329" s="21" t="s">
        <v>6802</v>
      </c>
      <c r="AX329" s="12"/>
      <c r="AY329" s="12"/>
      <c r="AZ329" s="12"/>
      <c r="BA329" s="12"/>
      <c r="BB329" s="12"/>
    </row>
    <row r="330" spans="1:54" s="22" customFormat="1" ht="18" customHeight="1" x14ac:dyDescent="0.3">
      <c r="A330" s="12"/>
      <c r="B330" s="12" t="s">
        <v>5377</v>
      </c>
      <c r="C330" s="12" t="s">
        <v>6832</v>
      </c>
      <c r="D330" s="12" t="s">
        <v>7507</v>
      </c>
      <c r="E330" s="12" t="s">
        <v>7508</v>
      </c>
      <c r="F330" s="12" t="s">
        <v>7509</v>
      </c>
      <c r="G330" s="12" t="s">
        <v>5362</v>
      </c>
      <c r="H330" s="12" t="s">
        <v>6836</v>
      </c>
      <c r="I330" s="12" t="s">
        <v>7073</v>
      </c>
      <c r="J330" s="12">
        <v>1288</v>
      </c>
      <c r="K330" s="12"/>
      <c r="L330" s="12"/>
      <c r="M330" s="13">
        <v>41347.505555555559</v>
      </c>
      <c r="N330" s="12"/>
      <c r="O330" s="13"/>
      <c r="P330" s="13"/>
      <c r="Q330" s="14"/>
      <c r="R330" s="14"/>
      <c r="S330" s="15"/>
      <c r="T330" s="12"/>
      <c r="U330" s="12"/>
      <c r="V330" s="12"/>
      <c r="W330" s="13">
        <v>41347.593321759261</v>
      </c>
      <c r="X330" s="13">
        <v>41348.59375</v>
      </c>
      <c r="Y330" s="16"/>
      <c r="Z330" s="17"/>
      <c r="AA330" s="17"/>
      <c r="AB330" s="14"/>
      <c r="AC330" s="13">
        <v>41352</v>
      </c>
      <c r="AD330" s="14"/>
      <c r="AE330" s="14"/>
      <c r="AF330" s="14"/>
      <c r="AG330" s="14"/>
      <c r="AH330" s="14"/>
      <c r="AI330" s="14"/>
      <c r="AJ330" s="19">
        <v>41354</v>
      </c>
      <c r="AK330" s="14"/>
      <c r="AL330" s="14"/>
      <c r="AM330" s="12" t="s">
        <v>6959</v>
      </c>
      <c r="AN330" s="12"/>
      <c r="AO330" s="12"/>
      <c r="AP330" s="12" t="s">
        <v>5375</v>
      </c>
      <c r="AQ330" s="12" t="s">
        <v>7510</v>
      </c>
      <c r="AR330" s="12">
        <v>13308452119</v>
      </c>
      <c r="AS330" s="12"/>
      <c r="AT330" s="12"/>
      <c r="AU330" s="12"/>
      <c r="AV330" s="20"/>
      <c r="AW330" s="21" t="s">
        <v>6802</v>
      </c>
      <c r="AX330" s="12"/>
      <c r="AY330" s="12"/>
      <c r="AZ330" s="12"/>
      <c r="BA330" s="12"/>
      <c r="BB330" s="12"/>
    </row>
    <row r="331" spans="1:54" s="22" customFormat="1" ht="18" customHeight="1" x14ac:dyDescent="0.3">
      <c r="A331" s="12"/>
      <c r="B331" s="12" t="s">
        <v>5343</v>
      </c>
      <c r="C331" s="12" t="s">
        <v>6880</v>
      </c>
      <c r="D331" s="12" t="s">
        <v>7511</v>
      </c>
      <c r="E331" s="12" t="s">
        <v>7512</v>
      </c>
      <c r="F331" s="12" t="s">
        <v>7513</v>
      </c>
      <c r="G331" s="12" t="s">
        <v>5362</v>
      </c>
      <c r="H331" s="12" t="s">
        <v>6836</v>
      </c>
      <c r="I331" s="12" t="s">
        <v>7480</v>
      </c>
      <c r="J331" s="12">
        <v>1288</v>
      </c>
      <c r="K331" s="12"/>
      <c r="L331" s="12"/>
      <c r="M331" s="13">
        <v>41347.538888888892</v>
      </c>
      <c r="N331" s="12"/>
      <c r="O331" s="13"/>
      <c r="P331" s="13"/>
      <c r="Q331" s="14"/>
      <c r="R331" s="14"/>
      <c r="S331" s="15"/>
      <c r="T331" s="12"/>
      <c r="U331" s="12"/>
      <c r="V331" s="12"/>
      <c r="W331" s="13">
        <v>41347.594768518517</v>
      </c>
      <c r="X331" s="13">
        <v>41349.449305555558</v>
      </c>
      <c r="Y331" s="16"/>
      <c r="Z331" s="17"/>
      <c r="AA331" s="17"/>
      <c r="AB331" s="14"/>
      <c r="AC331" s="13">
        <v>41353</v>
      </c>
      <c r="AD331" s="14"/>
      <c r="AE331" s="14"/>
      <c r="AF331" s="14"/>
      <c r="AG331" s="14"/>
      <c r="AH331" s="14"/>
      <c r="AI331" s="14"/>
      <c r="AJ331" s="19">
        <v>41358</v>
      </c>
      <c r="AK331" s="14"/>
      <c r="AL331" s="14"/>
      <c r="AM331" s="12" t="s">
        <v>6847</v>
      </c>
      <c r="AN331" s="12"/>
      <c r="AO331" s="12"/>
      <c r="AP331" s="12" t="s">
        <v>5375</v>
      </c>
      <c r="AQ331" s="12" t="s">
        <v>7514</v>
      </c>
      <c r="AR331" s="12">
        <v>13667470889</v>
      </c>
      <c r="AS331" s="12"/>
      <c r="AT331" s="12"/>
      <c r="AU331" s="12"/>
      <c r="AV331" s="20"/>
      <c r="AW331" s="21" t="s">
        <v>6802</v>
      </c>
      <c r="AX331" s="12"/>
      <c r="AY331" s="12"/>
      <c r="AZ331" s="12"/>
      <c r="BA331" s="12"/>
      <c r="BB331" s="12"/>
    </row>
    <row r="332" spans="1:54" s="22" customFormat="1" ht="18" customHeight="1" x14ac:dyDescent="0.3">
      <c r="A332" s="12"/>
      <c r="B332" s="12" t="s">
        <v>5377</v>
      </c>
      <c r="C332" s="12" t="s">
        <v>7076</v>
      </c>
      <c r="D332" s="12" t="s">
        <v>7242</v>
      </c>
      <c r="E332" s="12" t="s">
        <v>7515</v>
      </c>
      <c r="F332" s="12" t="s">
        <v>7516</v>
      </c>
      <c r="G332" s="12" t="s">
        <v>5362</v>
      </c>
      <c r="H332" s="12" t="s">
        <v>6836</v>
      </c>
      <c r="I332" s="12" t="s">
        <v>7517</v>
      </c>
      <c r="J332" s="12">
        <v>1600</v>
      </c>
      <c r="K332" s="12"/>
      <c r="L332" s="12"/>
      <c r="M332" s="13">
        <v>41347.587500000001</v>
      </c>
      <c r="N332" s="12"/>
      <c r="O332" s="13"/>
      <c r="P332" s="13"/>
      <c r="Q332" s="14"/>
      <c r="R332" s="14"/>
      <c r="S332" s="15"/>
      <c r="T332" s="12"/>
      <c r="U332" s="12"/>
      <c r="V332" s="12"/>
      <c r="W332" s="13">
        <v>41347.618981481479</v>
      </c>
      <c r="X332" s="13">
        <v>41348.487500000003</v>
      </c>
      <c r="Y332" s="16"/>
      <c r="Z332" s="17"/>
      <c r="AA332" s="17"/>
      <c r="AB332" s="14"/>
      <c r="AC332" s="13">
        <v>41349</v>
      </c>
      <c r="AD332" s="14"/>
      <c r="AE332" s="14"/>
      <c r="AF332" s="14"/>
      <c r="AG332" s="14"/>
      <c r="AH332" s="14"/>
      <c r="AI332" s="14"/>
      <c r="AJ332" s="19">
        <v>41352</v>
      </c>
      <c r="AK332" s="14"/>
      <c r="AL332" s="14"/>
      <c r="AM332" s="12" t="s">
        <v>6820</v>
      </c>
      <c r="AN332" s="12"/>
      <c r="AO332" s="12"/>
      <c r="AP332" s="12" t="s">
        <v>6919</v>
      </c>
      <c r="AQ332" s="12" t="s">
        <v>7518</v>
      </c>
      <c r="AR332" s="12">
        <v>15307325868</v>
      </c>
      <c r="AS332" s="12"/>
      <c r="AT332" s="12"/>
      <c r="AU332" s="12"/>
      <c r="AV332" s="20"/>
      <c r="AW332" s="21" t="s">
        <v>7519</v>
      </c>
      <c r="AX332" s="12"/>
      <c r="AY332" s="12"/>
      <c r="AZ332" s="12"/>
      <c r="BA332" s="12"/>
      <c r="BB332" s="12"/>
    </row>
    <row r="333" spans="1:54" s="22" customFormat="1" ht="18" customHeight="1" x14ac:dyDescent="0.3">
      <c r="A333" s="12"/>
      <c r="B333" s="12" t="s">
        <v>5377</v>
      </c>
      <c r="C333" s="12" t="s">
        <v>6832</v>
      </c>
      <c r="D333" s="12" t="s">
        <v>7520</v>
      </c>
      <c r="E333" s="12" t="s">
        <v>7521</v>
      </c>
      <c r="F333" s="12" t="s">
        <v>7522</v>
      </c>
      <c r="G333" s="12" t="s">
        <v>5362</v>
      </c>
      <c r="H333" s="12" t="s">
        <v>6836</v>
      </c>
      <c r="I333" s="12" t="s">
        <v>7378</v>
      </c>
      <c r="J333" s="12">
        <v>1288</v>
      </c>
      <c r="K333" s="12"/>
      <c r="L333" s="12"/>
      <c r="M333" s="13">
        <v>41347.62222222222</v>
      </c>
      <c r="N333" s="12"/>
      <c r="O333" s="13"/>
      <c r="P333" s="13"/>
      <c r="Q333" s="14"/>
      <c r="R333" s="14"/>
      <c r="S333" s="15"/>
      <c r="T333" s="12"/>
      <c r="U333" s="12"/>
      <c r="V333" s="12"/>
      <c r="W333" s="13">
        <v>41347.673981481479</v>
      </c>
      <c r="X333" s="13">
        <v>41349.661805555559</v>
      </c>
      <c r="Y333" s="16"/>
      <c r="Z333" s="17"/>
      <c r="AA333" s="17"/>
      <c r="AB333" s="14"/>
      <c r="AC333" s="13">
        <v>41362</v>
      </c>
      <c r="AD333" s="14"/>
      <c r="AE333" s="14"/>
      <c r="AF333" s="14"/>
      <c r="AG333" s="14"/>
      <c r="AH333" s="14"/>
      <c r="AI333" s="14"/>
      <c r="AJ333" s="19">
        <v>41363</v>
      </c>
      <c r="AK333" s="14"/>
      <c r="AL333" s="14"/>
      <c r="AM333" s="12" t="s">
        <v>5397</v>
      </c>
      <c r="AN333" s="12"/>
      <c r="AO333" s="12"/>
      <c r="AP333" s="12" t="s">
        <v>5403</v>
      </c>
      <c r="AQ333" s="12" t="s">
        <v>7523</v>
      </c>
      <c r="AR333" s="12">
        <v>13487589558</v>
      </c>
      <c r="AS333" s="12"/>
      <c r="AT333" s="12"/>
      <c r="AU333" s="12"/>
      <c r="AV333" s="20"/>
      <c r="AW333" s="21" t="s">
        <v>7524</v>
      </c>
      <c r="AX333" s="12"/>
      <c r="AY333" s="12"/>
      <c r="AZ333" s="12"/>
      <c r="BA333" s="12"/>
      <c r="BB333" s="12"/>
    </row>
    <row r="334" spans="1:54" s="22" customFormat="1" ht="18" customHeight="1" x14ac:dyDescent="0.3">
      <c r="A334" s="12"/>
      <c r="B334" s="12" t="s">
        <v>5343</v>
      </c>
      <c r="C334" s="12" t="s">
        <v>6880</v>
      </c>
      <c r="D334" s="12" t="s">
        <v>7525</v>
      </c>
      <c r="E334" s="12" t="s">
        <v>7526</v>
      </c>
      <c r="F334" s="12" t="s">
        <v>7527</v>
      </c>
      <c r="G334" s="12" t="s">
        <v>5362</v>
      </c>
      <c r="H334" s="12" t="s">
        <v>6836</v>
      </c>
      <c r="I334" s="12" t="s">
        <v>7195</v>
      </c>
      <c r="J334" s="12">
        <v>1288</v>
      </c>
      <c r="K334" s="12"/>
      <c r="L334" s="12"/>
      <c r="M334" s="13">
        <v>41347.640972222223</v>
      </c>
      <c r="N334" s="12"/>
      <c r="O334" s="13"/>
      <c r="P334" s="13"/>
      <c r="Q334" s="14"/>
      <c r="R334" s="14"/>
      <c r="S334" s="15"/>
      <c r="T334" s="12"/>
      <c r="U334" s="12"/>
      <c r="V334" s="12"/>
      <c r="W334" s="13">
        <v>41347.693518518521</v>
      </c>
      <c r="X334" s="13">
        <v>41348.716666666667</v>
      </c>
      <c r="Y334" s="16"/>
      <c r="Z334" s="17"/>
      <c r="AA334" s="17"/>
      <c r="AB334" s="14"/>
      <c r="AC334" s="13">
        <v>41353</v>
      </c>
      <c r="AD334" s="14"/>
      <c r="AE334" s="14"/>
      <c r="AF334" s="14"/>
      <c r="AG334" s="14"/>
      <c r="AH334" s="14"/>
      <c r="AI334" s="14"/>
      <c r="AJ334" s="19">
        <v>41354</v>
      </c>
      <c r="AK334" s="14"/>
      <c r="AL334" s="14"/>
      <c r="AM334" s="12" t="s">
        <v>6959</v>
      </c>
      <c r="AN334" s="12"/>
      <c r="AO334" s="12"/>
      <c r="AP334" s="12" t="s">
        <v>6830</v>
      </c>
      <c r="AQ334" s="12" t="s">
        <v>7528</v>
      </c>
      <c r="AR334" s="12">
        <v>15886551321</v>
      </c>
      <c r="AS334" s="12"/>
      <c r="AT334" s="12"/>
      <c r="AU334" s="12"/>
      <c r="AV334" s="20"/>
      <c r="AW334" s="21" t="s">
        <v>6802</v>
      </c>
      <c r="AX334" s="12"/>
      <c r="AY334" s="12"/>
      <c r="AZ334" s="12"/>
      <c r="BA334" s="12"/>
      <c r="BB334" s="12"/>
    </row>
    <row r="335" spans="1:54" s="22" customFormat="1" ht="18" customHeight="1" x14ac:dyDescent="0.3">
      <c r="A335" s="12"/>
      <c r="B335" s="12" t="s">
        <v>5384</v>
      </c>
      <c r="C335" s="12" t="s">
        <v>5385</v>
      </c>
      <c r="D335" s="12" t="s">
        <v>7529</v>
      </c>
      <c r="E335" s="12" t="s">
        <v>7530</v>
      </c>
      <c r="F335" s="12" t="s">
        <v>7531</v>
      </c>
      <c r="G335" s="12" t="s">
        <v>5362</v>
      </c>
      <c r="H335" s="12" t="s">
        <v>6836</v>
      </c>
      <c r="I335" s="12" t="s">
        <v>7532</v>
      </c>
      <c r="J335" s="12">
        <v>1288</v>
      </c>
      <c r="K335" s="12"/>
      <c r="L335" s="12"/>
      <c r="M335" s="13">
        <v>41347.67291666667</v>
      </c>
      <c r="N335" s="12"/>
      <c r="O335" s="13"/>
      <c r="P335" s="13"/>
      <c r="Q335" s="14"/>
      <c r="R335" s="14"/>
      <c r="S335" s="15"/>
      <c r="T335" s="12"/>
      <c r="U335" s="12"/>
      <c r="V335" s="12"/>
      <c r="W335" s="13">
        <v>41347.696516203701</v>
      </c>
      <c r="X335" s="13">
        <v>41349.495833333334</v>
      </c>
      <c r="Y335" s="16"/>
      <c r="Z335" s="17"/>
      <c r="AA335" s="17"/>
      <c r="AB335" s="14"/>
      <c r="AC335" s="13">
        <v>41349</v>
      </c>
      <c r="AD335" s="14"/>
      <c r="AE335" s="14"/>
      <c r="AF335" s="14"/>
      <c r="AG335" s="14"/>
      <c r="AH335" s="14"/>
      <c r="AI335" s="14"/>
      <c r="AJ335" s="19">
        <v>41352</v>
      </c>
      <c r="AK335" s="14"/>
      <c r="AL335" s="14"/>
      <c r="AM335" s="12" t="s">
        <v>7304</v>
      </c>
      <c r="AN335" s="12"/>
      <c r="AO335" s="12"/>
      <c r="AP335" s="12" t="s">
        <v>5391</v>
      </c>
      <c r="AQ335" s="12" t="s">
        <v>7533</v>
      </c>
      <c r="AR335" s="12">
        <v>18373326880</v>
      </c>
      <c r="AS335" s="12"/>
      <c r="AT335" s="12"/>
      <c r="AU335" s="12"/>
      <c r="AV335" s="20"/>
      <c r="AW335" s="21" t="s">
        <v>7534</v>
      </c>
      <c r="AX335" s="12"/>
      <c r="AY335" s="12"/>
      <c r="AZ335" s="12"/>
      <c r="BA335" s="12"/>
      <c r="BB335" s="12"/>
    </row>
    <row r="336" spans="1:54" s="22" customFormat="1" ht="18" customHeight="1" x14ac:dyDescent="0.3">
      <c r="A336" s="12"/>
      <c r="B336" s="12" t="s">
        <v>5343</v>
      </c>
      <c r="C336" s="12" t="s">
        <v>6898</v>
      </c>
      <c r="D336" s="12" t="s">
        <v>6899</v>
      </c>
      <c r="E336" s="12" t="s">
        <v>7535</v>
      </c>
      <c r="F336" s="12" t="s">
        <v>7536</v>
      </c>
      <c r="G336" s="12" t="s">
        <v>5362</v>
      </c>
      <c r="H336" s="12" t="s">
        <v>6836</v>
      </c>
      <c r="I336" s="12" t="s">
        <v>6968</v>
      </c>
      <c r="J336" s="12">
        <v>1650</v>
      </c>
      <c r="K336" s="12"/>
      <c r="L336" s="12"/>
      <c r="M336" s="13">
        <v>41347.707638888889</v>
      </c>
      <c r="N336" s="12"/>
      <c r="O336" s="13"/>
      <c r="P336" s="13"/>
      <c r="Q336" s="14"/>
      <c r="R336" s="14"/>
      <c r="S336" s="15"/>
      <c r="T336" s="12"/>
      <c r="U336" s="12"/>
      <c r="V336" s="12"/>
      <c r="W336" s="13">
        <v>41348.462442129632</v>
      </c>
      <c r="X336" s="13">
        <v>41352.688888888886</v>
      </c>
      <c r="Y336" s="16"/>
      <c r="Z336" s="17"/>
      <c r="AA336" s="17"/>
      <c r="AB336" s="14"/>
      <c r="AC336" s="13">
        <v>41460</v>
      </c>
      <c r="AD336" s="14"/>
      <c r="AE336" s="14"/>
      <c r="AF336" s="14"/>
      <c r="AG336" s="14"/>
      <c r="AH336" s="14"/>
      <c r="AI336" s="14"/>
      <c r="AJ336" s="19">
        <v>41460</v>
      </c>
      <c r="AK336" s="14"/>
      <c r="AL336" s="14"/>
      <c r="AM336" s="12" t="s">
        <v>6847</v>
      </c>
      <c r="AN336" s="12"/>
      <c r="AO336" s="12"/>
      <c r="AP336" s="12" t="s">
        <v>5375</v>
      </c>
      <c r="AQ336" s="12" t="s">
        <v>7537</v>
      </c>
      <c r="AR336" s="12">
        <v>13975408918</v>
      </c>
      <c r="AS336" s="12"/>
      <c r="AT336" s="12"/>
      <c r="AU336" s="12"/>
      <c r="AV336" s="20"/>
      <c r="AW336" s="21" t="s">
        <v>6802</v>
      </c>
      <c r="AX336" s="12"/>
      <c r="AY336" s="12"/>
      <c r="AZ336" s="12"/>
      <c r="BA336" s="12"/>
      <c r="BB336" s="12"/>
    </row>
    <row r="337" spans="1:54" s="22" customFormat="1" ht="18" customHeight="1" x14ac:dyDescent="0.3">
      <c r="A337" s="12"/>
      <c r="B337" s="12" t="s">
        <v>5343</v>
      </c>
      <c r="C337" s="12" t="s">
        <v>5344</v>
      </c>
      <c r="D337" s="12" t="s">
        <v>6983</v>
      </c>
      <c r="E337" s="12" t="s">
        <v>7538</v>
      </c>
      <c r="F337" s="12" t="s">
        <v>7539</v>
      </c>
      <c r="G337" s="12" t="s">
        <v>5362</v>
      </c>
      <c r="H337" s="12" t="s">
        <v>6836</v>
      </c>
      <c r="I337" s="12" t="s">
        <v>7007</v>
      </c>
      <c r="J337" s="12">
        <v>1288</v>
      </c>
      <c r="K337" s="12"/>
      <c r="L337" s="12"/>
      <c r="M337" s="13">
        <v>41348.375</v>
      </c>
      <c r="N337" s="12"/>
      <c r="O337" s="13"/>
      <c r="P337" s="13"/>
      <c r="Q337" s="14"/>
      <c r="R337" s="14"/>
      <c r="S337" s="15"/>
      <c r="T337" s="12"/>
      <c r="U337" s="12"/>
      <c r="V337" s="12"/>
      <c r="W337" s="13">
        <v>41348.417256944442</v>
      </c>
      <c r="X337" s="13">
        <v>41349.598611111112</v>
      </c>
      <c r="Y337" s="16"/>
      <c r="Z337" s="17"/>
      <c r="AA337" s="17"/>
      <c r="AB337" s="14"/>
      <c r="AC337" s="13">
        <v>41349</v>
      </c>
      <c r="AD337" s="14"/>
      <c r="AE337" s="14"/>
      <c r="AF337" s="14"/>
      <c r="AG337" s="14"/>
      <c r="AH337" s="14"/>
      <c r="AI337" s="14"/>
      <c r="AJ337" s="19">
        <v>41352</v>
      </c>
      <c r="AK337" s="14"/>
      <c r="AL337" s="14"/>
      <c r="AM337" s="12" t="s">
        <v>6820</v>
      </c>
      <c r="AN337" s="12"/>
      <c r="AO337" s="12"/>
      <c r="AP337" s="12" t="s">
        <v>5391</v>
      </c>
      <c r="AQ337" s="12" t="s">
        <v>7540</v>
      </c>
      <c r="AR337" s="12">
        <v>15973719991</v>
      </c>
      <c r="AS337" s="12"/>
      <c r="AT337" s="12"/>
      <c r="AU337" s="12"/>
      <c r="AV337" s="20"/>
      <c r="AW337" s="21" t="s">
        <v>6988</v>
      </c>
      <c r="AX337" s="12"/>
      <c r="AY337" s="12"/>
      <c r="AZ337" s="12"/>
      <c r="BA337" s="12"/>
      <c r="BB337" s="12"/>
    </row>
    <row r="338" spans="1:54" s="22" customFormat="1" ht="18" customHeight="1" x14ac:dyDescent="0.3">
      <c r="A338" s="12"/>
      <c r="B338" s="12" t="s">
        <v>5377</v>
      </c>
      <c r="C338" s="12" t="s">
        <v>7248</v>
      </c>
      <c r="D338" s="12" t="s">
        <v>7441</v>
      </c>
      <c r="E338" s="12" t="s">
        <v>7541</v>
      </c>
      <c r="F338" s="12" t="s">
        <v>7542</v>
      </c>
      <c r="G338" s="12" t="s">
        <v>5362</v>
      </c>
      <c r="H338" s="12" t="s">
        <v>6836</v>
      </c>
      <c r="I338" s="12" t="s">
        <v>7052</v>
      </c>
      <c r="J338" s="12">
        <v>1800</v>
      </c>
      <c r="K338" s="12"/>
      <c r="L338" s="12"/>
      <c r="M338" s="13">
        <v>41348.389062499999</v>
      </c>
      <c r="N338" s="12"/>
      <c r="O338" s="13"/>
      <c r="P338" s="13"/>
      <c r="Q338" s="14"/>
      <c r="R338" s="14"/>
      <c r="S338" s="15"/>
      <c r="T338" s="12"/>
      <c r="U338" s="12"/>
      <c r="V338" s="12"/>
      <c r="W338" s="13">
        <v>41348.459780092591</v>
      </c>
      <c r="X338" s="13">
        <v>41351.406944444447</v>
      </c>
      <c r="Y338" s="16"/>
      <c r="Z338" s="17"/>
      <c r="AA338" s="17"/>
      <c r="AB338" s="14"/>
      <c r="AC338" s="13">
        <v>41362</v>
      </c>
      <c r="AD338" s="14"/>
      <c r="AE338" s="14"/>
      <c r="AF338" s="14"/>
      <c r="AG338" s="14"/>
      <c r="AH338" s="14"/>
      <c r="AI338" s="14"/>
      <c r="AJ338" s="19">
        <v>41362</v>
      </c>
      <c r="AK338" s="14"/>
      <c r="AL338" s="14"/>
      <c r="AM338" s="12" t="s">
        <v>6820</v>
      </c>
      <c r="AN338" s="12"/>
      <c r="AO338" s="12"/>
      <c r="AP338" s="12" t="s">
        <v>5375</v>
      </c>
      <c r="AQ338" s="12" t="s">
        <v>7543</v>
      </c>
      <c r="AR338" s="12">
        <v>13307486628</v>
      </c>
      <c r="AS338" s="12"/>
      <c r="AT338" s="12"/>
      <c r="AU338" s="12"/>
      <c r="AV338" s="20"/>
      <c r="AW338" s="21" t="s">
        <v>6802</v>
      </c>
      <c r="AX338" s="12"/>
      <c r="AY338" s="12"/>
      <c r="AZ338" s="12"/>
      <c r="BA338" s="12"/>
      <c r="BB338" s="12"/>
    </row>
    <row r="339" spans="1:54" s="22" customFormat="1" ht="18" customHeight="1" x14ac:dyDescent="0.3">
      <c r="A339" s="12"/>
      <c r="B339" s="12" t="s">
        <v>5384</v>
      </c>
      <c r="C339" s="12" t="s">
        <v>5385</v>
      </c>
      <c r="D339" s="12" t="s">
        <v>7124</v>
      </c>
      <c r="E339" s="12" t="s">
        <v>7544</v>
      </c>
      <c r="F339" s="12" t="s">
        <v>7545</v>
      </c>
      <c r="G339" s="12" t="s">
        <v>5362</v>
      </c>
      <c r="H339" s="12" t="s">
        <v>6836</v>
      </c>
      <c r="I339" s="12" t="s">
        <v>7052</v>
      </c>
      <c r="J339" s="12">
        <v>1288</v>
      </c>
      <c r="K339" s="12"/>
      <c r="L339" s="12"/>
      <c r="M339" s="13">
        <v>41348.402777777781</v>
      </c>
      <c r="N339" s="12"/>
      <c r="O339" s="13"/>
      <c r="P339" s="13"/>
      <c r="Q339" s="14"/>
      <c r="R339" s="14"/>
      <c r="S339" s="15"/>
      <c r="T339" s="12"/>
      <c r="U339" s="12"/>
      <c r="V339" s="12"/>
      <c r="W339" s="13">
        <v>41348.456782407404</v>
      </c>
      <c r="X339" s="13">
        <v>41349.638194444444</v>
      </c>
      <c r="Y339" s="16"/>
      <c r="Z339" s="17"/>
      <c r="AA339" s="17"/>
      <c r="AB339" s="14"/>
      <c r="AC339" s="13">
        <v>41359</v>
      </c>
      <c r="AD339" s="14"/>
      <c r="AE339" s="14"/>
      <c r="AF339" s="14"/>
      <c r="AG339" s="14"/>
      <c r="AH339" s="14"/>
      <c r="AI339" s="14"/>
      <c r="AJ339" s="19">
        <v>41412</v>
      </c>
      <c r="AK339" s="14"/>
      <c r="AL339" s="14"/>
      <c r="AM339" s="12" t="s">
        <v>7040</v>
      </c>
      <c r="AN339" s="12"/>
      <c r="AO339" s="12"/>
      <c r="AP339" s="12" t="s">
        <v>6830</v>
      </c>
      <c r="AQ339" s="12" t="s">
        <v>7546</v>
      </c>
      <c r="AR339" s="12">
        <v>15074934846</v>
      </c>
      <c r="AS339" s="12"/>
      <c r="AT339" s="12"/>
      <c r="AU339" s="12"/>
      <c r="AV339" s="20"/>
      <c r="AW339" s="21" t="s">
        <v>7547</v>
      </c>
      <c r="AX339" s="12"/>
      <c r="AY339" s="12"/>
      <c r="AZ339" s="12"/>
      <c r="BA339" s="12"/>
      <c r="BB339" s="12"/>
    </row>
    <row r="340" spans="1:54" s="22" customFormat="1" ht="18" customHeight="1" x14ac:dyDescent="0.3">
      <c r="A340" s="12"/>
      <c r="B340" s="12" t="s">
        <v>5384</v>
      </c>
      <c r="C340" s="12" t="s">
        <v>7432</v>
      </c>
      <c r="D340" s="12" t="s">
        <v>7548</v>
      </c>
      <c r="E340" s="12" t="s">
        <v>7549</v>
      </c>
      <c r="F340" s="12" t="s">
        <v>7550</v>
      </c>
      <c r="G340" s="12" t="s">
        <v>5362</v>
      </c>
      <c r="H340" s="12" t="s">
        <v>6836</v>
      </c>
      <c r="I340" s="12" t="s">
        <v>7234</v>
      </c>
      <c r="J340" s="12">
        <v>1288</v>
      </c>
      <c r="K340" s="12"/>
      <c r="L340" s="12"/>
      <c r="M340" s="13">
        <v>41348.491666666669</v>
      </c>
      <c r="N340" s="12"/>
      <c r="O340" s="13"/>
      <c r="P340" s="13"/>
      <c r="Q340" s="14"/>
      <c r="R340" s="14"/>
      <c r="S340" s="15"/>
      <c r="T340" s="12"/>
      <c r="U340" s="12"/>
      <c r="V340" s="12"/>
      <c r="W340" s="13">
        <v>41348.620254629626</v>
      </c>
      <c r="X340" s="13">
        <v>41351.65625</v>
      </c>
      <c r="Y340" s="16"/>
      <c r="Z340" s="17"/>
      <c r="AA340" s="17"/>
      <c r="AB340" s="14"/>
      <c r="AC340" s="13">
        <v>41353</v>
      </c>
      <c r="AD340" s="14"/>
      <c r="AE340" s="14"/>
      <c r="AF340" s="14"/>
      <c r="AG340" s="14"/>
      <c r="AH340" s="14"/>
      <c r="AI340" s="14"/>
      <c r="AJ340" s="19"/>
      <c r="AK340" s="14"/>
      <c r="AL340" s="14"/>
      <c r="AM340" s="12" t="s">
        <v>6800</v>
      </c>
      <c r="AN340" s="12"/>
      <c r="AO340" s="12"/>
      <c r="AP340" s="12" t="s">
        <v>5403</v>
      </c>
      <c r="AQ340" s="12" t="s">
        <v>7551</v>
      </c>
      <c r="AR340" s="12">
        <v>15802504666</v>
      </c>
      <c r="AS340" s="12"/>
      <c r="AT340" s="12"/>
      <c r="AU340" s="12"/>
      <c r="AV340" s="20"/>
      <c r="AW340" s="21" t="s">
        <v>7552</v>
      </c>
      <c r="AX340" s="12"/>
      <c r="AY340" s="12"/>
      <c r="AZ340" s="12"/>
      <c r="BA340" s="12"/>
      <c r="BB340" s="12"/>
    </row>
    <row r="341" spans="1:54" s="22" customFormat="1" ht="18" customHeight="1" x14ac:dyDescent="0.3">
      <c r="A341" s="12"/>
      <c r="B341" s="12" t="s">
        <v>6963</v>
      </c>
      <c r="C341" s="12" t="s">
        <v>6964</v>
      </c>
      <c r="D341" s="12" t="s">
        <v>7012</v>
      </c>
      <c r="E341" s="12" t="s">
        <v>7553</v>
      </c>
      <c r="F341" s="12" t="s">
        <v>7554</v>
      </c>
      <c r="G341" s="12" t="s">
        <v>5362</v>
      </c>
      <c r="H341" s="12" t="s">
        <v>6836</v>
      </c>
      <c r="I341" s="12" t="s">
        <v>6854</v>
      </c>
      <c r="J341" s="12">
        <v>1288</v>
      </c>
      <c r="K341" s="12"/>
      <c r="L341" s="12"/>
      <c r="M341" s="13">
        <v>41348.727777777778</v>
      </c>
      <c r="N341" s="12"/>
      <c r="O341" s="13"/>
      <c r="P341" s="13"/>
      <c r="Q341" s="14"/>
      <c r="R341" s="14"/>
      <c r="S341" s="15"/>
      <c r="T341" s="12"/>
      <c r="U341" s="12"/>
      <c r="V341" s="12"/>
      <c r="W341" s="13">
        <v>41349.437731481485</v>
      </c>
      <c r="X341" s="13">
        <v>41352.454861111109</v>
      </c>
      <c r="Y341" s="16"/>
      <c r="Z341" s="17"/>
      <c r="AA341" s="17"/>
      <c r="AB341" s="14"/>
      <c r="AC341" s="13">
        <v>41353</v>
      </c>
      <c r="AD341" s="14"/>
      <c r="AE341" s="14"/>
      <c r="AF341" s="14"/>
      <c r="AG341" s="14"/>
      <c r="AH341" s="14"/>
      <c r="AI341" s="14"/>
      <c r="AJ341" s="19">
        <v>41365</v>
      </c>
      <c r="AK341" s="14"/>
      <c r="AL341" s="14"/>
      <c r="AM341" s="12" t="s">
        <v>6813</v>
      </c>
      <c r="AN341" s="12"/>
      <c r="AO341" s="12"/>
      <c r="AP341" s="12" t="s">
        <v>5375</v>
      </c>
      <c r="AQ341" s="12" t="s">
        <v>7555</v>
      </c>
      <c r="AR341" s="12">
        <v>13973098892</v>
      </c>
      <c r="AS341" s="12"/>
      <c r="AT341" s="12"/>
      <c r="AU341" s="12"/>
      <c r="AV341" s="20"/>
      <c r="AW341" s="21" t="s">
        <v>7556</v>
      </c>
      <c r="AX341" s="12"/>
      <c r="AY341" s="12"/>
      <c r="AZ341" s="12"/>
      <c r="BA341" s="12"/>
      <c r="BB341" s="12"/>
    </row>
    <row r="342" spans="1:54" s="22" customFormat="1" ht="18" customHeight="1" x14ac:dyDescent="0.3">
      <c r="A342" s="12"/>
      <c r="B342" s="12" t="s">
        <v>5343</v>
      </c>
      <c r="C342" s="12" t="s">
        <v>5344</v>
      </c>
      <c r="D342" s="12" t="s">
        <v>5345</v>
      </c>
      <c r="E342" s="12" t="s">
        <v>7557</v>
      </c>
      <c r="F342" s="12" t="s">
        <v>7558</v>
      </c>
      <c r="G342" s="12" t="s">
        <v>5362</v>
      </c>
      <c r="H342" s="12" t="s">
        <v>6836</v>
      </c>
      <c r="I342" s="12" t="s">
        <v>7007</v>
      </c>
      <c r="J342" s="12">
        <v>1288</v>
      </c>
      <c r="K342" s="12"/>
      <c r="L342" s="12"/>
      <c r="M342" s="13">
        <v>41349.404166666667</v>
      </c>
      <c r="N342" s="12"/>
      <c r="O342" s="13"/>
      <c r="P342" s="13"/>
      <c r="Q342" s="14"/>
      <c r="R342" s="14"/>
      <c r="S342" s="15"/>
      <c r="T342" s="12"/>
      <c r="U342" s="12"/>
      <c r="V342" s="12"/>
      <c r="W342" s="13">
        <v>41349.462037037039</v>
      </c>
      <c r="X342" s="13">
        <v>41351.606944444444</v>
      </c>
      <c r="Y342" s="16"/>
      <c r="Z342" s="17"/>
      <c r="AA342" s="17"/>
      <c r="AB342" s="14"/>
      <c r="AC342" s="13">
        <v>41353</v>
      </c>
      <c r="AD342" s="14"/>
      <c r="AE342" s="14"/>
      <c r="AF342" s="14"/>
      <c r="AG342" s="14"/>
      <c r="AH342" s="14"/>
      <c r="AI342" s="14"/>
      <c r="AJ342" s="19">
        <v>41360</v>
      </c>
      <c r="AK342" s="14"/>
      <c r="AL342" s="14"/>
      <c r="AM342" s="12" t="s">
        <v>7304</v>
      </c>
      <c r="AN342" s="12"/>
      <c r="AO342" s="12"/>
      <c r="AP342" s="12" t="s">
        <v>5391</v>
      </c>
      <c r="AQ342" s="12" t="s">
        <v>7559</v>
      </c>
      <c r="AR342" s="12">
        <v>13873749271</v>
      </c>
      <c r="AS342" s="12"/>
      <c r="AT342" s="12"/>
      <c r="AU342" s="12"/>
      <c r="AV342" s="20"/>
      <c r="AW342" s="21" t="s">
        <v>7560</v>
      </c>
      <c r="AX342" s="12"/>
      <c r="AY342" s="12"/>
      <c r="AZ342" s="12"/>
      <c r="BA342" s="12"/>
      <c r="BB342" s="12"/>
    </row>
    <row r="343" spans="1:54" s="22" customFormat="1" ht="18" customHeight="1" x14ac:dyDescent="0.3">
      <c r="A343" s="12"/>
      <c r="B343" s="12" t="s">
        <v>5343</v>
      </c>
      <c r="C343" s="12" t="s">
        <v>6880</v>
      </c>
      <c r="D343" s="12" t="s">
        <v>6881</v>
      </c>
      <c r="E343" s="12" t="s">
        <v>7561</v>
      </c>
      <c r="F343" s="12" t="s">
        <v>7562</v>
      </c>
      <c r="G343" s="12" t="s">
        <v>5362</v>
      </c>
      <c r="H343" s="12" t="s">
        <v>6836</v>
      </c>
      <c r="I343" s="12" t="s">
        <v>7262</v>
      </c>
      <c r="J343" s="12">
        <v>1288</v>
      </c>
      <c r="K343" s="12"/>
      <c r="L343" s="12"/>
      <c r="M343" s="13">
        <v>41349.415277777778</v>
      </c>
      <c r="N343" s="12"/>
      <c r="O343" s="13"/>
      <c r="P343" s="13"/>
      <c r="Q343" s="14"/>
      <c r="R343" s="14"/>
      <c r="S343" s="15"/>
      <c r="T343" s="12"/>
      <c r="U343" s="12"/>
      <c r="V343" s="12"/>
      <c r="W343" s="13">
        <v>41349.66034722222</v>
      </c>
      <c r="X343" s="13">
        <v>41351.686111111114</v>
      </c>
      <c r="Y343" s="16"/>
      <c r="Z343" s="17"/>
      <c r="AA343" s="17"/>
      <c r="AB343" s="14"/>
      <c r="AC343" s="13">
        <v>41353</v>
      </c>
      <c r="AD343" s="14"/>
      <c r="AE343" s="14"/>
      <c r="AF343" s="14"/>
      <c r="AG343" s="14"/>
      <c r="AH343" s="14"/>
      <c r="AI343" s="14"/>
      <c r="AJ343" s="19">
        <v>41365</v>
      </c>
      <c r="AK343" s="14"/>
      <c r="AL343" s="14"/>
      <c r="AM343" s="12" t="s">
        <v>5397</v>
      </c>
      <c r="AN343" s="12"/>
      <c r="AO343" s="12"/>
      <c r="AP343" s="12" t="s">
        <v>5375</v>
      </c>
      <c r="AQ343" s="12" t="s">
        <v>7563</v>
      </c>
      <c r="AR343" s="12">
        <v>18627354888</v>
      </c>
      <c r="AS343" s="12"/>
      <c r="AT343" s="12"/>
      <c r="AU343" s="12"/>
      <c r="AV343" s="20"/>
      <c r="AW343" s="21" t="s">
        <v>7564</v>
      </c>
      <c r="AX343" s="12"/>
      <c r="AY343" s="12"/>
      <c r="AZ343" s="12"/>
      <c r="BA343" s="12"/>
      <c r="BB343" s="12"/>
    </row>
    <row r="344" spans="1:54" s="22" customFormat="1" ht="18" customHeight="1" x14ac:dyDescent="0.3">
      <c r="A344" s="12"/>
      <c r="B344" s="12" t="s">
        <v>5377</v>
      </c>
      <c r="C344" s="12" t="s">
        <v>7248</v>
      </c>
      <c r="D344" s="12" t="s">
        <v>7565</v>
      </c>
      <c r="E344" s="12" t="s">
        <v>7566</v>
      </c>
      <c r="F344" s="12" t="s">
        <v>7567</v>
      </c>
      <c r="G344" s="12" t="s">
        <v>5362</v>
      </c>
      <c r="H344" s="12" t="s">
        <v>6836</v>
      </c>
      <c r="I344" s="12" t="s">
        <v>7568</v>
      </c>
      <c r="J344" s="12">
        <v>1670</v>
      </c>
      <c r="K344" s="12"/>
      <c r="L344" s="12"/>
      <c r="M344" s="13">
        <v>41349.426388888889</v>
      </c>
      <c r="N344" s="12"/>
      <c r="O344" s="13"/>
      <c r="P344" s="13"/>
      <c r="Q344" s="14"/>
      <c r="R344" s="14"/>
      <c r="S344" s="15"/>
      <c r="T344" s="12"/>
      <c r="U344" s="12"/>
      <c r="V344" s="12"/>
      <c r="W344" s="13">
        <v>41349.667372685188</v>
      </c>
      <c r="X344" s="13">
        <v>41352.647222222222</v>
      </c>
      <c r="Y344" s="16"/>
      <c r="Z344" s="17"/>
      <c r="AA344" s="17"/>
      <c r="AB344" s="14"/>
      <c r="AC344" s="13">
        <v>41355</v>
      </c>
      <c r="AD344" s="14"/>
      <c r="AE344" s="14"/>
      <c r="AF344" s="14"/>
      <c r="AG344" s="14"/>
      <c r="AH344" s="14"/>
      <c r="AI344" s="14"/>
      <c r="AJ344" s="19">
        <v>41367</v>
      </c>
      <c r="AK344" s="14"/>
      <c r="AL344" s="14"/>
      <c r="AM344" s="12" t="s">
        <v>6953</v>
      </c>
      <c r="AN344" s="12"/>
      <c r="AO344" s="12"/>
      <c r="AP344" s="12" t="s">
        <v>5375</v>
      </c>
      <c r="AQ344" s="12" t="s">
        <v>7569</v>
      </c>
      <c r="AR344" s="12">
        <v>15874144499</v>
      </c>
      <c r="AS344" s="12"/>
      <c r="AT344" s="12"/>
      <c r="AU344" s="12"/>
      <c r="AV344" s="20"/>
      <c r="AW344" s="21" t="s">
        <v>7570</v>
      </c>
      <c r="AX344" s="12"/>
      <c r="AY344" s="12"/>
      <c r="AZ344" s="12"/>
      <c r="BA344" s="12"/>
      <c r="BB344" s="12"/>
    </row>
    <row r="345" spans="1:54" s="22" customFormat="1" ht="18" customHeight="1" x14ac:dyDescent="0.3">
      <c r="A345" s="12"/>
      <c r="B345" s="12" t="s">
        <v>6963</v>
      </c>
      <c r="C345" s="12" t="s">
        <v>6964</v>
      </c>
      <c r="D345" s="12" t="s">
        <v>7482</v>
      </c>
      <c r="E345" s="12" t="s">
        <v>7571</v>
      </c>
      <c r="F345" s="12" t="s">
        <v>7572</v>
      </c>
      <c r="G345" s="12" t="s">
        <v>5362</v>
      </c>
      <c r="H345" s="12" t="s">
        <v>6836</v>
      </c>
      <c r="I345" s="12" t="s">
        <v>7361</v>
      </c>
      <c r="J345" s="12">
        <v>1288</v>
      </c>
      <c r="K345" s="12"/>
      <c r="L345" s="12"/>
      <c r="M345" s="13">
        <v>41349.427083333336</v>
      </c>
      <c r="N345" s="12"/>
      <c r="O345" s="13"/>
      <c r="P345" s="13"/>
      <c r="Q345" s="14"/>
      <c r="R345" s="14"/>
      <c r="S345" s="15"/>
      <c r="T345" s="12"/>
      <c r="U345" s="12"/>
      <c r="V345" s="12"/>
      <c r="W345" s="13">
        <v>41351.575844907406</v>
      </c>
      <c r="X345" s="13">
        <v>41352.682638888888</v>
      </c>
      <c r="Y345" s="16"/>
      <c r="Z345" s="17"/>
      <c r="AA345" s="17"/>
      <c r="AB345" s="14"/>
      <c r="AC345" s="13">
        <v>41355</v>
      </c>
      <c r="AD345" s="14"/>
      <c r="AE345" s="14"/>
      <c r="AF345" s="14"/>
      <c r="AG345" s="14"/>
      <c r="AH345" s="14"/>
      <c r="AI345" s="14"/>
      <c r="AJ345" s="19">
        <v>41359</v>
      </c>
      <c r="AK345" s="14"/>
      <c r="AL345" s="14"/>
      <c r="AM345" s="12" t="s">
        <v>6959</v>
      </c>
      <c r="AN345" s="12"/>
      <c r="AO345" s="12"/>
      <c r="AP345" s="12" t="s">
        <v>5403</v>
      </c>
      <c r="AQ345" s="12" t="s">
        <v>7573</v>
      </c>
      <c r="AR345" s="12">
        <v>15897418555</v>
      </c>
      <c r="AS345" s="12"/>
      <c r="AT345" s="12"/>
      <c r="AU345" s="12"/>
      <c r="AV345" s="20"/>
      <c r="AW345" s="21" t="s">
        <v>7574</v>
      </c>
      <c r="AX345" s="12"/>
      <c r="AY345" s="12"/>
      <c r="AZ345" s="12"/>
      <c r="BA345" s="12"/>
      <c r="BB345" s="12"/>
    </row>
    <row r="346" spans="1:54" s="22" customFormat="1" ht="18" customHeight="1" x14ac:dyDescent="0.3">
      <c r="A346" s="12"/>
      <c r="B346" s="12" t="s">
        <v>5343</v>
      </c>
      <c r="C346" s="12" t="s">
        <v>6880</v>
      </c>
      <c r="D346" s="12" t="s">
        <v>7322</v>
      </c>
      <c r="E346" s="12" t="s">
        <v>7575</v>
      </c>
      <c r="F346" s="12" t="s">
        <v>7576</v>
      </c>
      <c r="G346" s="12" t="s">
        <v>5362</v>
      </c>
      <c r="H346" s="12" t="s">
        <v>7577</v>
      </c>
      <c r="I346" s="12"/>
      <c r="J346" s="12">
        <v>4399</v>
      </c>
      <c r="K346" s="12"/>
      <c r="L346" s="12"/>
      <c r="M346" s="13">
        <v>41349.443055555559</v>
      </c>
      <c r="N346" s="12"/>
      <c r="O346" s="13"/>
      <c r="P346" s="13"/>
      <c r="Q346" s="14"/>
      <c r="R346" s="14"/>
      <c r="S346" s="15"/>
      <c r="T346" s="12"/>
      <c r="U346" s="12"/>
      <c r="V346" s="12"/>
      <c r="W346" s="13">
        <v>41353.703750000001</v>
      </c>
      <c r="X346" s="13"/>
      <c r="Y346" s="16"/>
      <c r="Z346" s="17"/>
      <c r="AA346" s="17"/>
      <c r="AB346" s="14"/>
      <c r="AC346" s="13">
        <v>41362</v>
      </c>
      <c r="AD346" s="14"/>
      <c r="AE346" s="14"/>
      <c r="AF346" s="14"/>
      <c r="AG346" s="14"/>
      <c r="AH346" s="14"/>
      <c r="AI346" s="14"/>
      <c r="AJ346" s="19"/>
      <c r="AK346" s="14"/>
      <c r="AL346" s="14"/>
      <c r="AM346" s="12"/>
      <c r="AN346" s="12"/>
      <c r="AO346" s="12"/>
      <c r="AP346" s="12"/>
      <c r="AQ346" s="12" t="s">
        <v>6807</v>
      </c>
      <c r="AR346" s="12">
        <v>13627475184</v>
      </c>
      <c r="AS346" s="12"/>
      <c r="AT346" s="12"/>
      <c r="AU346" s="12"/>
      <c r="AV346" s="20"/>
      <c r="AW346" s="21"/>
      <c r="AX346" s="12"/>
      <c r="AY346" s="12"/>
      <c r="AZ346" s="12"/>
      <c r="BA346" s="12"/>
      <c r="BB346" s="12"/>
    </row>
    <row r="347" spans="1:54" s="22" customFormat="1" ht="18" customHeight="1" x14ac:dyDescent="0.3">
      <c r="A347" s="12"/>
      <c r="B347" s="12" t="s">
        <v>5343</v>
      </c>
      <c r="C347" s="12" t="s">
        <v>5344</v>
      </c>
      <c r="D347" s="12" t="s">
        <v>7231</v>
      </c>
      <c r="E347" s="12" t="s">
        <v>7578</v>
      </c>
      <c r="F347" s="12" t="s">
        <v>7579</v>
      </c>
      <c r="G347" s="12" t="s">
        <v>5362</v>
      </c>
      <c r="H347" s="12" t="s">
        <v>6836</v>
      </c>
      <c r="I347" s="12" t="s">
        <v>7580</v>
      </c>
      <c r="J347" s="12">
        <v>1600</v>
      </c>
      <c r="K347" s="12"/>
      <c r="L347" s="12"/>
      <c r="M347" s="13">
        <v>41349.499305555553</v>
      </c>
      <c r="N347" s="12"/>
      <c r="O347" s="13"/>
      <c r="P347" s="13"/>
      <c r="Q347" s="14"/>
      <c r="R347" s="14"/>
      <c r="S347" s="15"/>
      <c r="T347" s="12"/>
      <c r="U347" s="12"/>
      <c r="V347" s="12"/>
      <c r="W347" s="13">
        <v>41349.585648148146</v>
      </c>
      <c r="X347" s="13">
        <v>41352.647222222222</v>
      </c>
      <c r="Y347" s="16"/>
      <c r="Z347" s="17"/>
      <c r="AA347" s="17"/>
      <c r="AB347" s="14"/>
      <c r="AC347" s="13">
        <v>41360</v>
      </c>
      <c r="AD347" s="14"/>
      <c r="AE347" s="14"/>
      <c r="AF347" s="14"/>
      <c r="AG347" s="14"/>
      <c r="AH347" s="14"/>
      <c r="AI347" s="14"/>
      <c r="AJ347" s="19">
        <v>41403</v>
      </c>
      <c r="AK347" s="14"/>
      <c r="AL347" s="14"/>
      <c r="AM347" s="12" t="s">
        <v>6878</v>
      </c>
      <c r="AN347" s="12"/>
      <c r="AO347" s="12"/>
      <c r="AP347" s="12" t="s">
        <v>6919</v>
      </c>
      <c r="AQ347" s="12" t="s">
        <v>7581</v>
      </c>
      <c r="AR347" s="12">
        <v>15211186858</v>
      </c>
      <c r="AS347" s="12"/>
      <c r="AT347" s="12"/>
      <c r="AU347" s="12"/>
      <c r="AV347" s="20"/>
      <c r="AW347" s="21" t="s">
        <v>6802</v>
      </c>
      <c r="AX347" s="12"/>
      <c r="AY347" s="12"/>
      <c r="AZ347" s="12"/>
      <c r="BA347" s="12"/>
      <c r="BB347" s="12"/>
    </row>
    <row r="348" spans="1:54" s="22" customFormat="1" ht="18" customHeight="1" x14ac:dyDescent="0.3">
      <c r="A348" s="12"/>
      <c r="B348" s="12" t="s">
        <v>5384</v>
      </c>
      <c r="C348" s="12" t="s">
        <v>5385</v>
      </c>
      <c r="D348" s="12" t="s">
        <v>7582</v>
      </c>
      <c r="E348" s="12" t="s">
        <v>7583</v>
      </c>
      <c r="F348" s="12" t="s">
        <v>7584</v>
      </c>
      <c r="G348" s="12" t="s">
        <v>5362</v>
      </c>
      <c r="H348" s="12" t="s">
        <v>6836</v>
      </c>
      <c r="I348" s="12" t="s">
        <v>7580</v>
      </c>
      <c r="J348" s="12">
        <v>1288</v>
      </c>
      <c r="K348" s="12"/>
      <c r="L348" s="12"/>
      <c r="M348" s="13">
        <v>41349.59375</v>
      </c>
      <c r="N348" s="12"/>
      <c r="O348" s="13"/>
      <c r="P348" s="13"/>
      <c r="Q348" s="14"/>
      <c r="R348" s="14"/>
      <c r="S348" s="15"/>
      <c r="T348" s="12"/>
      <c r="U348" s="12"/>
      <c r="V348" s="12"/>
      <c r="W348" s="13">
        <v>41349.664687500001</v>
      </c>
      <c r="X348" s="13">
        <v>41352.484722222223</v>
      </c>
      <c r="Y348" s="16"/>
      <c r="Z348" s="17"/>
      <c r="AA348" s="17"/>
      <c r="AB348" s="14"/>
      <c r="AC348" s="13">
        <v>41387</v>
      </c>
      <c r="AD348" s="14"/>
      <c r="AE348" s="14"/>
      <c r="AF348" s="14"/>
      <c r="AG348" s="14"/>
      <c r="AH348" s="14"/>
      <c r="AI348" s="14"/>
      <c r="AJ348" s="19">
        <v>41400</v>
      </c>
      <c r="AK348" s="14"/>
      <c r="AL348" s="14"/>
      <c r="AM348" s="12" t="s">
        <v>6847</v>
      </c>
      <c r="AN348" s="12"/>
      <c r="AO348" s="12"/>
      <c r="AP348" s="12" t="s">
        <v>6821</v>
      </c>
      <c r="AQ348" s="12" t="s">
        <v>7585</v>
      </c>
      <c r="AR348" s="12">
        <v>13874818186</v>
      </c>
      <c r="AS348" s="12"/>
      <c r="AT348" s="12"/>
      <c r="AU348" s="12"/>
      <c r="AV348" s="20"/>
      <c r="AW348" s="21" t="s">
        <v>6802</v>
      </c>
      <c r="AX348" s="12"/>
      <c r="AY348" s="12"/>
      <c r="AZ348" s="12"/>
      <c r="BA348" s="12"/>
      <c r="BB348" s="12"/>
    </row>
    <row r="349" spans="1:54" s="22" customFormat="1" ht="18" customHeight="1" x14ac:dyDescent="0.3">
      <c r="A349" s="12"/>
      <c r="B349" s="12" t="s">
        <v>5343</v>
      </c>
      <c r="C349" s="12" t="s">
        <v>6862</v>
      </c>
      <c r="D349" s="12" t="s">
        <v>7307</v>
      </c>
      <c r="E349" s="12" t="s">
        <v>7586</v>
      </c>
      <c r="F349" s="12" t="s">
        <v>7587</v>
      </c>
      <c r="G349" s="12" t="s">
        <v>5362</v>
      </c>
      <c r="H349" s="12" t="s">
        <v>6836</v>
      </c>
      <c r="I349" s="12" t="s">
        <v>7588</v>
      </c>
      <c r="J349" s="12">
        <v>1288</v>
      </c>
      <c r="K349" s="12"/>
      <c r="L349" s="12"/>
      <c r="M349" s="13">
        <v>41349.669444444444</v>
      </c>
      <c r="N349" s="12"/>
      <c r="O349" s="13"/>
      <c r="P349" s="13"/>
      <c r="Q349" s="14"/>
      <c r="R349" s="14"/>
      <c r="S349" s="15"/>
      <c r="T349" s="12"/>
      <c r="U349" s="12"/>
      <c r="V349" s="12"/>
      <c r="W349" s="13">
        <v>41349.710763888892</v>
      </c>
      <c r="X349" s="13">
        <v>41351.713888888888</v>
      </c>
      <c r="Y349" s="16"/>
      <c r="Z349" s="17"/>
      <c r="AA349" s="17"/>
      <c r="AB349" s="14"/>
      <c r="AC349" s="13">
        <v>41352</v>
      </c>
      <c r="AD349" s="14"/>
      <c r="AE349" s="14"/>
      <c r="AF349" s="14"/>
      <c r="AG349" s="14"/>
      <c r="AH349" s="14"/>
      <c r="AI349" s="14"/>
      <c r="AJ349" s="19">
        <v>41360</v>
      </c>
      <c r="AK349" s="14"/>
      <c r="AL349" s="14"/>
      <c r="AM349" s="12" t="s">
        <v>7040</v>
      </c>
      <c r="AN349" s="12"/>
      <c r="AO349" s="12"/>
      <c r="AP349" s="12" t="s">
        <v>5391</v>
      </c>
      <c r="AQ349" s="12" t="s">
        <v>7589</v>
      </c>
      <c r="AR349" s="12">
        <v>15073679890</v>
      </c>
      <c r="AS349" s="12"/>
      <c r="AT349" s="12"/>
      <c r="AU349" s="12"/>
      <c r="AV349" s="20"/>
      <c r="AW349" s="21" t="s">
        <v>6988</v>
      </c>
      <c r="AX349" s="12"/>
      <c r="AY349" s="12"/>
      <c r="AZ349" s="12"/>
      <c r="BA349" s="12"/>
      <c r="BB349" s="12"/>
    </row>
    <row r="350" spans="1:54" s="22" customFormat="1" ht="18" customHeight="1" x14ac:dyDescent="0.3">
      <c r="A350" s="12"/>
      <c r="B350" s="12" t="s">
        <v>5384</v>
      </c>
      <c r="C350" s="12" t="s">
        <v>6976</v>
      </c>
      <c r="D350" s="12" t="s">
        <v>6977</v>
      </c>
      <c r="E350" s="12" t="s">
        <v>7590</v>
      </c>
      <c r="F350" s="12" t="s">
        <v>7591</v>
      </c>
      <c r="G350" s="12" t="s">
        <v>5362</v>
      </c>
      <c r="H350" s="12" t="s">
        <v>6836</v>
      </c>
      <c r="I350" s="12" t="s">
        <v>7073</v>
      </c>
      <c r="J350" s="12">
        <v>1800</v>
      </c>
      <c r="K350" s="12"/>
      <c r="L350" s="12"/>
      <c r="M350" s="13">
        <v>41349.695138888892</v>
      </c>
      <c r="N350" s="12"/>
      <c r="O350" s="13"/>
      <c r="P350" s="13"/>
      <c r="Q350" s="14"/>
      <c r="R350" s="14"/>
      <c r="S350" s="15"/>
      <c r="T350" s="12"/>
      <c r="U350" s="12"/>
      <c r="V350" s="12"/>
      <c r="W350" s="13">
        <v>41351.384386574071</v>
      </c>
      <c r="X350" s="13">
        <v>41353.584722222222</v>
      </c>
      <c r="Y350" s="16"/>
      <c r="Z350" s="17"/>
      <c r="AA350" s="17"/>
      <c r="AB350" s="14"/>
      <c r="AC350" s="13">
        <v>41360</v>
      </c>
      <c r="AD350" s="14"/>
      <c r="AE350" s="14"/>
      <c r="AF350" s="14"/>
      <c r="AG350" s="14"/>
      <c r="AH350" s="14"/>
      <c r="AI350" s="14"/>
      <c r="AJ350" s="19">
        <v>41366</v>
      </c>
      <c r="AK350" s="14"/>
      <c r="AL350" s="14"/>
      <c r="AM350" s="12" t="s">
        <v>6820</v>
      </c>
      <c r="AN350" s="12"/>
      <c r="AO350" s="12"/>
      <c r="AP350" s="12" t="s">
        <v>5375</v>
      </c>
      <c r="AQ350" s="12" t="s">
        <v>7592</v>
      </c>
      <c r="AR350" s="12">
        <v>18673111811</v>
      </c>
      <c r="AS350" s="12"/>
      <c r="AT350" s="12"/>
      <c r="AU350" s="12"/>
      <c r="AV350" s="20"/>
      <c r="AW350" s="21" t="s">
        <v>7593</v>
      </c>
      <c r="AX350" s="12"/>
      <c r="AY350" s="12"/>
      <c r="AZ350" s="12"/>
      <c r="BA350" s="12"/>
      <c r="BB350" s="12"/>
    </row>
    <row r="351" spans="1:54" s="22" customFormat="1" ht="18" customHeight="1" x14ac:dyDescent="0.3">
      <c r="A351" s="12"/>
      <c r="B351" s="12" t="s">
        <v>5343</v>
      </c>
      <c r="C351" s="12" t="s">
        <v>7083</v>
      </c>
      <c r="D351" s="12" t="s">
        <v>7594</v>
      </c>
      <c r="E351" s="12" t="s">
        <v>7595</v>
      </c>
      <c r="F351" s="12" t="s">
        <v>7596</v>
      </c>
      <c r="G351" s="12" t="s">
        <v>5362</v>
      </c>
      <c r="H351" s="12" t="s">
        <v>6836</v>
      </c>
      <c r="I351" s="12" t="s">
        <v>7217</v>
      </c>
      <c r="J351" s="12">
        <v>1288</v>
      </c>
      <c r="K351" s="12"/>
      <c r="L351" s="12"/>
      <c r="M351" s="13">
        <v>41351.527777777781</v>
      </c>
      <c r="N351" s="12"/>
      <c r="O351" s="13"/>
      <c r="P351" s="13"/>
      <c r="Q351" s="14"/>
      <c r="R351" s="14"/>
      <c r="S351" s="15"/>
      <c r="T351" s="12"/>
      <c r="U351" s="12"/>
      <c r="V351" s="12"/>
      <c r="W351" s="13">
        <v>41351.676550925928</v>
      </c>
      <c r="X351" s="13">
        <v>41353.636111111111</v>
      </c>
      <c r="Y351" s="16"/>
      <c r="Z351" s="17"/>
      <c r="AA351" s="17"/>
      <c r="AB351" s="14"/>
      <c r="AC351" s="13">
        <v>41354</v>
      </c>
      <c r="AD351" s="14"/>
      <c r="AE351" s="14"/>
      <c r="AF351" s="14"/>
      <c r="AG351" s="14"/>
      <c r="AH351" s="14"/>
      <c r="AI351" s="14"/>
      <c r="AJ351" s="19">
        <v>41367</v>
      </c>
      <c r="AK351" s="14"/>
      <c r="AL351" s="14"/>
      <c r="AM351" s="12" t="s">
        <v>7304</v>
      </c>
      <c r="AN351" s="12"/>
      <c r="AO351" s="12"/>
      <c r="AP351" s="12" t="s">
        <v>5375</v>
      </c>
      <c r="AQ351" s="12" t="s">
        <v>7597</v>
      </c>
      <c r="AR351" s="12" t="s">
        <v>278</v>
      </c>
      <c r="AS351" s="12"/>
      <c r="AT351" s="12"/>
      <c r="AU351" s="12"/>
      <c r="AV351" s="20"/>
      <c r="AW351" s="21" t="s">
        <v>7598</v>
      </c>
      <c r="AX351" s="12"/>
      <c r="AY351" s="12"/>
      <c r="AZ351" s="12"/>
      <c r="BA351" s="12"/>
      <c r="BB351" s="12"/>
    </row>
    <row r="352" spans="1:54" s="22" customFormat="1" ht="18" customHeight="1" x14ac:dyDescent="0.3">
      <c r="A352" s="12"/>
      <c r="B352" s="12" t="s">
        <v>5343</v>
      </c>
      <c r="C352" s="12" t="s">
        <v>6898</v>
      </c>
      <c r="D352" s="12" t="s">
        <v>6899</v>
      </c>
      <c r="E352" s="12" t="s">
        <v>7599</v>
      </c>
      <c r="F352" s="12" t="s">
        <v>7600</v>
      </c>
      <c r="G352" s="12" t="s">
        <v>5362</v>
      </c>
      <c r="H352" s="12" t="s">
        <v>6836</v>
      </c>
      <c r="I352" s="12" t="s">
        <v>7517</v>
      </c>
      <c r="J352" s="12">
        <v>1288</v>
      </c>
      <c r="K352" s="12"/>
      <c r="L352" s="12"/>
      <c r="M352" s="13">
        <v>41351.545138888891</v>
      </c>
      <c r="N352" s="12"/>
      <c r="O352" s="13"/>
      <c r="P352" s="13"/>
      <c r="Q352" s="14"/>
      <c r="R352" s="14"/>
      <c r="S352" s="15"/>
      <c r="T352" s="12"/>
      <c r="U352" s="12"/>
      <c r="V352" s="12"/>
      <c r="W352" s="13">
        <v>41352.490219907406</v>
      </c>
      <c r="X352" s="13">
        <v>41353.609027777777</v>
      </c>
      <c r="Y352" s="16"/>
      <c r="Z352" s="17"/>
      <c r="AA352" s="17"/>
      <c r="AB352" s="14"/>
      <c r="AC352" s="13">
        <v>41360</v>
      </c>
      <c r="AD352" s="14"/>
      <c r="AE352" s="14"/>
      <c r="AF352" s="14"/>
      <c r="AG352" s="14"/>
      <c r="AH352" s="14"/>
      <c r="AI352" s="14"/>
      <c r="AJ352" s="19">
        <v>41365</v>
      </c>
      <c r="AK352" s="14"/>
      <c r="AL352" s="14"/>
      <c r="AM352" s="12" t="s">
        <v>7040</v>
      </c>
      <c r="AN352" s="12"/>
      <c r="AO352" s="12"/>
      <c r="AP352" s="12" t="s">
        <v>6840</v>
      </c>
      <c r="AQ352" s="12" t="s">
        <v>7601</v>
      </c>
      <c r="AR352" s="12">
        <v>13575104221</v>
      </c>
      <c r="AS352" s="12"/>
      <c r="AT352" s="12"/>
      <c r="AU352" s="12"/>
      <c r="AV352" s="20"/>
      <c r="AW352" s="21" t="s">
        <v>6802</v>
      </c>
      <c r="AX352" s="12"/>
      <c r="AY352" s="12"/>
      <c r="AZ352" s="12"/>
      <c r="BA352" s="12"/>
      <c r="BB352" s="12"/>
    </row>
    <row r="353" spans="1:54" s="22" customFormat="1" ht="18" customHeight="1" x14ac:dyDescent="0.3">
      <c r="A353" s="12"/>
      <c r="B353" s="12" t="s">
        <v>5343</v>
      </c>
      <c r="C353" s="12" t="s">
        <v>7083</v>
      </c>
      <c r="D353" s="12" t="s">
        <v>7602</v>
      </c>
      <c r="E353" s="12" t="s">
        <v>7603</v>
      </c>
      <c r="F353" s="12" t="s">
        <v>7604</v>
      </c>
      <c r="G353" s="12" t="s">
        <v>5362</v>
      </c>
      <c r="H353" s="12" t="s">
        <v>6836</v>
      </c>
      <c r="I353" s="12" t="s">
        <v>7605</v>
      </c>
      <c r="J353" s="12">
        <v>1288</v>
      </c>
      <c r="K353" s="12"/>
      <c r="L353" s="12"/>
      <c r="M353" s="13">
        <v>41351.595138888886</v>
      </c>
      <c r="N353" s="12"/>
      <c r="O353" s="13"/>
      <c r="P353" s="13"/>
      <c r="Q353" s="14"/>
      <c r="R353" s="14"/>
      <c r="S353" s="15"/>
      <c r="T353" s="12"/>
      <c r="U353" s="12"/>
      <c r="V353" s="12"/>
      <c r="W353" s="13">
        <v>41351.64403935185</v>
      </c>
      <c r="X353" s="13">
        <v>41352.666666666664</v>
      </c>
      <c r="Y353" s="16"/>
      <c r="Z353" s="17"/>
      <c r="AA353" s="17"/>
      <c r="AB353" s="14"/>
      <c r="AC353" s="13">
        <v>41456</v>
      </c>
      <c r="AD353" s="14"/>
      <c r="AE353" s="14"/>
      <c r="AF353" s="14"/>
      <c r="AG353" s="14"/>
      <c r="AH353" s="14"/>
      <c r="AI353" s="14"/>
      <c r="AJ353" s="19">
        <v>41456</v>
      </c>
      <c r="AK353" s="14"/>
      <c r="AL353" s="14"/>
      <c r="AM353" s="12" t="s">
        <v>5397</v>
      </c>
      <c r="AN353" s="12"/>
      <c r="AO353" s="12"/>
      <c r="AP353" s="12" t="s">
        <v>5375</v>
      </c>
      <c r="AQ353" s="12" t="s">
        <v>7606</v>
      </c>
      <c r="AR353" s="12">
        <v>15842975591</v>
      </c>
      <c r="AS353" s="12"/>
      <c r="AT353" s="12"/>
      <c r="AU353" s="12"/>
      <c r="AV353" s="20"/>
      <c r="AW353" s="21"/>
      <c r="AX353" s="12"/>
      <c r="AY353" s="12"/>
      <c r="AZ353" s="12"/>
      <c r="BA353" s="12"/>
      <c r="BB353" s="12"/>
    </row>
    <row r="354" spans="1:54" s="22" customFormat="1" ht="18" customHeight="1" x14ac:dyDescent="0.3">
      <c r="A354" s="12"/>
      <c r="B354" s="12" t="s">
        <v>5384</v>
      </c>
      <c r="C354" s="12" t="s">
        <v>5385</v>
      </c>
      <c r="D354" s="12" t="s">
        <v>6804</v>
      </c>
      <c r="E354" s="12" t="s">
        <v>7607</v>
      </c>
      <c r="F354" s="12" t="s">
        <v>5402</v>
      </c>
      <c r="G354" s="12" t="s">
        <v>5347</v>
      </c>
      <c r="H354" s="12" t="s">
        <v>5348</v>
      </c>
      <c r="I354" s="12"/>
      <c r="J354" s="12">
        <v>4980</v>
      </c>
      <c r="K354" s="12"/>
      <c r="L354" s="12"/>
      <c r="M354" s="13">
        <v>41351.720833333333</v>
      </c>
      <c r="N354" s="12"/>
      <c r="O354" s="13"/>
      <c r="P354" s="13"/>
      <c r="Q354" s="14"/>
      <c r="R354" s="14"/>
      <c r="S354" s="15"/>
      <c r="T354" s="12"/>
      <c r="U354" s="12"/>
      <c r="V354" s="12"/>
      <c r="W354" s="13">
        <v>41373.365451388891</v>
      </c>
      <c r="X354" s="13" t="s">
        <v>280</v>
      </c>
      <c r="Y354" s="16"/>
      <c r="Z354" s="17"/>
      <c r="AA354" s="17"/>
      <c r="AB354" s="14"/>
      <c r="AC354" s="13">
        <v>41452</v>
      </c>
      <c r="AD354" s="14"/>
      <c r="AE354" s="14"/>
      <c r="AF354" s="14"/>
      <c r="AG354" s="14"/>
      <c r="AH354" s="14"/>
      <c r="AI354" s="14"/>
      <c r="AJ354" s="19"/>
      <c r="AK354" s="14"/>
      <c r="AL354" s="14"/>
      <c r="AM354" s="12"/>
      <c r="AN354" s="12"/>
      <c r="AO354" s="12"/>
      <c r="AP354" s="12" t="s">
        <v>7608</v>
      </c>
      <c r="AQ354" s="12" t="s">
        <v>7609</v>
      </c>
      <c r="AR354" s="12">
        <v>18711050205</v>
      </c>
      <c r="AS354" s="12"/>
      <c r="AT354" s="12"/>
      <c r="AU354" s="12"/>
      <c r="AV354" s="20"/>
      <c r="AW354" s="21"/>
      <c r="AX354" s="12"/>
      <c r="AY354" s="12"/>
      <c r="AZ354" s="12"/>
      <c r="BA354" s="12"/>
      <c r="BB354" s="12"/>
    </row>
    <row r="355" spans="1:54" s="22" customFormat="1" ht="18" customHeight="1" x14ac:dyDescent="0.3">
      <c r="A355" s="12"/>
      <c r="B355" s="23" t="s">
        <v>5377</v>
      </c>
      <c r="C355" s="12" t="s">
        <v>6832</v>
      </c>
      <c r="D355" s="12" t="s">
        <v>7610</v>
      </c>
      <c r="E355" s="12" t="s">
        <v>7611</v>
      </c>
      <c r="F355" s="12" t="s">
        <v>7612</v>
      </c>
      <c r="G355" s="12" t="s">
        <v>5362</v>
      </c>
      <c r="H355" s="12" t="s">
        <v>6836</v>
      </c>
      <c r="I355" s="12" t="s">
        <v>7345</v>
      </c>
      <c r="J355" s="12">
        <v>1288</v>
      </c>
      <c r="K355" s="12"/>
      <c r="L355" s="12"/>
      <c r="M355" s="13">
        <v>41352.368750000001</v>
      </c>
      <c r="N355" s="12"/>
      <c r="O355" s="13"/>
      <c r="P355" s="13"/>
      <c r="Q355" s="14"/>
      <c r="R355" s="14"/>
      <c r="S355" s="15"/>
      <c r="T355" s="12"/>
      <c r="U355" s="12"/>
      <c r="V355" s="12"/>
      <c r="W355" s="13">
        <v>41352.423055555555</v>
      </c>
      <c r="X355" s="13">
        <v>41353.707638888889</v>
      </c>
      <c r="Y355" s="16"/>
      <c r="Z355" s="17"/>
      <c r="AA355" s="17"/>
      <c r="AB355" s="14"/>
      <c r="AC355" s="13">
        <v>41354</v>
      </c>
      <c r="AD355" s="14"/>
      <c r="AE355" s="14"/>
      <c r="AF355" s="14"/>
      <c r="AG355" s="14"/>
      <c r="AH355" s="14"/>
      <c r="AI355" s="14"/>
      <c r="AJ355" s="19">
        <v>41365</v>
      </c>
      <c r="AK355" s="14"/>
      <c r="AL355" s="14"/>
      <c r="AM355" s="12" t="s">
        <v>6953</v>
      </c>
      <c r="AN355" s="12"/>
      <c r="AO355" s="12"/>
      <c r="AP355" s="12" t="s">
        <v>5375</v>
      </c>
      <c r="AQ355" s="12" t="s">
        <v>7613</v>
      </c>
      <c r="AR355" s="12">
        <v>13337217618</v>
      </c>
      <c r="AS355" s="12"/>
      <c r="AT355" s="12"/>
      <c r="AU355" s="12"/>
      <c r="AV355" s="20"/>
      <c r="AW355" s="21" t="s">
        <v>6802</v>
      </c>
      <c r="AX355" s="12"/>
      <c r="AY355" s="12"/>
      <c r="AZ355" s="12"/>
      <c r="BA355" s="12"/>
      <c r="BB355" s="12"/>
    </row>
    <row r="356" spans="1:54" s="22" customFormat="1" ht="18" customHeight="1" x14ac:dyDescent="0.3">
      <c r="A356" s="12"/>
      <c r="B356" s="12" t="s">
        <v>5343</v>
      </c>
      <c r="C356" s="12" t="s">
        <v>6862</v>
      </c>
      <c r="D356" s="12" t="s">
        <v>7417</v>
      </c>
      <c r="E356" s="12" t="s">
        <v>7614</v>
      </c>
      <c r="F356" s="12" t="s">
        <v>7615</v>
      </c>
      <c r="G356" s="12" t="s">
        <v>5362</v>
      </c>
      <c r="H356" s="12" t="s">
        <v>6836</v>
      </c>
      <c r="I356" s="12" t="s">
        <v>6890</v>
      </c>
      <c r="J356" s="12">
        <v>1288</v>
      </c>
      <c r="K356" s="12"/>
      <c r="L356" s="12"/>
      <c r="M356" s="13">
        <v>41352.38958333333</v>
      </c>
      <c r="N356" s="12"/>
      <c r="O356" s="13"/>
      <c r="P356" s="13"/>
      <c r="Q356" s="14"/>
      <c r="R356" s="14"/>
      <c r="S356" s="15"/>
      <c r="T356" s="12"/>
      <c r="U356" s="12"/>
      <c r="V356" s="12"/>
      <c r="W356" s="13">
        <v>41352.597962962966</v>
      </c>
      <c r="X356" s="13">
        <v>41354.495138888888</v>
      </c>
      <c r="Y356" s="16"/>
      <c r="Z356" s="17"/>
      <c r="AA356" s="17"/>
      <c r="AB356" s="14"/>
      <c r="AC356" s="13">
        <v>41354</v>
      </c>
      <c r="AD356" s="14"/>
      <c r="AE356" s="14"/>
      <c r="AF356" s="14"/>
      <c r="AG356" s="14"/>
      <c r="AH356" s="14"/>
      <c r="AI356" s="14"/>
      <c r="AJ356" s="19">
        <v>41358</v>
      </c>
      <c r="AK356" s="14"/>
      <c r="AL356" s="14"/>
      <c r="AM356" s="12" t="s">
        <v>6878</v>
      </c>
      <c r="AN356" s="12"/>
      <c r="AO356" s="12"/>
      <c r="AP356" s="12" t="s">
        <v>5375</v>
      </c>
      <c r="AQ356" s="12" t="s">
        <v>7616</v>
      </c>
      <c r="AR356" s="12">
        <v>13428600048</v>
      </c>
      <c r="AS356" s="12"/>
      <c r="AT356" s="12"/>
      <c r="AU356" s="12"/>
      <c r="AV356" s="20"/>
      <c r="AW356" s="21" t="s">
        <v>7617</v>
      </c>
      <c r="AX356" s="12"/>
      <c r="AY356" s="12"/>
      <c r="AZ356" s="12"/>
      <c r="BA356" s="12"/>
      <c r="BB356" s="12"/>
    </row>
    <row r="357" spans="1:54" s="22" customFormat="1" ht="18" customHeight="1" x14ac:dyDescent="0.3">
      <c r="A357" s="12"/>
      <c r="B357" s="12" t="s">
        <v>5377</v>
      </c>
      <c r="C357" s="12" t="s">
        <v>6824</v>
      </c>
      <c r="D357" s="12" t="s">
        <v>7618</v>
      </c>
      <c r="E357" s="12" t="s">
        <v>7619</v>
      </c>
      <c r="F357" s="12" t="s">
        <v>7620</v>
      </c>
      <c r="G357" s="12" t="s">
        <v>5362</v>
      </c>
      <c r="H357" s="12" t="s">
        <v>6836</v>
      </c>
      <c r="I357" s="12" t="s">
        <v>7007</v>
      </c>
      <c r="J357" s="12">
        <v>1288</v>
      </c>
      <c r="K357" s="12"/>
      <c r="L357" s="12"/>
      <c r="M357" s="13">
        <v>41352.39166666667</v>
      </c>
      <c r="N357" s="12"/>
      <c r="O357" s="13"/>
      <c r="P357" s="13"/>
      <c r="Q357" s="14"/>
      <c r="R357" s="14"/>
      <c r="S357" s="15"/>
      <c r="T357" s="12"/>
      <c r="U357" s="12"/>
      <c r="V357" s="12"/>
      <c r="W357" s="13">
        <v>41352.477199074077</v>
      </c>
      <c r="X357" s="13">
        <v>41353.65625</v>
      </c>
      <c r="Y357" s="16"/>
      <c r="Z357" s="17"/>
      <c r="AA357" s="17"/>
      <c r="AB357" s="14"/>
      <c r="AC357" s="13">
        <v>41354</v>
      </c>
      <c r="AD357" s="14"/>
      <c r="AE357" s="14"/>
      <c r="AF357" s="14"/>
      <c r="AG357" s="14"/>
      <c r="AH357" s="14"/>
      <c r="AI357" s="14"/>
      <c r="AJ357" s="19">
        <v>41356</v>
      </c>
      <c r="AK357" s="14"/>
      <c r="AL357" s="14"/>
      <c r="AM357" s="12" t="s">
        <v>6813</v>
      </c>
      <c r="AN357" s="12"/>
      <c r="AO357" s="12"/>
      <c r="AP357" s="12" t="s">
        <v>5391</v>
      </c>
      <c r="AQ357" s="12" t="s">
        <v>7621</v>
      </c>
      <c r="AR357" s="12">
        <v>13077387520</v>
      </c>
      <c r="AS357" s="12"/>
      <c r="AT357" s="12"/>
      <c r="AU357" s="12"/>
      <c r="AV357" s="20"/>
      <c r="AW357" s="21" t="s">
        <v>7622</v>
      </c>
      <c r="AX357" s="12"/>
      <c r="AY357" s="12"/>
      <c r="AZ357" s="12"/>
      <c r="BA357" s="12"/>
      <c r="BB357" s="12"/>
    </row>
    <row r="358" spans="1:54" s="22" customFormat="1" ht="18" customHeight="1" x14ac:dyDescent="0.3">
      <c r="A358" s="12"/>
      <c r="B358" s="12" t="s">
        <v>6963</v>
      </c>
      <c r="C358" s="12" t="s">
        <v>6964</v>
      </c>
      <c r="D358" s="12" t="s">
        <v>7623</v>
      </c>
      <c r="E358" s="12" t="s">
        <v>7624</v>
      </c>
      <c r="F358" s="12" t="s">
        <v>7625</v>
      </c>
      <c r="G358" s="12" t="s">
        <v>5362</v>
      </c>
      <c r="H358" s="12" t="s">
        <v>6836</v>
      </c>
      <c r="I358" s="12" t="s">
        <v>7626</v>
      </c>
      <c r="J358" s="12">
        <v>1288</v>
      </c>
      <c r="K358" s="12"/>
      <c r="L358" s="12"/>
      <c r="M358" s="13">
        <v>41352.40902777778</v>
      </c>
      <c r="N358" s="12"/>
      <c r="O358" s="13"/>
      <c r="P358" s="13"/>
      <c r="Q358" s="14"/>
      <c r="R358" s="14"/>
      <c r="S358" s="15"/>
      <c r="T358" s="12"/>
      <c r="U358" s="12"/>
      <c r="V358" s="12"/>
      <c r="W358" s="13">
        <v>41352.599594907406</v>
      </c>
      <c r="X358" s="13">
        <v>41354.421527777777</v>
      </c>
      <c r="Y358" s="16"/>
      <c r="Z358" s="17"/>
      <c r="AA358" s="17"/>
      <c r="AB358" s="14"/>
      <c r="AC358" s="13">
        <v>41373</v>
      </c>
      <c r="AD358" s="14"/>
      <c r="AE358" s="14"/>
      <c r="AF358" s="14"/>
      <c r="AG358" s="14"/>
      <c r="AH358" s="14"/>
      <c r="AI358" s="14"/>
      <c r="AJ358" s="19">
        <v>41375</v>
      </c>
      <c r="AK358" s="14"/>
      <c r="AL358" s="14"/>
      <c r="AM358" s="12" t="s">
        <v>6959</v>
      </c>
      <c r="AN358" s="12"/>
      <c r="AO358" s="12"/>
      <c r="AP358" s="12" t="s">
        <v>7387</v>
      </c>
      <c r="AQ358" s="12" t="s">
        <v>6838</v>
      </c>
      <c r="AR358" s="12">
        <v>13874499828</v>
      </c>
      <c r="AS358" s="12"/>
      <c r="AT358" s="12"/>
      <c r="AU358" s="12"/>
      <c r="AV358" s="20"/>
      <c r="AW358" s="21"/>
      <c r="AX358" s="12"/>
      <c r="AY358" s="12"/>
      <c r="AZ358" s="12"/>
      <c r="BA358" s="12"/>
      <c r="BB358" s="12"/>
    </row>
    <row r="359" spans="1:54" s="22" customFormat="1" ht="18" customHeight="1" x14ac:dyDescent="0.3">
      <c r="A359" s="12"/>
      <c r="B359" s="12" t="s">
        <v>5377</v>
      </c>
      <c r="C359" s="12" t="s">
        <v>5378</v>
      </c>
      <c r="D359" s="12" t="s">
        <v>7028</v>
      </c>
      <c r="E359" s="12" t="s">
        <v>7627</v>
      </c>
      <c r="F359" s="12" t="s">
        <v>7628</v>
      </c>
      <c r="G359" s="12" t="s">
        <v>5362</v>
      </c>
      <c r="H359" s="12" t="s">
        <v>6836</v>
      </c>
      <c r="I359" s="12" t="s">
        <v>7629</v>
      </c>
      <c r="J359" s="12">
        <v>1288</v>
      </c>
      <c r="K359" s="12"/>
      <c r="L359" s="12"/>
      <c r="M359" s="13">
        <v>41352.416666666664</v>
      </c>
      <c r="N359" s="12"/>
      <c r="O359" s="13"/>
      <c r="P359" s="13"/>
      <c r="Q359" s="14"/>
      <c r="R359" s="14"/>
      <c r="S359" s="15"/>
      <c r="T359" s="12"/>
      <c r="U359" s="12"/>
      <c r="V359" s="12"/>
      <c r="W359" s="13">
        <v>41352.483842592592</v>
      </c>
      <c r="X359" s="13">
        <v>41353.639351851853</v>
      </c>
      <c r="Y359" s="16"/>
      <c r="Z359" s="17"/>
      <c r="AA359" s="17"/>
      <c r="AB359" s="14"/>
      <c r="AC359" s="13">
        <v>41360</v>
      </c>
      <c r="AD359" s="14"/>
      <c r="AE359" s="14"/>
      <c r="AF359" s="14"/>
      <c r="AG359" s="14"/>
      <c r="AH359" s="14"/>
      <c r="AI359" s="14"/>
      <c r="AJ359" s="19">
        <v>41365</v>
      </c>
      <c r="AK359" s="14"/>
      <c r="AL359" s="14"/>
      <c r="AM359" s="12" t="s">
        <v>5397</v>
      </c>
      <c r="AN359" s="12"/>
      <c r="AO359" s="12"/>
      <c r="AP359" s="12" t="s">
        <v>5375</v>
      </c>
      <c r="AQ359" s="12" t="s">
        <v>7630</v>
      </c>
      <c r="AR359" s="12">
        <v>13687396268</v>
      </c>
      <c r="AS359" s="12"/>
      <c r="AT359" s="12"/>
      <c r="AU359" s="12"/>
      <c r="AV359" s="20"/>
      <c r="AW359" s="21" t="s">
        <v>6802</v>
      </c>
      <c r="AX359" s="12"/>
      <c r="AY359" s="12"/>
      <c r="AZ359" s="12"/>
      <c r="BA359" s="12"/>
      <c r="BB359" s="12"/>
    </row>
    <row r="360" spans="1:54" s="22" customFormat="1" ht="18" customHeight="1" x14ac:dyDescent="0.3">
      <c r="A360" s="12"/>
      <c r="B360" s="12" t="s">
        <v>5384</v>
      </c>
      <c r="C360" s="12" t="s">
        <v>5385</v>
      </c>
      <c r="D360" s="12" t="s">
        <v>6816</v>
      </c>
      <c r="E360" s="12" t="s">
        <v>7631</v>
      </c>
      <c r="F360" s="12" t="s">
        <v>7632</v>
      </c>
      <c r="G360" s="12" t="s">
        <v>5362</v>
      </c>
      <c r="H360" s="12" t="s">
        <v>6836</v>
      </c>
      <c r="I360" s="12" t="s">
        <v>7568</v>
      </c>
      <c r="J360" s="12">
        <v>1288</v>
      </c>
      <c r="K360" s="12"/>
      <c r="L360" s="12"/>
      <c r="M360" s="13">
        <v>41352.417361111111</v>
      </c>
      <c r="N360" s="12"/>
      <c r="O360" s="13"/>
      <c r="P360" s="13"/>
      <c r="Q360" s="14"/>
      <c r="R360" s="14"/>
      <c r="S360" s="15"/>
      <c r="T360" s="12"/>
      <c r="U360" s="12"/>
      <c r="V360" s="12"/>
      <c r="W360" s="13">
        <v>41352.480787037035</v>
      </c>
      <c r="X360" s="13">
        <v>41352.707638888889</v>
      </c>
      <c r="Y360" s="16"/>
      <c r="Z360" s="17"/>
      <c r="AA360" s="17"/>
      <c r="AB360" s="14"/>
      <c r="AC360" s="13">
        <v>41358</v>
      </c>
      <c r="AD360" s="14"/>
      <c r="AE360" s="14"/>
      <c r="AF360" s="14"/>
      <c r="AG360" s="14"/>
      <c r="AH360" s="14"/>
      <c r="AI360" s="14"/>
      <c r="AJ360" s="19">
        <v>41361</v>
      </c>
      <c r="AK360" s="14"/>
      <c r="AL360" s="14"/>
      <c r="AM360" s="12" t="s">
        <v>6820</v>
      </c>
      <c r="AN360" s="12"/>
      <c r="AO360" s="12"/>
      <c r="AP360" s="12" t="s">
        <v>6840</v>
      </c>
      <c r="AQ360" s="12" t="s">
        <v>7633</v>
      </c>
      <c r="AR360" s="12">
        <v>13341315666</v>
      </c>
      <c r="AS360" s="12"/>
      <c r="AT360" s="12"/>
      <c r="AU360" s="12"/>
      <c r="AV360" s="20"/>
      <c r="AW360" s="21" t="s">
        <v>7634</v>
      </c>
      <c r="AX360" s="12"/>
      <c r="AY360" s="12"/>
      <c r="AZ360" s="12"/>
      <c r="BA360" s="12"/>
      <c r="BB360" s="12"/>
    </row>
    <row r="361" spans="1:54" s="22" customFormat="1" ht="18" customHeight="1" x14ac:dyDescent="0.3">
      <c r="A361" s="12"/>
      <c r="B361" s="12" t="s">
        <v>5384</v>
      </c>
      <c r="C361" s="12" t="s">
        <v>6999</v>
      </c>
      <c r="D361" s="12" t="s">
        <v>7477</v>
      </c>
      <c r="E361" s="12" t="s">
        <v>7635</v>
      </c>
      <c r="F361" s="12" t="s">
        <v>7636</v>
      </c>
      <c r="G361" s="12" t="s">
        <v>5362</v>
      </c>
      <c r="H361" s="12" t="s">
        <v>6836</v>
      </c>
      <c r="I361" s="12" t="s">
        <v>7532</v>
      </c>
      <c r="J361" s="12">
        <v>1600</v>
      </c>
      <c r="K361" s="12"/>
      <c r="L361" s="12"/>
      <c r="M361" s="13">
        <v>41352.418749999997</v>
      </c>
      <c r="N361" s="12"/>
      <c r="O361" s="13"/>
      <c r="P361" s="13"/>
      <c r="Q361" s="14"/>
      <c r="R361" s="14"/>
      <c r="S361" s="15"/>
      <c r="T361" s="12"/>
      <c r="U361" s="12"/>
      <c r="V361" s="12"/>
      <c r="W361" s="13">
        <v>41352.486111111109</v>
      </c>
      <c r="X361" s="13">
        <v>41354.460416666669</v>
      </c>
      <c r="Y361" s="16"/>
      <c r="Z361" s="17"/>
      <c r="AA361" s="17"/>
      <c r="AB361" s="14"/>
      <c r="AC361" s="13">
        <v>41355</v>
      </c>
      <c r="AD361" s="14"/>
      <c r="AE361" s="14"/>
      <c r="AF361" s="14"/>
      <c r="AG361" s="14"/>
      <c r="AH361" s="14"/>
      <c r="AI361" s="14"/>
      <c r="AJ361" s="19">
        <v>41359</v>
      </c>
      <c r="AK361" s="14"/>
      <c r="AL361" s="14"/>
      <c r="AM361" s="12" t="s">
        <v>7304</v>
      </c>
      <c r="AN361" s="12"/>
      <c r="AO361" s="12"/>
      <c r="AP361" s="12" t="s">
        <v>5375</v>
      </c>
      <c r="AQ361" s="12" t="s">
        <v>7637</v>
      </c>
      <c r="AR361" s="12">
        <v>15273111169</v>
      </c>
      <c r="AS361" s="12"/>
      <c r="AT361" s="12"/>
      <c r="AU361" s="12"/>
      <c r="AV361" s="20"/>
      <c r="AW361" s="21" t="s">
        <v>6802</v>
      </c>
      <c r="AX361" s="12"/>
      <c r="AY361" s="12"/>
      <c r="AZ361" s="12"/>
      <c r="BA361" s="12"/>
      <c r="BB361" s="12"/>
    </row>
    <row r="362" spans="1:54" s="22" customFormat="1" ht="18" customHeight="1" x14ac:dyDescent="0.3">
      <c r="A362" s="12"/>
      <c r="B362" s="12" t="s">
        <v>5384</v>
      </c>
      <c r="C362" s="12" t="s">
        <v>6999</v>
      </c>
      <c r="D362" s="12" t="s">
        <v>7638</v>
      </c>
      <c r="E362" s="12" t="s">
        <v>7639</v>
      </c>
      <c r="F362" s="12" t="s">
        <v>7640</v>
      </c>
      <c r="G362" s="12" t="s">
        <v>5362</v>
      </c>
      <c r="H362" s="12" t="s">
        <v>6836</v>
      </c>
      <c r="I362" s="12" t="s">
        <v>7052</v>
      </c>
      <c r="J362" s="12">
        <v>1288</v>
      </c>
      <c r="K362" s="12"/>
      <c r="L362" s="12"/>
      <c r="M362" s="13">
        <v>41352.42083333333</v>
      </c>
      <c r="N362" s="12"/>
      <c r="O362" s="13"/>
      <c r="P362" s="13"/>
      <c r="Q362" s="14"/>
      <c r="R362" s="14"/>
      <c r="S362" s="15"/>
      <c r="T362" s="12"/>
      <c r="U362" s="12"/>
      <c r="V362" s="12"/>
      <c r="W362" s="13">
        <v>41353.481782407405</v>
      </c>
      <c r="X362" s="13">
        <v>41354.588888888888</v>
      </c>
      <c r="Y362" s="16"/>
      <c r="Z362" s="17"/>
      <c r="AA362" s="17"/>
      <c r="AB362" s="14"/>
      <c r="AC362" s="13">
        <v>41359</v>
      </c>
      <c r="AD362" s="14"/>
      <c r="AE362" s="14"/>
      <c r="AF362" s="14"/>
      <c r="AG362" s="14"/>
      <c r="AH362" s="14"/>
      <c r="AI362" s="14"/>
      <c r="AJ362" s="19">
        <v>41366</v>
      </c>
      <c r="AK362" s="14"/>
      <c r="AL362" s="14"/>
      <c r="AM362" s="12" t="s">
        <v>7040</v>
      </c>
      <c r="AN362" s="12"/>
      <c r="AO362" s="12"/>
      <c r="AP362" s="12" t="s">
        <v>6840</v>
      </c>
      <c r="AQ362" s="12" t="s">
        <v>7641</v>
      </c>
      <c r="AR362" s="12">
        <v>13348680055</v>
      </c>
      <c r="AS362" s="12"/>
      <c r="AT362" s="12"/>
      <c r="AU362" s="12"/>
      <c r="AV362" s="20"/>
      <c r="AW362" s="21" t="s">
        <v>6802</v>
      </c>
      <c r="AX362" s="12"/>
      <c r="AY362" s="12"/>
      <c r="AZ362" s="12"/>
      <c r="BA362" s="12"/>
      <c r="BB362" s="12"/>
    </row>
    <row r="363" spans="1:54" s="22" customFormat="1" ht="18" customHeight="1" x14ac:dyDescent="0.3">
      <c r="A363" s="12"/>
      <c r="B363" s="12" t="s">
        <v>5384</v>
      </c>
      <c r="C363" s="12" t="s">
        <v>6976</v>
      </c>
      <c r="D363" s="12" t="s">
        <v>6977</v>
      </c>
      <c r="E363" s="12" t="s">
        <v>7642</v>
      </c>
      <c r="F363" s="12" t="s">
        <v>7643</v>
      </c>
      <c r="G363" s="12" t="s">
        <v>5362</v>
      </c>
      <c r="H363" s="12" t="s">
        <v>6836</v>
      </c>
      <c r="I363" s="12" t="s">
        <v>7031</v>
      </c>
      <c r="J363" s="12">
        <v>1288</v>
      </c>
      <c r="K363" s="12"/>
      <c r="L363" s="12"/>
      <c r="M363" s="13">
        <v>41352.490972222222</v>
      </c>
      <c r="N363" s="12"/>
      <c r="O363" s="13"/>
      <c r="P363" s="13"/>
      <c r="Q363" s="14"/>
      <c r="R363" s="14"/>
      <c r="S363" s="15"/>
      <c r="T363" s="12"/>
      <c r="U363" s="12"/>
      <c r="V363" s="12"/>
      <c r="W363" s="13">
        <v>41355.401932870373</v>
      </c>
      <c r="X363" s="13">
        <v>41358.679861111108</v>
      </c>
      <c r="Y363" s="16"/>
      <c r="Z363" s="17"/>
      <c r="AA363" s="17"/>
      <c r="AB363" s="14"/>
      <c r="AC363" s="13">
        <v>41359</v>
      </c>
      <c r="AD363" s="14"/>
      <c r="AE363" s="14"/>
      <c r="AF363" s="14"/>
      <c r="AG363" s="14"/>
      <c r="AH363" s="14"/>
      <c r="AI363" s="14"/>
      <c r="AJ363" s="19">
        <v>41365</v>
      </c>
      <c r="AK363" s="14"/>
      <c r="AL363" s="14"/>
      <c r="AM363" s="12" t="s">
        <v>6847</v>
      </c>
      <c r="AN363" s="12"/>
      <c r="AO363" s="12"/>
      <c r="AP363" s="12" t="s">
        <v>5375</v>
      </c>
      <c r="AQ363" s="12" t="s">
        <v>7644</v>
      </c>
      <c r="AR363" s="12">
        <v>15717494912</v>
      </c>
      <c r="AS363" s="12"/>
      <c r="AT363" s="12"/>
      <c r="AU363" s="12"/>
      <c r="AV363" s="20"/>
      <c r="AW363" s="21" t="s">
        <v>7645</v>
      </c>
      <c r="AX363" s="12"/>
      <c r="AY363" s="12"/>
      <c r="AZ363" s="12"/>
      <c r="BA363" s="12"/>
      <c r="BB363" s="12"/>
    </row>
    <row r="364" spans="1:54" s="22" customFormat="1" ht="18" customHeight="1" x14ac:dyDescent="0.3">
      <c r="A364" s="12"/>
      <c r="B364" s="12" t="s">
        <v>5343</v>
      </c>
      <c r="C364" s="12" t="s">
        <v>7083</v>
      </c>
      <c r="D364" s="12" t="s">
        <v>7646</v>
      </c>
      <c r="E364" s="12" t="s">
        <v>7647</v>
      </c>
      <c r="F364" s="12" t="s">
        <v>7648</v>
      </c>
      <c r="G364" s="12" t="s">
        <v>5362</v>
      </c>
      <c r="H364" s="12" t="s">
        <v>6836</v>
      </c>
      <c r="I364" s="12" t="s">
        <v>6890</v>
      </c>
      <c r="J364" s="12">
        <v>1288</v>
      </c>
      <c r="K364" s="12"/>
      <c r="L364" s="12"/>
      <c r="M364" s="13">
        <v>41352.534722222219</v>
      </c>
      <c r="N364" s="12"/>
      <c r="O364" s="13"/>
      <c r="P364" s="13"/>
      <c r="Q364" s="14"/>
      <c r="R364" s="14"/>
      <c r="S364" s="15"/>
      <c r="T364" s="12"/>
      <c r="U364" s="12"/>
      <c r="V364" s="12"/>
      <c r="W364" s="13">
        <v>41353.488715277781</v>
      </c>
      <c r="X364" s="13">
        <v>41355.618750000001</v>
      </c>
      <c r="Y364" s="16"/>
      <c r="Z364" s="17"/>
      <c r="AA364" s="17"/>
      <c r="AB364" s="14"/>
      <c r="AC364" s="13">
        <v>41358</v>
      </c>
      <c r="AD364" s="14"/>
      <c r="AE364" s="14"/>
      <c r="AF364" s="14"/>
      <c r="AG364" s="14"/>
      <c r="AH364" s="14"/>
      <c r="AI364" s="14"/>
      <c r="AJ364" s="19">
        <v>41360</v>
      </c>
      <c r="AK364" s="14"/>
      <c r="AL364" s="14"/>
      <c r="AM364" s="12" t="s">
        <v>6800</v>
      </c>
      <c r="AN364" s="12"/>
      <c r="AO364" s="12"/>
      <c r="AP364" s="12" t="s">
        <v>5391</v>
      </c>
      <c r="AQ364" s="12" t="s">
        <v>7649</v>
      </c>
      <c r="AR364" s="12">
        <v>18807430568</v>
      </c>
      <c r="AS364" s="12"/>
      <c r="AT364" s="12"/>
      <c r="AU364" s="12"/>
      <c r="AV364" s="20"/>
      <c r="AW364" s="21" t="s">
        <v>7650</v>
      </c>
      <c r="AX364" s="12"/>
      <c r="AY364" s="12"/>
      <c r="AZ364" s="12"/>
      <c r="BA364" s="12"/>
      <c r="BB364" s="12"/>
    </row>
    <row r="365" spans="1:54" s="22" customFormat="1" ht="18" customHeight="1" x14ac:dyDescent="0.3">
      <c r="A365" s="12"/>
      <c r="B365" s="12" t="s">
        <v>5343</v>
      </c>
      <c r="C365" s="12" t="s">
        <v>6880</v>
      </c>
      <c r="D365" s="12" t="s">
        <v>7322</v>
      </c>
      <c r="E365" s="12" t="s">
        <v>7651</v>
      </c>
      <c r="F365" s="12" t="s">
        <v>7652</v>
      </c>
      <c r="G365" s="12" t="s">
        <v>5362</v>
      </c>
      <c r="H365" s="12" t="s">
        <v>6836</v>
      </c>
      <c r="I365" s="12" t="s">
        <v>7073</v>
      </c>
      <c r="J365" s="12">
        <v>1288</v>
      </c>
      <c r="K365" s="12"/>
      <c r="L365" s="12"/>
      <c r="M365" s="13">
        <v>41352.568055555559</v>
      </c>
      <c r="N365" s="12"/>
      <c r="O365" s="13"/>
      <c r="P365" s="13"/>
      <c r="Q365" s="14"/>
      <c r="R365" s="14"/>
      <c r="S365" s="15"/>
      <c r="T365" s="12"/>
      <c r="U365" s="12"/>
      <c r="V365" s="12"/>
      <c r="W365" s="13">
        <v>41352.613217592596</v>
      </c>
      <c r="X365" s="13">
        <v>41354.484722222223</v>
      </c>
      <c r="Y365" s="16"/>
      <c r="Z365" s="17"/>
      <c r="AA365" s="17"/>
      <c r="AB365" s="14"/>
      <c r="AC365" s="13">
        <v>41355</v>
      </c>
      <c r="AD365" s="14"/>
      <c r="AE365" s="14"/>
      <c r="AF365" s="14"/>
      <c r="AG365" s="14"/>
      <c r="AH365" s="14"/>
      <c r="AI365" s="14"/>
      <c r="AJ365" s="19">
        <v>41360</v>
      </c>
      <c r="AK365" s="14"/>
      <c r="AL365" s="14"/>
      <c r="AM365" s="12" t="s">
        <v>6800</v>
      </c>
      <c r="AN365" s="12"/>
      <c r="AO365" s="12"/>
      <c r="AP365" s="12" t="s">
        <v>5375</v>
      </c>
      <c r="AQ365" s="12" t="s">
        <v>7653</v>
      </c>
      <c r="AR365" s="12">
        <v>13762964438</v>
      </c>
      <c r="AS365" s="12"/>
      <c r="AT365" s="12"/>
      <c r="AU365" s="12"/>
      <c r="AV365" s="20"/>
      <c r="AW365" s="21" t="s">
        <v>6802</v>
      </c>
      <c r="AX365" s="12"/>
      <c r="AY365" s="12"/>
      <c r="AZ365" s="12"/>
      <c r="BA365" s="12"/>
      <c r="BB365" s="12"/>
    </row>
    <row r="366" spans="1:54" s="22" customFormat="1" ht="18" customHeight="1" x14ac:dyDescent="0.3">
      <c r="A366" s="12"/>
      <c r="B366" s="12" t="s">
        <v>5343</v>
      </c>
      <c r="C366" s="12" t="s">
        <v>5344</v>
      </c>
      <c r="D366" s="12" t="s">
        <v>6983</v>
      </c>
      <c r="E366" s="12" t="s">
        <v>7654</v>
      </c>
      <c r="F366" s="12" t="s">
        <v>7655</v>
      </c>
      <c r="G366" s="12" t="s">
        <v>5362</v>
      </c>
      <c r="H366" s="12" t="s">
        <v>6836</v>
      </c>
      <c r="I366" s="12" t="s">
        <v>7052</v>
      </c>
      <c r="J366" s="12">
        <v>1288</v>
      </c>
      <c r="K366" s="12"/>
      <c r="L366" s="12"/>
      <c r="M366" s="13">
        <v>41352.582638888889</v>
      </c>
      <c r="N366" s="12"/>
      <c r="O366" s="13"/>
      <c r="P366" s="13"/>
      <c r="Q366" s="14"/>
      <c r="R366" s="14"/>
      <c r="S366" s="15"/>
      <c r="T366" s="12"/>
      <c r="U366" s="12"/>
      <c r="V366" s="12"/>
      <c r="W366" s="13">
        <v>41352.623749999999</v>
      </c>
      <c r="X366" s="13">
        <v>41354.43472222222</v>
      </c>
      <c r="Y366" s="16"/>
      <c r="Z366" s="17"/>
      <c r="AA366" s="17"/>
      <c r="AB366" s="14"/>
      <c r="AC366" s="13">
        <v>41355</v>
      </c>
      <c r="AD366" s="14"/>
      <c r="AE366" s="14"/>
      <c r="AF366" s="14"/>
      <c r="AG366" s="14"/>
      <c r="AH366" s="14"/>
      <c r="AI366" s="14"/>
      <c r="AJ366" s="19">
        <v>41359</v>
      </c>
      <c r="AK366" s="14"/>
      <c r="AL366" s="14"/>
      <c r="AM366" s="12" t="s">
        <v>6813</v>
      </c>
      <c r="AN366" s="12"/>
      <c r="AO366" s="12"/>
      <c r="AP366" s="12" t="s">
        <v>5403</v>
      </c>
      <c r="AQ366" s="12" t="s">
        <v>7656</v>
      </c>
      <c r="AR366" s="12">
        <v>18821973988</v>
      </c>
      <c r="AS366" s="12"/>
      <c r="AT366" s="12"/>
      <c r="AU366" s="12"/>
      <c r="AV366" s="20"/>
      <c r="AW366" s="21" t="s">
        <v>6988</v>
      </c>
      <c r="AX366" s="12"/>
      <c r="AY366" s="12"/>
      <c r="AZ366" s="12"/>
      <c r="BA366" s="12"/>
      <c r="BB366" s="12"/>
    </row>
    <row r="367" spans="1:54" s="22" customFormat="1" ht="18" customHeight="1" x14ac:dyDescent="0.3">
      <c r="A367" s="12"/>
      <c r="B367" s="12" t="s">
        <v>5377</v>
      </c>
      <c r="C367" s="12" t="s">
        <v>6824</v>
      </c>
      <c r="D367" s="12" t="s">
        <v>7500</v>
      </c>
      <c r="E367" s="12" t="s">
        <v>7657</v>
      </c>
      <c r="F367" s="12" t="s">
        <v>7658</v>
      </c>
      <c r="G367" s="12" t="s">
        <v>5362</v>
      </c>
      <c r="H367" s="12" t="s">
        <v>6836</v>
      </c>
      <c r="I367" s="12" t="s">
        <v>6884</v>
      </c>
      <c r="J367" s="12">
        <v>1288</v>
      </c>
      <c r="K367" s="12"/>
      <c r="L367" s="12"/>
      <c r="M367" s="13">
        <v>41352.663888888892</v>
      </c>
      <c r="N367" s="12"/>
      <c r="O367" s="13"/>
      <c r="P367" s="13"/>
      <c r="Q367" s="14"/>
      <c r="R367" s="14"/>
      <c r="S367" s="15"/>
      <c r="T367" s="12"/>
      <c r="U367" s="12"/>
      <c r="V367" s="12"/>
      <c r="W367" s="13">
        <v>41352.687928240739</v>
      </c>
      <c r="X367" s="13">
        <v>41354.40347222222</v>
      </c>
      <c r="Y367" s="16"/>
      <c r="Z367" s="17"/>
      <c r="AA367" s="17"/>
      <c r="AB367" s="14"/>
      <c r="AC367" s="13">
        <v>41358</v>
      </c>
      <c r="AD367" s="14"/>
      <c r="AE367" s="14"/>
      <c r="AF367" s="14"/>
      <c r="AG367" s="14"/>
      <c r="AH367" s="14"/>
      <c r="AI367" s="14"/>
      <c r="AJ367" s="19">
        <v>41360</v>
      </c>
      <c r="AK367" s="14"/>
      <c r="AL367" s="14"/>
      <c r="AM367" s="12" t="s">
        <v>5397</v>
      </c>
      <c r="AN367" s="12"/>
      <c r="AO367" s="12"/>
      <c r="AP367" s="12" t="s">
        <v>5391</v>
      </c>
      <c r="AQ367" s="12" t="s">
        <v>7659</v>
      </c>
      <c r="AR367" s="12">
        <v>18974805566</v>
      </c>
      <c r="AS367" s="12"/>
      <c r="AT367" s="12"/>
      <c r="AU367" s="12"/>
      <c r="AV367" s="20"/>
      <c r="AW367" s="21" t="s">
        <v>6802</v>
      </c>
      <c r="AX367" s="12"/>
      <c r="AY367" s="12"/>
      <c r="AZ367" s="12"/>
      <c r="BA367" s="12"/>
      <c r="BB367" s="12"/>
    </row>
    <row r="368" spans="1:54" s="22" customFormat="1" ht="18" customHeight="1" x14ac:dyDescent="0.3">
      <c r="A368" s="12"/>
      <c r="B368" s="12" t="s">
        <v>5343</v>
      </c>
      <c r="C368" s="12" t="s">
        <v>5344</v>
      </c>
      <c r="D368" s="12" t="s">
        <v>7660</v>
      </c>
      <c r="E368" s="12" t="s">
        <v>7661</v>
      </c>
      <c r="F368" s="12" t="s">
        <v>7662</v>
      </c>
      <c r="G368" s="12" t="s">
        <v>5362</v>
      </c>
      <c r="H368" s="12" t="s">
        <v>6836</v>
      </c>
      <c r="I368" s="12" t="s">
        <v>7195</v>
      </c>
      <c r="J368" s="12">
        <v>1288</v>
      </c>
      <c r="K368" s="12"/>
      <c r="L368" s="12"/>
      <c r="M368" s="13">
        <v>41352.676388888889</v>
      </c>
      <c r="N368" s="12"/>
      <c r="O368" s="13"/>
      <c r="P368" s="13"/>
      <c r="Q368" s="14"/>
      <c r="R368" s="14"/>
      <c r="S368" s="15"/>
      <c r="T368" s="12"/>
      <c r="U368" s="12"/>
      <c r="V368" s="12"/>
      <c r="W368" s="13">
        <v>41352.690023148149</v>
      </c>
      <c r="X368" s="13">
        <v>41353.680555555555</v>
      </c>
      <c r="Y368" s="16"/>
      <c r="Z368" s="17"/>
      <c r="AA368" s="17"/>
      <c r="AB368" s="14"/>
      <c r="AC368" s="13">
        <v>41354</v>
      </c>
      <c r="AD368" s="14"/>
      <c r="AE368" s="14"/>
      <c r="AF368" s="14"/>
      <c r="AG368" s="14"/>
      <c r="AH368" s="14"/>
      <c r="AI368" s="14"/>
      <c r="AJ368" s="19">
        <v>41362</v>
      </c>
      <c r="AK368" s="14"/>
      <c r="AL368" s="14"/>
      <c r="AM368" s="12" t="s">
        <v>6847</v>
      </c>
      <c r="AN368" s="12"/>
      <c r="AO368" s="12"/>
      <c r="AP368" s="12" t="s">
        <v>5391</v>
      </c>
      <c r="AQ368" s="12" t="s">
        <v>7663</v>
      </c>
      <c r="AR368" s="12">
        <v>13367372256</v>
      </c>
      <c r="AS368" s="12"/>
      <c r="AT368" s="12"/>
      <c r="AU368" s="12"/>
      <c r="AV368" s="20"/>
      <c r="AW368" s="21" t="s">
        <v>7664</v>
      </c>
      <c r="AX368" s="12"/>
      <c r="AY368" s="12"/>
      <c r="AZ368" s="12"/>
      <c r="BA368" s="12"/>
      <c r="BB368" s="12"/>
    </row>
    <row r="369" spans="1:54" s="22" customFormat="1" ht="18" customHeight="1" x14ac:dyDescent="0.3">
      <c r="A369" s="12"/>
      <c r="B369" s="12" t="s">
        <v>5350</v>
      </c>
      <c r="C369" s="12" t="s">
        <v>6904</v>
      </c>
      <c r="D369" s="12" t="s">
        <v>6956</v>
      </c>
      <c r="E369" s="12" t="s">
        <v>7665</v>
      </c>
      <c r="F369" s="12" t="s">
        <v>7666</v>
      </c>
      <c r="G369" s="12" t="s">
        <v>5362</v>
      </c>
      <c r="H369" s="12" t="s">
        <v>6836</v>
      </c>
      <c r="I369" s="12" t="s">
        <v>7532</v>
      </c>
      <c r="J369" s="12">
        <v>1288</v>
      </c>
      <c r="K369" s="12"/>
      <c r="L369" s="12"/>
      <c r="M369" s="13">
        <v>41352.710416666669</v>
      </c>
      <c r="N369" s="12"/>
      <c r="O369" s="13"/>
      <c r="P369" s="13"/>
      <c r="Q369" s="14"/>
      <c r="R369" s="14"/>
      <c r="S369" s="15"/>
      <c r="T369" s="12"/>
      <c r="U369" s="12"/>
      <c r="V369" s="12"/>
      <c r="W369" s="13">
        <v>41353.473425925928</v>
      </c>
      <c r="X369" s="13">
        <v>41354.722916666666</v>
      </c>
      <c r="Y369" s="16"/>
      <c r="Z369" s="17"/>
      <c r="AA369" s="17"/>
      <c r="AB369" s="14"/>
      <c r="AC369" s="13">
        <v>41358</v>
      </c>
      <c r="AD369" s="14"/>
      <c r="AE369" s="14"/>
      <c r="AF369" s="14"/>
      <c r="AG369" s="14"/>
      <c r="AH369" s="14"/>
      <c r="AI369" s="14"/>
      <c r="AJ369" s="19">
        <v>41372</v>
      </c>
      <c r="AK369" s="14"/>
      <c r="AL369" s="14"/>
      <c r="AM369" s="12" t="s">
        <v>7304</v>
      </c>
      <c r="AN369" s="12"/>
      <c r="AO369" s="12"/>
      <c r="AP369" s="12" t="s">
        <v>5391</v>
      </c>
      <c r="AQ369" s="12" t="s">
        <v>7667</v>
      </c>
      <c r="AR369" s="12">
        <v>13684401143</v>
      </c>
      <c r="AS369" s="12"/>
      <c r="AT369" s="12"/>
      <c r="AU369" s="12"/>
      <c r="AV369" s="20"/>
      <c r="AW369" s="21" t="s">
        <v>7668</v>
      </c>
      <c r="AX369" s="12"/>
      <c r="AY369" s="12"/>
      <c r="AZ369" s="12"/>
      <c r="BA369" s="12"/>
      <c r="BB369" s="12"/>
    </row>
    <row r="370" spans="1:54" s="22" customFormat="1" ht="18" customHeight="1" x14ac:dyDescent="0.3">
      <c r="A370" s="12"/>
      <c r="B370" s="12" t="s">
        <v>5377</v>
      </c>
      <c r="C370" s="12" t="s">
        <v>6824</v>
      </c>
      <c r="D370" s="12" t="s">
        <v>7500</v>
      </c>
      <c r="E370" s="12" t="s">
        <v>7669</v>
      </c>
      <c r="F370" s="12" t="s">
        <v>7670</v>
      </c>
      <c r="G370" s="12" t="s">
        <v>5362</v>
      </c>
      <c r="H370" s="12" t="s">
        <v>6836</v>
      </c>
      <c r="I370" s="12" t="s">
        <v>6884</v>
      </c>
      <c r="J370" s="12">
        <v>1288</v>
      </c>
      <c r="K370" s="12"/>
      <c r="L370" s="12"/>
      <c r="M370" s="13">
        <v>41352.712500000001</v>
      </c>
      <c r="N370" s="12"/>
      <c r="O370" s="13"/>
      <c r="P370" s="13"/>
      <c r="Q370" s="14"/>
      <c r="R370" s="14"/>
      <c r="S370" s="15"/>
      <c r="T370" s="12"/>
      <c r="U370" s="12"/>
      <c r="V370" s="12"/>
      <c r="W370" s="13">
        <v>41353.375</v>
      </c>
      <c r="X370" s="13">
        <v>41354.620138888888</v>
      </c>
      <c r="Y370" s="16"/>
      <c r="Z370" s="17"/>
      <c r="AA370" s="17"/>
      <c r="AB370" s="14"/>
      <c r="AC370" s="13">
        <v>41355</v>
      </c>
      <c r="AD370" s="14"/>
      <c r="AE370" s="14"/>
      <c r="AF370" s="14"/>
      <c r="AG370" s="14"/>
      <c r="AH370" s="14"/>
      <c r="AI370" s="14"/>
      <c r="AJ370" s="19">
        <v>41359</v>
      </c>
      <c r="AK370" s="14"/>
      <c r="AL370" s="14"/>
      <c r="AM370" s="12" t="s">
        <v>6820</v>
      </c>
      <c r="AN370" s="12"/>
      <c r="AO370" s="12"/>
      <c r="AP370" s="12" t="s">
        <v>5391</v>
      </c>
      <c r="AQ370" s="12" t="s">
        <v>7671</v>
      </c>
      <c r="AR370" s="12">
        <v>13973179349</v>
      </c>
      <c r="AS370" s="12"/>
      <c r="AT370" s="12"/>
      <c r="AU370" s="12"/>
      <c r="AV370" s="20"/>
      <c r="AW370" s="21" t="s">
        <v>6802</v>
      </c>
      <c r="AX370" s="12"/>
      <c r="AY370" s="12"/>
      <c r="AZ370" s="12"/>
      <c r="BA370" s="12"/>
      <c r="BB370" s="12"/>
    </row>
    <row r="371" spans="1:54" s="22" customFormat="1" ht="18" customHeight="1" x14ac:dyDescent="0.3">
      <c r="A371" s="12"/>
      <c r="B371" s="12" t="s">
        <v>5343</v>
      </c>
      <c r="C371" s="12" t="s">
        <v>6898</v>
      </c>
      <c r="D371" s="12" t="s">
        <v>7672</v>
      </c>
      <c r="E371" s="12" t="s">
        <v>7673</v>
      </c>
      <c r="F371" s="12" t="s">
        <v>7674</v>
      </c>
      <c r="G371" s="12" t="s">
        <v>5362</v>
      </c>
      <c r="H371" s="12" t="s">
        <v>6836</v>
      </c>
      <c r="I371" s="12" t="s">
        <v>7675</v>
      </c>
      <c r="J371" s="12">
        <v>1100</v>
      </c>
      <c r="K371" s="12"/>
      <c r="L371" s="12"/>
      <c r="M371" s="13">
        <v>41352.72152777778</v>
      </c>
      <c r="N371" s="12"/>
      <c r="O371" s="13"/>
      <c r="P371" s="13"/>
      <c r="Q371" s="14"/>
      <c r="R371" s="14"/>
      <c r="S371" s="15"/>
      <c r="T371" s="12"/>
      <c r="U371" s="12"/>
      <c r="V371" s="12"/>
      <c r="W371" s="13">
        <v>41353.375</v>
      </c>
      <c r="X371" s="13">
        <v>41354.602777777778</v>
      </c>
      <c r="Y371" s="16"/>
      <c r="Z371" s="17"/>
      <c r="AA371" s="17"/>
      <c r="AB371" s="14"/>
      <c r="AC371" s="13">
        <v>41360</v>
      </c>
      <c r="AD371" s="14"/>
      <c r="AE371" s="14"/>
      <c r="AF371" s="14"/>
      <c r="AG371" s="14"/>
      <c r="AH371" s="14"/>
      <c r="AI371" s="14"/>
      <c r="AJ371" s="19">
        <v>41365</v>
      </c>
      <c r="AK371" s="14"/>
      <c r="AL371" s="14"/>
      <c r="AM371" s="12" t="s">
        <v>6953</v>
      </c>
      <c r="AN371" s="12"/>
      <c r="AO371" s="12"/>
      <c r="AP371" s="12" t="s">
        <v>5375</v>
      </c>
      <c r="AQ371" s="12" t="s">
        <v>7676</v>
      </c>
      <c r="AR371" s="12">
        <v>15197413379</v>
      </c>
      <c r="AS371" s="12"/>
      <c r="AT371" s="12"/>
      <c r="AU371" s="12"/>
      <c r="AV371" s="20"/>
      <c r="AW371" s="21" t="s">
        <v>7677</v>
      </c>
      <c r="AX371" s="12"/>
      <c r="AY371" s="12"/>
      <c r="AZ371" s="12"/>
      <c r="BA371" s="12"/>
      <c r="BB371" s="12"/>
    </row>
    <row r="372" spans="1:54" s="22" customFormat="1" ht="18" customHeight="1" x14ac:dyDescent="0.3">
      <c r="A372" s="12"/>
      <c r="B372" s="12" t="s">
        <v>6963</v>
      </c>
      <c r="C372" s="12" t="s">
        <v>6964</v>
      </c>
      <c r="D372" s="12" t="s">
        <v>6965</v>
      </c>
      <c r="E372" s="12" t="s">
        <v>7678</v>
      </c>
      <c r="F372" s="12" t="s">
        <v>7679</v>
      </c>
      <c r="G372" s="12" t="s">
        <v>5362</v>
      </c>
      <c r="H372" s="12" t="s">
        <v>6836</v>
      </c>
      <c r="I372" s="12" t="s">
        <v>6902</v>
      </c>
      <c r="J372" s="12">
        <v>1288</v>
      </c>
      <c r="K372" s="12"/>
      <c r="L372" s="12"/>
      <c r="M372" s="13">
        <v>41352.724305555559</v>
      </c>
      <c r="N372" s="12"/>
      <c r="O372" s="13"/>
      <c r="P372" s="13"/>
      <c r="Q372" s="14"/>
      <c r="R372" s="14"/>
      <c r="S372" s="15"/>
      <c r="T372" s="12"/>
      <c r="U372" s="12"/>
      <c r="V372" s="12"/>
      <c r="W372" s="13">
        <v>41353.666550925926</v>
      </c>
      <c r="X372" s="13">
        <v>41358.62222222222</v>
      </c>
      <c r="Y372" s="16"/>
      <c r="Z372" s="17"/>
      <c r="AA372" s="17"/>
      <c r="AB372" s="14"/>
      <c r="AC372" s="13">
        <v>41360</v>
      </c>
      <c r="AD372" s="14"/>
      <c r="AE372" s="14"/>
      <c r="AF372" s="14"/>
      <c r="AG372" s="14"/>
      <c r="AH372" s="14"/>
      <c r="AI372" s="14"/>
      <c r="AJ372" s="19">
        <v>41375</v>
      </c>
      <c r="AK372" s="14"/>
      <c r="AL372" s="14"/>
      <c r="AM372" s="12" t="s">
        <v>6878</v>
      </c>
      <c r="AN372" s="12"/>
      <c r="AO372" s="12"/>
      <c r="AP372" s="12" t="s">
        <v>7117</v>
      </c>
      <c r="AQ372" s="12" t="s">
        <v>7680</v>
      </c>
      <c r="AR372" s="12">
        <v>18874512222</v>
      </c>
      <c r="AS372" s="12"/>
      <c r="AT372" s="12"/>
      <c r="AU372" s="12"/>
      <c r="AV372" s="20"/>
      <c r="AW372" s="21" t="s">
        <v>7681</v>
      </c>
      <c r="AX372" s="12"/>
      <c r="AY372" s="12"/>
      <c r="AZ372" s="12"/>
      <c r="BA372" s="12"/>
      <c r="BB372" s="12"/>
    </row>
    <row r="373" spans="1:54" s="22" customFormat="1" ht="18" customHeight="1" x14ac:dyDescent="0.3">
      <c r="A373" s="12"/>
      <c r="B373" s="12" t="s">
        <v>5343</v>
      </c>
      <c r="C373" s="12" t="s">
        <v>6862</v>
      </c>
      <c r="D373" s="12" t="s">
        <v>7065</v>
      </c>
      <c r="E373" s="12" t="s">
        <v>7682</v>
      </c>
      <c r="F373" s="12" t="s">
        <v>7683</v>
      </c>
      <c r="G373" s="12" t="s">
        <v>5362</v>
      </c>
      <c r="H373" s="12" t="s">
        <v>6836</v>
      </c>
      <c r="I373" s="12" t="s">
        <v>7684</v>
      </c>
      <c r="J373" s="12">
        <v>1088</v>
      </c>
      <c r="K373" s="12"/>
      <c r="L373" s="12"/>
      <c r="M373" s="13">
        <v>41353.375</v>
      </c>
      <c r="N373" s="12"/>
      <c r="O373" s="13"/>
      <c r="P373" s="13"/>
      <c r="Q373" s="14"/>
      <c r="R373" s="14"/>
      <c r="S373" s="15"/>
      <c r="T373" s="12"/>
      <c r="U373" s="12"/>
      <c r="V373" s="12"/>
      <c r="W373" s="13">
        <v>41353.485081018516</v>
      </c>
      <c r="X373" s="13">
        <v>41355.703472222223</v>
      </c>
      <c r="Y373" s="16"/>
      <c r="Z373" s="17"/>
      <c r="AA373" s="17"/>
      <c r="AB373" s="14"/>
      <c r="AC373" s="13">
        <v>41358</v>
      </c>
      <c r="AD373" s="14"/>
      <c r="AE373" s="14"/>
      <c r="AF373" s="14"/>
      <c r="AG373" s="14"/>
      <c r="AH373" s="14"/>
      <c r="AI373" s="14"/>
      <c r="AJ373" s="19">
        <v>41362</v>
      </c>
      <c r="AK373" s="14"/>
      <c r="AL373" s="14"/>
      <c r="AM373" s="12" t="s">
        <v>6813</v>
      </c>
      <c r="AN373" s="12"/>
      <c r="AO373" s="12"/>
      <c r="AP373" s="12" t="s">
        <v>5391</v>
      </c>
      <c r="AQ373" s="12" t="s">
        <v>7685</v>
      </c>
      <c r="AR373" s="12">
        <v>13907398800</v>
      </c>
      <c r="AS373" s="12"/>
      <c r="AT373" s="12"/>
      <c r="AU373" s="12"/>
      <c r="AV373" s="20"/>
      <c r="AW373" s="21" t="s">
        <v>7686</v>
      </c>
      <c r="AX373" s="12"/>
      <c r="AY373" s="12"/>
      <c r="AZ373" s="12"/>
      <c r="BA373" s="12"/>
      <c r="BB373" s="12"/>
    </row>
    <row r="374" spans="1:54" s="22" customFormat="1" ht="18" customHeight="1" x14ac:dyDescent="0.3">
      <c r="A374" s="12"/>
      <c r="B374" s="12" t="s">
        <v>5384</v>
      </c>
      <c r="C374" s="12" t="s">
        <v>6999</v>
      </c>
      <c r="D374" s="12" t="s">
        <v>7687</v>
      </c>
      <c r="E374" s="12" t="s">
        <v>7688</v>
      </c>
      <c r="F374" s="12" t="s">
        <v>7689</v>
      </c>
      <c r="G374" s="12" t="s">
        <v>5362</v>
      </c>
      <c r="H374" s="12" t="s">
        <v>6836</v>
      </c>
      <c r="I374" s="12" t="s">
        <v>6884</v>
      </c>
      <c r="J374" s="12">
        <v>1600</v>
      </c>
      <c r="K374" s="12"/>
      <c r="L374" s="12"/>
      <c r="M374" s="13">
        <v>41353.410416666666</v>
      </c>
      <c r="N374" s="12"/>
      <c r="O374" s="13"/>
      <c r="P374" s="13"/>
      <c r="Q374" s="14"/>
      <c r="R374" s="14"/>
      <c r="S374" s="15"/>
      <c r="T374" s="12"/>
      <c r="U374" s="12"/>
      <c r="V374" s="12"/>
      <c r="W374" s="13">
        <v>41353.490729166668</v>
      </c>
      <c r="X374" s="13">
        <v>41354.475694444445</v>
      </c>
      <c r="Y374" s="16"/>
      <c r="Z374" s="17"/>
      <c r="AA374" s="17"/>
      <c r="AB374" s="14"/>
      <c r="AC374" s="13">
        <v>41355</v>
      </c>
      <c r="AD374" s="14"/>
      <c r="AE374" s="14"/>
      <c r="AF374" s="14"/>
      <c r="AG374" s="14"/>
      <c r="AH374" s="14"/>
      <c r="AI374" s="14"/>
      <c r="AJ374" s="19">
        <v>41358</v>
      </c>
      <c r="AK374" s="14"/>
      <c r="AL374" s="14"/>
      <c r="AM374" s="12" t="s">
        <v>6847</v>
      </c>
      <c r="AN374" s="12"/>
      <c r="AO374" s="12"/>
      <c r="AP374" s="12" t="s">
        <v>5391</v>
      </c>
      <c r="AQ374" s="12" t="s">
        <v>7637</v>
      </c>
      <c r="AR374" s="12">
        <v>15273111169</v>
      </c>
      <c r="AS374" s="12"/>
      <c r="AT374" s="12"/>
      <c r="AU374" s="12"/>
      <c r="AV374" s="20"/>
      <c r="AW374" s="21" t="s">
        <v>6802</v>
      </c>
      <c r="AX374" s="12"/>
      <c r="AY374" s="12"/>
      <c r="AZ374" s="12"/>
      <c r="BA374" s="12"/>
      <c r="BB374" s="12"/>
    </row>
    <row r="375" spans="1:54" s="22" customFormat="1" ht="18" customHeight="1" x14ac:dyDescent="0.3">
      <c r="A375" s="12"/>
      <c r="B375" s="12" t="s">
        <v>5384</v>
      </c>
      <c r="C375" s="12" t="s">
        <v>7432</v>
      </c>
      <c r="D375" s="12" t="s">
        <v>6987</v>
      </c>
      <c r="E375" s="12" t="s">
        <v>7690</v>
      </c>
      <c r="F375" s="12" t="s">
        <v>7691</v>
      </c>
      <c r="G375" s="12" t="s">
        <v>5362</v>
      </c>
      <c r="H375" s="12" t="s">
        <v>6836</v>
      </c>
      <c r="I375" s="12" t="s">
        <v>7692</v>
      </c>
      <c r="J375" s="12">
        <v>1288</v>
      </c>
      <c r="K375" s="12"/>
      <c r="L375" s="12"/>
      <c r="M375" s="13">
        <v>41353.418749999997</v>
      </c>
      <c r="N375" s="12"/>
      <c r="O375" s="13"/>
      <c r="P375" s="13"/>
      <c r="Q375" s="14"/>
      <c r="R375" s="14"/>
      <c r="S375" s="15"/>
      <c r="T375" s="12"/>
      <c r="U375" s="12"/>
      <c r="V375" s="12"/>
      <c r="W375" s="13">
        <v>41353.493750000001</v>
      </c>
      <c r="X375" s="13">
        <v>41355.636111111111</v>
      </c>
      <c r="Y375" s="16"/>
      <c r="Z375" s="17"/>
      <c r="AA375" s="17"/>
      <c r="AB375" s="14"/>
      <c r="AC375" s="13">
        <v>41363</v>
      </c>
      <c r="AD375" s="14"/>
      <c r="AE375" s="14"/>
      <c r="AF375" s="14"/>
      <c r="AG375" s="14"/>
      <c r="AH375" s="14"/>
      <c r="AI375" s="14"/>
      <c r="AJ375" s="19">
        <v>41402</v>
      </c>
      <c r="AK375" s="14"/>
      <c r="AL375" s="14"/>
      <c r="AM375" s="12" t="s">
        <v>6953</v>
      </c>
      <c r="AN375" s="12"/>
      <c r="AO375" s="12"/>
      <c r="AP375" s="12" t="s">
        <v>7211</v>
      </c>
      <c r="AQ375" s="12" t="s">
        <v>7693</v>
      </c>
      <c r="AR375" s="12">
        <v>13787238043</v>
      </c>
      <c r="AS375" s="12"/>
      <c r="AT375" s="12"/>
      <c r="AU375" s="12"/>
      <c r="AV375" s="20"/>
      <c r="AW375" s="21" t="s">
        <v>6802</v>
      </c>
      <c r="AX375" s="12"/>
      <c r="AY375" s="12"/>
      <c r="AZ375" s="12"/>
      <c r="BA375" s="12"/>
      <c r="BB375" s="12"/>
    </row>
    <row r="376" spans="1:54" s="22" customFormat="1" ht="18" customHeight="1" x14ac:dyDescent="0.3">
      <c r="A376" s="12"/>
      <c r="B376" s="12" t="s">
        <v>5384</v>
      </c>
      <c r="C376" s="12" t="s">
        <v>6976</v>
      </c>
      <c r="D376" s="12" t="s">
        <v>7264</v>
      </c>
      <c r="E376" s="12" t="s">
        <v>7694</v>
      </c>
      <c r="F376" s="12" t="s">
        <v>7695</v>
      </c>
      <c r="G376" s="12" t="s">
        <v>5362</v>
      </c>
      <c r="H376" s="12" t="s">
        <v>6836</v>
      </c>
      <c r="I376" s="12" t="s">
        <v>7696</v>
      </c>
      <c r="J376" s="12">
        <v>1288</v>
      </c>
      <c r="K376" s="12"/>
      <c r="L376" s="12"/>
      <c r="M376" s="13">
        <v>41353.426388888889</v>
      </c>
      <c r="N376" s="12"/>
      <c r="O376" s="13"/>
      <c r="P376" s="13"/>
      <c r="Q376" s="14"/>
      <c r="R376" s="14"/>
      <c r="S376" s="15"/>
      <c r="T376" s="12"/>
      <c r="U376" s="12"/>
      <c r="V376" s="12"/>
      <c r="W376" s="13">
        <v>41353.497037037036</v>
      </c>
      <c r="X376" s="13">
        <v>41355.461111111108</v>
      </c>
      <c r="Y376" s="16"/>
      <c r="Z376" s="17"/>
      <c r="AA376" s="17"/>
      <c r="AB376" s="14"/>
      <c r="AC376" s="13">
        <v>41355</v>
      </c>
      <c r="AD376" s="14"/>
      <c r="AE376" s="14"/>
      <c r="AF376" s="14"/>
      <c r="AG376" s="14"/>
      <c r="AH376" s="14"/>
      <c r="AI376" s="14"/>
      <c r="AJ376" s="19">
        <v>41365</v>
      </c>
      <c r="AK376" s="14"/>
      <c r="AL376" s="14"/>
      <c r="AM376" s="12" t="s">
        <v>6820</v>
      </c>
      <c r="AN376" s="12"/>
      <c r="AO376" s="12"/>
      <c r="AP376" s="12" t="s">
        <v>5375</v>
      </c>
      <c r="AQ376" s="12" t="s">
        <v>7697</v>
      </c>
      <c r="AR376" s="12">
        <v>13786115505</v>
      </c>
      <c r="AS376" s="12"/>
      <c r="AT376" s="12"/>
      <c r="AU376" s="12"/>
      <c r="AV376" s="20"/>
      <c r="AW376" s="21" t="s">
        <v>6802</v>
      </c>
      <c r="AX376" s="12"/>
      <c r="AY376" s="12"/>
      <c r="AZ376" s="12"/>
      <c r="BA376" s="12"/>
      <c r="BB376" s="12"/>
    </row>
    <row r="377" spans="1:54" s="22" customFormat="1" ht="18" customHeight="1" x14ac:dyDescent="0.3">
      <c r="A377" s="12"/>
      <c r="B377" s="12" t="s">
        <v>6943</v>
      </c>
      <c r="C377" s="12" t="s">
        <v>6944</v>
      </c>
      <c r="D377" s="12" t="s">
        <v>6945</v>
      </c>
      <c r="E377" s="12" t="s">
        <v>7698</v>
      </c>
      <c r="F377" s="12" t="s">
        <v>7699</v>
      </c>
      <c r="G377" s="12" t="s">
        <v>5347</v>
      </c>
      <c r="H377" s="12" t="s">
        <v>5348</v>
      </c>
      <c r="I377" s="12"/>
      <c r="J377" s="12">
        <v>13400</v>
      </c>
      <c r="K377" s="12"/>
      <c r="L377" s="12"/>
      <c r="M377" s="13">
        <v>41353.427777777775</v>
      </c>
      <c r="N377" s="12"/>
      <c r="O377" s="13"/>
      <c r="P377" s="13"/>
      <c r="Q377" s="14"/>
      <c r="R377" s="14"/>
      <c r="S377" s="15"/>
      <c r="T377" s="12"/>
      <c r="U377" s="12"/>
      <c r="V377" s="12"/>
      <c r="W377" s="13">
        <v>41384.394247685188</v>
      </c>
      <c r="X377" s="31">
        <v>41535.701388888898</v>
      </c>
      <c r="Y377" s="16"/>
      <c r="Z377" s="17"/>
      <c r="AA377" s="17"/>
      <c r="AB377" s="14"/>
      <c r="AC377" s="13">
        <v>41729</v>
      </c>
      <c r="AD377" s="14"/>
      <c r="AE377" s="14"/>
      <c r="AF377" s="14"/>
      <c r="AG377" s="14"/>
      <c r="AH377" s="14"/>
      <c r="AI377" s="14"/>
      <c r="AJ377" s="19"/>
      <c r="AK377" s="14"/>
      <c r="AL377" s="14"/>
      <c r="AM377" s="12"/>
      <c r="AN377" s="12"/>
      <c r="AO377" s="12"/>
      <c r="AP377" s="12" t="s">
        <v>5409</v>
      </c>
      <c r="AQ377" s="12" t="s">
        <v>7700</v>
      </c>
      <c r="AR377" s="12">
        <v>13787949015</v>
      </c>
      <c r="AS377" s="12"/>
      <c r="AT377" s="12"/>
      <c r="AU377" s="12"/>
      <c r="AV377" s="20"/>
      <c r="AW377" s="21"/>
      <c r="AX377" s="12"/>
      <c r="AY377" s="12"/>
      <c r="AZ377" s="12"/>
      <c r="BA377" s="12"/>
      <c r="BB377" s="12"/>
    </row>
    <row r="378" spans="1:54" s="22" customFormat="1" ht="18" customHeight="1" x14ac:dyDescent="0.3">
      <c r="A378" s="12"/>
      <c r="B378" s="12" t="s">
        <v>5377</v>
      </c>
      <c r="C378" s="12" t="s">
        <v>5378</v>
      </c>
      <c r="D378" s="12" t="s">
        <v>7701</v>
      </c>
      <c r="E378" s="12" t="s">
        <v>7702</v>
      </c>
      <c r="F378" s="12" t="s">
        <v>7703</v>
      </c>
      <c r="G378" s="12" t="s">
        <v>5362</v>
      </c>
      <c r="H378" s="12" t="s">
        <v>6836</v>
      </c>
      <c r="I378" s="12" t="s">
        <v>7485</v>
      </c>
      <c r="J378" s="12">
        <v>1288</v>
      </c>
      <c r="K378" s="12"/>
      <c r="L378" s="12"/>
      <c r="M378" s="13">
        <v>41353.432638888888</v>
      </c>
      <c r="N378" s="12"/>
      <c r="O378" s="13"/>
      <c r="P378" s="13"/>
      <c r="Q378" s="14"/>
      <c r="R378" s="14"/>
      <c r="S378" s="15"/>
      <c r="T378" s="12"/>
      <c r="U378" s="12"/>
      <c r="V378" s="12"/>
      <c r="W378" s="13">
        <v>41353.578217592592</v>
      </c>
      <c r="X378" s="13">
        <v>41355.486111111109</v>
      </c>
      <c r="Y378" s="16"/>
      <c r="Z378" s="17"/>
      <c r="AA378" s="17"/>
      <c r="AB378" s="14"/>
      <c r="AC378" s="13">
        <v>41359</v>
      </c>
      <c r="AD378" s="14"/>
      <c r="AE378" s="14"/>
      <c r="AF378" s="14"/>
      <c r="AG378" s="14"/>
      <c r="AH378" s="14"/>
      <c r="AI378" s="14"/>
      <c r="AJ378" s="19">
        <v>41365</v>
      </c>
      <c r="AK378" s="14"/>
      <c r="AL378" s="14"/>
      <c r="AM378" s="12" t="s">
        <v>6847</v>
      </c>
      <c r="AN378" s="12"/>
      <c r="AO378" s="12"/>
      <c r="AP378" s="12" t="s">
        <v>5375</v>
      </c>
      <c r="AQ378" s="12" t="s">
        <v>7704</v>
      </c>
      <c r="AR378" s="12">
        <v>18674854999</v>
      </c>
      <c r="AS378" s="12"/>
      <c r="AT378" s="12"/>
      <c r="AU378" s="12"/>
      <c r="AV378" s="20"/>
      <c r="AW378" s="21" t="s">
        <v>6802</v>
      </c>
      <c r="AX378" s="12"/>
      <c r="AY378" s="12"/>
      <c r="AZ378" s="12"/>
      <c r="BA378" s="12"/>
      <c r="BB378" s="12"/>
    </row>
    <row r="379" spans="1:54" s="22" customFormat="1" ht="18" customHeight="1" x14ac:dyDescent="0.3">
      <c r="A379" s="12"/>
      <c r="B379" s="12" t="s">
        <v>5384</v>
      </c>
      <c r="C379" s="12" t="s">
        <v>6976</v>
      </c>
      <c r="D379" s="12" t="s">
        <v>7347</v>
      </c>
      <c r="E379" s="12" t="s">
        <v>7705</v>
      </c>
      <c r="F379" s="12" t="s">
        <v>7706</v>
      </c>
      <c r="G379" s="12" t="s">
        <v>5362</v>
      </c>
      <c r="H379" s="12" t="s">
        <v>6836</v>
      </c>
      <c r="I379" s="12" t="s">
        <v>7626</v>
      </c>
      <c r="J379" s="12">
        <v>1288</v>
      </c>
      <c r="K379" s="12"/>
      <c r="L379" s="12"/>
      <c r="M379" s="13">
        <v>41353.448344907411</v>
      </c>
      <c r="N379" s="12"/>
      <c r="O379" s="13"/>
      <c r="P379" s="13"/>
      <c r="Q379" s="14"/>
      <c r="R379" s="14"/>
      <c r="S379" s="15"/>
      <c r="T379" s="12"/>
      <c r="U379" s="12"/>
      <c r="V379" s="12"/>
      <c r="W379" s="13">
        <v>41355.619583333333</v>
      </c>
      <c r="X379" s="13">
        <v>41359.666666666664</v>
      </c>
      <c r="Y379" s="16"/>
      <c r="Z379" s="17"/>
      <c r="AA379" s="17"/>
      <c r="AB379" s="14"/>
      <c r="AC379" s="13">
        <v>41367</v>
      </c>
      <c r="AD379" s="14"/>
      <c r="AE379" s="14"/>
      <c r="AF379" s="14"/>
      <c r="AG379" s="14"/>
      <c r="AH379" s="14"/>
      <c r="AI379" s="14"/>
      <c r="AJ379" s="19">
        <v>41372</v>
      </c>
      <c r="AK379" s="14"/>
      <c r="AL379" s="14"/>
      <c r="AM379" s="12" t="s">
        <v>6813</v>
      </c>
      <c r="AN379" s="12"/>
      <c r="AO379" s="12"/>
      <c r="AP379" s="12" t="s">
        <v>5391</v>
      </c>
      <c r="AQ379" s="12" t="s">
        <v>7707</v>
      </c>
      <c r="AR379" s="12">
        <v>15274831088</v>
      </c>
      <c r="AS379" s="12"/>
      <c r="AT379" s="12"/>
      <c r="AU379" s="12"/>
      <c r="AV379" s="20"/>
      <c r="AW379" s="21"/>
      <c r="AX379" s="12"/>
      <c r="AY379" s="12"/>
      <c r="AZ379" s="12"/>
      <c r="BA379" s="12"/>
      <c r="BB379" s="12"/>
    </row>
    <row r="380" spans="1:54" s="22" customFormat="1" ht="18" customHeight="1" x14ac:dyDescent="0.3">
      <c r="A380" s="12"/>
      <c r="B380" s="12" t="s">
        <v>6963</v>
      </c>
      <c r="C380" s="12" t="s">
        <v>6964</v>
      </c>
      <c r="D380" s="12" t="s">
        <v>7482</v>
      </c>
      <c r="E380" s="12" t="s">
        <v>7708</v>
      </c>
      <c r="F380" s="12" t="s">
        <v>7709</v>
      </c>
      <c r="G380" s="12" t="s">
        <v>5362</v>
      </c>
      <c r="H380" s="12" t="s">
        <v>6836</v>
      </c>
      <c r="I380" s="12" t="s">
        <v>7710</v>
      </c>
      <c r="J380" s="12">
        <v>1500</v>
      </c>
      <c r="K380" s="12"/>
      <c r="L380" s="12"/>
      <c r="M380" s="13">
        <v>41353.452777777777</v>
      </c>
      <c r="N380" s="12"/>
      <c r="O380" s="13"/>
      <c r="P380" s="13"/>
      <c r="Q380" s="14"/>
      <c r="R380" s="14"/>
      <c r="S380" s="15"/>
      <c r="T380" s="12"/>
      <c r="U380" s="12"/>
      <c r="V380" s="12"/>
      <c r="W380" s="13">
        <v>41353.570937500001</v>
      </c>
      <c r="X380" s="13">
        <v>41355.599305555559</v>
      </c>
      <c r="Y380" s="16"/>
      <c r="Z380" s="17"/>
      <c r="AA380" s="17"/>
      <c r="AB380" s="14"/>
      <c r="AC380" s="13">
        <v>41365</v>
      </c>
      <c r="AD380" s="14"/>
      <c r="AE380" s="14"/>
      <c r="AF380" s="14"/>
      <c r="AG380" s="14"/>
      <c r="AH380" s="14"/>
      <c r="AI380" s="14"/>
      <c r="AJ380" s="19">
        <v>41365</v>
      </c>
      <c r="AK380" s="14"/>
      <c r="AL380" s="14"/>
      <c r="AM380" s="12" t="s">
        <v>6959</v>
      </c>
      <c r="AN380" s="12"/>
      <c r="AO380" s="12"/>
      <c r="AP380" s="12" t="s">
        <v>6860</v>
      </c>
      <c r="AQ380" s="12" t="s">
        <v>7711</v>
      </c>
      <c r="AR380" s="12">
        <v>13349613388</v>
      </c>
      <c r="AS380" s="12"/>
      <c r="AT380" s="12"/>
      <c r="AU380" s="12"/>
      <c r="AV380" s="20"/>
      <c r="AW380" s="21" t="s">
        <v>7712</v>
      </c>
      <c r="AX380" s="12"/>
      <c r="AY380" s="12"/>
      <c r="AZ380" s="12"/>
      <c r="BA380" s="12"/>
      <c r="BB380" s="12"/>
    </row>
    <row r="381" spans="1:54" s="22" customFormat="1" ht="18" customHeight="1" x14ac:dyDescent="0.3">
      <c r="A381" s="12"/>
      <c r="B381" s="12" t="s">
        <v>5343</v>
      </c>
      <c r="C381" s="12" t="s">
        <v>6880</v>
      </c>
      <c r="D381" s="12" t="s">
        <v>7713</v>
      </c>
      <c r="E381" s="12" t="s">
        <v>7714</v>
      </c>
      <c r="F381" s="12" t="s">
        <v>7715</v>
      </c>
      <c r="G381" s="12" t="s">
        <v>5362</v>
      </c>
      <c r="H381" s="12" t="s">
        <v>6798</v>
      </c>
      <c r="I381" s="12" t="s">
        <v>7716</v>
      </c>
      <c r="J381" s="12">
        <v>2288</v>
      </c>
      <c r="K381" s="12"/>
      <c r="L381" s="12"/>
      <c r="M381" s="13">
        <v>41353.550694444442</v>
      </c>
      <c r="N381" s="12"/>
      <c r="O381" s="13"/>
      <c r="P381" s="13"/>
      <c r="Q381" s="14"/>
      <c r="R381" s="14"/>
      <c r="S381" s="15"/>
      <c r="T381" s="12"/>
      <c r="U381" s="12"/>
      <c r="V381" s="12"/>
      <c r="W381" s="13">
        <v>41353.620486111111</v>
      </c>
      <c r="X381" s="13">
        <v>41354.710416666669</v>
      </c>
      <c r="Y381" s="16"/>
      <c r="Z381" s="17"/>
      <c r="AA381" s="17"/>
      <c r="AB381" s="14"/>
      <c r="AC381" s="13">
        <v>41379</v>
      </c>
      <c r="AD381" s="14"/>
      <c r="AE381" s="14"/>
      <c r="AF381" s="14"/>
      <c r="AG381" s="14"/>
      <c r="AH381" s="14"/>
      <c r="AI381" s="14"/>
      <c r="AJ381" s="19">
        <v>41383</v>
      </c>
      <c r="AK381" s="14"/>
      <c r="AL381" s="14"/>
      <c r="AM381" s="12" t="s">
        <v>5397</v>
      </c>
      <c r="AN381" s="12"/>
      <c r="AO381" s="12"/>
      <c r="AP381" s="12" t="s">
        <v>5403</v>
      </c>
      <c r="AQ381" s="12" t="s">
        <v>7717</v>
      </c>
      <c r="AR381" s="12">
        <v>15526267558</v>
      </c>
      <c r="AS381" s="12"/>
      <c r="AT381" s="12"/>
      <c r="AU381" s="12"/>
      <c r="AV381" s="20"/>
      <c r="AW381" s="21" t="s">
        <v>6802</v>
      </c>
      <c r="AX381" s="12"/>
      <c r="AY381" s="12"/>
      <c r="AZ381" s="12"/>
      <c r="BA381" s="12"/>
      <c r="BB381" s="12"/>
    </row>
    <row r="382" spans="1:54" s="22" customFormat="1" ht="18" customHeight="1" x14ac:dyDescent="0.3">
      <c r="A382" s="12"/>
      <c r="B382" s="12" t="s">
        <v>5350</v>
      </c>
      <c r="C382" s="12" t="s">
        <v>6904</v>
      </c>
      <c r="D382" s="12" t="s">
        <v>6938</v>
      </c>
      <c r="E382" s="12" t="s">
        <v>7718</v>
      </c>
      <c r="F382" s="12" t="s">
        <v>7719</v>
      </c>
      <c r="G382" s="12" t="s">
        <v>5362</v>
      </c>
      <c r="H382" s="12" t="s">
        <v>6836</v>
      </c>
      <c r="I382" s="12" t="s">
        <v>7720</v>
      </c>
      <c r="J382" s="12">
        <v>1600</v>
      </c>
      <c r="K382" s="12"/>
      <c r="L382" s="12"/>
      <c r="M382" s="13">
        <v>41353.561111111114</v>
      </c>
      <c r="N382" s="12"/>
      <c r="O382" s="13"/>
      <c r="P382" s="13"/>
      <c r="Q382" s="14"/>
      <c r="R382" s="14"/>
      <c r="S382" s="15"/>
      <c r="T382" s="12"/>
      <c r="U382" s="12"/>
      <c r="V382" s="12"/>
      <c r="W382" s="13">
        <v>41354.437268518515</v>
      </c>
      <c r="X382" s="13">
        <v>41355.745138888888</v>
      </c>
      <c r="Y382" s="16"/>
      <c r="Z382" s="17"/>
      <c r="AA382" s="17"/>
      <c r="AB382" s="14"/>
      <c r="AC382" s="13">
        <v>41360</v>
      </c>
      <c r="AD382" s="14"/>
      <c r="AE382" s="14"/>
      <c r="AF382" s="14"/>
      <c r="AG382" s="14"/>
      <c r="AH382" s="14"/>
      <c r="AI382" s="14"/>
      <c r="AJ382" s="19">
        <v>41360</v>
      </c>
      <c r="AK382" s="14"/>
      <c r="AL382" s="14"/>
      <c r="AM382" s="12" t="s">
        <v>6847</v>
      </c>
      <c r="AN382" s="12"/>
      <c r="AO382" s="12"/>
      <c r="AP382" s="12" t="s">
        <v>6931</v>
      </c>
      <c r="AQ382" s="12" t="s">
        <v>7721</v>
      </c>
      <c r="AR382" s="12">
        <v>13873666963</v>
      </c>
      <c r="AS382" s="12"/>
      <c r="AT382" s="12"/>
      <c r="AU382" s="12"/>
      <c r="AV382" s="20"/>
      <c r="AW382" s="21" t="s">
        <v>6802</v>
      </c>
      <c r="AX382" s="12"/>
      <c r="AY382" s="12"/>
      <c r="AZ382" s="12"/>
      <c r="BA382" s="12"/>
      <c r="BB382" s="12"/>
    </row>
    <row r="383" spans="1:54" s="22" customFormat="1" ht="18" customHeight="1" x14ac:dyDescent="0.3">
      <c r="A383" s="12"/>
      <c r="B383" s="12" t="s">
        <v>5343</v>
      </c>
      <c r="C383" s="12" t="s">
        <v>6862</v>
      </c>
      <c r="D383" s="12" t="s">
        <v>7065</v>
      </c>
      <c r="E383" s="12" t="s">
        <v>7722</v>
      </c>
      <c r="F383" s="12" t="s">
        <v>7723</v>
      </c>
      <c r="G383" s="12" t="s">
        <v>5362</v>
      </c>
      <c r="H383" s="12" t="s">
        <v>6836</v>
      </c>
      <c r="I383" s="12" t="s">
        <v>7286</v>
      </c>
      <c r="J383" s="12">
        <v>1088</v>
      </c>
      <c r="K383" s="12"/>
      <c r="L383" s="12"/>
      <c r="M383" s="13">
        <v>41353.601388888892</v>
      </c>
      <c r="N383" s="12"/>
      <c r="O383" s="13"/>
      <c r="P383" s="13"/>
      <c r="Q383" s="14"/>
      <c r="R383" s="14"/>
      <c r="S383" s="15"/>
      <c r="T383" s="12"/>
      <c r="U383" s="12"/>
      <c r="V383" s="12"/>
      <c r="W383" s="13">
        <v>41353.687314814815</v>
      </c>
      <c r="X383" s="13">
        <v>41355.756944444445</v>
      </c>
      <c r="Y383" s="16"/>
      <c r="Z383" s="17"/>
      <c r="AA383" s="17"/>
      <c r="AB383" s="14"/>
      <c r="AC383" s="13">
        <v>41359</v>
      </c>
      <c r="AD383" s="14"/>
      <c r="AE383" s="14"/>
      <c r="AF383" s="14"/>
      <c r="AG383" s="14"/>
      <c r="AH383" s="14"/>
      <c r="AI383" s="14"/>
      <c r="AJ383" s="19">
        <v>41367</v>
      </c>
      <c r="AK383" s="14"/>
      <c r="AL383" s="14"/>
      <c r="AM383" s="12" t="s">
        <v>6813</v>
      </c>
      <c r="AN383" s="12"/>
      <c r="AO383" s="12"/>
      <c r="AP383" s="12" t="s">
        <v>5375</v>
      </c>
      <c r="AQ383" s="12" t="s">
        <v>7724</v>
      </c>
      <c r="AR383" s="12">
        <v>13017258682</v>
      </c>
      <c r="AS383" s="12"/>
      <c r="AT383" s="12"/>
      <c r="AU383" s="12"/>
      <c r="AV383" s="20"/>
      <c r="AW383" s="21" t="s">
        <v>7725</v>
      </c>
      <c r="AX383" s="12"/>
      <c r="AY383" s="12"/>
      <c r="AZ383" s="12"/>
      <c r="BA383" s="12"/>
      <c r="BB383" s="12"/>
    </row>
    <row r="384" spans="1:54" s="22" customFormat="1" ht="18" customHeight="1" x14ac:dyDescent="0.3">
      <c r="A384" s="12"/>
      <c r="B384" s="12" t="s">
        <v>6943</v>
      </c>
      <c r="C384" s="12" t="s">
        <v>6944</v>
      </c>
      <c r="D384" s="12" t="s">
        <v>6945</v>
      </c>
      <c r="E384" s="12" t="s">
        <v>7726</v>
      </c>
      <c r="F384" s="12" t="s">
        <v>7727</v>
      </c>
      <c r="G384" s="12" t="s">
        <v>5362</v>
      </c>
      <c r="H384" s="12" t="s">
        <v>6836</v>
      </c>
      <c r="I384" s="12" t="s">
        <v>7303</v>
      </c>
      <c r="J384" s="12">
        <v>1288</v>
      </c>
      <c r="K384" s="12"/>
      <c r="L384" s="12"/>
      <c r="M384" s="13">
        <v>41353.615277777775</v>
      </c>
      <c r="N384" s="12"/>
      <c r="O384" s="13"/>
      <c r="P384" s="13"/>
      <c r="Q384" s="14"/>
      <c r="R384" s="14"/>
      <c r="S384" s="15"/>
      <c r="T384" s="12"/>
      <c r="U384" s="12"/>
      <c r="V384" s="12"/>
      <c r="W384" s="13">
        <v>41354.373842592591</v>
      </c>
      <c r="X384" s="13">
        <v>41355.768750000003</v>
      </c>
      <c r="Y384" s="16"/>
      <c r="Z384" s="17"/>
      <c r="AA384" s="17"/>
      <c r="AB384" s="14"/>
      <c r="AC384" s="13">
        <v>41381</v>
      </c>
      <c r="AD384" s="14"/>
      <c r="AE384" s="14"/>
      <c r="AF384" s="14"/>
      <c r="AG384" s="14"/>
      <c r="AH384" s="14"/>
      <c r="AI384" s="14"/>
      <c r="AJ384" s="19">
        <v>41402</v>
      </c>
      <c r="AK384" s="14"/>
      <c r="AL384" s="14"/>
      <c r="AM384" s="12" t="s">
        <v>7304</v>
      </c>
      <c r="AN384" s="12"/>
      <c r="AO384" s="12"/>
      <c r="AP384" s="12" t="s">
        <v>7185</v>
      </c>
      <c r="AQ384" s="12" t="s">
        <v>7728</v>
      </c>
      <c r="AR384" s="12">
        <v>13574497771</v>
      </c>
      <c r="AS384" s="12"/>
      <c r="AT384" s="12"/>
      <c r="AU384" s="12"/>
      <c r="AV384" s="20"/>
      <c r="AW384" s="21" t="s">
        <v>7729</v>
      </c>
      <c r="AX384" s="12"/>
      <c r="AY384" s="12"/>
      <c r="AZ384" s="12"/>
      <c r="BA384" s="12"/>
      <c r="BB384" s="12"/>
    </row>
    <row r="385" spans="1:54" s="22" customFormat="1" ht="18" customHeight="1" x14ac:dyDescent="0.3">
      <c r="A385" s="12"/>
      <c r="B385" s="12" t="s">
        <v>5384</v>
      </c>
      <c r="C385" s="12" t="s">
        <v>6842</v>
      </c>
      <c r="D385" s="12" t="s">
        <v>7730</v>
      </c>
      <c r="E385" s="12" t="s">
        <v>7731</v>
      </c>
      <c r="F385" s="12" t="s">
        <v>7732</v>
      </c>
      <c r="G385" s="12" t="s">
        <v>5362</v>
      </c>
      <c r="H385" s="12" t="s">
        <v>6836</v>
      </c>
      <c r="I385" s="12" t="s">
        <v>7733</v>
      </c>
      <c r="J385" s="12">
        <v>2088</v>
      </c>
      <c r="K385" s="12"/>
      <c r="L385" s="12"/>
      <c r="M385" s="13">
        <v>41353.619444444441</v>
      </c>
      <c r="N385" s="12"/>
      <c r="O385" s="13"/>
      <c r="P385" s="13"/>
      <c r="Q385" s="14"/>
      <c r="R385" s="14"/>
      <c r="S385" s="15"/>
      <c r="T385" s="12"/>
      <c r="U385" s="12"/>
      <c r="V385" s="12"/>
      <c r="W385" s="13">
        <v>41355.39340277778</v>
      </c>
      <c r="X385" s="13">
        <v>41359.76666666667</v>
      </c>
      <c r="Y385" s="16"/>
      <c r="Z385" s="17"/>
      <c r="AA385" s="17"/>
      <c r="AB385" s="14"/>
      <c r="AC385" s="13">
        <v>41373</v>
      </c>
      <c r="AD385" s="14"/>
      <c r="AE385" s="14"/>
      <c r="AF385" s="14"/>
      <c r="AG385" s="14"/>
      <c r="AH385" s="14"/>
      <c r="AI385" s="14"/>
      <c r="AJ385" s="19">
        <v>41373</v>
      </c>
      <c r="AK385" s="14"/>
      <c r="AL385" s="14"/>
      <c r="AM385" s="12" t="s">
        <v>7040</v>
      </c>
      <c r="AN385" s="12"/>
      <c r="AO385" s="12"/>
      <c r="AP385" s="12" t="s">
        <v>7211</v>
      </c>
      <c r="AQ385" s="12" t="s">
        <v>7734</v>
      </c>
      <c r="AR385" s="12">
        <v>13973363008</v>
      </c>
      <c r="AS385" s="12"/>
      <c r="AT385" s="12"/>
      <c r="AU385" s="12"/>
      <c r="AV385" s="20"/>
      <c r="AW385" s="21"/>
      <c r="AX385" s="12"/>
      <c r="AY385" s="12"/>
      <c r="AZ385" s="12"/>
      <c r="BA385" s="12"/>
      <c r="BB385" s="12"/>
    </row>
    <row r="386" spans="1:54" s="22" customFormat="1" ht="18" customHeight="1" x14ac:dyDescent="0.3">
      <c r="A386" s="12"/>
      <c r="B386" s="12" t="s">
        <v>5350</v>
      </c>
      <c r="C386" s="12" t="s">
        <v>5351</v>
      </c>
      <c r="D386" s="12" t="s">
        <v>6916</v>
      </c>
      <c r="E386" s="12" t="s">
        <v>7735</v>
      </c>
      <c r="F386" s="12" t="s">
        <v>7736</v>
      </c>
      <c r="G386" s="12" t="s">
        <v>5347</v>
      </c>
      <c r="H386" s="12" t="s">
        <v>7737</v>
      </c>
      <c r="I386" s="12"/>
      <c r="J386" s="12">
        <v>7999</v>
      </c>
      <c r="K386" s="12"/>
      <c r="L386" s="12"/>
      <c r="M386" s="13">
        <v>41353.620138888888</v>
      </c>
      <c r="N386" s="12"/>
      <c r="O386" s="13"/>
      <c r="P386" s="13"/>
      <c r="Q386" s="14"/>
      <c r="R386" s="14"/>
      <c r="S386" s="15"/>
      <c r="T386" s="12"/>
      <c r="U386" s="12"/>
      <c r="V386" s="12"/>
      <c r="W386" s="13">
        <v>41359.43540509259</v>
      </c>
      <c r="X386" s="13"/>
      <c r="Y386" s="16"/>
      <c r="Z386" s="17"/>
      <c r="AA386" s="17"/>
      <c r="AB386" s="14"/>
      <c r="AC386" s="13">
        <v>41570.597916666666</v>
      </c>
      <c r="AD386" s="14">
        <f>AC386-M386</f>
        <v>216.9777777777781</v>
      </c>
      <c r="AE386" s="14"/>
      <c r="AF386" s="14"/>
      <c r="AG386" s="14"/>
      <c r="AH386" s="14"/>
      <c r="AI386" s="14"/>
      <c r="AJ386" s="19"/>
      <c r="AK386" s="14"/>
      <c r="AL386" s="14"/>
      <c r="AM386" s="12"/>
      <c r="AN386" s="12"/>
      <c r="AO386" s="12"/>
      <c r="AP386" s="12" t="s">
        <v>5375</v>
      </c>
      <c r="AQ386" s="12" t="s">
        <v>7738</v>
      </c>
      <c r="AR386" s="12">
        <v>15360690440</v>
      </c>
      <c r="AS386" s="12"/>
      <c r="AT386" s="12"/>
      <c r="AU386" s="12"/>
      <c r="AV386" s="20"/>
      <c r="AW386" s="21"/>
      <c r="AX386" s="12"/>
      <c r="AY386" s="12"/>
      <c r="AZ386" s="12"/>
      <c r="BA386" s="12"/>
      <c r="BB386" s="12"/>
    </row>
    <row r="387" spans="1:54" s="22" customFormat="1" ht="18" customHeight="1" x14ac:dyDescent="0.3">
      <c r="A387" s="12"/>
      <c r="B387" s="12" t="s">
        <v>6963</v>
      </c>
      <c r="C387" s="12" t="s">
        <v>6964</v>
      </c>
      <c r="D387" s="12" t="s">
        <v>7739</v>
      </c>
      <c r="E387" s="12" t="s">
        <v>7740</v>
      </c>
      <c r="F387" s="12" t="s">
        <v>7741</v>
      </c>
      <c r="G387" s="12" t="s">
        <v>5362</v>
      </c>
      <c r="H387" s="12" t="s">
        <v>6836</v>
      </c>
      <c r="I387" s="12" t="s">
        <v>7626</v>
      </c>
      <c r="J387" s="12">
        <v>1288</v>
      </c>
      <c r="K387" s="12"/>
      <c r="L387" s="12"/>
      <c r="M387" s="13">
        <v>41354.375</v>
      </c>
      <c r="N387" s="12"/>
      <c r="O387" s="13"/>
      <c r="P387" s="13"/>
      <c r="Q387" s="14"/>
      <c r="R387" s="14"/>
      <c r="S387" s="15"/>
      <c r="T387" s="12"/>
      <c r="U387" s="12"/>
      <c r="V387" s="12"/>
      <c r="W387" s="13">
        <v>41354.43608796296</v>
      </c>
      <c r="X387" s="13">
        <v>41358.479166666664</v>
      </c>
      <c r="Y387" s="16"/>
      <c r="Z387" s="17"/>
      <c r="AA387" s="17"/>
      <c r="AB387" s="14"/>
      <c r="AC387" s="13">
        <v>41372</v>
      </c>
      <c r="AD387" s="14"/>
      <c r="AE387" s="14"/>
      <c r="AF387" s="14"/>
      <c r="AG387" s="14"/>
      <c r="AH387" s="14"/>
      <c r="AI387" s="14"/>
      <c r="AJ387" s="19">
        <v>41376</v>
      </c>
      <c r="AK387" s="14"/>
      <c r="AL387" s="14"/>
      <c r="AM387" s="12" t="s">
        <v>6959</v>
      </c>
      <c r="AN387" s="12"/>
      <c r="AO387" s="12"/>
      <c r="AP387" s="12" t="s">
        <v>6830</v>
      </c>
      <c r="AQ387" s="12" t="s">
        <v>7742</v>
      </c>
      <c r="AR387" s="12">
        <v>15274577152</v>
      </c>
      <c r="AS387" s="12"/>
      <c r="AT387" s="12"/>
      <c r="AU387" s="12"/>
      <c r="AV387" s="20"/>
      <c r="AW387" s="21" t="s">
        <v>6802</v>
      </c>
      <c r="AX387" s="12"/>
      <c r="AY387" s="12"/>
      <c r="AZ387" s="12"/>
      <c r="BA387" s="12"/>
      <c r="BB387" s="12"/>
    </row>
    <row r="388" spans="1:54" s="22" customFormat="1" ht="18" customHeight="1" x14ac:dyDescent="0.3">
      <c r="A388" s="12"/>
      <c r="B388" s="12" t="s">
        <v>5343</v>
      </c>
      <c r="C388" s="12" t="s">
        <v>6880</v>
      </c>
      <c r="D388" s="12" t="s">
        <v>7322</v>
      </c>
      <c r="E388" s="12" t="s">
        <v>7743</v>
      </c>
      <c r="F388" s="12" t="s">
        <v>7744</v>
      </c>
      <c r="G388" s="12" t="s">
        <v>5362</v>
      </c>
      <c r="H388" s="12" t="s">
        <v>6836</v>
      </c>
      <c r="I388" s="12" t="s">
        <v>7121</v>
      </c>
      <c r="J388" s="12">
        <v>1288</v>
      </c>
      <c r="K388" s="12"/>
      <c r="L388" s="12"/>
      <c r="M388" s="13">
        <v>41354.375</v>
      </c>
      <c r="N388" s="12"/>
      <c r="O388" s="13"/>
      <c r="P388" s="13"/>
      <c r="Q388" s="14"/>
      <c r="R388" s="14"/>
      <c r="S388" s="15"/>
      <c r="T388" s="12"/>
      <c r="U388" s="12"/>
      <c r="V388" s="12"/>
      <c r="W388" s="13">
        <v>41354.620694444442</v>
      </c>
      <c r="X388" s="13">
        <v>41355.685416666667</v>
      </c>
      <c r="Y388" s="16"/>
      <c r="Z388" s="17"/>
      <c r="AA388" s="17"/>
      <c r="AB388" s="14"/>
      <c r="AC388" s="13">
        <v>41360</v>
      </c>
      <c r="AD388" s="14"/>
      <c r="AE388" s="14"/>
      <c r="AF388" s="14"/>
      <c r="AG388" s="14"/>
      <c r="AH388" s="14"/>
      <c r="AI388" s="14"/>
      <c r="AJ388" s="19">
        <v>41365</v>
      </c>
      <c r="AK388" s="14"/>
      <c r="AL388" s="14"/>
      <c r="AM388" s="12" t="s">
        <v>7040</v>
      </c>
      <c r="AN388" s="12"/>
      <c r="AO388" s="12"/>
      <c r="AP388" s="12" t="s">
        <v>5375</v>
      </c>
      <c r="AQ388" s="12" t="s">
        <v>7745</v>
      </c>
      <c r="AR388" s="12">
        <v>18673502727</v>
      </c>
      <c r="AS388" s="12"/>
      <c r="AT388" s="12"/>
      <c r="AU388" s="12"/>
      <c r="AV388" s="20"/>
      <c r="AW388" s="21" t="s">
        <v>6802</v>
      </c>
      <c r="AX388" s="12"/>
      <c r="AY388" s="12"/>
      <c r="AZ388" s="12"/>
      <c r="BA388" s="12"/>
      <c r="BB388" s="12"/>
    </row>
    <row r="389" spans="1:54" s="22" customFormat="1" ht="18" customHeight="1" x14ac:dyDescent="0.3">
      <c r="A389" s="12"/>
      <c r="B389" s="12" t="s">
        <v>5384</v>
      </c>
      <c r="C389" s="12" t="s">
        <v>6999</v>
      </c>
      <c r="D389" s="12" t="s">
        <v>7427</v>
      </c>
      <c r="E389" s="12" t="s">
        <v>7746</v>
      </c>
      <c r="F389" s="12" t="s">
        <v>7747</v>
      </c>
      <c r="G389" s="12" t="s">
        <v>5362</v>
      </c>
      <c r="H389" s="12" t="s">
        <v>6836</v>
      </c>
      <c r="I389" s="12" t="s">
        <v>7159</v>
      </c>
      <c r="J389" s="12">
        <v>2088</v>
      </c>
      <c r="K389" s="12"/>
      <c r="L389" s="12"/>
      <c r="M389" s="13">
        <v>41354.412499999999</v>
      </c>
      <c r="N389" s="12"/>
      <c r="O389" s="13"/>
      <c r="P389" s="13"/>
      <c r="Q389" s="14"/>
      <c r="R389" s="14"/>
      <c r="S389" s="15"/>
      <c r="T389" s="12"/>
      <c r="U389" s="12"/>
      <c r="V389" s="12"/>
      <c r="W389" s="13">
        <v>41354.438738425924</v>
      </c>
      <c r="X389" s="13">
        <v>41355.736111111109</v>
      </c>
      <c r="Y389" s="16"/>
      <c r="Z389" s="17"/>
      <c r="AA389" s="17"/>
      <c r="AB389" s="14"/>
      <c r="AC389" s="13">
        <v>41358</v>
      </c>
      <c r="AD389" s="14"/>
      <c r="AE389" s="14"/>
      <c r="AF389" s="14"/>
      <c r="AG389" s="14"/>
      <c r="AH389" s="14"/>
      <c r="AI389" s="14"/>
      <c r="AJ389" s="19">
        <v>41359</v>
      </c>
      <c r="AK389" s="14"/>
      <c r="AL389" s="14"/>
      <c r="AM389" s="12" t="s">
        <v>5397</v>
      </c>
      <c r="AN389" s="12"/>
      <c r="AO389" s="12"/>
      <c r="AP389" s="12" t="s">
        <v>6830</v>
      </c>
      <c r="AQ389" s="12" t="s">
        <v>7748</v>
      </c>
      <c r="AR389" s="12">
        <v>13677493107</v>
      </c>
      <c r="AS389" s="12"/>
      <c r="AT389" s="12"/>
      <c r="AU389" s="12"/>
      <c r="AV389" s="20"/>
      <c r="AW389" s="21" t="s">
        <v>6802</v>
      </c>
      <c r="AX389" s="12"/>
      <c r="AY389" s="12"/>
      <c r="AZ389" s="12"/>
      <c r="BA389" s="12"/>
      <c r="BB389" s="12"/>
    </row>
    <row r="390" spans="1:54" s="22" customFormat="1" ht="18" customHeight="1" x14ac:dyDescent="0.3">
      <c r="A390" s="12"/>
      <c r="B390" s="12" t="s">
        <v>5350</v>
      </c>
      <c r="C390" s="12" t="s">
        <v>6904</v>
      </c>
      <c r="D390" s="12" t="s">
        <v>6905</v>
      </c>
      <c r="E390" s="12" t="s">
        <v>7749</v>
      </c>
      <c r="F390" s="12" t="s">
        <v>7750</v>
      </c>
      <c r="G390" s="12" t="s">
        <v>5362</v>
      </c>
      <c r="H390" s="12" t="s">
        <v>6836</v>
      </c>
      <c r="I390" s="12" t="s">
        <v>7430</v>
      </c>
      <c r="J390" s="12">
        <v>1288</v>
      </c>
      <c r="K390" s="12"/>
      <c r="L390" s="12"/>
      <c r="M390" s="13">
        <v>41354.479629629626</v>
      </c>
      <c r="N390" s="12"/>
      <c r="O390" s="13"/>
      <c r="P390" s="13"/>
      <c r="Q390" s="14"/>
      <c r="R390" s="14"/>
      <c r="S390" s="15"/>
      <c r="T390" s="12"/>
      <c r="U390" s="12"/>
      <c r="V390" s="12"/>
      <c r="W390" s="13">
        <v>41354.619143518517</v>
      </c>
      <c r="X390" s="13">
        <v>41358.496527777781</v>
      </c>
      <c r="Y390" s="16"/>
      <c r="Z390" s="17"/>
      <c r="AA390" s="17"/>
      <c r="AB390" s="14"/>
      <c r="AC390" s="13">
        <v>41360</v>
      </c>
      <c r="AD390" s="14"/>
      <c r="AE390" s="14"/>
      <c r="AF390" s="14"/>
      <c r="AG390" s="14"/>
      <c r="AH390" s="14"/>
      <c r="AI390" s="14"/>
      <c r="AJ390" s="19">
        <v>41367</v>
      </c>
      <c r="AK390" s="14"/>
      <c r="AL390" s="14"/>
      <c r="AM390" s="12" t="s">
        <v>6800</v>
      </c>
      <c r="AN390" s="12"/>
      <c r="AO390" s="12"/>
      <c r="AP390" s="12" t="s">
        <v>6919</v>
      </c>
      <c r="AQ390" s="12" t="s">
        <v>7751</v>
      </c>
      <c r="AR390" s="12">
        <v>18973690861</v>
      </c>
      <c r="AS390" s="12"/>
      <c r="AT390" s="12"/>
      <c r="AU390" s="12"/>
      <c r="AV390" s="20"/>
      <c r="AW390" s="21" t="s">
        <v>7752</v>
      </c>
      <c r="AX390" s="12"/>
      <c r="AY390" s="12"/>
      <c r="AZ390" s="12"/>
      <c r="BA390" s="12"/>
      <c r="BB390" s="12"/>
    </row>
    <row r="391" spans="1:54" s="22" customFormat="1" ht="18" customHeight="1" x14ac:dyDescent="0.3">
      <c r="A391" s="12"/>
      <c r="B391" s="12" t="s">
        <v>5384</v>
      </c>
      <c r="C391" s="12" t="s">
        <v>5385</v>
      </c>
      <c r="D391" s="12" t="s">
        <v>7363</v>
      </c>
      <c r="E391" s="12" t="s">
        <v>7753</v>
      </c>
      <c r="F391" s="12" t="s">
        <v>7754</v>
      </c>
      <c r="G391" s="12" t="s">
        <v>5362</v>
      </c>
      <c r="H391" s="12" t="s">
        <v>6836</v>
      </c>
      <c r="I391" s="12" t="s">
        <v>7007</v>
      </c>
      <c r="J391" s="12">
        <v>1688</v>
      </c>
      <c r="K391" s="12"/>
      <c r="L391" s="12"/>
      <c r="M391" s="13">
        <v>41354.584722222222</v>
      </c>
      <c r="N391" s="12"/>
      <c r="O391" s="13"/>
      <c r="P391" s="13"/>
      <c r="Q391" s="14"/>
      <c r="R391" s="14"/>
      <c r="S391" s="15"/>
      <c r="T391" s="12"/>
      <c r="U391" s="12"/>
      <c r="V391" s="12"/>
      <c r="W391" s="13">
        <v>41354.622708333336</v>
      </c>
      <c r="X391" s="13">
        <v>41355.72152777778</v>
      </c>
      <c r="Y391" s="16"/>
      <c r="Z391" s="17"/>
      <c r="AA391" s="17"/>
      <c r="AB391" s="14"/>
      <c r="AC391" s="13">
        <v>41359</v>
      </c>
      <c r="AD391" s="14"/>
      <c r="AE391" s="14"/>
      <c r="AF391" s="14"/>
      <c r="AG391" s="14"/>
      <c r="AH391" s="14"/>
      <c r="AI391" s="14"/>
      <c r="AJ391" s="19">
        <v>41359</v>
      </c>
      <c r="AK391" s="14"/>
      <c r="AL391" s="14"/>
      <c r="AM391" s="12" t="s">
        <v>6820</v>
      </c>
      <c r="AN391" s="12"/>
      <c r="AO391" s="12"/>
      <c r="AP391" s="12" t="s">
        <v>5391</v>
      </c>
      <c r="AQ391" s="12" t="s">
        <v>7755</v>
      </c>
      <c r="AR391" s="12">
        <v>15115346715</v>
      </c>
      <c r="AS391" s="12"/>
      <c r="AT391" s="12"/>
      <c r="AU391" s="12"/>
      <c r="AV391" s="20"/>
      <c r="AW391" s="21" t="s">
        <v>7756</v>
      </c>
      <c r="AX391" s="12"/>
      <c r="AY391" s="12"/>
      <c r="AZ391" s="12"/>
      <c r="BA391" s="12"/>
      <c r="BB391" s="12"/>
    </row>
    <row r="392" spans="1:54" s="22" customFormat="1" ht="18" customHeight="1" x14ac:dyDescent="0.3">
      <c r="A392" s="12"/>
      <c r="B392" s="12" t="s">
        <v>5377</v>
      </c>
      <c r="C392" s="12" t="s">
        <v>7076</v>
      </c>
      <c r="D392" s="12" t="s">
        <v>7242</v>
      </c>
      <c r="E392" s="12" t="s">
        <v>7757</v>
      </c>
      <c r="F392" s="12" t="s">
        <v>7758</v>
      </c>
      <c r="G392" s="12" t="s">
        <v>5362</v>
      </c>
      <c r="H392" s="12" t="s">
        <v>6836</v>
      </c>
      <c r="I392" s="12" t="s">
        <v>7052</v>
      </c>
      <c r="J392" s="12">
        <v>1600</v>
      </c>
      <c r="K392" s="12"/>
      <c r="L392" s="12"/>
      <c r="M392" s="13">
        <v>41354.595138888886</v>
      </c>
      <c r="N392" s="12"/>
      <c r="O392" s="13"/>
      <c r="P392" s="13"/>
      <c r="Q392" s="14"/>
      <c r="R392" s="14"/>
      <c r="S392" s="15"/>
      <c r="T392" s="12"/>
      <c r="U392" s="12"/>
      <c r="V392" s="12"/>
      <c r="W392" s="13">
        <v>41354.66609953704</v>
      </c>
      <c r="X392" s="13">
        <v>41358.657638888886</v>
      </c>
      <c r="Y392" s="16"/>
      <c r="Z392" s="17"/>
      <c r="AA392" s="17"/>
      <c r="AB392" s="14"/>
      <c r="AC392" s="13">
        <v>41361</v>
      </c>
      <c r="AD392" s="14"/>
      <c r="AE392" s="14"/>
      <c r="AF392" s="14"/>
      <c r="AG392" s="14"/>
      <c r="AH392" s="14"/>
      <c r="AI392" s="14"/>
      <c r="AJ392" s="19">
        <v>41362</v>
      </c>
      <c r="AK392" s="14"/>
      <c r="AL392" s="14"/>
      <c r="AM392" s="12" t="s">
        <v>5397</v>
      </c>
      <c r="AN392" s="12"/>
      <c r="AO392" s="12"/>
      <c r="AP392" s="12" t="s">
        <v>7211</v>
      </c>
      <c r="AQ392" s="12" t="s">
        <v>7759</v>
      </c>
      <c r="AR392" s="12">
        <v>13907320843</v>
      </c>
      <c r="AS392" s="12"/>
      <c r="AT392" s="12"/>
      <c r="AU392" s="12"/>
      <c r="AV392" s="20"/>
      <c r="AW392" s="21" t="s">
        <v>7760</v>
      </c>
      <c r="AX392" s="12"/>
      <c r="AY392" s="12"/>
      <c r="AZ392" s="12"/>
      <c r="BA392" s="12"/>
      <c r="BB392" s="12"/>
    </row>
    <row r="393" spans="1:54" s="22" customFormat="1" ht="18" customHeight="1" x14ac:dyDescent="0.3">
      <c r="A393" s="12"/>
      <c r="B393" s="12" t="s">
        <v>5384</v>
      </c>
      <c r="C393" s="12" t="s">
        <v>6976</v>
      </c>
      <c r="D393" s="12" t="s">
        <v>7422</v>
      </c>
      <c r="E393" s="12" t="s">
        <v>7761</v>
      </c>
      <c r="F393" s="12" t="s">
        <v>7762</v>
      </c>
      <c r="G393" s="12" t="s">
        <v>5362</v>
      </c>
      <c r="H393" s="12" t="s">
        <v>6836</v>
      </c>
      <c r="I393" s="12" t="s">
        <v>7763</v>
      </c>
      <c r="J393" s="12">
        <v>1288</v>
      </c>
      <c r="K393" s="12"/>
      <c r="L393" s="12"/>
      <c r="M393" s="13">
        <v>41354.602777777778</v>
      </c>
      <c r="N393" s="12"/>
      <c r="O393" s="13"/>
      <c r="P393" s="13"/>
      <c r="Q393" s="14"/>
      <c r="R393" s="14"/>
      <c r="S393" s="15"/>
      <c r="T393" s="12"/>
      <c r="U393" s="12"/>
      <c r="V393" s="12"/>
      <c r="W393" s="13">
        <v>41354.633796296293</v>
      </c>
      <c r="X393" s="13">
        <v>41358.690972222219</v>
      </c>
      <c r="Y393" s="16"/>
      <c r="Z393" s="17"/>
      <c r="AA393" s="17"/>
      <c r="AB393" s="14"/>
      <c r="AC393" s="13">
        <v>41359</v>
      </c>
      <c r="AD393" s="14"/>
      <c r="AE393" s="14"/>
      <c r="AF393" s="14"/>
      <c r="AG393" s="14"/>
      <c r="AH393" s="14"/>
      <c r="AI393" s="14"/>
      <c r="AJ393" s="19">
        <v>41367</v>
      </c>
      <c r="AK393" s="14"/>
      <c r="AL393" s="14"/>
      <c r="AM393" s="12" t="s">
        <v>6953</v>
      </c>
      <c r="AN393" s="12"/>
      <c r="AO393" s="12"/>
      <c r="AP393" s="12" t="s">
        <v>5375</v>
      </c>
      <c r="AQ393" s="12" t="s">
        <v>7764</v>
      </c>
      <c r="AR393" s="12">
        <v>15973125460</v>
      </c>
      <c r="AS393" s="12"/>
      <c r="AT393" s="12"/>
      <c r="AU393" s="12"/>
      <c r="AV393" s="20"/>
      <c r="AW393" s="21" t="s">
        <v>7765</v>
      </c>
      <c r="AX393" s="12"/>
      <c r="AY393" s="12"/>
      <c r="AZ393" s="12"/>
      <c r="BA393" s="12"/>
      <c r="BB393" s="12"/>
    </row>
    <row r="394" spans="1:54" s="22" customFormat="1" ht="18" customHeight="1" x14ac:dyDescent="0.3">
      <c r="A394" s="12"/>
      <c r="B394" s="12" t="s">
        <v>5377</v>
      </c>
      <c r="C394" s="12" t="s">
        <v>5350</v>
      </c>
      <c r="D394" s="12" t="s">
        <v>7198</v>
      </c>
      <c r="E394" s="12" t="s">
        <v>7766</v>
      </c>
      <c r="F394" s="12" t="s">
        <v>7767</v>
      </c>
      <c r="G394" s="12" t="s">
        <v>5347</v>
      </c>
      <c r="H394" s="12" t="s">
        <v>5348</v>
      </c>
      <c r="I394" s="12"/>
      <c r="J394" s="12">
        <v>4725</v>
      </c>
      <c r="K394" s="12"/>
      <c r="L394" s="12"/>
      <c r="M394" s="13">
        <v>41354.60833333333</v>
      </c>
      <c r="N394" s="12"/>
      <c r="O394" s="13"/>
      <c r="P394" s="13"/>
      <c r="Q394" s="14"/>
      <c r="R394" s="14"/>
      <c r="S394" s="15"/>
      <c r="T394" s="12"/>
      <c r="U394" s="12"/>
      <c r="V394" s="12"/>
      <c r="W394" s="13">
        <v>41363.628275462965</v>
      </c>
      <c r="X394" s="13">
        <v>41452.729861111096</v>
      </c>
      <c r="Y394" s="16"/>
      <c r="Z394" s="17"/>
      <c r="AA394" s="17"/>
      <c r="AB394" s="14"/>
      <c r="AC394" s="13">
        <v>41456</v>
      </c>
      <c r="AD394" s="14"/>
      <c r="AE394" s="14"/>
      <c r="AF394" s="14"/>
      <c r="AG394" s="14"/>
      <c r="AH394" s="14"/>
      <c r="AI394" s="14"/>
      <c r="AJ394" s="19"/>
      <c r="AK394" s="14"/>
      <c r="AL394" s="14"/>
      <c r="AM394" s="12"/>
      <c r="AN394" s="12"/>
      <c r="AO394" s="12"/>
      <c r="AP394" s="12" t="s">
        <v>5375</v>
      </c>
      <c r="AQ394" s="12" t="s">
        <v>7768</v>
      </c>
      <c r="AR394" s="12">
        <v>13054193339</v>
      </c>
      <c r="AS394" s="12"/>
      <c r="AT394" s="12"/>
      <c r="AU394" s="12"/>
      <c r="AV394" s="20"/>
      <c r="AW394" s="21"/>
      <c r="AX394" s="12"/>
      <c r="AY394" s="12"/>
      <c r="AZ394" s="12"/>
      <c r="BA394" s="12"/>
      <c r="BB394" s="12"/>
    </row>
    <row r="395" spans="1:54" s="22" customFormat="1" ht="18" customHeight="1" x14ac:dyDescent="0.3">
      <c r="A395" s="12"/>
      <c r="B395" s="12" t="s">
        <v>5377</v>
      </c>
      <c r="C395" s="12" t="s">
        <v>7248</v>
      </c>
      <c r="D395" s="12" t="s">
        <v>7769</v>
      </c>
      <c r="E395" s="12" t="s">
        <v>7770</v>
      </c>
      <c r="F395" s="12" t="s">
        <v>7771</v>
      </c>
      <c r="G395" s="12" t="s">
        <v>5362</v>
      </c>
      <c r="H395" s="12" t="s">
        <v>6836</v>
      </c>
      <c r="I395" s="12" t="s">
        <v>6968</v>
      </c>
      <c r="J395" s="12">
        <v>1288</v>
      </c>
      <c r="K395" s="12"/>
      <c r="L395" s="12"/>
      <c r="M395" s="13">
        <v>41354.616666666669</v>
      </c>
      <c r="N395" s="12"/>
      <c r="O395" s="13"/>
      <c r="P395" s="13"/>
      <c r="Q395" s="14"/>
      <c r="R395" s="14"/>
      <c r="S395" s="15"/>
      <c r="T395" s="12"/>
      <c r="U395" s="12"/>
      <c r="V395" s="12"/>
      <c r="W395" s="13">
        <v>41354.668969907405</v>
      </c>
      <c r="X395" s="13">
        <v>41355.669444444444</v>
      </c>
      <c r="Y395" s="16"/>
      <c r="Z395" s="17"/>
      <c r="AA395" s="17"/>
      <c r="AB395" s="14"/>
      <c r="AC395" s="13">
        <v>41360</v>
      </c>
      <c r="AD395" s="14"/>
      <c r="AE395" s="14"/>
      <c r="AF395" s="14"/>
      <c r="AG395" s="14"/>
      <c r="AH395" s="14"/>
      <c r="AI395" s="14"/>
      <c r="AJ395" s="19">
        <v>41365</v>
      </c>
      <c r="AK395" s="14"/>
      <c r="AL395" s="14"/>
      <c r="AM395" s="12" t="s">
        <v>6813</v>
      </c>
      <c r="AN395" s="12"/>
      <c r="AO395" s="12"/>
      <c r="AP395" s="12" t="s">
        <v>5398</v>
      </c>
      <c r="AQ395" s="12" t="s">
        <v>7772</v>
      </c>
      <c r="AR395" s="12">
        <v>18974844822</v>
      </c>
      <c r="AS395" s="12"/>
      <c r="AT395" s="12"/>
      <c r="AU395" s="12"/>
      <c r="AV395" s="20"/>
      <c r="AW395" s="21" t="s">
        <v>6802</v>
      </c>
      <c r="AX395" s="12"/>
      <c r="AY395" s="12"/>
      <c r="AZ395" s="12"/>
      <c r="BA395" s="12"/>
      <c r="BB395" s="12"/>
    </row>
    <row r="396" spans="1:54" s="22" customFormat="1" ht="18" customHeight="1" x14ac:dyDescent="0.3">
      <c r="A396" s="12"/>
      <c r="B396" s="12" t="s">
        <v>6963</v>
      </c>
      <c r="C396" s="12" t="s">
        <v>6964</v>
      </c>
      <c r="D396" s="12" t="s">
        <v>7773</v>
      </c>
      <c r="E396" s="12" t="s">
        <v>7774</v>
      </c>
      <c r="F396" s="12" t="s">
        <v>7775</v>
      </c>
      <c r="G396" s="12" t="s">
        <v>5362</v>
      </c>
      <c r="H396" s="12" t="s">
        <v>6836</v>
      </c>
      <c r="I396" s="12" t="s">
        <v>7776</v>
      </c>
      <c r="J396" s="12">
        <v>1288</v>
      </c>
      <c r="K396" s="12"/>
      <c r="L396" s="12"/>
      <c r="M396" s="13">
        <v>41354.65</v>
      </c>
      <c r="N396" s="12"/>
      <c r="O396" s="13"/>
      <c r="P396" s="13"/>
      <c r="Q396" s="14"/>
      <c r="R396" s="14"/>
      <c r="S396" s="15"/>
      <c r="T396" s="12"/>
      <c r="U396" s="12"/>
      <c r="V396" s="12"/>
      <c r="W396" s="13">
        <v>41358.643275462964</v>
      </c>
      <c r="X396" s="13">
        <v>41360.579861111109</v>
      </c>
      <c r="Y396" s="16"/>
      <c r="Z396" s="17"/>
      <c r="AA396" s="17"/>
      <c r="AB396" s="14"/>
      <c r="AC396" s="13">
        <v>41384</v>
      </c>
      <c r="AD396" s="14"/>
      <c r="AE396" s="14"/>
      <c r="AF396" s="14"/>
      <c r="AG396" s="14"/>
      <c r="AH396" s="14"/>
      <c r="AI396" s="14"/>
      <c r="AJ396" s="19">
        <v>41390</v>
      </c>
      <c r="AK396" s="14"/>
      <c r="AL396" s="14"/>
      <c r="AM396" s="12" t="s">
        <v>6959</v>
      </c>
      <c r="AN396" s="12"/>
      <c r="AO396" s="12"/>
      <c r="AP396" s="12" t="s">
        <v>5391</v>
      </c>
      <c r="AQ396" s="12" t="s">
        <v>7777</v>
      </c>
      <c r="AR396" s="12">
        <v>13787524021</v>
      </c>
      <c r="AS396" s="12"/>
      <c r="AT396" s="12"/>
      <c r="AU396" s="12"/>
      <c r="AV396" s="20"/>
      <c r="AW396" s="21" t="s">
        <v>7778</v>
      </c>
      <c r="AX396" s="12"/>
      <c r="AY396" s="12"/>
      <c r="AZ396" s="12"/>
      <c r="BA396" s="12"/>
      <c r="BB396" s="12"/>
    </row>
    <row r="397" spans="1:54" s="22" customFormat="1" ht="18" customHeight="1" x14ac:dyDescent="0.3">
      <c r="A397" s="12"/>
      <c r="B397" s="12" t="s">
        <v>5384</v>
      </c>
      <c r="C397" s="12" t="s">
        <v>6976</v>
      </c>
      <c r="D397" s="12" t="s">
        <v>7059</v>
      </c>
      <c r="E397" s="12" t="s">
        <v>7779</v>
      </c>
      <c r="F397" s="12" t="s">
        <v>7780</v>
      </c>
      <c r="G397" s="12" t="s">
        <v>5362</v>
      </c>
      <c r="H397" s="12" t="s">
        <v>6836</v>
      </c>
      <c r="I397" s="12" t="s">
        <v>7262</v>
      </c>
      <c r="J397" s="12">
        <v>1288</v>
      </c>
      <c r="K397" s="12"/>
      <c r="L397" s="12"/>
      <c r="M397" s="13">
        <v>41354.658333333333</v>
      </c>
      <c r="N397" s="12"/>
      <c r="O397" s="13"/>
      <c r="P397" s="13"/>
      <c r="Q397" s="14"/>
      <c r="R397" s="14"/>
      <c r="S397" s="15"/>
      <c r="T397" s="12"/>
      <c r="U397" s="12"/>
      <c r="V397" s="12"/>
      <c r="W397" s="13">
        <v>41355.394282407404</v>
      </c>
      <c r="X397" s="13">
        <v>41363.677083333336</v>
      </c>
      <c r="Y397" s="16"/>
      <c r="Z397" s="17"/>
      <c r="AA397" s="17"/>
      <c r="AB397" s="14"/>
      <c r="AC397" s="13">
        <v>41376</v>
      </c>
      <c r="AD397" s="14"/>
      <c r="AE397" s="14"/>
      <c r="AF397" s="14"/>
      <c r="AG397" s="14"/>
      <c r="AH397" s="14"/>
      <c r="AI397" s="14"/>
      <c r="AJ397" s="19">
        <v>41379</v>
      </c>
      <c r="AK397" s="14"/>
      <c r="AL397" s="14"/>
      <c r="AM397" s="12" t="s">
        <v>7304</v>
      </c>
      <c r="AN397" s="12"/>
      <c r="AO397" s="12"/>
      <c r="AP397" s="12" t="s">
        <v>7781</v>
      </c>
      <c r="AQ397" s="12" t="s">
        <v>7782</v>
      </c>
      <c r="AR397" s="12">
        <v>13135213131</v>
      </c>
      <c r="AS397" s="12"/>
      <c r="AT397" s="12"/>
      <c r="AU397" s="12"/>
      <c r="AV397" s="20"/>
      <c r="AW397" s="21" t="s">
        <v>7783</v>
      </c>
      <c r="AX397" s="12"/>
      <c r="AY397" s="12"/>
      <c r="AZ397" s="12"/>
      <c r="BA397" s="12"/>
      <c r="BB397" s="12"/>
    </row>
    <row r="398" spans="1:54" s="22" customFormat="1" ht="18" customHeight="1" x14ac:dyDescent="0.3">
      <c r="A398" s="12"/>
      <c r="B398" s="12" t="s">
        <v>5343</v>
      </c>
      <c r="C398" s="12" t="s">
        <v>6862</v>
      </c>
      <c r="D398" s="12" t="s">
        <v>7065</v>
      </c>
      <c r="E398" s="12" t="s">
        <v>7784</v>
      </c>
      <c r="F398" s="12" t="s">
        <v>7785</v>
      </c>
      <c r="G398" s="12" t="s">
        <v>5362</v>
      </c>
      <c r="H398" s="12" t="s">
        <v>6836</v>
      </c>
      <c r="I398" s="12" t="s">
        <v>7195</v>
      </c>
      <c r="J398" s="12">
        <v>1088</v>
      </c>
      <c r="K398" s="12"/>
      <c r="L398" s="12"/>
      <c r="M398" s="13">
        <v>41354.680555555555</v>
      </c>
      <c r="N398" s="12"/>
      <c r="O398" s="13"/>
      <c r="P398" s="13"/>
      <c r="Q398" s="14"/>
      <c r="R398" s="14"/>
      <c r="S398" s="15"/>
      <c r="T398" s="12"/>
      <c r="U398" s="12"/>
      <c r="V398" s="12"/>
      <c r="W398" s="13">
        <v>41354.723425925928</v>
      </c>
      <c r="X398" s="13">
        <v>41358.714583333334</v>
      </c>
      <c r="Y398" s="16"/>
      <c r="Z398" s="17"/>
      <c r="AA398" s="17"/>
      <c r="AB398" s="14"/>
      <c r="AC398" s="13">
        <v>41359</v>
      </c>
      <c r="AD398" s="14"/>
      <c r="AE398" s="14"/>
      <c r="AF398" s="14"/>
      <c r="AG398" s="14"/>
      <c r="AH398" s="14"/>
      <c r="AI398" s="14"/>
      <c r="AJ398" s="19">
        <v>41372</v>
      </c>
      <c r="AK398" s="14"/>
      <c r="AL398" s="14"/>
      <c r="AM398" s="12" t="s">
        <v>6820</v>
      </c>
      <c r="AN398" s="12"/>
      <c r="AO398" s="12"/>
      <c r="AP398" s="12" t="s">
        <v>5391</v>
      </c>
      <c r="AQ398" s="12" t="s">
        <v>7786</v>
      </c>
      <c r="AR398" s="12">
        <v>15348385652</v>
      </c>
      <c r="AS398" s="12"/>
      <c r="AT398" s="12"/>
      <c r="AU398" s="12"/>
      <c r="AV398" s="20"/>
      <c r="AW398" s="21" t="s">
        <v>7787</v>
      </c>
      <c r="AX398" s="12"/>
      <c r="AY398" s="12"/>
      <c r="AZ398" s="12"/>
      <c r="BA398" s="12"/>
      <c r="BB398" s="12"/>
    </row>
    <row r="399" spans="1:54" s="22" customFormat="1" ht="18" customHeight="1" x14ac:dyDescent="0.3">
      <c r="A399" s="12"/>
      <c r="B399" s="12" t="s">
        <v>5350</v>
      </c>
      <c r="C399" s="12" t="s">
        <v>6904</v>
      </c>
      <c r="D399" s="12" t="s">
        <v>6938</v>
      </c>
      <c r="E399" s="12" t="s">
        <v>7788</v>
      </c>
      <c r="F399" s="12" t="s">
        <v>7789</v>
      </c>
      <c r="G399" s="12" t="s">
        <v>5362</v>
      </c>
      <c r="H399" s="12" t="s">
        <v>6836</v>
      </c>
      <c r="I399" s="12" t="s">
        <v>7790</v>
      </c>
      <c r="J399" s="12">
        <v>2088</v>
      </c>
      <c r="K399" s="12"/>
      <c r="L399" s="12"/>
      <c r="M399" s="13">
        <v>41355.375</v>
      </c>
      <c r="N399" s="12"/>
      <c r="O399" s="13"/>
      <c r="P399" s="13"/>
      <c r="Q399" s="14"/>
      <c r="R399" s="14"/>
      <c r="S399" s="15"/>
      <c r="T399" s="12"/>
      <c r="U399" s="12"/>
      <c r="V399" s="12"/>
      <c r="W399" s="13">
        <v>41355.399131944447</v>
      </c>
      <c r="X399" s="13">
        <v>41359.802083333336</v>
      </c>
      <c r="Y399" s="16"/>
      <c r="Z399" s="17"/>
      <c r="AA399" s="17"/>
      <c r="AB399" s="14"/>
      <c r="AC399" s="13">
        <v>41360</v>
      </c>
      <c r="AD399" s="14"/>
      <c r="AE399" s="14"/>
      <c r="AF399" s="14"/>
      <c r="AG399" s="14"/>
      <c r="AH399" s="14"/>
      <c r="AI399" s="14"/>
      <c r="AJ399" s="19">
        <v>41360</v>
      </c>
      <c r="AK399" s="14"/>
      <c r="AL399" s="14"/>
      <c r="AM399" s="12" t="s">
        <v>6878</v>
      </c>
      <c r="AN399" s="12"/>
      <c r="AO399" s="12"/>
      <c r="AP399" s="12" t="s">
        <v>6919</v>
      </c>
      <c r="AQ399" s="12" t="s">
        <v>7791</v>
      </c>
      <c r="AR399" s="12">
        <v>13875167037</v>
      </c>
      <c r="AS399" s="12"/>
      <c r="AT399" s="12"/>
      <c r="AU399" s="12"/>
      <c r="AV399" s="20"/>
      <c r="AW399" s="21" t="s">
        <v>6802</v>
      </c>
      <c r="AX399" s="12"/>
      <c r="AY399" s="12"/>
      <c r="AZ399" s="12"/>
      <c r="BA399" s="12"/>
      <c r="BB399" s="12"/>
    </row>
    <row r="400" spans="1:54" s="22" customFormat="1" ht="18" customHeight="1" x14ac:dyDescent="0.3">
      <c r="A400" s="12"/>
      <c r="B400" s="12" t="s">
        <v>5343</v>
      </c>
      <c r="C400" s="12" t="s">
        <v>5344</v>
      </c>
      <c r="D400" s="12" t="s">
        <v>7231</v>
      </c>
      <c r="E400" s="12" t="s">
        <v>7792</v>
      </c>
      <c r="F400" s="12" t="s">
        <v>7793</v>
      </c>
      <c r="G400" s="12" t="s">
        <v>5362</v>
      </c>
      <c r="H400" s="12" t="s">
        <v>6836</v>
      </c>
      <c r="I400" s="12" t="s">
        <v>7710</v>
      </c>
      <c r="J400" s="12">
        <v>1288</v>
      </c>
      <c r="K400" s="12"/>
      <c r="L400" s="12"/>
      <c r="M400" s="13">
        <v>41355.379166666666</v>
      </c>
      <c r="N400" s="12"/>
      <c r="O400" s="13"/>
      <c r="P400" s="13"/>
      <c r="Q400" s="14"/>
      <c r="R400" s="14"/>
      <c r="S400" s="15"/>
      <c r="T400" s="12"/>
      <c r="U400" s="12"/>
      <c r="V400" s="12"/>
      <c r="W400" s="13">
        <v>41355.584178240744</v>
      </c>
      <c r="X400" s="13">
        <v>41359.640277777777</v>
      </c>
      <c r="Y400" s="16"/>
      <c r="Z400" s="17"/>
      <c r="AA400" s="17"/>
      <c r="AB400" s="14"/>
      <c r="AC400" s="13">
        <v>41360</v>
      </c>
      <c r="AD400" s="14"/>
      <c r="AE400" s="14"/>
      <c r="AF400" s="14"/>
      <c r="AG400" s="14"/>
      <c r="AH400" s="14"/>
      <c r="AI400" s="14"/>
      <c r="AJ400" s="19">
        <v>41365</v>
      </c>
      <c r="AK400" s="14"/>
      <c r="AL400" s="14"/>
      <c r="AM400" s="12" t="s">
        <v>6800</v>
      </c>
      <c r="AN400" s="12"/>
      <c r="AO400" s="12"/>
      <c r="AP400" s="12" t="s">
        <v>6830</v>
      </c>
      <c r="AQ400" s="12" t="s">
        <v>7794</v>
      </c>
      <c r="AR400" s="12">
        <v>13548876796</v>
      </c>
      <c r="AS400" s="12"/>
      <c r="AT400" s="12"/>
      <c r="AU400" s="12"/>
      <c r="AV400" s="20"/>
      <c r="AW400" s="21" t="s">
        <v>6802</v>
      </c>
      <c r="AX400" s="12"/>
      <c r="AY400" s="12"/>
      <c r="AZ400" s="12"/>
      <c r="BA400" s="12"/>
      <c r="BB400" s="12"/>
    </row>
    <row r="401" spans="1:54" s="22" customFormat="1" ht="18" customHeight="1" x14ac:dyDescent="0.3">
      <c r="A401" s="12"/>
      <c r="B401" s="12" t="s">
        <v>5377</v>
      </c>
      <c r="C401" s="12" t="s">
        <v>6832</v>
      </c>
      <c r="D401" s="12" t="s">
        <v>7507</v>
      </c>
      <c r="E401" s="12" t="s">
        <v>7795</v>
      </c>
      <c r="F401" s="12" t="s">
        <v>7796</v>
      </c>
      <c r="G401" s="12" t="s">
        <v>5362</v>
      </c>
      <c r="H401" s="12" t="s">
        <v>6836</v>
      </c>
      <c r="I401" s="12" t="s">
        <v>7073</v>
      </c>
      <c r="J401" s="12">
        <v>1288</v>
      </c>
      <c r="K401" s="12"/>
      <c r="L401" s="12"/>
      <c r="M401" s="13">
        <v>41355.385416666664</v>
      </c>
      <c r="N401" s="12"/>
      <c r="O401" s="13"/>
      <c r="P401" s="13"/>
      <c r="Q401" s="14"/>
      <c r="R401" s="14"/>
      <c r="S401" s="15"/>
      <c r="T401" s="12"/>
      <c r="U401" s="12"/>
      <c r="V401" s="12"/>
      <c r="W401" s="13">
        <v>41355.430347222224</v>
      </c>
      <c r="X401" s="13">
        <v>41358.701388888891</v>
      </c>
      <c r="Y401" s="16"/>
      <c r="Z401" s="17"/>
      <c r="AA401" s="17"/>
      <c r="AB401" s="14"/>
      <c r="AC401" s="13">
        <v>41360</v>
      </c>
      <c r="AD401" s="14"/>
      <c r="AE401" s="14"/>
      <c r="AF401" s="14"/>
      <c r="AG401" s="14"/>
      <c r="AH401" s="14"/>
      <c r="AI401" s="14"/>
      <c r="AJ401" s="19">
        <v>41366</v>
      </c>
      <c r="AK401" s="14"/>
      <c r="AL401" s="14"/>
      <c r="AM401" s="12" t="s">
        <v>6959</v>
      </c>
      <c r="AN401" s="12"/>
      <c r="AO401" s="12"/>
      <c r="AP401" s="12" t="s">
        <v>5375</v>
      </c>
      <c r="AQ401" s="12" t="s">
        <v>7797</v>
      </c>
      <c r="AR401" s="12">
        <v>13808473745</v>
      </c>
      <c r="AS401" s="12"/>
      <c r="AT401" s="12"/>
      <c r="AU401" s="12"/>
      <c r="AV401" s="20"/>
      <c r="AW401" s="21" t="s">
        <v>6802</v>
      </c>
      <c r="AX401" s="12"/>
      <c r="AY401" s="12"/>
      <c r="AZ401" s="12"/>
      <c r="BA401" s="12"/>
      <c r="BB401" s="12"/>
    </row>
    <row r="402" spans="1:54" s="22" customFormat="1" ht="18" customHeight="1" x14ac:dyDescent="0.3">
      <c r="A402" s="12"/>
      <c r="B402" s="12" t="s">
        <v>5343</v>
      </c>
      <c r="C402" s="12" t="s">
        <v>5344</v>
      </c>
      <c r="D402" s="12" t="s">
        <v>6808</v>
      </c>
      <c r="E402" s="12" t="s">
        <v>7798</v>
      </c>
      <c r="F402" s="12" t="s">
        <v>7799</v>
      </c>
      <c r="G402" s="12" t="s">
        <v>5362</v>
      </c>
      <c r="H402" s="12" t="s">
        <v>6836</v>
      </c>
      <c r="I402" s="12" t="s">
        <v>7303</v>
      </c>
      <c r="J402" s="12">
        <v>1288</v>
      </c>
      <c r="K402" s="12"/>
      <c r="L402" s="12"/>
      <c r="M402" s="13">
        <v>41355.394444444442</v>
      </c>
      <c r="N402" s="12"/>
      <c r="O402" s="13"/>
      <c r="P402" s="13"/>
      <c r="Q402" s="14"/>
      <c r="R402" s="14"/>
      <c r="S402" s="15"/>
      <c r="T402" s="12"/>
      <c r="U402" s="12"/>
      <c r="V402" s="12"/>
      <c r="W402" s="13">
        <v>41355.585451388892</v>
      </c>
      <c r="X402" s="13">
        <v>41359.706250000003</v>
      </c>
      <c r="Y402" s="16"/>
      <c r="Z402" s="17"/>
      <c r="AA402" s="17"/>
      <c r="AB402" s="14"/>
      <c r="AC402" s="13">
        <v>41363</v>
      </c>
      <c r="AD402" s="14"/>
      <c r="AE402" s="14"/>
      <c r="AF402" s="14"/>
      <c r="AG402" s="14"/>
      <c r="AH402" s="14"/>
      <c r="AI402" s="14"/>
      <c r="AJ402" s="19">
        <v>41374</v>
      </c>
      <c r="AK402" s="14"/>
      <c r="AL402" s="14"/>
      <c r="AM402" s="12" t="s">
        <v>6953</v>
      </c>
      <c r="AN402" s="12"/>
      <c r="AO402" s="12"/>
      <c r="AP402" s="12" t="s">
        <v>7185</v>
      </c>
      <c r="AQ402" s="12" t="s">
        <v>7800</v>
      </c>
      <c r="AR402" s="12">
        <v>13873729883</v>
      </c>
      <c r="AS402" s="12"/>
      <c r="AT402" s="12"/>
      <c r="AU402" s="12"/>
      <c r="AV402" s="20"/>
      <c r="AW402" s="21" t="s">
        <v>6802</v>
      </c>
      <c r="AX402" s="12"/>
      <c r="AY402" s="12"/>
      <c r="AZ402" s="12"/>
      <c r="BA402" s="12"/>
      <c r="BB402" s="12"/>
    </row>
    <row r="403" spans="1:54" s="22" customFormat="1" ht="18" customHeight="1" x14ac:dyDescent="0.3">
      <c r="A403" s="12"/>
      <c r="B403" s="12" t="s">
        <v>5343</v>
      </c>
      <c r="C403" s="12" t="s">
        <v>5344</v>
      </c>
      <c r="D403" s="12" t="s">
        <v>7801</v>
      </c>
      <c r="E403" s="12" t="s">
        <v>7802</v>
      </c>
      <c r="F403" s="12" t="s">
        <v>7803</v>
      </c>
      <c r="G403" s="12" t="s">
        <v>5362</v>
      </c>
      <c r="H403" s="12" t="s">
        <v>6836</v>
      </c>
      <c r="I403" s="12" t="s">
        <v>6890</v>
      </c>
      <c r="J403" s="12">
        <v>1288</v>
      </c>
      <c r="K403" s="12"/>
      <c r="L403" s="12"/>
      <c r="M403" s="13">
        <v>41355.415277777778</v>
      </c>
      <c r="N403" s="12"/>
      <c r="O403" s="13"/>
      <c r="P403" s="13"/>
      <c r="Q403" s="14"/>
      <c r="R403" s="14"/>
      <c r="S403" s="15"/>
      <c r="T403" s="12"/>
      <c r="U403" s="12"/>
      <c r="V403" s="12"/>
      <c r="W403" s="13">
        <v>41355.586319444446</v>
      </c>
      <c r="X403" s="13">
        <v>41359.413194444445</v>
      </c>
      <c r="Y403" s="16"/>
      <c r="Z403" s="17"/>
      <c r="AA403" s="17"/>
      <c r="AB403" s="14"/>
      <c r="AC403" s="13">
        <v>41360</v>
      </c>
      <c r="AD403" s="14"/>
      <c r="AE403" s="14"/>
      <c r="AF403" s="14"/>
      <c r="AG403" s="14"/>
      <c r="AH403" s="14"/>
      <c r="AI403" s="14"/>
      <c r="AJ403" s="19">
        <v>41365</v>
      </c>
      <c r="AK403" s="14"/>
      <c r="AL403" s="14"/>
      <c r="AM403" s="12" t="s">
        <v>6820</v>
      </c>
      <c r="AN403" s="12"/>
      <c r="AO403" s="12"/>
      <c r="AP403" s="12" t="s">
        <v>5391</v>
      </c>
      <c r="AQ403" s="12" t="s">
        <v>7804</v>
      </c>
      <c r="AR403" s="12">
        <v>15273713031</v>
      </c>
      <c r="AS403" s="12"/>
      <c r="AT403" s="12"/>
      <c r="AU403" s="12"/>
      <c r="AV403" s="20"/>
      <c r="AW403" s="21" t="s">
        <v>6802</v>
      </c>
      <c r="AX403" s="12"/>
      <c r="AY403" s="12"/>
      <c r="AZ403" s="12"/>
      <c r="BA403" s="12"/>
      <c r="BB403" s="12"/>
    </row>
    <row r="404" spans="1:54" s="22" customFormat="1" ht="18" customHeight="1" x14ac:dyDescent="0.3">
      <c r="A404" s="12"/>
      <c r="B404" s="12" t="s">
        <v>5384</v>
      </c>
      <c r="C404" s="12" t="s">
        <v>6842</v>
      </c>
      <c r="D404" s="12" t="s">
        <v>7805</v>
      </c>
      <c r="E404" s="12" t="s">
        <v>7806</v>
      </c>
      <c r="F404" s="12" t="s">
        <v>7807</v>
      </c>
      <c r="G404" s="12" t="s">
        <v>5362</v>
      </c>
      <c r="H404" s="12" t="s">
        <v>6798</v>
      </c>
      <c r="I404" s="12" t="s">
        <v>7808</v>
      </c>
      <c r="J404" s="12">
        <v>2288</v>
      </c>
      <c r="K404" s="12"/>
      <c r="L404" s="12"/>
      <c r="M404" s="13">
        <v>41355.431944444441</v>
      </c>
      <c r="N404" s="12"/>
      <c r="O404" s="13"/>
      <c r="P404" s="13"/>
      <c r="Q404" s="14"/>
      <c r="R404" s="14"/>
      <c r="S404" s="15"/>
      <c r="T404" s="12"/>
      <c r="U404" s="12"/>
      <c r="V404" s="12"/>
      <c r="W404" s="13">
        <v>41355.721273148149</v>
      </c>
      <c r="X404" s="13">
        <v>41359.475694444445</v>
      </c>
      <c r="Y404" s="16"/>
      <c r="Z404" s="17"/>
      <c r="AA404" s="17"/>
      <c r="AB404" s="14"/>
      <c r="AC404" s="13">
        <v>41360</v>
      </c>
      <c r="AD404" s="14"/>
      <c r="AE404" s="14"/>
      <c r="AF404" s="14"/>
      <c r="AG404" s="14"/>
      <c r="AH404" s="14"/>
      <c r="AI404" s="14"/>
      <c r="AJ404" s="19">
        <v>41362</v>
      </c>
      <c r="AK404" s="14"/>
      <c r="AL404" s="14"/>
      <c r="AM404" s="12" t="s">
        <v>5397</v>
      </c>
      <c r="AN404" s="12"/>
      <c r="AO404" s="12"/>
      <c r="AP404" s="12" t="s">
        <v>6919</v>
      </c>
      <c r="AQ404" s="12" t="s">
        <v>7809</v>
      </c>
      <c r="AR404" s="12">
        <v>13873389531</v>
      </c>
      <c r="AS404" s="12"/>
      <c r="AT404" s="12"/>
      <c r="AU404" s="12"/>
      <c r="AV404" s="20"/>
      <c r="AW404" s="21" t="s">
        <v>7810</v>
      </c>
      <c r="AX404" s="12"/>
      <c r="AY404" s="12"/>
      <c r="AZ404" s="12"/>
      <c r="BA404" s="12"/>
      <c r="BB404" s="12"/>
    </row>
    <row r="405" spans="1:54" s="22" customFormat="1" ht="18" customHeight="1" x14ac:dyDescent="0.3">
      <c r="A405" s="12"/>
      <c r="B405" s="12" t="s">
        <v>5384</v>
      </c>
      <c r="C405" s="12" t="s">
        <v>6842</v>
      </c>
      <c r="D405" s="12" t="s">
        <v>7805</v>
      </c>
      <c r="E405" s="12" t="s">
        <v>7811</v>
      </c>
      <c r="F405" s="12" t="s">
        <v>7812</v>
      </c>
      <c r="G405" s="12" t="s">
        <v>5362</v>
      </c>
      <c r="H405" s="12" t="s">
        <v>6836</v>
      </c>
      <c r="I405" s="12" t="s">
        <v>7303</v>
      </c>
      <c r="J405" s="12">
        <v>1288</v>
      </c>
      <c r="K405" s="12"/>
      <c r="L405" s="12"/>
      <c r="M405" s="13">
        <v>41355.463194444441</v>
      </c>
      <c r="N405" s="12"/>
      <c r="O405" s="13"/>
      <c r="P405" s="13"/>
      <c r="Q405" s="14"/>
      <c r="R405" s="14"/>
      <c r="S405" s="15"/>
      <c r="T405" s="12"/>
      <c r="U405" s="12"/>
      <c r="V405" s="12"/>
      <c r="W405" s="13">
        <v>41355.589756944442</v>
      </c>
      <c r="X405" s="13">
        <v>41359.688194444447</v>
      </c>
      <c r="Y405" s="16"/>
      <c r="Z405" s="17"/>
      <c r="AA405" s="17"/>
      <c r="AB405" s="14"/>
      <c r="AC405" s="13">
        <v>41360</v>
      </c>
      <c r="AD405" s="14"/>
      <c r="AE405" s="14"/>
      <c r="AF405" s="14"/>
      <c r="AG405" s="14"/>
      <c r="AH405" s="14"/>
      <c r="AI405" s="14"/>
      <c r="AJ405" s="19">
        <v>41362</v>
      </c>
      <c r="AK405" s="14"/>
      <c r="AL405" s="14"/>
      <c r="AM405" s="12" t="s">
        <v>5397</v>
      </c>
      <c r="AN405" s="12"/>
      <c r="AO405" s="12"/>
      <c r="AP405" s="12" t="s">
        <v>5375</v>
      </c>
      <c r="AQ405" s="12" t="s">
        <v>7813</v>
      </c>
      <c r="AR405" s="12">
        <v>13341333389</v>
      </c>
      <c r="AS405" s="12"/>
      <c r="AT405" s="12"/>
      <c r="AU405" s="12"/>
      <c r="AV405" s="20"/>
      <c r="AW405" s="21" t="s">
        <v>7814</v>
      </c>
      <c r="AX405" s="12"/>
      <c r="AY405" s="12"/>
      <c r="AZ405" s="12"/>
      <c r="BA405" s="12"/>
      <c r="BB405" s="12"/>
    </row>
    <row r="406" spans="1:54" s="22" customFormat="1" ht="18" customHeight="1" x14ac:dyDescent="0.3">
      <c r="A406" s="12"/>
      <c r="B406" s="12" t="s">
        <v>5384</v>
      </c>
      <c r="C406" s="12" t="s">
        <v>6976</v>
      </c>
      <c r="D406" s="12" t="s">
        <v>7059</v>
      </c>
      <c r="E406" s="12" t="s">
        <v>7815</v>
      </c>
      <c r="F406" s="12" t="s">
        <v>7816</v>
      </c>
      <c r="G406" s="12" t="s">
        <v>5362</v>
      </c>
      <c r="H406" s="12" t="s">
        <v>6836</v>
      </c>
      <c r="I406" s="12" t="s">
        <v>7626</v>
      </c>
      <c r="J406" s="12">
        <v>1288</v>
      </c>
      <c r="K406" s="12"/>
      <c r="L406" s="12"/>
      <c r="M406" s="13">
        <v>41355.502083333333</v>
      </c>
      <c r="N406" s="12"/>
      <c r="O406" s="13"/>
      <c r="P406" s="13"/>
      <c r="Q406" s="14"/>
      <c r="R406" s="14"/>
      <c r="S406" s="15"/>
      <c r="T406" s="12"/>
      <c r="U406" s="12"/>
      <c r="V406" s="12"/>
      <c r="W406" s="13">
        <v>41358.428113425929</v>
      </c>
      <c r="X406" s="13">
        <v>41359.737500000003</v>
      </c>
      <c r="Y406" s="16"/>
      <c r="Z406" s="17"/>
      <c r="AA406" s="17"/>
      <c r="AB406" s="14"/>
      <c r="AC406" s="13">
        <v>41361</v>
      </c>
      <c r="AD406" s="14"/>
      <c r="AE406" s="14"/>
      <c r="AF406" s="14"/>
      <c r="AG406" s="14"/>
      <c r="AH406" s="14"/>
      <c r="AI406" s="14"/>
      <c r="AJ406" s="19">
        <v>41365</v>
      </c>
      <c r="AK406" s="14"/>
      <c r="AL406" s="14"/>
      <c r="AM406" s="12" t="s">
        <v>6959</v>
      </c>
      <c r="AN406" s="12"/>
      <c r="AO406" s="12"/>
      <c r="AP406" s="12" t="s">
        <v>5375</v>
      </c>
      <c r="AQ406" s="12" t="s">
        <v>7817</v>
      </c>
      <c r="AR406" s="12">
        <v>18975911971</v>
      </c>
      <c r="AS406" s="12"/>
      <c r="AT406" s="12"/>
      <c r="AU406" s="12"/>
      <c r="AV406" s="20"/>
      <c r="AW406" s="21" t="s">
        <v>7818</v>
      </c>
      <c r="AX406" s="12"/>
      <c r="AY406" s="12"/>
      <c r="AZ406" s="12"/>
      <c r="BA406" s="12"/>
      <c r="BB406" s="12"/>
    </row>
    <row r="407" spans="1:54" s="22" customFormat="1" ht="18" customHeight="1" x14ac:dyDescent="0.3">
      <c r="A407" s="12"/>
      <c r="B407" s="12" t="s">
        <v>5343</v>
      </c>
      <c r="C407" s="12" t="s">
        <v>5344</v>
      </c>
      <c r="D407" s="12" t="s">
        <v>6808</v>
      </c>
      <c r="E407" s="12" t="s">
        <v>7819</v>
      </c>
      <c r="F407" s="12" t="s">
        <v>7820</v>
      </c>
      <c r="G407" s="12" t="s">
        <v>5362</v>
      </c>
      <c r="H407" s="12" t="s">
        <v>6836</v>
      </c>
      <c r="I407" s="12" t="s">
        <v>7007</v>
      </c>
      <c r="J407" s="12">
        <v>1600</v>
      </c>
      <c r="K407" s="12"/>
      <c r="L407" s="12"/>
      <c r="M407" s="13">
        <v>41355.595833333333</v>
      </c>
      <c r="N407" s="12"/>
      <c r="O407" s="13"/>
      <c r="P407" s="13"/>
      <c r="Q407" s="14"/>
      <c r="R407" s="14"/>
      <c r="S407" s="15"/>
      <c r="T407" s="12"/>
      <c r="U407" s="12"/>
      <c r="V407" s="12"/>
      <c r="W407" s="13">
        <v>41355.715937499997</v>
      </c>
      <c r="X407" s="13">
        <v>41358.729166666664</v>
      </c>
      <c r="Y407" s="16"/>
      <c r="Z407" s="17"/>
      <c r="AA407" s="17"/>
      <c r="AB407" s="14"/>
      <c r="AC407" s="13">
        <v>41376</v>
      </c>
      <c r="AD407" s="14"/>
      <c r="AE407" s="14"/>
      <c r="AF407" s="14"/>
      <c r="AG407" s="14"/>
      <c r="AH407" s="14"/>
      <c r="AI407" s="14"/>
      <c r="AJ407" s="19">
        <v>41415</v>
      </c>
      <c r="AK407" s="14"/>
      <c r="AL407" s="14"/>
      <c r="AM407" s="12" t="s">
        <v>7304</v>
      </c>
      <c r="AN407" s="12"/>
      <c r="AO407" s="12"/>
      <c r="AP407" s="12" t="s">
        <v>5391</v>
      </c>
      <c r="AQ407" s="12" t="s">
        <v>7821</v>
      </c>
      <c r="AR407" s="12">
        <v>13974512596</v>
      </c>
      <c r="AS407" s="12"/>
      <c r="AT407" s="12"/>
      <c r="AU407" s="12"/>
      <c r="AV407" s="20"/>
      <c r="AW407" s="21"/>
      <c r="AX407" s="12"/>
      <c r="AY407" s="12"/>
      <c r="AZ407" s="12"/>
      <c r="BA407" s="12"/>
      <c r="BB407" s="12"/>
    </row>
    <row r="408" spans="1:54" s="22" customFormat="1" ht="18" customHeight="1" x14ac:dyDescent="0.3">
      <c r="A408" s="12"/>
      <c r="B408" s="12" t="s">
        <v>5384</v>
      </c>
      <c r="C408" s="12" t="s">
        <v>6842</v>
      </c>
      <c r="D408" s="12" t="s">
        <v>7822</v>
      </c>
      <c r="E408" s="12" t="s">
        <v>7823</v>
      </c>
      <c r="F408" s="12" t="s">
        <v>7824</v>
      </c>
      <c r="G408" s="12" t="s">
        <v>5362</v>
      </c>
      <c r="H408" s="12" t="s">
        <v>7825</v>
      </c>
      <c r="I408" s="12" t="s">
        <v>7808</v>
      </c>
      <c r="J408" s="12">
        <v>4500</v>
      </c>
      <c r="K408" s="12"/>
      <c r="L408" s="12"/>
      <c r="M408" s="13">
        <v>41355.629861111112</v>
      </c>
      <c r="N408" s="12"/>
      <c r="O408" s="13"/>
      <c r="P408" s="13"/>
      <c r="Q408" s="14"/>
      <c r="R408" s="14"/>
      <c r="S408" s="15"/>
      <c r="T408" s="12"/>
      <c r="U408" s="12"/>
      <c r="V408" s="12"/>
      <c r="W408" s="13">
        <v>41355.702581018515</v>
      </c>
      <c r="X408" s="13">
        <v>41361.691666666666</v>
      </c>
      <c r="Y408" s="16"/>
      <c r="Z408" s="17"/>
      <c r="AA408" s="17"/>
      <c r="AB408" s="14"/>
      <c r="AC408" s="13">
        <v>41361</v>
      </c>
      <c r="AD408" s="14"/>
      <c r="AE408" s="14"/>
      <c r="AF408" s="14"/>
      <c r="AG408" s="14"/>
      <c r="AH408" s="14"/>
      <c r="AI408" s="14"/>
      <c r="AJ408" s="19">
        <v>41362</v>
      </c>
      <c r="AK408" s="14"/>
      <c r="AL408" s="14"/>
      <c r="AM408" s="12" t="s">
        <v>6813</v>
      </c>
      <c r="AN408" s="12"/>
      <c r="AO408" s="12"/>
      <c r="AP408" s="12" t="s">
        <v>5375</v>
      </c>
      <c r="AQ408" s="12" t="s">
        <v>7826</v>
      </c>
      <c r="AR408" s="12">
        <v>13809880867</v>
      </c>
      <c r="AS408" s="12"/>
      <c r="AT408" s="12"/>
      <c r="AU408" s="12"/>
      <c r="AV408" s="20"/>
      <c r="AW408" s="21" t="s">
        <v>7827</v>
      </c>
      <c r="AX408" s="12"/>
      <c r="AY408" s="12"/>
      <c r="AZ408" s="12"/>
      <c r="BA408" s="12"/>
      <c r="BB408" s="12"/>
    </row>
    <row r="409" spans="1:54" s="22" customFormat="1" ht="18" customHeight="1" x14ac:dyDescent="0.3">
      <c r="A409" s="12"/>
      <c r="B409" s="12" t="s">
        <v>5377</v>
      </c>
      <c r="C409" s="12" t="s">
        <v>7248</v>
      </c>
      <c r="D409" s="12" t="s">
        <v>7828</v>
      </c>
      <c r="E409" s="12" t="s">
        <v>7829</v>
      </c>
      <c r="F409" s="12" t="s">
        <v>7830</v>
      </c>
      <c r="G409" s="12" t="s">
        <v>5362</v>
      </c>
      <c r="H409" s="12" t="s">
        <v>6836</v>
      </c>
      <c r="I409" s="12" t="s">
        <v>6884</v>
      </c>
      <c r="J409" s="12">
        <v>1288</v>
      </c>
      <c r="K409" s="12"/>
      <c r="L409" s="12"/>
      <c r="M409" s="13">
        <v>41355.636111111111</v>
      </c>
      <c r="N409" s="12"/>
      <c r="O409" s="13"/>
      <c r="P409" s="13"/>
      <c r="Q409" s="14"/>
      <c r="R409" s="14"/>
      <c r="S409" s="15"/>
      <c r="T409" s="12"/>
      <c r="U409" s="12"/>
      <c r="V409" s="12"/>
      <c r="W409" s="13">
        <v>41355.688032407408</v>
      </c>
      <c r="X409" s="13">
        <v>41359.430555555555</v>
      </c>
      <c r="Y409" s="16"/>
      <c r="Z409" s="17"/>
      <c r="AA409" s="17"/>
      <c r="AB409" s="14"/>
      <c r="AC409" s="13">
        <v>41359</v>
      </c>
      <c r="AD409" s="14"/>
      <c r="AE409" s="14"/>
      <c r="AF409" s="14"/>
      <c r="AG409" s="14"/>
      <c r="AH409" s="14"/>
      <c r="AI409" s="14"/>
      <c r="AJ409" s="19">
        <v>41365</v>
      </c>
      <c r="AK409" s="14"/>
      <c r="AL409" s="14"/>
      <c r="AM409" s="12" t="s">
        <v>6847</v>
      </c>
      <c r="AN409" s="12"/>
      <c r="AO409" s="12"/>
      <c r="AP409" s="12" t="s">
        <v>5391</v>
      </c>
      <c r="AQ409" s="12" t="s">
        <v>7831</v>
      </c>
      <c r="AR409" s="12">
        <v>15116271045</v>
      </c>
      <c r="AS409" s="12"/>
      <c r="AT409" s="12"/>
      <c r="AU409" s="12"/>
      <c r="AV409" s="20"/>
      <c r="AW409" s="21" t="s">
        <v>7832</v>
      </c>
      <c r="AX409" s="12"/>
      <c r="AY409" s="12"/>
      <c r="AZ409" s="12"/>
      <c r="BA409" s="12"/>
      <c r="BB409" s="12"/>
    </row>
    <row r="410" spans="1:54" s="22" customFormat="1" ht="18" customHeight="1" x14ac:dyDescent="0.3">
      <c r="A410" s="12"/>
      <c r="B410" s="12" t="s">
        <v>5343</v>
      </c>
      <c r="C410" s="12" t="s">
        <v>6862</v>
      </c>
      <c r="D410" s="12" t="s">
        <v>7065</v>
      </c>
      <c r="E410" s="12" t="s">
        <v>7833</v>
      </c>
      <c r="F410" s="12" t="s">
        <v>7834</v>
      </c>
      <c r="G410" s="12" t="s">
        <v>5362</v>
      </c>
      <c r="H410" s="12" t="s">
        <v>6798</v>
      </c>
      <c r="I410" s="12" t="s">
        <v>7835</v>
      </c>
      <c r="J410" s="12">
        <v>2688</v>
      </c>
      <c r="K410" s="12"/>
      <c r="L410" s="12"/>
      <c r="M410" s="13">
        <v>41355.643055555556</v>
      </c>
      <c r="N410" s="12"/>
      <c r="O410" s="13"/>
      <c r="P410" s="13"/>
      <c r="Q410" s="14"/>
      <c r="R410" s="14"/>
      <c r="S410" s="15"/>
      <c r="T410" s="12"/>
      <c r="U410" s="12"/>
      <c r="V410" s="12"/>
      <c r="W410" s="13">
        <v>41361.573495370372</v>
      </c>
      <c r="X410" s="13">
        <v>41366.617361111108</v>
      </c>
      <c r="Y410" s="16"/>
      <c r="Z410" s="17"/>
      <c r="AA410" s="17"/>
      <c r="AB410" s="14"/>
      <c r="AC410" s="13">
        <v>41371</v>
      </c>
      <c r="AD410" s="14"/>
      <c r="AE410" s="14"/>
      <c r="AF410" s="14"/>
      <c r="AG410" s="14"/>
      <c r="AH410" s="14"/>
      <c r="AI410" s="14"/>
      <c r="AJ410" s="19">
        <v>41371</v>
      </c>
      <c r="AK410" s="14"/>
      <c r="AL410" s="14"/>
      <c r="AM410" s="12" t="s">
        <v>6800</v>
      </c>
      <c r="AN410" s="12"/>
      <c r="AO410" s="12"/>
      <c r="AP410" s="12" t="s">
        <v>5375</v>
      </c>
      <c r="AQ410" s="12" t="s">
        <v>7836</v>
      </c>
      <c r="AR410" s="12">
        <v>13826916651</v>
      </c>
      <c r="AS410" s="12"/>
      <c r="AT410" s="12"/>
      <c r="AU410" s="12"/>
      <c r="AV410" s="20"/>
      <c r="AW410" s="21"/>
      <c r="AX410" s="12"/>
      <c r="AY410" s="12"/>
      <c r="AZ410" s="12"/>
      <c r="BA410" s="12"/>
      <c r="BB410" s="12"/>
    </row>
    <row r="411" spans="1:54" s="22" customFormat="1" ht="18" customHeight="1" x14ac:dyDescent="0.3">
      <c r="A411" s="12"/>
      <c r="B411" s="12" t="s">
        <v>5384</v>
      </c>
      <c r="C411" s="12" t="s">
        <v>5385</v>
      </c>
      <c r="D411" s="12" t="s">
        <v>7582</v>
      </c>
      <c r="E411" s="12" t="s">
        <v>7837</v>
      </c>
      <c r="F411" s="12" t="s">
        <v>7838</v>
      </c>
      <c r="G411" s="12" t="s">
        <v>5362</v>
      </c>
      <c r="H411" s="12" t="s">
        <v>6836</v>
      </c>
      <c r="I411" s="12" t="s">
        <v>7839</v>
      </c>
      <c r="J411" s="12">
        <v>1288</v>
      </c>
      <c r="K411" s="12"/>
      <c r="L411" s="12"/>
      <c r="M411" s="13">
        <v>41355.706250000003</v>
      </c>
      <c r="N411" s="12"/>
      <c r="O411" s="13"/>
      <c r="P411" s="13"/>
      <c r="Q411" s="14"/>
      <c r="R411" s="14"/>
      <c r="S411" s="15"/>
      <c r="T411" s="12"/>
      <c r="U411" s="12"/>
      <c r="V411" s="12"/>
      <c r="W411" s="13">
        <v>41358.428252314814</v>
      </c>
      <c r="X411" s="13">
        <v>41360.637499999997</v>
      </c>
      <c r="Y411" s="16"/>
      <c r="Z411" s="17"/>
      <c r="AA411" s="17"/>
      <c r="AB411" s="14"/>
      <c r="AC411" s="13">
        <v>41387</v>
      </c>
      <c r="AD411" s="14"/>
      <c r="AE411" s="14"/>
      <c r="AF411" s="14"/>
      <c r="AG411" s="14"/>
      <c r="AH411" s="14"/>
      <c r="AI411" s="14"/>
      <c r="AJ411" s="19">
        <v>41412</v>
      </c>
      <c r="AK411" s="14"/>
      <c r="AL411" s="14"/>
      <c r="AM411" s="12" t="s">
        <v>6800</v>
      </c>
      <c r="AN411" s="12"/>
      <c r="AO411" s="12"/>
      <c r="AP411" s="12" t="s">
        <v>6830</v>
      </c>
      <c r="AQ411" s="12" t="s">
        <v>7840</v>
      </c>
      <c r="AR411" s="12">
        <v>13548774113</v>
      </c>
      <c r="AS411" s="12"/>
      <c r="AT411" s="12"/>
      <c r="AU411" s="12"/>
      <c r="AV411" s="20"/>
      <c r="AW411" s="21" t="s">
        <v>6802</v>
      </c>
      <c r="AX411" s="12"/>
      <c r="AY411" s="12"/>
      <c r="AZ411" s="12"/>
      <c r="BA411" s="12"/>
      <c r="BB411" s="12"/>
    </row>
    <row r="412" spans="1:54" s="22" customFormat="1" ht="18" customHeight="1" x14ac:dyDescent="0.3">
      <c r="A412" s="12"/>
      <c r="B412" s="23" t="s">
        <v>5377</v>
      </c>
      <c r="C412" s="12" t="s">
        <v>7076</v>
      </c>
      <c r="D412" s="12" t="s">
        <v>7077</v>
      </c>
      <c r="E412" s="12" t="s">
        <v>7841</v>
      </c>
      <c r="F412" s="12" t="s">
        <v>7842</v>
      </c>
      <c r="G412" s="12" t="s">
        <v>5362</v>
      </c>
      <c r="H412" s="12" t="s">
        <v>6836</v>
      </c>
      <c r="I412" s="12" t="s">
        <v>7234</v>
      </c>
      <c r="J412" s="12">
        <v>1988</v>
      </c>
      <c r="K412" s="12"/>
      <c r="L412" s="12"/>
      <c r="M412" s="13">
        <v>41358.365277777775</v>
      </c>
      <c r="N412" s="12"/>
      <c r="O412" s="13"/>
      <c r="P412" s="13"/>
      <c r="Q412" s="14"/>
      <c r="R412" s="14"/>
      <c r="S412" s="15"/>
      <c r="T412" s="12"/>
      <c r="U412" s="12"/>
      <c r="V412" s="12"/>
      <c r="W412" s="13">
        <v>41358.476018518515</v>
      </c>
      <c r="X412" s="13">
        <v>41359.775000000001</v>
      </c>
      <c r="Y412" s="16"/>
      <c r="Z412" s="17"/>
      <c r="AA412" s="17"/>
      <c r="AB412" s="14"/>
      <c r="AC412" s="13">
        <v>41363</v>
      </c>
      <c r="AD412" s="14"/>
      <c r="AE412" s="14"/>
      <c r="AF412" s="14"/>
      <c r="AG412" s="14"/>
      <c r="AH412" s="14"/>
      <c r="AI412" s="14"/>
      <c r="AJ412" s="19">
        <v>41363</v>
      </c>
      <c r="AK412" s="14"/>
      <c r="AL412" s="14"/>
      <c r="AM412" s="12" t="s">
        <v>7304</v>
      </c>
      <c r="AN412" s="12"/>
      <c r="AO412" s="12"/>
      <c r="AP412" s="12" t="s">
        <v>5403</v>
      </c>
      <c r="AQ412" s="12" t="s">
        <v>7843</v>
      </c>
      <c r="AR412" s="12">
        <v>13507496528</v>
      </c>
      <c r="AS412" s="12"/>
      <c r="AT412" s="12"/>
      <c r="AU412" s="12"/>
      <c r="AV412" s="20"/>
      <c r="AW412" s="21" t="s">
        <v>7844</v>
      </c>
      <c r="AX412" s="12"/>
      <c r="AY412" s="12"/>
      <c r="AZ412" s="12"/>
      <c r="BA412" s="12"/>
      <c r="BB412" s="12"/>
    </row>
    <row r="413" spans="1:54" s="22" customFormat="1" ht="18" customHeight="1" x14ac:dyDescent="0.3">
      <c r="A413" s="12"/>
      <c r="B413" s="12" t="s">
        <v>5377</v>
      </c>
      <c r="C413" s="12" t="s">
        <v>5378</v>
      </c>
      <c r="D413" s="12" t="s">
        <v>7028</v>
      </c>
      <c r="E413" s="12" t="s">
        <v>7845</v>
      </c>
      <c r="F413" s="12" t="s">
        <v>7846</v>
      </c>
      <c r="G413" s="12" t="s">
        <v>5362</v>
      </c>
      <c r="H413" s="12" t="s">
        <v>6836</v>
      </c>
      <c r="I413" s="12" t="s">
        <v>7430</v>
      </c>
      <c r="J413" s="12">
        <v>1288</v>
      </c>
      <c r="K413" s="12"/>
      <c r="L413" s="12"/>
      <c r="M413" s="13">
        <v>41358.404861111114</v>
      </c>
      <c r="N413" s="12"/>
      <c r="O413" s="13"/>
      <c r="P413" s="13"/>
      <c r="Q413" s="14"/>
      <c r="R413" s="14"/>
      <c r="S413" s="15"/>
      <c r="T413" s="12"/>
      <c r="U413" s="12"/>
      <c r="V413" s="12"/>
      <c r="W413" s="13">
        <v>41358.476481481484</v>
      </c>
      <c r="X413" s="13">
        <v>41360.463194444441</v>
      </c>
      <c r="Y413" s="16"/>
      <c r="Z413" s="17"/>
      <c r="AA413" s="17"/>
      <c r="AB413" s="14"/>
      <c r="AC413" s="13">
        <v>41362</v>
      </c>
      <c r="AD413" s="14"/>
      <c r="AE413" s="14"/>
      <c r="AF413" s="14"/>
      <c r="AG413" s="14"/>
      <c r="AH413" s="14"/>
      <c r="AI413" s="14"/>
      <c r="AJ413" s="19">
        <v>41367</v>
      </c>
      <c r="AK413" s="14"/>
      <c r="AL413" s="14"/>
      <c r="AM413" s="12" t="s">
        <v>6953</v>
      </c>
      <c r="AN413" s="12"/>
      <c r="AO413" s="12"/>
      <c r="AP413" s="12" t="s">
        <v>5375</v>
      </c>
      <c r="AQ413" s="12" t="s">
        <v>7847</v>
      </c>
      <c r="AR413" s="12">
        <v>18075165585</v>
      </c>
      <c r="AS413" s="12"/>
      <c r="AT413" s="12"/>
      <c r="AU413" s="12"/>
      <c r="AV413" s="20"/>
      <c r="AW413" s="21" t="s">
        <v>6802</v>
      </c>
      <c r="AX413" s="12"/>
      <c r="AY413" s="12"/>
      <c r="AZ413" s="12"/>
      <c r="BA413" s="12"/>
      <c r="BB413" s="12"/>
    </row>
    <row r="414" spans="1:54" s="22" customFormat="1" ht="18" customHeight="1" x14ac:dyDescent="0.3">
      <c r="A414" s="12"/>
      <c r="B414" s="12" t="s">
        <v>5384</v>
      </c>
      <c r="C414" s="12" t="s">
        <v>5385</v>
      </c>
      <c r="D414" s="12" t="s">
        <v>7124</v>
      </c>
      <c r="E414" s="12" t="s">
        <v>7848</v>
      </c>
      <c r="F414" s="12" t="s">
        <v>7849</v>
      </c>
      <c r="G414" s="12" t="s">
        <v>5362</v>
      </c>
      <c r="H414" s="12" t="s">
        <v>6836</v>
      </c>
      <c r="I414" s="12" t="s">
        <v>7062</v>
      </c>
      <c r="J414" s="12">
        <v>1288</v>
      </c>
      <c r="K414" s="12"/>
      <c r="L414" s="12"/>
      <c r="M414" s="13">
        <v>41358.418749999997</v>
      </c>
      <c r="N414" s="12"/>
      <c r="O414" s="13"/>
      <c r="P414" s="13"/>
      <c r="Q414" s="14"/>
      <c r="R414" s="14"/>
      <c r="S414" s="15"/>
      <c r="T414" s="12"/>
      <c r="U414" s="12"/>
      <c r="V414" s="12"/>
      <c r="W414" s="13">
        <v>41358.476111111115</v>
      </c>
      <c r="X414" s="13">
        <v>41360.452777777777</v>
      </c>
      <c r="Y414" s="16"/>
      <c r="Z414" s="17"/>
      <c r="AA414" s="17"/>
      <c r="AB414" s="14"/>
      <c r="AC414" s="13">
        <v>41375</v>
      </c>
      <c r="AD414" s="14"/>
      <c r="AE414" s="14"/>
      <c r="AF414" s="14"/>
      <c r="AG414" s="14"/>
      <c r="AH414" s="14"/>
      <c r="AI414" s="14"/>
      <c r="AJ414" s="19">
        <v>41380</v>
      </c>
      <c r="AK414" s="14"/>
      <c r="AL414" s="14"/>
      <c r="AM414" s="12" t="s">
        <v>6820</v>
      </c>
      <c r="AN414" s="12"/>
      <c r="AO414" s="12"/>
      <c r="AP414" s="12" t="s">
        <v>5409</v>
      </c>
      <c r="AQ414" s="12" t="s">
        <v>7850</v>
      </c>
      <c r="AR414" s="12">
        <v>13755123138</v>
      </c>
      <c r="AS414" s="12"/>
      <c r="AT414" s="12"/>
      <c r="AU414" s="12"/>
      <c r="AV414" s="20"/>
      <c r="AW414" s="21"/>
      <c r="AX414" s="12"/>
      <c r="AY414" s="12"/>
      <c r="AZ414" s="12"/>
      <c r="BA414" s="12"/>
      <c r="BB414" s="12"/>
    </row>
    <row r="415" spans="1:54" s="22" customFormat="1" ht="18" customHeight="1" x14ac:dyDescent="0.3">
      <c r="A415" s="12"/>
      <c r="B415" s="12" t="s">
        <v>5350</v>
      </c>
      <c r="C415" s="12" t="s">
        <v>6904</v>
      </c>
      <c r="D415" s="12" t="s">
        <v>6956</v>
      </c>
      <c r="E415" s="12" t="s">
        <v>7851</v>
      </c>
      <c r="F415" s="12" t="s">
        <v>7852</v>
      </c>
      <c r="G415" s="12" t="s">
        <v>5362</v>
      </c>
      <c r="H415" s="12" t="s">
        <v>6836</v>
      </c>
      <c r="I415" s="12" t="s">
        <v>7853</v>
      </c>
      <c r="J415" s="12">
        <v>2088</v>
      </c>
      <c r="K415" s="12"/>
      <c r="L415" s="12"/>
      <c r="M415" s="13">
        <v>41358.434027777781</v>
      </c>
      <c r="N415" s="12"/>
      <c r="O415" s="13"/>
      <c r="P415" s="13"/>
      <c r="Q415" s="14"/>
      <c r="R415" s="14"/>
      <c r="S415" s="15"/>
      <c r="T415" s="12"/>
      <c r="U415" s="12"/>
      <c r="V415" s="12"/>
      <c r="W415" s="13">
        <v>41358.483402777776</v>
      </c>
      <c r="X415" s="13">
        <v>41360.436111111114</v>
      </c>
      <c r="Y415" s="16"/>
      <c r="Z415" s="17"/>
      <c r="AA415" s="17"/>
      <c r="AB415" s="14"/>
      <c r="AC415" s="13">
        <v>41360</v>
      </c>
      <c r="AD415" s="14"/>
      <c r="AE415" s="14"/>
      <c r="AF415" s="14"/>
      <c r="AG415" s="14"/>
      <c r="AH415" s="14"/>
      <c r="AI415" s="14"/>
      <c r="AJ415" s="19">
        <v>41360</v>
      </c>
      <c r="AK415" s="14"/>
      <c r="AL415" s="14"/>
      <c r="AM415" s="12" t="s">
        <v>6847</v>
      </c>
      <c r="AN415" s="12"/>
      <c r="AO415" s="12"/>
      <c r="AP415" s="12" t="s">
        <v>5375</v>
      </c>
      <c r="AQ415" s="12" t="s">
        <v>7854</v>
      </c>
      <c r="AR415" s="12">
        <v>15115762211</v>
      </c>
      <c r="AS415" s="12"/>
      <c r="AT415" s="12"/>
      <c r="AU415" s="12"/>
      <c r="AV415" s="20"/>
      <c r="AW415" s="21" t="s">
        <v>6802</v>
      </c>
      <c r="AX415" s="12"/>
      <c r="AY415" s="12"/>
      <c r="AZ415" s="12"/>
      <c r="BA415" s="12"/>
      <c r="BB415" s="12"/>
    </row>
    <row r="416" spans="1:54" s="22" customFormat="1" ht="18" customHeight="1" x14ac:dyDescent="0.3">
      <c r="A416" s="12"/>
      <c r="B416" s="12" t="s">
        <v>6963</v>
      </c>
      <c r="C416" s="12" t="s">
        <v>6964</v>
      </c>
      <c r="D416" s="12" t="s">
        <v>7156</v>
      </c>
      <c r="E416" s="12" t="s">
        <v>7855</v>
      </c>
      <c r="F416" s="12" t="s">
        <v>7856</v>
      </c>
      <c r="G416" s="12" t="s">
        <v>5362</v>
      </c>
      <c r="H416" s="12" t="s">
        <v>6836</v>
      </c>
      <c r="I416" s="12" t="s">
        <v>7361</v>
      </c>
      <c r="J416" s="12">
        <v>1600</v>
      </c>
      <c r="K416" s="12"/>
      <c r="L416" s="12"/>
      <c r="M416" s="13">
        <v>41358.452777777777</v>
      </c>
      <c r="N416" s="12"/>
      <c r="O416" s="13"/>
      <c r="P416" s="13"/>
      <c r="Q416" s="14"/>
      <c r="R416" s="14"/>
      <c r="S416" s="15"/>
      <c r="T416" s="12"/>
      <c r="U416" s="12"/>
      <c r="V416" s="12"/>
      <c r="W416" s="13">
        <v>41358.638437499998</v>
      </c>
      <c r="X416" s="13">
        <v>41362.642361111109</v>
      </c>
      <c r="Y416" s="16"/>
      <c r="Z416" s="17"/>
      <c r="AA416" s="17"/>
      <c r="AB416" s="14"/>
      <c r="AC416" s="13">
        <v>41383</v>
      </c>
      <c r="AD416" s="14"/>
      <c r="AE416" s="14"/>
      <c r="AF416" s="14"/>
      <c r="AG416" s="14"/>
      <c r="AH416" s="14"/>
      <c r="AI416" s="14"/>
      <c r="AJ416" s="19">
        <v>41388</v>
      </c>
      <c r="AK416" s="14"/>
      <c r="AL416" s="14"/>
      <c r="AM416" s="12" t="s">
        <v>6813</v>
      </c>
      <c r="AN416" s="12"/>
      <c r="AO416" s="12"/>
      <c r="AP416" s="12" t="s">
        <v>5375</v>
      </c>
      <c r="AQ416" s="12" t="s">
        <v>7857</v>
      </c>
      <c r="AR416" s="12">
        <v>15574555551</v>
      </c>
      <c r="AS416" s="12"/>
      <c r="AT416" s="12"/>
      <c r="AU416" s="12"/>
      <c r="AV416" s="20"/>
      <c r="AW416" s="21" t="s">
        <v>7858</v>
      </c>
      <c r="AX416" s="12"/>
      <c r="AY416" s="12"/>
      <c r="AZ416" s="12"/>
      <c r="BA416" s="12"/>
      <c r="BB416" s="12"/>
    </row>
    <row r="417" spans="1:54" s="22" customFormat="1" ht="18" customHeight="1" x14ac:dyDescent="0.3">
      <c r="A417" s="12"/>
      <c r="B417" s="12" t="s">
        <v>5343</v>
      </c>
      <c r="C417" s="12" t="s">
        <v>6898</v>
      </c>
      <c r="D417" s="12" t="s">
        <v>7044</v>
      </c>
      <c r="E417" s="12" t="s">
        <v>7859</v>
      </c>
      <c r="F417" s="12" t="s">
        <v>7860</v>
      </c>
      <c r="G417" s="12" t="s">
        <v>5362</v>
      </c>
      <c r="H417" s="12" t="s">
        <v>6836</v>
      </c>
      <c r="I417" s="12" t="s">
        <v>7217</v>
      </c>
      <c r="J417" s="12">
        <v>1800</v>
      </c>
      <c r="K417" s="12"/>
      <c r="L417" s="12"/>
      <c r="M417" s="13">
        <v>41358.459027777775</v>
      </c>
      <c r="N417" s="12"/>
      <c r="O417" s="13"/>
      <c r="P417" s="13"/>
      <c r="Q417" s="14"/>
      <c r="R417" s="14"/>
      <c r="S417" s="15"/>
      <c r="T417" s="12"/>
      <c r="U417" s="12"/>
      <c r="V417" s="12"/>
      <c r="W417" s="13">
        <v>41358.632916666669</v>
      </c>
      <c r="X417" s="13">
        <v>41359.645138888889</v>
      </c>
      <c r="Y417" s="16"/>
      <c r="Z417" s="17"/>
      <c r="AA417" s="17"/>
      <c r="AB417" s="14"/>
      <c r="AC417" s="13">
        <v>41360</v>
      </c>
      <c r="AD417" s="14"/>
      <c r="AE417" s="14"/>
      <c r="AF417" s="14"/>
      <c r="AG417" s="14"/>
      <c r="AH417" s="14"/>
      <c r="AI417" s="14"/>
      <c r="AJ417" s="19">
        <v>41360</v>
      </c>
      <c r="AK417" s="14"/>
      <c r="AL417" s="14"/>
      <c r="AM417" s="12" t="s">
        <v>5397</v>
      </c>
      <c r="AN417" s="12"/>
      <c r="AO417" s="12"/>
      <c r="AP417" s="12" t="s">
        <v>5375</v>
      </c>
      <c r="AQ417" s="12" t="s">
        <v>7861</v>
      </c>
      <c r="AR417" s="12">
        <v>18374746789</v>
      </c>
      <c r="AS417" s="12"/>
      <c r="AT417" s="12"/>
      <c r="AU417" s="12"/>
      <c r="AV417" s="20"/>
      <c r="AW417" s="21" t="s">
        <v>7862</v>
      </c>
      <c r="AX417" s="12"/>
      <c r="AY417" s="12"/>
      <c r="AZ417" s="12"/>
      <c r="BA417" s="12"/>
      <c r="BB417" s="12"/>
    </row>
    <row r="418" spans="1:54" s="22" customFormat="1" ht="18" customHeight="1" x14ac:dyDescent="0.3">
      <c r="A418" s="12"/>
      <c r="B418" s="12" t="s">
        <v>5384</v>
      </c>
      <c r="C418" s="12" t="s">
        <v>5385</v>
      </c>
      <c r="D418" s="12" t="s">
        <v>7863</v>
      </c>
      <c r="E418" s="12" t="s">
        <v>7864</v>
      </c>
      <c r="F418" s="12" t="s">
        <v>7865</v>
      </c>
      <c r="G418" s="12" t="s">
        <v>5362</v>
      </c>
      <c r="H418" s="12" t="s">
        <v>6836</v>
      </c>
      <c r="I418" s="12" t="s">
        <v>6968</v>
      </c>
      <c r="J418" s="12">
        <v>1288</v>
      </c>
      <c r="K418" s="12"/>
      <c r="L418" s="12"/>
      <c r="M418" s="13">
        <v>41358.464583333334</v>
      </c>
      <c r="N418" s="12"/>
      <c r="O418" s="13"/>
      <c r="P418" s="13"/>
      <c r="Q418" s="14"/>
      <c r="R418" s="14"/>
      <c r="S418" s="15"/>
      <c r="T418" s="12"/>
      <c r="U418" s="12"/>
      <c r="V418" s="12"/>
      <c r="W418" s="13">
        <v>41358.485277777778</v>
      </c>
      <c r="X418" s="13">
        <v>41359.786805555559</v>
      </c>
      <c r="Y418" s="16"/>
      <c r="Z418" s="17"/>
      <c r="AA418" s="17"/>
      <c r="AB418" s="14"/>
      <c r="AC418" s="13">
        <v>41360</v>
      </c>
      <c r="AD418" s="14"/>
      <c r="AE418" s="14"/>
      <c r="AF418" s="14"/>
      <c r="AG418" s="14"/>
      <c r="AH418" s="14"/>
      <c r="AI418" s="14"/>
      <c r="AJ418" s="19">
        <v>41365</v>
      </c>
      <c r="AK418" s="14"/>
      <c r="AL418" s="14"/>
      <c r="AM418" s="12" t="s">
        <v>6878</v>
      </c>
      <c r="AN418" s="12"/>
      <c r="AO418" s="12"/>
      <c r="AP418" s="12" t="s">
        <v>6830</v>
      </c>
      <c r="AQ418" s="12" t="s">
        <v>7866</v>
      </c>
      <c r="AR418" s="12">
        <v>18627583959</v>
      </c>
      <c r="AS418" s="12"/>
      <c r="AT418" s="12"/>
      <c r="AU418" s="12"/>
      <c r="AV418" s="20"/>
      <c r="AW418" s="21" t="s">
        <v>7867</v>
      </c>
      <c r="AX418" s="12"/>
      <c r="AY418" s="12"/>
      <c r="AZ418" s="12"/>
      <c r="BA418" s="12"/>
      <c r="BB418" s="12"/>
    </row>
    <row r="419" spans="1:54" s="22" customFormat="1" ht="18" customHeight="1" x14ac:dyDescent="0.3">
      <c r="A419" s="12"/>
      <c r="B419" s="23" t="s">
        <v>5377</v>
      </c>
      <c r="C419" s="12" t="s">
        <v>5378</v>
      </c>
      <c r="D419" s="12" t="s">
        <v>7868</v>
      </c>
      <c r="E419" s="12" t="s">
        <v>7869</v>
      </c>
      <c r="F419" s="12" t="s">
        <v>7870</v>
      </c>
      <c r="G419" s="12" t="s">
        <v>5362</v>
      </c>
      <c r="H419" s="12" t="s">
        <v>6836</v>
      </c>
      <c r="I419" s="12" t="s">
        <v>7532</v>
      </c>
      <c r="J419" s="12">
        <v>1288</v>
      </c>
      <c r="K419" s="12"/>
      <c r="L419" s="12"/>
      <c r="M419" s="13">
        <v>41358.590636574074</v>
      </c>
      <c r="N419" s="12"/>
      <c r="O419" s="13"/>
      <c r="P419" s="13"/>
      <c r="Q419" s="14"/>
      <c r="R419" s="14"/>
      <c r="S419" s="15"/>
      <c r="T419" s="12"/>
      <c r="U419" s="12"/>
      <c r="V419" s="12"/>
      <c r="W419" s="13">
        <v>41359.472708333335</v>
      </c>
      <c r="X419" s="13">
        <v>41361.431250000001</v>
      </c>
      <c r="Y419" s="16"/>
      <c r="Z419" s="17"/>
      <c r="AA419" s="17"/>
      <c r="AB419" s="14"/>
      <c r="AC419" s="13">
        <v>41363</v>
      </c>
      <c r="AD419" s="14"/>
      <c r="AE419" s="14"/>
      <c r="AF419" s="14"/>
      <c r="AG419" s="14"/>
      <c r="AH419" s="14"/>
      <c r="AI419" s="14"/>
      <c r="AJ419" s="19">
        <v>41367</v>
      </c>
      <c r="AK419" s="14"/>
      <c r="AL419" s="14"/>
      <c r="AM419" s="12" t="s">
        <v>6959</v>
      </c>
      <c r="AN419" s="12"/>
      <c r="AO419" s="12"/>
      <c r="AP419" s="12" t="s">
        <v>5391</v>
      </c>
      <c r="AQ419" s="12" t="s">
        <v>7871</v>
      </c>
      <c r="AR419" s="12">
        <v>15116124949</v>
      </c>
      <c r="AS419" s="12"/>
      <c r="AT419" s="12"/>
      <c r="AU419" s="12"/>
      <c r="AV419" s="20"/>
      <c r="AW419" s="21" t="s">
        <v>6802</v>
      </c>
      <c r="AX419" s="12"/>
      <c r="AY419" s="12"/>
      <c r="AZ419" s="12"/>
      <c r="BA419" s="12"/>
      <c r="BB419" s="12"/>
    </row>
    <row r="420" spans="1:54" s="22" customFormat="1" ht="18" customHeight="1" x14ac:dyDescent="0.3">
      <c r="A420" s="12"/>
      <c r="B420" s="12" t="s">
        <v>5377</v>
      </c>
      <c r="C420" s="12" t="s">
        <v>6824</v>
      </c>
      <c r="D420" s="12" t="s">
        <v>7150</v>
      </c>
      <c r="E420" s="12" t="s">
        <v>7872</v>
      </c>
      <c r="F420" s="12" t="s">
        <v>7873</v>
      </c>
      <c r="G420" s="12" t="s">
        <v>5362</v>
      </c>
      <c r="H420" s="12" t="s">
        <v>6836</v>
      </c>
      <c r="I420" s="12" t="s">
        <v>6884</v>
      </c>
      <c r="J420" s="12">
        <v>1288</v>
      </c>
      <c r="K420" s="12"/>
      <c r="L420" s="12"/>
      <c r="M420" s="13">
        <v>41358.630555555559</v>
      </c>
      <c r="N420" s="12"/>
      <c r="O420" s="13"/>
      <c r="P420" s="13"/>
      <c r="Q420" s="14"/>
      <c r="R420" s="14"/>
      <c r="S420" s="15"/>
      <c r="T420" s="12"/>
      <c r="U420" s="12"/>
      <c r="V420" s="12"/>
      <c r="W420" s="13">
        <v>41358.697210648148</v>
      </c>
      <c r="X420" s="13">
        <v>41360.602083333331</v>
      </c>
      <c r="Y420" s="16"/>
      <c r="Z420" s="17"/>
      <c r="AA420" s="17"/>
      <c r="AB420" s="14"/>
      <c r="AC420" s="13">
        <v>41361</v>
      </c>
      <c r="AD420" s="14"/>
      <c r="AE420" s="14"/>
      <c r="AF420" s="14"/>
      <c r="AG420" s="14"/>
      <c r="AH420" s="14"/>
      <c r="AI420" s="14"/>
      <c r="AJ420" s="19">
        <v>41365</v>
      </c>
      <c r="AK420" s="14"/>
      <c r="AL420" s="14"/>
      <c r="AM420" s="12" t="s">
        <v>6847</v>
      </c>
      <c r="AN420" s="12"/>
      <c r="AO420" s="12"/>
      <c r="AP420" s="12" t="s">
        <v>5391</v>
      </c>
      <c r="AQ420" s="12" t="s">
        <v>7874</v>
      </c>
      <c r="AR420" s="12">
        <v>15386459192</v>
      </c>
      <c r="AS420" s="12"/>
      <c r="AT420" s="12"/>
      <c r="AU420" s="12"/>
      <c r="AV420" s="20"/>
      <c r="AW420" s="21" t="s">
        <v>6802</v>
      </c>
      <c r="AX420" s="12"/>
      <c r="AY420" s="12"/>
      <c r="AZ420" s="12"/>
      <c r="BA420" s="12"/>
      <c r="BB420" s="12"/>
    </row>
    <row r="421" spans="1:54" s="22" customFormat="1" ht="18" customHeight="1" x14ac:dyDescent="0.3">
      <c r="A421" s="12"/>
      <c r="B421" s="12" t="s">
        <v>5343</v>
      </c>
      <c r="C421" s="12" t="s">
        <v>7083</v>
      </c>
      <c r="D421" s="12" t="s">
        <v>7602</v>
      </c>
      <c r="E421" s="12" t="s">
        <v>7875</v>
      </c>
      <c r="F421" s="12" t="s">
        <v>7876</v>
      </c>
      <c r="G421" s="12" t="s">
        <v>5362</v>
      </c>
      <c r="H421" s="12" t="s">
        <v>6836</v>
      </c>
      <c r="I421" s="12" t="s">
        <v>7234</v>
      </c>
      <c r="J421" s="12">
        <v>1600</v>
      </c>
      <c r="K421" s="12"/>
      <c r="L421" s="12"/>
      <c r="M421" s="13">
        <v>41358.651388888888</v>
      </c>
      <c r="N421" s="12"/>
      <c r="O421" s="13"/>
      <c r="P421" s="13"/>
      <c r="Q421" s="14"/>
      <c r="R421" s="14"/>
      <c r="S421" s="15"/>
      <c r="T421" s="12"/>
      <c r="U421" s="12"/>
      <c r="V421" s="12"/>
      <c r="W421" s="13">
        <v>41358.728194444448</v>
      </c>
      <c r="X421" s="13">
        <v>41360.720833333333</v>
      </c>
      <c r="Y421" s="16"/>
      <c r="Z421" s="17"/>
      <c r="AA421" s="17"/>
      <c r="AB421" s="14"/>
      <c r="AC421" s="13">
        <v>41361</v>
      </c>
      <c r="AD421" s="14"/>
      <c r="AE421" s="14"/>
      <c r="AF421" s="14"/>
      <c r="AG421" s="14"/>
      <c r="AH421" s="14"/>
      <c r="AI421" s="14"/>
      <c r="AJ421" s="19">
        <v>41366</v>
      </c>
      <c r="AK421" s="14"/>
      <c r="AL421" s="14"/>
      <c r="AM421" s="12" t="s">
        <v>6820</v>
      </c>
      <c r="AN421" s="12"/>
      <c r="AO421" s="12"/>
      <c r="AP421" s="12" t="s">
        <v>5356</v>
      </c>
      <c r="AQ421" s="12" t="s">
        <v>7877</v>
      </c>
      <c r="AR421" s="12">
        <v>13085415950</v>
      </c>
      <c r="AS421" s="12"/>
      <c r="AT421" s="12"/>
      <c r="AU421" s="12"/>
      <c r="AV421" s="20"/>
      <c r="AW421" s="21" t="s">
        <v>7878</v>
      </c>
      <c r="AX421" s="12"/>
      <c r="AY421" s="12"/>
      <c r="AZ421" s="12"/>
      <c r="BA421" s="12"/>
      <c r="BB421" s="12"/>
    </row>
    <row r="422" spans="1:54" s="22" customFormat="1" ht="18" customHeight="1" x14ac:dyDescent="0.3">
      <c r="A422" s="12"/>
      <c r="B422" s="12" t="s">
        <v>5384</v>
      </c>
      <c r="C422" s="12" t="s">
        <v>7432</v>
      </c>
      <c r="D422" s="12" t="s">
        <v>7433</v>
      </c>
      <c r="E422" s="12" t="s">
        <v>7879</v>
      </c>
      <c r="F422" s="12" t="s">
        <v>7880</v>
      </c>
      <c r="G422" s="12" t="s">
        <v>5362</v>
      </c>
      <c r="H422" s="12" t="s">
        <v>6836</v>
      </c>
      <c r="I422" s="12" t="s">
        <v>7031</v>
      </c>
      <c r="J422" s="12">
        <v>1600</v>
      </c>
      <c r="K422" s="12"/>
      <c r="L422" s="12"/>
      <c r="M422" s="13">
        <v>41358.725694444445</v>
      </c>
      <c r="N422" s="12"/>
      <c r="O422" s="13"/>
      <c r="P422" s="13"/>
      <c r="Q422" s="14"/>
      <c r="R422" s="14"/>
      <c r="S422" s="15"/>
      <c r="T422" s="12"/>
      <c r="U422" s="12"/>
      <c r="V422" s="12"/>
      <c r="W422" s="13">
        <v>41359.437210648146</v>
      </c>
      <c r="X422" s="13">
        <v>41361.661805555559</v>
      </c>
      <c r="Y422" s="16"/>
      <c r="Z422" s="17"/>
      <c r="AA422" s="17"/>
      <c r="AB422" s="14"/>
      <c r="AC422" s="13">
        <v>41363</v>
      </c>
      <c r="AD422" s="14"/>
      <c r="AE422" s="14"/>
      <c r="AF422" s="14"/>
      <c r="AG422" s="14"/>
      <c r="AH422" s="14"/>
      <c r="AI422" s="14"/>
      <c r="AJ422" s="19">
        <v>41363</v>
      </c>
      <c r="AK422" s="14"/>
      <c r="AL422" s="14"/>
      <c r="AM422" s="12" t="s">
        <v>6800</v>
      </c>
      <c r="AN422" s="12"/>
      <c r="AO422" s="12"/>
      <c r="AP422" s="12" t="s">
        <v>5375</v>
      </c>
      <c r="AQ422" s="12" t="s">
        <v>7881</v>
      </c>
      <c r="AR422" s="12">
        <v>18692246738</v>
      </c>
      <c r="AS422" s="12"/>
      <c r="AT422" s="12"/>
      <c r="AU422" s="12"/>
      <c r="AV422" s="20"/>
      <c r="AW422" s="21" t="s">
        <v>6802</v>
      </c>
      <c r="AX422" s="12"/>
      <c r="AY422" s="12"/>
      <c r="AZ422" s="12"/>
      <c r="BA422" s="12"/>
      <c r="BB422" s="12"/>
    </row>
    <row r="423" spans="1:54" s="22" customFormat="1" ht="18" customHeight="1" x14ac:dyDescent="0.3">
      <c r="A423" s="12"/>
      <c r="B423" s="12" t="s">
        <v>6963</v>
      </c>
      <c r="C423" s="12" t="s">
        <v>6964</v>
      </c>
      <c r="D423" s="12" t="s">
        <v>7273</v>
      </c>
      <c r="E423" s="12" t="s">
        <v>7882</v>
      </c>
      <c r="F423" s="12" t="s">
        <v>7883</v>
      </c>
      <c r="G423" s="12" t="s">
        <v>5362</v>
      </c>
      <c r="H423" s="12" t="s">
        <v>6836</v>
      </c>
      <c r="I423" s="12" t="s">
        <v>7884</v>
      </c>
      <c r="J423" s="12">
        <v>1288</v>
      </c>
      <c r="K423" s="12"/>
      <c r="L423" s="12"/>
      <c r="M423" s="13">
        <v>41359.375</v>
      </c>
      <c r="N423" s="12"/>
      <c r="O423" s="13"/>
      <c r="P423" s="13"/>
      <c r="Q423" s="14"/>
      <c r="R423" s="14"/>
      <c r="S423" s="15"/>
      <c r="T423" s="12"/>
      <c r="U423" s="12"/>
      <c r="V423" s="12"/>
      <c r="W423" s="13">
        <v>41359.469143518516</v>
      </c>
      <c r="X423" s="13">
        <v>41361.597916666666</v>
      </c>
      <c r="Y423" s="16"/>
      <c r="Z423" s="17"/>
      <c r="AA423" s="17"/>
      <c r="AB423" s="14"/>
      <c r="AC423" s="13">
        <v>41361</v>
      </c>
      <c r="AD423" s="14"/>
      <c r="AE423" s="14"/>
      <c r="AF423" s="14"/>
      <c r="AG423" s="14"/>
      <c r="AH423" s="14"/>
      <c r="AI423" s="14"/>
      <c r="AJ423" s="19">
        <v>41362</v>
      </c>
      <c r="AK423" s="14"/>
      <c r="AL423" s="14"/>
      <c r="AM423" s="12" t="s">
        <v>6953</v>
      </c>
      <c r="AN423" s="12"/>
      <c r="AO423" s="12"/>
      <c r="AP423" s="12" t="s">
        <v>6931</v>
      </c>
      <c r="AQ423" s="12" t="s">
        <v>7885</v>
      </c>
      <c r="AR423" s="12">
        <v>18974528276</v>
      </c>
      <c r="AS423" s="12"/>
      <c r="AT423" s="12"/>
      <c r="AU423" s="12"/>
      <c r="AV423" s="20"/>
      <c r="AW423" s="21" t="s">
        <v>6802</v>
      </c>
      <c r="AX423" s="12"/>
      <c r="AY423" s="12"/>
      <c r="AZ423" s="12"/>
      <c r="BA423" s="12"/>
      <c r="BB423" s="12"/>
    </row>
    <row r="424" spans="1:54" s="22" customFormat="1" ht="18" customHeight="1" x14ac:dyDescent="0.3">
      <c r="A424" s="12"/>
      <c r="B424" s="12" t="s">
        <v>5343</v>
      </c>
      <c r="C424" s="12" t="s">
        <v>5344</v>
      </c>
      <c r="D424" s="12" t="s">
        <v>5345</v>
      </c>
      <c r="E424" s="12" t="s">
        <v>7886</v>
      </c>
      <c r="F424" s="12" t="s">
        <v>7887</v>
      </c>
      <c r="G424" s="12" t="s">
        <v>5362</v>
      </c>
      <c r="H424" s="12" t="s">
        <v>6836</v>
      </c>
      <c r="I424" s="12" t="s">
        <v>7007</v>
      </c>
      <c r="J424" s="12">
        <v>1288</v>
      </c>
      <c r="K424" s="12"/>
      <c r="L424" s="12"/>
      <c r="M424" s="13">
        <v>41359.402777777781</v>
      </c>
      <c r="N424" s="12"/>
      <c r="O424" s="13"/>
      <c r="P424" s="13"/>
      <c r="Q424" s="14"/>
      <c r="R424" s="14"/>
      <c r="S424" s="15"/>
      <c r="T424" s="12"/>
      <c r="U424" s="12"/>
      <c r="V424" s="12"/>
      <c r="W424" s="13">
        <v>41359.632256944446</v>
      </c>
      <c r="X424" s="13">
        <v>41360.681250000001</v>
      </c>
      <c r="Y424" s="16"/>
      <c r="Z424" s="17"/>
      <c r="AA424" s="17"/>
      <c r="AB424" s="14"/>
      <c r="AC424" s="13">
        <v>41361</v>
      </c>
      <c r="AD424" s="14"/>
      <c r="AE424" s="14"/>
      <c r="AF424" s="14"/>
      <c r="AG424" s="14"/>
      <c r="AH424" s="14"/>
      <c r="AI424" s="14"/>
      <c r="AJ424" s="19">
        <v>41365</v>
      </c>
      <c r="AK424" s="14"/>
      <c r="AL424" s="14"/>
      <c r="AM424" s="12" t="s">
        <v>7040</v>
      </c>
      <c r="AN424" s="12"/>
      <c r="AO424" s="12"/>
      <c r="AP424" s="12" t="s">
        <v>5391</v>
      </c>
      <c r="AQ424" s="12" t="s">
        <v>7888</v>
      </c>
      <c r="AR424" s="12">
        <v>18673709288</v>
      </c>
      <c r="AS424" s="12"/>
      <c r="AT424" s="12"/>
      <c r="AU424" s="12"/>
      <c r="AV424" s="20"/>
      <c r="AW424" s="21" t="s">
        <v>7889</v>
      </c>
      <c r="AX424" s="12"/>
      <c r="AY424" s="12"/>
      <c r="AZ424" s="12"/>
      <c r="BA424" s="12"/>
      <c r="BB424" s="12"/>
    </row>
    <row r="425" spans="1:54" s="22" customFormat="1" ht="18" customHeight="1" x14ac:dyDescent="0.3">
      <c r="A425" s="12"/>
      <c r="B425" s="12" t="s">
        <v>5384</v>
      </c>
      <c r="C425" s="12" t="s">
        <v>7432</v>
      </c>
      <c r="D425" s="12" t="s">
        <v>7890</v>
      </c>
      <c r="E425" s="12" t="s">
        <v>7891</v>
      </c>
      <c r="F425" s="12" t="s">
        <v>7892</v>
      </c>
      <c r="G425" s="12" t="s">
        <v>5362</v>
      </c>
      <c r="H425" s="12" t="s">
        <v>6836</v>
      </c>
      <c r="I425" s="12" t="s">
        <v>7568</v>
      </c>
      <c r="J425" s="12">
        <v>1288</v>
      </c>
      <c r="K425" s="12"/>
      <c r="L425" s="12"/>
      <c r="M425" s="13">
        <v>41359.404861111114</v>
      </c>
      <c r="N425" s="12"/>
      <c r="O425" s="13"/>
      <c r="P425" s="13"/>
      <c r="Q425" s="14"/>
      <c r="R425" s="14"/>
      <c r="S425" s="15"/>
      <c r="T425" s="12"/>
      <c r="U425" s="12"/>
      <c r="V425" s="12"/>
      <c r="W425" s="13">
        <v>41359.429618055554</v>
      </c>
      <c r="X425" s="13">
        <v>41360.686111111114</v>
      </c>
      <c r="Y425" s="16"/>
      <c r="Z425" s="17"/>
      <c r="AA425" s="17"/>
      <c r="AB425" s="14"/>
      <c r="AC425" s="13">
        <v>41362</v>
      </c>
      <c r="AD425" s="14"/>
      <c r="AE425" s="14"/>
      <c r="AF425" s="14"/>
      <c r="AG425" s="14"/>
      <c r="AH425" s="14"/>
      <c r="AI425" s="14"/>
      <c r="AJ425" s="19">
        <v>41362</v>
      </c>
      <c r="AK425" s="14"/>
      <c r="AL425" s="14"/>
      <c r="AM425" s="12" t="s">
        <v>5397</v>
      </c>
      <c r="AN425" s="12"/>
      <c r="AO425" s="12"/>
      <c r="AP425" s="12" t="s">
        <v>6830</v>
      </c>
      <c r="AQ425" s="12" t="s">
        <v>7893</v>
      </c>
      <c r="AR425" s="12">
        <v>18974997544</v>
      </c>
      <c r="AS425" s="12"/>
      <c r="AT425" s="12"/>
      <c r="AU425" s="12"/>
      <c r="AV425" s="20"/>
      <c r="AW425" s="21" t="s">
        <v>6802</v>
      </c>
      <c r="AX425" s="12"/>
      <c r="AY425" s="12"/>
      <c r="AZ425" s="12"/>
      <c r="BA425" s="12"/>
      <c r="BB425" s="12"/>
    </row>
    <row r="426" spans="1:54" s="22" customFormat="1" ht="18" customHeight="1" x14ac:dyDescent="0.3">
      <c r="A426" s="12"/>
      <c r="B426" s="12" t="s">
        <v>5384</v>
      </c>
      <c r="C426" s="12" t="s">
        <v>6999</v>
      </c>
      <c r="D426" s="12" t="s">
        <v>7223</v>
      </c>
      <c r="E426" s="12" t="s">
        <v>7894</v>
      </c>
      <c r="F426" s="12" t="s">
        <v>7895</v>
      </c>
      <c r="G426" s="12" t="s">
        <v>5362</v>
      </c>
      <c r="H426" s="12" t="s">
        <v>6836</v>
      </c>
      <c r="I426" s="12" t="s">
        <v>7007</v>
      </c>
      <c r="J426" s="12">
        <v>1288</v>
      </c>
      <c r="K426" s="12"/>
      <c r="L426" s="12"/>
      <c r="M426" s="13">
        <v>41359.431250000001</v>
      </c>
      <c r="N426" s="12"/>
      <c r="O426" s="13"/>
      <c r="P426" s="13"/>
      <c r="Q426" s="14"/>
      <c r="R426" s="14"/>
      <c r="S426" s="15"/>
      <c r="T426" s="12"/>
      <c r="U426" s="12"/>
      <c r="V426" s="12"/>
      <c r="W426" s="13">
        <v>41359.470983796295</v>
      </c>
      <c r="X426" s="13">
        <v>41360.494444444441</v>
      </c>
      <c r="Y426" s="16"/>
      <c r="Z426" s="17"/>
      <c r="AA426" s="17"/>
      <c r="AB426" s="14"/>
      <c r="AC426" s="13">
        <v>41361</v>
      </c>
      <c r="AD426" s="14"/>
      <c r="AE426" s="14"/>
      <c r="AF426" s="14"/>
      <c r="AG426" s="14"/>
      <c r="AH426" s="14"/>
      <c r="AI426" s="14"/>
      <c r="AJ426" s="19">
        <v>41365</v>
      </c>
      <c r="AK426" s="14"/>
      <c r="AL426" s="14"/>
      <c r="AM426" s="12" t="s">
        <v>7304</v>
      </c>
      <c r="AN426" s="12"/>
      <c r="AO426" s="12"/>
      <c r="AP426" s="12" t="s">
        <v>5391</v>
      </c>
      <c r="AQ426" s="12" t="s">
        <v>7896</v>
      </c>
      <c r="AR426" s="12">
        <v>15873359582</v>
      </c>
      <c r="AS426" s="12"/>
      <c r="AT426" s="12"/>
      <c r="AU426" s="12"/>
      <c r="AV426" s="20"/>
      <c r="AW426" s="21" t="s">
        <v>6802</v>
      </c>
      <c r="AX426" s="12"/>
      <c r="AY426" s="12"/>
      <c r="AZ426" s="12"/>
      <c r="BA426" s="12"/>
      <c r="BB426" s="12"/>
    </row>
    <row r="427" spans="1:54" s="22" customFormat="1" ht="18" customHeight="1" x14ac:dyDescent="0.3">
      <c r="A427" s="12"/>
      <c r="B427" s="12" t="s">
        <v>6963</v>
      </c>
      <c r="C427" s="12" t="s">
        <v>6964</v>
      </c>
      <c r="D427" s="12" t="s">
        <v>6965</v>
      </c>
      <c r="E427" s="12" t="s">
        <v>7897</v>
      </c>
      <c r="F427" s="12" t="s">
        <v>7898</v>
      </c>
      <c r="G427" s="12" t="s">
        <v>5362</v>
      </c>
      <c r="H427" s="12" t="s">
        <v>6836</v>
      </c>
      <c r="I427" s="12" t="s">
        <v>7007</v>
      </c>
      <c r="J427" s="12">
        <v>1288</v>
      </c>
      <c r="K427" s="12"/>
      <c r="L427" s="12"/>
      <c r="M427" s="13">
        <v>41359.501388888886</v>
      </c>
      <c r="N427" s="12"/>
      <c r="O427" s="13"/>
      <c r="P427" s="13"/>
      <c r="Q427" s="14"/>
      <c r="R427" s="14"/>
      <c r="S427" s="15"/>
      <c r="T427" s="12"/>
      <c r="U427" s="12"/>
      <c r="V427" s="12"/>
      <c r="W427" s="13">
        <v>41359.640011574076</v>
      </c>
      <c r="X427" s="13">
        <v>41360.711111111108</v>
      </c>
      <c r="Y427" s="16"/>
      <c r="Z427" s="17"/>
      <c r="AA427" s="17"/>
      <c r="AB427" s="14"/>
      <c r="AC427" s="13">
        <v>41365</v>
      </c>
      <c r="AD427" s="14"/>
      <c r="AE427" s="14"/>
      <c r="AF427" s="14"/>
      <c r="AG427" s="14"/>
      <c r="AH427" s="14"/>
      <c r="AI427" s="14"/>
      <c r="AJ427" s="19">
        <v>41367</v>
      </c>
      <c r="AK427" s="14"/>
      <c r="AL427" s="14"/>
      <c r="AM427" s="12" t="s">
        <v>5397</v>
      </c>
      <c r="AN427" s="12"/>
      <c r="AO427" s="12"/>
      <c r="AP427" s="12" t="s">
        <v>5391</v>
      </c>
      <c r="AQ427" s="12" t="s">
        <v>7899</v>
      </c>
      <c r="AR427" s="12">
        <v>13574587222</v>
      </c>
      <c r="AS427" s="12"/>
      <c r="AT427" s="12"/>
      <c r="AU427" s="12"/>
      <c r="AV427" s="20"/>
      <c r="AW427" s="21" t="s">
        <v>7900</v>
      </c>
      <c r="AX427" s="12"/>
      <c r="AY427" s="12"/>
      <c r="AZ427" s="12"/>
      <c r="BA427" s="12"/>
      <c r="BB427" s="12"/>
    </row>
    <row r="428" spans="1:54" s="22" customFormat="1" ht="18" customHeight="1" x14ac:dyDescent="0.3">
      <c r="A428" s="12"/>
      <c r="B428" s="12" t="s">
        <v>5343</v>
      </c>
      <c r="C428" s="12" t="s">
        <v>6862</v>
      </c>
      <c r="D428" s="12" t="s">
        <v>7318</v>
      </c>
      <c r="E428" s="12" t="s">
        <v>7901</v>
      </c>
      <c r="F428" s="12" t="s">
        <v>7902</v>
      </c>
      <c r="G428" s="12" t="s">
        <v>5347</v>
      </c>
      <c r="H428" s="12" t="s">
        <v>5348</v>
      </c>
      <c r="I428" s="12"/>
      <c r="J428" s="12">
        <v>3700</v>
      </c>
      <c r="K428" s="12"/>
      <c r="L428" s="12"/>
      <c r="M428" s="13">
        <v>41359.552083333336</v>
      </c>
      <c r="N428" s="12"/>
      <c r="O428" s="13"/>
      <c r="P428" s="13"/>
      <c r="Q428" s="14"/>
      <c r="R428" s="14"/>
      <c r="S428" s="15"/>
      <c r="T428" s="12"/>
      <c r="U428" s="12"/>
      <c r="V428" s="12"/>
      <c r="W428" s="13">
        <v>41362.43540509259</v>
      </c>
      <c r="X428" s="13"/>
      <c r="Y428" s="16"/>
      <c r="Z428" s="17"/>
      <c r="AA428" s="17"/>
      <c r="AB428" s="14"/>
      <c r="AC428" s="13">
        <v>41423</v>
      </c>
      <c r="AD428" s="14"/>
      <c r="AE428" s="14"/>
      <c r="AF428" s="14"/>
      <c r="AG428" s="14"/>
      <c r="AH428" s="14"/>
      <c r="AI428" s="14"/>
      <c r="AJ428" s="19"/>
      <c r="AK428" s="14"/>
      <c r="AL428" s="14"/>
      <c r="AM428" s="12"/>
      <c r="AN428" s="12"/>
      <c r="AO428" s="12"/>
      <c r="AP428" s="12" t="s">
        <v>7098</v>
      </c>
      <c r="AQ428" s="12" t="s">
        <v>7903</v>
      </c>
      <c r="AR428" s="12">
        <v>13278876735</v>
      </c>
      <c r="AS428" s="12"/>
      <c r="AT428" s="12"/>
      <c r="AU428" s="12"/>
      <c r="AV428" s="20"/>
      <c r="AW428" s="21"/>
      <c r="AX428" s="12"/>
      <c r="AY428" s="12"/>
      <c r="AZ428" s="12"/>
      <c r="BA428" s="12"/>
      <c r="BB428" s="12"/>
    </row>
    <row r="429" spans="1:54" s="22" customFormat="1" ht="18" customHeight="1" x14ac:dyDescent="0.3">
      <c r="A429" s="12"/>
      <c r="B429" s="12" t="s">
        <v>5377</v>
      </c>
      <c r="C429" s="12" t="s">
        <v>5378</v>
      </c>
      <c r="D429" s="12" t="s">
        <v>6874</v>
      </c>
      <c r="E429" s="12" t="s">
        <v>7904</v>
      </c>
      <c r="F429" s="12" t="s">
        <v>7905</v>
      </c>
      <c r="G429" s="12" t="s">
        <v>5362</v>
      </c>
      <c r="H429" s="12" t="s">
        <v>6836</v>
      </c>
      <c r="I429" s="12" t="s">
        <v>7217</v>
      </c>
      <c r="J429" s="12">
        <v>1688</v>
      </c>
      <c r="K429" s="12"/>
      <c r="L429" s="12"/>
      <c r="M429" s="13">
        <v>41359.62777777778</v>
      </c>
      <c r="N429" s="12"/>
      <c r="O429" s="13"/>
      <c r="P429" s="13"/>
      <c r="Q429" s="14"/>
      <c r="R429" s="14"/>
      <c r="S429" s="15"/>
      <c r="T429" s="12"/>
      <c r="U429" s="12"/>
      <c r="V429" s="12"/>
      <c r="W429" s="13">
        <v>41360.423344907409</v>
      </c>
      <c r="X429" s="13">
        <v>41361.710416666669</v>
      </c>
      <c r="Y429" s="16"/>
      <c r="Z429" s="17"/>
      <c r="AA429" s="17"/>
      <c r="AB429" s="14"/>
      <c r="AC429" s="13">
        <v>41362</v>
      </c>
      <c r="AD429" s="14"/>
      <c r="AE429" s="14"/>
      <c r="AF429" s="14"/>
      <c r="AG429" s="14"/>
      <c r="AH429" s="14"/>
      <c r="AI429" s="14"/>
      <c r="AJ429" s="19">
        <v>41367</v>
      </c>
      <c r="AK429" s="14"/>
      <c r="AL429" s="14"/>
      <c r="AM429" s="12" t="s">
        <v>5397</v>
      </c>
      <c r="AN429" s="12"/>
      <c r="AO429" s="12"/>
      <c r="AP429" s="12" t="s">
        <v>6919</v>
      </c>
      <c r="AQ429" s="12" t="s">
        <v>7906</v>
      </c>
      <c r="AR429" s="12">
        <v>15802642658</v>
      </c>
      <c r="AS429" s="12"/>
      <c r="AT429" s="12"/>
      <c r="AU429" s="12"/>
      <c r="AV429" s="20"/>
      <c r="AW429" s="21" t="s">
        <v>6802</v>
      </c>
      <c r="AX429" s="12"/>
      <c r="AY429" s="12"/>
      <c r="AZ429" s="12"/>
      <c r="BA429" s="12"/>
      <c r="BB429" s="12"/>
    </row>
    <row r="430" spans="1:54" s="22" customFormat="1" ht="18" customHeight="1" x14ac:dyDescent="0.3">
      <c r="A430" s="12"/>
      <c r="B430" s="12" t="s">
        <v>5377</v>
      </c>
      <c r="C430" s="12" t="s">
        <v>6824</v>
      </c>
      <c r="D430" s="12" t="s">
        <v>7618</v>
      </c>
      <c r="E430" s="12" t="s">
        <v>7907</v>
      </c>
      <c r="F430" s="12" t="s">
        <v>7908</v>
      </c>
      <c r="G430" s="12" t="s">
        <v>5362</v>
      </c>
      <c r="H430" s="12" t="s">
        <v>6836</v>
      </c>
      <c r="I430" s="12" t="s">
        <v>7052</v>
      </c>
      <c r="J430" s="12">
        <v>1688</v>
      </c>
      <c r="K430" s="12"/>
      <c r="L430" s="12"/>
      <c r="M430" s="13">
        <v>41359.629861111112</v>
      </c>
      <c r="N430" s="12"/>
      <c r="O430" s="13"/>
      <c r="P430" s="13"/>
      <c r="Q430" s="14"/>
      <c r="R430" s="14"/>
      <c r="S430" s="15"/>
      <c r="T430" s="12"/>
      <c r="U430" s="12"/>
      <c r="V430" s="12"/>
      <c r="W430" s="13">
        <v>41359.683368055557</v>
      </c>
      <c r="X430" s="13">
        <v>41361.450694444444</v>
      </c>
      <c r="Y430" s="16"/>
      <c r="Z430" s="17"/>
      <c r="AA430" s="17"/>
      <c r="AB430" s="14"/>
      <c r="AC430" s="13">
        <v>41454</v>
      </c>
      <c r="AD430" s="14"/>
      <c r="AE430" s="14"/>
      <c r="AF430" s="14"/>
      <c r="AG430" s="14"/>
      <c r="AH430" s="14"/>
      <c r="AI430" s="14"/>
      <c r="AJ430" s="19">
        <v>41454</v>
      </c>
      <c r="AK430" s="14"/>
      <c r="AL430" s="14"/>
      <c r="AM430" s="12" t="s">
        <v>6847</v>
      </c>
      <c r="AN430" s="12"/>
      <c r="AO430" s="12"/>
      <c r="AP430" s="12" t="s">
        <v>6830</v>
      </c>
      <c r="AQ430" s="12" t="s">
        <v>7909</v>
      </c>
      <c r="AR430" s="12">
        <v>15574897780</v>
      </c>
      <c r="AS430" s="12"/>
      <c r="AT430" s="12"/>
      <c r="AU430" s="12"/>
      <c r="AV430" s="20"/>
      <c r="AW430" s="21" t="s">
        <v>7910</v>
      </c>
      <c r="AX430" s="12"/>
      <c r="AY430" s="12"/>
      <c r="AZ430" s="12"/>
      <c r="BA430" s="12"/>
      <c r="BB430" s="12"/>
    </row>
    <row r="431" spans="1:54" s="22" customFormat="1" ht="18" customHeight="1" x14ac:dyDescent="0.3">
      <c r="A431" s="12"/>
      <c r="B431" s="12" t="s">
        <v>5377</v>
      </c>
      <c r="C431" s="12" t="s">
        <v>5378</v>
      </c>
      <c r="D431" s="12" t="s">
        <v>7911</v>
      </c>
      <c r="E431" s="12" t="s">
        <v>7912</v>
      </c>
      <c r="F431" s="12" t="s">
        <v>7913</v>
      </c>
      <c r="G431" s="12" t="s">
        <v>5362</v>
      </c>
      <c r="H431" s="12" t="s">
        <v>6836</v>
      </c>
      <c r="I431" s="12" t="s">
        <v>7480</v>
      </c>
      <c r="J431" s="12">
        <v>1288</v>
      </c>
      <c r="K431" s="12"/>
      <c r="L431" s="12"/>
      <c r="M431" s="13">
        <v>41359.673611111109</v>
      </c>
      <c r="N431" s="12"/>
      <c r="O431" s="13"/>
      <c r="P431" s="13"/>
      <c r="Q431" s="14"/>
      <c r="R431" s="14"/>
      <c r="S431" s="15"/>
      <c r="T431" s="12"/>
      <c r="U431" s="12"/>
      <c r="V431" s="12"/>
      <c r="W431" s="13">
        <v>41360.426238425927</v>
      </c>
      <c r="X431" s="13">
        <v>41362.500694444447</v>
      </c>
      <c r="Y431" s="16"/>
      <c r="Z431" s="17"/>
      <c r="AA431" s="17"/>
      <c r="AB431" s="14"/>
      <c r="AC431" s="13">
        <v>41388</v>
      </c>
      <c r="AD431" s="14"/>
      <c r="AE431" s="14"/>
      <c r="AF431" s="14"/>
      <c r="AG431" s="14"/>
      <c r="AH431" s="14"/>
      <c r="AI431" s="14"/>
      <c r="AJ431" s="19">
        <v>41391</v>
      </c>
      <c r="AK431" s="14"/>
      <c r="AL431" s="14"/>
      <c r="AM431" s="12" t="s">
        <v>6953</v>
      </c>
      <c r="AN431" s="12"/>
      <c r="AO431" s="12"/>
      <c r="AP431" s="12" t="s">
        <v>5375</v>
      </c>
      <c r="AQ431" s="12" t="s">
        <v>7914</v>
      </c>
      <c r="AR431" s="12">
        <v>18007489700</v>
      </c>
      <c r="AS431" s="12"/>
      <c r="AT431" s="12"/>
      <c r="AU431" s="12"/>
      <c r="AV431" s="20"/>
      <c r="AW431" s="21" t="s">
        <v>6802</v>
      </c>
      <c r="AX431" s="12"/>
      <c r="AY431" s="12"/>
      <c r="AZ431" s="12"/>
      <c r="BA431" s="12"/>
      <c r="BB431" s="12"/>
    </row>
    <row r="432" spans="1:54" s="22" customFormat="1" ht="18" customHeight="1" x14ac:dyDescent="0.3">
      <c r="A432" s="12"/>
      <c r="B432" s="12" t="s">
        <v>5377</v>
      </c>
      <c r="C432" s="12" t="s">
        <v>6824</v>
      </c>
      <c r="D432" s="12" t="s">
        <v>7915</v>
      </c>
      <c r="E432" s="12" t="s">
        <v>7916</v>
      </c>
      <c r="F432" s="12" t="s">
        <v>7917</v>
      </c>
      <c r="G432" s="12" t="s">
        <v>5362</v>
      </c>
      <c r="H432" s="12" t="s">
        <v>6836</v>
      </c>
      <c r="I432" s="12" t="s">
        <v>7217</v>
      </c>
      <c r="J432" s="12">
        <v>1288</v>
      </c>
      <c r="K432" s="12"/>
      <c r="L432" s="12"/>
      <c r="M432" s="13">
        <v>41359.680555555555</v>
      </c>
      <c r="N432" s="12"/>
      <c r="O432" s="13"/>
      <c r="P432" s="13"/>
      <c r="Q432" s="14"/>
      <c r="R432" s="14"/>
      <c r="S432" s="15"/>
      <c r="T432" s="12"/>
      <c r="U432" s="12"/>
      <c r="V432" s="12"/>
      <c r="W432" s="13">
        <v>41360.429560185185</v>
      </c>
      <c r="X432" s="13">
        <v>41362.479166666664</v>
      </c>
      <c r="Y432" s="16"/>
      <c r="Z432" s="17"/>
      <c r="AA432" s="17"/>
      <c r="AB432" s="14"/>
      <c r="AC432" s="13">
        <v>41374</v>
      </c>
      <c r="AD432" s="14"/>
      <c r="AE432" s="14"/>
      <c r="AF432" s="14"/>
      <c r="AG432" s="14"/>
      <c r="AH432" s="14"/>
      <c r="AI432" s="14"/>
      <c r="AJ432" s="19">
        <v>41376</v>
      </c>
      <c r="AK432" s="14"/>
      <c r="AL432" s="14"/>
      <c r="AM432" s="12" t="s">
        <v>6847</v>
      </c>
      <c r="AN432" s="12"/>
      <c r="AO432" s="12"/>
      <c r="AP432" s="12" t="s">
        <v>5409</v>
      </c>
      <c r="AQ432" s="12" t="s">
        <v>7918</v>
      </c>
      <c r="AR432" s="12">
        <v>13627318763</v>
      </c>
      <c r="AS432" s="12"/>
      <c r="AT432" s="12"/>
      <c r="AU432" s="12"/>
      <c r="AV432" s="20"/>
      <c r="AW432" s="21"/>
      <c r="AX432" s="12"/>
      <c r="AY432" s="12"/>
      <c r="AZ432" s="12"/>
      <c r="BA432" s="12"/>
      <c r="BB432" s="12"/>
    </row>
    <row r="433" spans="1:54" s="22" customFormat="1" ht="18" customHeight="1" x14ac:dyDescent="0.3">
      <c r="A433" s="12"/>
      <c r="B433" s="12" t="s">
        <v>6963</v>
      </c>
      <c r="C433" s="12" t="s">
        <v>6964</v>
      </c>
      <c r="D433" s="12" t="s">
        <v>7273</v>
      </c>
      <c r="E433" s="12" t="s">
        <v>7919</v>
      </c>
      <c r="F433" s="12" t="s">
        <v>7920</v>
      </c>
      <c r="G433" s="12" t="s">
        <v>5362</v>
      </c>
      <c r="H433" s="12" t="s">
        <v>6836</v>
      </c>
      <c r="I433" s="12" t="s">
        <v>7921</v>
      </c>
      <c r="J433" s="12">
        <v>1500</v>
      </c>
      <c r="K433" s="12"/>
      <c r="L433" s="12"/>
      <c r="M433" s="13">
        <v>41359.711111111108</v>
      </c>
      <c r="N433" s="12"/>
      <c r="O433" s="13"/>
      <c r="P433" s="13"/>
      <c r="Q433" s="14"/>
      <c r="R433" s="14"/>
      <c r="S433" s="15"/>
      <c r="T433" s="12"/>
      <c r="U433" s="12"/>
      <c r="V433" s="12"/>
      <c r="W433" s="13">
        <v>41360.43476851852</v>
      </c>
      <c r="X433" s="13">
        <v>41362.418055555558</v>
      </c>
      <c r="Y433" s="16"/>
      <c r="Z433" s="17"/>
      <c r="AA433" s="17"/>
      <c r="AB433" s="14"/>
      <c r="AC433" s="13">
        <v>41363</v>
      </c>
      <c r="AD433" s="14"/>
      <c r="AE433" s="14"/>
      <c r="AF433" s="14"/>
      <c r="AG433" s="14"/>
      <c r="AH433" s="14"/>
      <c r="AI433" s="14"/>
      <c r="AJ433" s="19">
        <v>41363</v>
      </c>
      <c r="AK433" s="14"/>
      <c r="AL433" s="14"/>
      <c r="AM433" s="12" t="s">
        <v>6820</v>
      </c>
      <c r="AN433" s="12"/>
      <c r="AO433" s="12"/>
      <c r="AP433" s="12" t="s">
        <v>5375</v>
      </c>
      <c r="AQ433" s="12" t="s">
        <v>7922</v>
      </c>
      <c r="AR433" s="12">
        <v>13637459725</v>
      </c>
      <c r="AS433" s="12"/>
      <c r="AT433" s="12"/>
      <c r="AU433" s="12"/>
      <c r="AV433" s="20"/>
      <c r="AW433" s="21" t="s">
        <v>7923</v>
      </c>
      <c r="AX433" s="12"/>
      <c r="AY433" s="12"/>
      <c r="AZ433" s="12"/>
      <c r="BA433" s="12"/>
      <c r="BB433" s="12"/>
    </row>
    <row r="434" spans="1:54" s="22" customFormat="1" ht="18" customHeight="1" x14ac:dyDescent="0.3">
      <c r="A434" s="12"/>
      <c r="B434" s="12" t="s">
        <v>6963</v>
      </c>
      <c r="C434" s="12" t="s">
        <v>6964</v>
      </c>
      <c r="D434" s="12" t="s">
        <v>6965</v>
      </c>
      <c r="E434" s="12" t="s">
        <v>7924</v>
      </c>
      <c r="F434" s="12" t="s">
        <v>7925</v>
      </c>
      <c r="G434" s="12" t="s">
        <v>5362</v>
      </c>
      <c r="H434" s="12" t="s">
        <v>6836</v>
      </c>
      <c r="I434" s="12" t="s">
        <v>7926</v>
      </c>
      <c r="J434" s="12">
        <v>1600</v>
      </c>
      <c r="K434" s="12"/>
      <c r="L434" s="12"/>
      <c r="M434" s="13">
        <v>41360.375</v>
      </c>
      <c r="N434" s="12"/>
      <c r="O434" s="13"/>
      <c r="P434" s="13"/>
      <c r="Q434" s="14"/>
      <c r="R434" s="14"/>
      <c r="S434" s="15"/>
      <c r="T434" s="12"/>
      <c r="U434" s="12"/>
      <c r="V434" s="12"/>
      <c r="W434" s="13">
        <v>41360.422546296293</v>
      </c>
      <c r="X434" s="13">
        <v>41361.495833333334</v>
      </c>
      <c r="Y434" s="16"/>
      <c r="Z434" s="17"/>
      <c r="AA434" s="17"/>
      <c r="AB434" s="14"/>
      <c r="AC434" s="13">
        <v>41372</v>
      </c>
      <c r="AD434" s="14"/>
      <c r="AE434" s="14"/>
      <c r="AF434" s="14"/>
      <c r="AG434" s="14"/>
      <c r="AH434" s="14"/>
      <c r="AI434" s="14"/>
      <c r="AJ434" s="19">
        <v>41372</v>
      </c>
      <c r="AK434" s="14"/>
      <c r="AL434" s="14"/>
      <c r="AM434" s="12" t="s">
        <v>7304</v>
      </c>
      <c r="AN434" s="12"/>
      <c r="AO434" s="12"/>
      <c r="AP434" s="12" t="s">
        <v>5375</v>
      </c>
      <c r="AQ434" s="12" t="s">
        <v>7927</v>
      </c>
      <c r="AR434" s="12">
        <v>15074598883</v>
      </c>
      <c r="AS434" s="12"/>
      <c r="AT434" s="12"/>
      <c r="AU434" s="12"/>
      <c r="AV434" s="20"/>
      <c r="AW434" s="21"/>
      <c r="AX434" s="12"/>
      <c r="AY434" s="12"/>
      <c r="AZ434" s="12"/>
      <c r="BA434" s="12"/>
      <c r="BB434" s="12"/>
    </row>
    <row r="435" spans="1:54" s="22" customFormat="1" ht="18" customHeight="1" x14ac:dyDescent="0.3">
      <c r="A435" s="12"/>
      <c r="B435" s="12" t="s">
        <v>5343</v>
      </c>
      <c r="C435" s="12" t="s">
        <v>5344</v>
      </c>
      <c r="D435" s="12" t="s">
        <v>7801</v>
      </c>
      <c r="E435" s="12" t="s">
        <v>7928</v>
      </c>
      <c r="F435" s="12" t="s">
        <v>7929</v>
      </c>
      <c r="G435" s="12" t="s">
        <v>5362</v>
      </c>
      <c r="H435" s="12" t="s">
        <v>6836</v>
      </c>
      <c r="I435" s="12" t="s">
        <v>7195</v>
      </c>
      <c r="J435" s="12">
        <v>1600</v>
      </c>
      <c r="K435" s="12"/>
      <c r="L435" s="12"/>
      <c r="M435" s="13">
        <v>41360.375</v>
      </c>
      <c r="N435" s="12"/>
      <c r="O435" s="13"/>
      <c r="P435" s="13"/>
      <c r="Q435" s="14"/>
      <c r="R435" s="14"/>
      <c r="S435" s="15"/>
      <c r="T435" s="12"/>
      <c r="U435" s="12"/>
      <c r="V435" s="12"/>
      <c r="W435" s="13">
        <v>41360.424317129633</v>
      </c>
      <c r="X435" s="13">
        <v>41362.675000000003</v>
      </c>
      <c r="Y435" s="16"/>
      <c r="Z435" s="17"/>
      <c r="AA435" s="17"/>
      <c r="AB435" s="14"/>
      <c r="AC435" s="13">
        <v>41365</v>
      </c>
      <c r="AD435" s="14"/>
      <c r="AE435" s="14"/>
      <c r="AF435" s="14"/>
      <c r="AG435" s="14"/>
      <c r="AH435" s="14"/>
      <c r="AI435" s="14"/>
      <c r="AJ435" s="19">
        <v>41373</v>
      </c>
      <c r="AK435" s="14"/>
      <c r="AL435" s="14"/>
      <c r="AM435" s="12" t="s">
        <v>6800</v>
      </c>
      <c r="AN435" s="12"/>
      <c r="AO435" s="12"/>
      <c r="AP435" s="12" t="s">
        <v>5391</v>
      </c>
      <c r="AQ435" s="12" t="s">
        <v>7930</v>
      </c>
      <c r="AR435" s="12">
        <v>13973717209</v>
      </c>
      <c r="AS435" s="12"/>
      <c r="AT435" s="12"/>
      <c r="AU435" s="12"/>
      <c r="AV435" s="20"/>
      <c r="AW435" s="21"/>
      <c r="AX435" s="12"/>
      <c r="AY435" s="12"/>
      <c r="AZ435" s="12"/>
      <c r="BA435" s="12"/>
      <c r="BB435" s="12"/>
    </row>
    <row r="436" spans="1:54" s="22" customFormat="1" ht="18" customHeight="1" x14ac:dyDescent="0.3">
      <c r="A436" s="12"/>
      <c r="B436" s="23" t="s">
        <v>5377</v>
      </c>
      <c r="C436" s="12" t="s">
        <v>6832</v>
      </c>
      <c r="D436" s="12" t="s">
        <v>7610</v>
      </c>
      <c r="E436" s="12" t="s">
        <v>7931</v>
      </c>
      <c r="F436" s="12" t="s">
        <v>7932</v>
      </c>
      <c r="G436" s="12" t="s">
        <v>5362</v>
      </c>
      <c r="H436" s="12" t="s">
        <v>6836</v>
      </c>
      <c r="I436" s="12" t="s">
        <v>7361</v>
      </c>
      <c r="J436" s="12">
        <v>1288</v>
      </c>
      <c r="K436" s="12"/>
      <c r="L436" s="12"/>
      <c r="M436" s="13">
        <v>41360.383333333331</v>
      </c>
      <c r="N436" s="12"/>
      <c r="O436" s="13"/>
      <c r="P436" s="13"/>
      <c r="Q436" s="14"/>
      <c r="R436" s="14"/>
      <c r="S436" s="15"/>
      <c r="T436" s="12"/>
      <c r="U436" s="12"/>
      <c r="V436" s="12"/>
      <c r="W436" s="13">
        <v>41360.462418981479</v>
      </c>
      <c r="X436" s="13">
        <v>41362.605555555558</v>
      </c>
      <c r="Y436" s="16"/>
      <c r="Z436" s="17"/>
      <c r="AA436" s="17"/>
      <c r="AB436" s="14"/>
      <c r="AC436" s="13">
        <v>41366</v>
      </c>
      <c r="AD436" s="14"/>
      <c r="AE436" s="14"/>
      <c r="AF436" s="14"/>
      <c r="AG436" s="14"/>
      <c r="AH436" s="14"/>
      <c r="AI436" s="14"/>
      <c r="AJ436" s="19">
        <v>41371</v>
      </c>
      <c r="AK436" s="14"/>
      <c r="AL436" s="14"/>
      <c r="AM436" s="12" t="s">
        <v>6959</v>
      </c>
      <c r="AN436" s="12"/>
      <c r="AO436" s="12"/>
      <c r="AP436" s="12" t="s">
        <v>5409</v>
      </c>
      <c r="AQ436" s="12" t="s">
        <v>7933</v>
      </c>
      <c r="AR436" s="12">
        <v>13237315052</v>
      </c>
      <c r="AS436" s="12"/>
      <c r="AT436" s="12"/>
      <c r="AU436" s="12"/>
      <c r="AV436" s="20"/>
      <c r="AW436" s="21" t="s">
        <v>6802</v>
      </c>
      <c r="AX436" s="12"/>
      <c r="AY436" s="12"/>
      <c r="AZ436" s="12"/>
      <c r="BA436" s="12"/>
      <c r="BB436" s="12"/>
    </row>
    <row r="437" spans="1:54" s="22" customFormat="1" ht="18" customHeight="1" x14ac:dyDescent="0.3">
      <c r="A437" s="12"/>
      <c r="B437" s="12" t="s">
        <v>5343</v>
      </c>
      <c r="C437" s="12" t="s">
        <v>7083</v>
      </c>
      <c r="D437" s="12" t="s">
        <v>7934</v>
      </c>
      <c r="E437" s="12" t="s">
        <v>7935</v>
      </c>
      <c r="F437" s="12" t="s">
        <v>7936</v>
      </c>
      <c r="G437" s="12" t="s">
        <v>5362</v>
      </c>
      <c r="H437" s="12" t="s">
        <v>6836</v>
      </c>
      <c r="I437" s="12" t="s">
        <v>7286</v>
      </c>
      <c r="J437" s="12">
        <v>1288</v>
      </c>
      <c r="K437" s="12"/>
      <c r="L437" s="12"/>
      <c r="M437" s="13">
        <v>41360.395833333336</v>
      </c>
      <c r="N437" s="12"/>
      <c r="O437" s="13"/>
      <c r="P437" s="13"/>
      <c r="Q437" s="14"/>
      <c r="R437" s="14"/>
      <c r="S437" s="15"/>
      <c r="T437" s="12"/>
      <c r="U437" s="12"/>
      <c r="V437" s="12"/>
      <c r="W437" s="13">
        <v>41360.477569444447</v>
      </c>
      <c r="X437" s="13">
        <v>41362.397916666669</v>
      </c>
      <c r="Y437" s="16"/>
      <c r="Z437" s="17"/>
      <c r="AA437" s="17"/>
      <c r="AB437" s="14"/>
      <c r="AC437" s="13">
        <v>41365</v>
      </c>
      <c r="AD437" s="14"/>
      <c r="AE437" s="14"/>
      <c r="AF437" s="14"/>
      <c r="AG437" s="14"/>
      <c r="AH437" s="14"/>
      <c r="AI437" s="14"/>
      <c r="AJ437" s="19">
        <v>41367</v>
      </c>
      <c r="AK437" s="14"/>
      <c r="AL437" s="14"/>
      <c r="AM437" s="12" t="s">
        <v>6878</v>
      </c>
      <c r="AN437" s="12"/>
      <c r="AO437" s="12"/>
      <c r="AP437" s="12" t="s">
        <v>5375</v>
      </c>
      <c r="AQ437" s="12" t="s">
        <v>7937</v>
      </c>
      <c r="AR437" s="12">
        <v>15115602975</v>
      </c>
      <c r="AS437" s="12"/>
      <c r="AT437" s="12"/>
      <c r="AU437" s="12"/>
      <c r="AV437" s="20"/>
      <c r="AW437" s="21" t="s">
        <v>7938</v>
      </c>
      <c r="AX437" s="12"/>
      <c r="AY437" s="12"/>
      <c r="AZ437" s="12"/>
      <c r="BA437" s="12"/>
      <c r="BB437" s="12"/>
    </row>
    <row r="438" spans="1:54" s="22" customFormat="1" ht="18" customHeight="1" x14ac:dyDescent="0.3">
      <c r="A438" s="12"/>
      <c r="B438" s="12" t="s">
        <v>5384</v>
      </c>
      <c r="C438" s="12" t="s">
        <v>7432</v>
      </c>
      <c r="D438" s="12" t="s">
        <v>6987</v>
      </c>
      <c r="E438" s="12" t="s">
        <v>7939</v>
      </c>
      <c r="F438" s="12" t="s">
        <v>7940</v>
      </c>
      <c r="G438" s="12" t="s">
        <v>5362</v>
      </c>
      <c r="H438" s="12" t="s">
        <v>6836</v>
      </c>
      <c r="I438" s="12" t="s">
        <v>6854</v>
      </c>
      <c r="J438" s="12">
        <v>1288</v>
      </c>
      <c r="K438" s="12"/>
      <c r="L438" s="12"/>
      <c r="M438" s="13">
        <v>41360.404166666667</v>
      </c>
      <c r="N438" s="12"/>
      <c r="O438" s="13"/>
      <c r="P438" s="13"/>
      <c r="Q438" s="14"/>
      <c r="R438" s="14"/>
      <c r="S438" s="15"/>
      <c r="T438" s="12"/>
      <c r="U438" s="12"/>
      <c r="V438" s="12"/>
      <c r="W438" s="13">
        <v>41360.431655092594</v>
      </c>
      <c r="X438" s="13">
        <v>41361.463194444441</v>
      </c>
      <c r="Y438" s="16"/>
      <c r="Z438" s="17"/>
      <c r="AA438" s="17"/>
      <c r="AB438" s="14"/>
      <c r="AC438" s="13">
        <v>41363</v>
      </c>
      <c r="AD438" s="14"/>
      <c r="AE438" s="14"/>
      <c r="AF438" s="14"/>
      <c r="AG438" s="14"/>
      <c r="AH438" s="14"/>
      <c r="AI438" s="14"/>
      <c r="AJ438" s="19">
        <v>41401</v>
      </c>
      <c r="AK438" s="14"/>
      <c r="AL438" s="14"/>
      <c r="AM438" s="12" t="s">
        <v>7040</v>
      </c>
      <c r="AN438" s="12"/>
      <c r="AO438" s="12"/>
      <c r="AP438" s="12" t="s">
        <v>7941</v>
      </c>
      <c r="AQ438" s="12" t="s">
        <v>7942</v>
      </c>
      <c r="AR438" s="12">
        <v>13873137028</v>
      </c>
      <c r="AS438" s="12"/>
      <c r="AT438" s="12"/>
      <c r="AU438" s="12"/>
      <c r="AV438" s="20"/>
      <c r="AW438" s="21" t="s">
        <v>6802</v>
      </c>
      <c r="AX438" s="12"/>
      <c r="AY438" s="12"/>
      <c r="AZ438" s="12"/>
      <c r="BA438" s="12"/>
      <c r="BB438" s="12"/>
    </row>
    <row r="439" spans="1:54" s="22" customFormat="1" ht="18" customHeight="1" x14ac:dyDescent="0.3">
      <c r="A439" s="12"/>
      <c r="B439" s="12" t="s">
        <v>5343</v>
      </c>
      <c r="C439" s="12" t="s">
        <v>5344</v>
      </c>
      <c r="D439" s="12" t="s">
        <v>7801</v>
      </c>
      <c r="E439" s="12" t="s">
        <v>7943</v>
      </c>
      <c r="F439" s="12" t="s">
        <v>7944</v>
      </c>
      <c r="G439" s="12" t="s">
        <v>5362</v>
      </c>
      <c r="H439" s="12" t="s">
        <v>6836</v>
      </c>
      <c r="I439" s="12" t="s">
        <v>7430</v>
      </c>
      <c r="J439" s="12">
        <v>1288</v>
      </c>
      <c r="K439" s="12"/>
      <c r="L439" s="12"/>
      <c r="M439" s="13">
        <v>41360.412499999999</v>
      </c>
      <c r="N439" s="12"/>
      <c r="O439" s="13"/>
      <c r="P439" s="13"/>
      <c r="Q439" s="14"/>
      <c r="R439" s="14"/>
      <c r="S439" s="15"/>
      <c r="T439" s="12"/>
      <c r="U439" s="12"/>
      <c r="V439" s="12"/>
      <c r="W439" s="13">
        <v>41360.58421296296</v>
      </c>
      <c r="X439" s="13">
        <v>41361.718055555553</v>
      </c>
      <c r="Y439" s="16"/>
      <c r="Z439" s="17"/>
      <c r="AA439" s="17"/>
      <c r="AB439" s="14"/>
      <c r="AC439" s="13">
        <v>41382</v>
      </c>
      <c r="AD439" s="14"/>
      <c r="AE439" s="14"/>
      <c r="AF439" s="14"/>
      <c r="AG439" s="14"/>
      <c r="AH439" s="14"/>
      <c r="AI439" s="14"/>
      <c r="AJ439" s="19">
        <v>41384</v>
      </c>
      <c r="AK439" s="14"/>
      <c r="AL439" s="14"/>
      <c r="AM439" s="12" t="s">
        <v>7040</v>
      </c>
      <c r="AN439" s="12"/>
      <c r="AO439" s="12"/>
      <c r="AP439" s="12" t="s">
        <v>5375</v>
      </c>
      <c r="AQ439" s="12" t="s">
        <v>7945</v>
      </c>
      <c r="AR439" s="12">
        <v>13707353728</v>
      </c>
      <c r="AS439" s="12"/>
      <c r="AT439" s="12"/>
      <c r="AU439" s="12"/>
      <c r="AV439" s="20"/>
      <c r="AW439" s="21" t="s">
        <v>6802</v>
      </c>
      <c r="AX439" s="12"/>
      <c r="AY439" s="12"/>
      <c r="AZ439" s="12"/>
      <c r="BA439" s="12"/>
      <c r="BB439" s="12"/>
    </row>
    <row r="440" spans="1:54" s="22" customFormat="1" ht="18" customHeight="1" x14ac:dyDescent="0.3">
      <c r="A440" s="12"/>
      <c r="B440" s="12" t="s">
        <v>5377</v>
      </c>
      <c r="C440" s="12" t="s">
        <v>7248</v>
      </c>
      <c r="D440" s="12" t="s">
        <v>7946</v>
      </c>
      <c r="E440" s="12" t="s">
        <v>7947</v>
      </c>
      <c r="F440" s="12" t="s">
        <v>7948</v>
      </c>
      <c r="G440" s="12" t="s">
        <v>5362</v>
      </c>
      <c r="H440" s="12" t="s">
        <v>6836</v>
      </c>
      <c r="I440" s="12" t="s">
        <v>7532</v>
      </c>
      <c r="J440" s="12">
        <v>1288</v>
      </c>
      <c r="K440" s="12"/>
      <c r="L440" s="12"/>
      <c r="M440" s="13">
        <v>41360.44027777778</v>
      </c>
      <c r="N440" s="12"/>
      <c r="O440" s="13"/>
      <c r="P440" s="13"/>
      <c r="Q440" s="14"/>
      <c r="R440" s="14"/>
      <c r="S440" s="15"/>
      <c r="T440" s="12"/>
      <c r="U440" s="12"/>
      <c r="V440" s="12"/>
      <c r="W440" s="13">
        <v>41360.594583333332</v>
      </c>
      <c r="X440" s="13">
        <v>41362.697916666664</v>
      </c>
      <c r="Y440" s="16"/>
      <c r="Z440" s="17"/>
      <c r="AA440" s="17"/>
      <c r="AB440" s="14"/>
      <c r="AC440" s="13">
        <v>41365</v>
      </c>
      <c r="AD440" s="14"/>
      <c r="AE440" s="14"/>
      <c r="AF440" s="14"/>
      <c r="AG440" s="14"/>
      <c r="AH440" s="14"/>
      <c r="AI440" s="14"/>
      <c r="AJ440" s="19">
        <v>41366</v>
      </c>
      <c r="AK440" s="14"/>
      <c r="AL440" s="14"/>
      <c r="AM440" s="12" t="s">
        <v>6820</v>
      </c>
      <c r="AN440" s="12"/>
      <c r="AO440" s="12"/>
      <c r="AP440" s="12" t="s">
        <v>5391</v>
      </c>
      <c r="AQ440" s="12" t="s">
        <v>7949</v>
      </c>
      <c r="AR440" s="12">
        <v>13974995292</v>
      </c>
      <c r="AS440" s="12"/>
      <c r="AT440" s="12"/>
      <c r="AU440" s="12"/>
      <c r="AV440" s="20"/>
      <c r="AW440" s="21" t="s">
        <v>7950</v>
      </c>
      <c r="AX440" s="12"/>
      <c r="AY440" s="12"/>
      <c r="AZ440" s="12"/>
      <c r="BA440" s="12"/>
      <c r="BB440" s="12"/>
    </row>
    <row r="441" spans="1:54" s="22" customFormat="1" ht="18" customHeight="1" x14ac:dyDescent="0.3">
      <c r="A441" s="12"/>
      <c r="B441" s="12" t="s">
        <v>5384</v>
      </c>
      <c r="C441" s="12" t="s">
        <v>5385</v>
      </c>
      <c r="D441" s="12" t="s">
        <v>6816</v>
      </c>
      <c r="E441" s="12" t="s">
        <v>7951</v>
      </c>
      <c r="F441" s="12" t="s">
        <v>7952</v>
      </c>
      <c r="G441" s="12" t="s">
        <v>5362</v>
      </c>
      <c r="H441" s="12" t="s">
        <v>6836</v>
      </c>
      <c r="I441" s="12" t="s">
        <v>7692</v>
      </c>
      <c r="J441" s="12">
        <v>1288</v>
      </c>
      <c r="K441" s="12"/>
      <c r="L441" s="12"/>
      <c r="M441" s="13">
        <v>41360.488194444442</v>
      </c>
      <c r="N441" s="12"/>
      <c r="O441" s="13"/>
      <c r="P441" s="13"/>
      <c r="Q441" s="14"/>
      <c r="R441" s="14"/>
      <c r="S441" s="15"/>
      <c r="T441" s="12"/>
      <c r="U441" s="12"/>
      <c r="V441" s="12"/>
      <c r="W441" s="13">
        <v>41361.445092592592</v>
      </c>
      <c r="X441" s="13">
        <v>41362.712500000001</v>
      </c>
      <c r="Y441" s="16"/>
      <c r="Z441" s="17"/>
      <c r="AA441" s="17"/>
      <c r="AB441" s="14"/>
      <c r="AC441" s="13">
        <v>41412</v>
      </c>
      <c r="AD441" s="14"/>
      <c r="AE441" s="14"/>
      <c r="AF441" s="14"/>
      <c r="AG441" s="14"/>
      <c r="AH441" s="14"/>
      <c r="AI441" s="14"/>
      <c r="AJ441" s="19">
        <v>41412</v>
      </c>
      <c r="AK441" s="14"/>
      <c r="AL441" s="14"/>
      <c r="AM441" s="12" t="s">
        <v>6953</v>
      </c>
      <c r="AN441" s="12"/>
      <c r="AO441" s="12"/>
      <c r="AP441" s="12" t="s">
        <v>6830</v>
      </c>
      <c r="AQ441" s="12" t="s">
        <v>7953</v>
      </c>
      <c r="AR441" s="12">
        <v>18673191532</v>
      </c>
      <c r="AS441" s="12"/>
      <c r="AT441" s="12"/>
      <c r="AU441" s="12"/>
      <c r="AV441" s="20"/>
      <c r="AW441" s="21" t="s">
        <v>7954</v>
      </c>
      <c r="AX441" s="12"/>
      <c r="AY441" s="12"/>
      <c r="AZ441" s="12"/>
      <c r="BA441" s="12"/>
      <c r="BB441" s="12"/>
    </row>
    <row r="442" spans="1:54" s="22" customFormat="1" ht="18" customHeight="1" x14ac:dyDescent="0.3">
      <c r="A442" s="12"/>
      <c r="B442" s="12" t="s">
        <v>5350</v>
      </c>
      <c r="C442" s="12" t="s">
        <v>5351</v>
      </c>
      <c r="D442" s="12" t="s">
        <v>5352</v>
      </c>
      <c r="E442" s="12" t="s">
        <v>5353</v>
      </c>
      <c r="F442" s="12" t="s">
        <v>5354</v>
      </c>
      <c r="G442" s="12" t="s">
        <v>5347</v>
      </c>
      <c r="H442" s="12" t="s">
        <v>5348</v>
      </c>
      <c r="I442" s="12"/>
      <c r="J442" s="12">
        <v>5373</v>
      </c>
      <c r="K442" s="12"/>
      <c r="L442" s="12"/>
      <c r="M442" s="13">
        <v>41360.578472222223</v>
      </c>
      <c r="N442" s="12"/>
      <c r="O442" s="13"/>
      <c r="P442" s="13"/>
      <c r="Q442" s="14"/>
      <c r="R442" s="14"/>
      <c r="S442" s="15"/>
      <c r="T442" s="12"/>
      <c r="U442" s="12"/>
      <c r="V442" s="12"/>
      <c r="W442" s="13">
        <v>41362.43540509259</v>
      </c>
      <c r="X442" s="13" t="s">
        <v>310</v>
      </c>
      <c r="Y442" s="16"/>
      <c r="Z442" s="17"/>
      <c r="AA442" s="17"/>
      <c r="AB442" s="14"/>
      <c r="AC442" s="13">
        <v>41433</v>
      </c>
      <c r="AD442" s="14"/>
      <c r="AE442" s="14"/>
      <c r="AF442" s="14"/>
      <c r="AG442" s="14"/>
      <c r="AH442" s="14"/>
      <c r="AI442" s="14"/>
      <c r="AJ442" s="19"/>
      <c r="AK442" s="14"/>
      <c r="AL442" s="14"/>
      <c r="AM442" s="12"/>
      <c r="AN442" s="12"/>
      <c r="AO442" s="12"/>
      <c r="AP442" s="12" t="s">
        <v>5356</v>
      </c>
      <c r="AQ442" s="12" t="s">
        <v>5357</v>
      </c>
      <c r="AR442" s="12">
        <v>18707442233</v>
      </c>
      <c r="AS442" s="12"/>
      <c r="AT442" s="12"/>
      <c r="AU442" s="12"/>
      <c r="AV442" s="20"/>
      <c r="AW442" s="21"/>
      <c r="AX442" s="12"/>
      <c r="AY442" s="12"/>
      <c r="AZ442" s="12"/>
      <c r="BA442" s="12"/>
      <c r="BB442" s="12"/>
    </row>
    <row r="443" spans="1:54" s="22" customFormat="1" ht="18" customHeight="1" x14ac:dyDescent="0.3">
      <c r="A443" s="12"/>
      <c r="B443" s="12" t="s">
        <v>5377</v>
      </c>
      <c r="C443" s="12" t="s">
        <v>7248</v>
      </c>
      <c r="D443" s="12" t="s">
        <v>7352</v>
      </c>
      <c r="E443" s="12" t="s">
        <v>7955</v>
      </c>
      <c r="F443" s="12" t="s">
        <v>7956</v>
      </c>
      <c r="G443" s="12" t="s">
        <v>5362</v>
      </c>
      <c r="H443" s="12" t="s">
        <v>6836</v>
      </c>
      <c r="I443" s="12" t="s">
        <v>7517</v>
      </c>
      <c r="J443" s="12">
        <v>1288</v>
      </c>
      <c r="K443" s="12"/>
      <c r="L443" s="12"/>
      <c r="M443" s="13">
        <v>41360.592361111114</v>
      </c>
      <c r="N443" s="12"/>
      <c r="O443" s="13"/>
      <c r="P443" s="13"/>
      <c r="Q443" s="14"/>
      <c r="R443" s="14"/>
      <c r="S443" s="15"/>
      <c r="T443" s="12"/>
      <c r="U443" s="12"/>
      <c r="V443" s="12"/>
      <c r="W443" s="13">
        <v>41361.446504629632</v>
      </c>
      <c r="X443" s="13">
        <v>41363.421527777798</v>
      </c>
      <c r="Y443" s="16"/>
      <c r="Z443" s="17"/>
      <c r="AA443" s="17"/>
      <c r="AB443" s="14"/>
      <c r="AC443" s="13">
        <v>41372</v>
      </c>
      <c r="AD443" s="14"/>
      <c r="AE443" s="14"/>
      <c r="AF443" s="14"/>
      <c r="AG443" s="14"/>
      <c r="AH443" s="14"/>
      <c r="AI443" s="14"/>
      <c r="AJ443" s="19">
        <v>41374</v>
      </c>
      <c r="AK443" s="14"/>
      <c r="AL443" s="14"/>
      <c r="AM443" s="12" t="s">
        <v>6959</v>
      </c>
      <c r="AN443" s="12"/>
      <c r="AO443" s="12"/>
      <c r="AP443" s="12" t="s">
        <v>5409</v>
      </c>
      <c r="AQ443" s="12" t="s">
        <v>7957</v>
      </c>
      <c r="AR443" s="12">
        <v>13787291215</v>
      </c>
      <c r="AS443" s="12"/>
      <c r="AT443" s="12"/>
      <c r="AU443" s="12"/>
      <c r="AV443" s="20"/>
      <c r="AW443" s="21" t="s">
        <v>6802</v>
      </c>
      <c r="AX443" s="12"/>
      <c r="AY443" s="12"/>
      <c r="AZ443" s="12"/>
      <c r="BA443" s="12"/>
      <c r="BB443" s="12"/>
    </row>
    <row r="444" spans="1:54" s="22" customFormat="1" ht="18" customHeight="1" x14ac:dyDescent="0.3">
      <c r="A444" s="12"/>
      <c r="B444" s="12" t="s">
        <v>5384</v>
      </c>
      <c r="C444" s="12" t="s">
        <v>6976</v>
      </c>
      <c r="D444" s="12" t="s">
        <v>6977</v>
      </c>
      <c r="E444" s="12" t="s">
        <v>7958</v>
      </c>
      <c r="F444" s="12" t="s">
        <v>7959</v>
      </c>
      <c r="G444" s="12" t="s">
        <v>5362</v>
      </c>
      <c r="H444" s="12" t="s">
        <v>6836</v>
      </c>
      <c r="I444" s="12" t="s">
        <v>7733</v>
      </c>
      <c r="J444" s="12">
        <v>1288</v>
      </c>
      <c r="K444" s="12"/>
      <c r="L444" s="12"/>
      <c r="M444" s="13">
        <v>41360.613194444442</v>
      </c>
      <c r="N444" s="12"/>
      <c r="O444" s="13"/>
      <c r="P444" s="13"/>
      <c r="Q444" s="14"/>
      <c r="R444" s="14"/>
      <c r="S444" s="15"/>
      <c r="T444" s="12"/>
      <c r="U444" s="12"/>
      <c r="V444" s="12"/>
      <c r="W444" s="13">
        <v>41362.475115740737</v>
      </c>
      <c r="X444" s="13">
        <v>41365.672222222223</v>
      </c>
      <c r="Y444" s="16"/>
      <c r="Z444" s="17"/>
      <c r="AA444" s="17"/>
      <c r="AB444" s="14"/>
      <c r="AC444" s="13">
        <v>41372</v>
      </c>
      <c r="AD444" s="14"/>
      <c r="AE444" s="14"/>
      <c r="AF444" s="14"/>
      <c r="AG444" s="14"/>
      <c r="AH444" s="14"/>
      <c r="AI444" s="14"/>
      <c r="AJ444" s="19">
        <v>41381</v>
      </c>
      <c r="AK444" s="14"/>
      <c r="AL444" s="14"/>
      <c r="AM444" s="12" t="s">
        <v>6953</v>
      </c>
      <c r="AN444" s="12"/>
      <c r="AO444" s="12"/>
      <c r="AP444" s="12" t="s">
        <v>5375</v>
      </c>
      <c r="AQ444" s="12" t="s">
        <v>7960</v>
      </c>
      <c r="AR444" s="12">
        <v>13755182606</v>
      </c>
      <c r="AS444" s="12"/>
      <c r="AT444" s="12"/>
      <c r="AU444" s="12"/>
      <c r="AV444" s="20"/>
      <c r="AW444" s="21"/>
      <c r="AX444" s="12"/>
      <c r="AY444" s="12"/>
      <c r="AZ444" s="12"/>
      <c r="BA444" s="12"/>
      <c r="BB444" s="12"/>
    </row>
    <row r="445" spans="1:54" s="22" customFormat="1" ht="18" customHeight="1" x14ac:dyDescent="0.3">
      <c r="A445" s="12"/>
      <c r="B445" s="12" t="s">
        <v>6963</v>
      </c>
      <c r="C445" s="12" t="s">
        <v>6964</v>
      </c>
      <c r="D445" s="12" t="s">
        <v>7961</v>
      </c>
      <c r="E445" s="12" t="s">
        <v>7962</v>
      </c>
      <c r="F445" s="12" t="s">
        <v>7963</v>
      </c>
      <c r="G445" s="12" t="s">
        <v>5362</v>
      </c>
      <c r="H445" s="12" t="s">
        <v>6836</v>
      </c>
      <c r="I445" s="12" t="s">
        <v>7230</v>
      </c>
      <c r="J445" s="12">
        <v>1288</v>
      </c>
      <c r="K445" s="12"/>
      <c r="L445" s="12"/>
      <c r="M445" s="13">
        <v>41360.698611111111</v>
      </c>
      <c r="N445" s="12"/>
      <c r="O445" s="13"/>
      <c r="P445" s="13"/>
      <c r="Q445" s="14"/>
      <c r="R445" s="14"/>
      <c r="S445" s="15"/>
      <c r="T445" s="12"/>
      <c r="U445" s="12"/>
      <c r="V445" s="12"/>
      <c r="W445" s="13">
        <v>41360.712384259263</v>
      </c>
      <c r="X445" s="13">
        <v>41362.44027777778</v>
      </c>
      <c r="Y445" s="16"/>
      <c r="Z445" s="17"/>
      <c r="AA445" s="17"/>
      <c r="AB445" s="14"/>
      <c r="AC445" s="13">
        <v>41374</v>
      </c>
      <c r="AD445" s="14"/>
      <c r="AE445" s="14"/>
      <c r="AF445" s="14"/>
      <c r="AG445" s="14"/>
      <c r="AH445" s="14"/>
      <c r="AI445" s="14"/>
      <c r="AJ445" s="19">
        <v>41381</v>
      </c>
      <c r="AK445" s="14"/>
      <c r="AL445" s="14"/>
      <c r="AM445" s="12" t="s">
        <v>5397</v>
      </c>
      <c r="AN445" s="12"/>
      <c r="AO445" s="12"/>
      <c r="AP445" s="12" t="s">
        <v>6960</v>
      </c>
      <c r="AQ445" s="12" t="s">
        <v>7964</v>
      </c>
      <c r="AR445" s="12">
        <v>13973099190</v>
      </c>
      <c r="AS445" s="12"/>
      <c r="AT445" s="12"/>
      <c r="AU445" s="12"/>
      <c r="AV445" s="20"/>
      <c r="AW445" s="21"/>
      <c r="AX445" s="12"/>
      <c r="AY445" s="12"/>
      <c r="AZ445" s="12"/>
      <c r="BA445" s="12"/>
      <c r="BB445" s="12"/>
    </row>
    <row r="446" spans="1:54" s="22" customFormat="1" ht="18" customHeight="1" x14ac:dyDescent="0.3">
      <c r="A446" s="12"/>
      <c r="B446" s="12" t="s">
        <v>6963</v>
      </c>
      <c r="C446" s="12" t="s">
        <v>6964</v>
      </c>
      <c r="D446" s="12" t="s">
        <v>6965</v>
      </c>
      <c r="E446" s="12" t="s">
        <v>7965</v>
      </c>
      <c r="F446" s="12" t="s">
        <v>7966</v>
      </c>
      <c r="G446" s="12" t="s">
        <v>5362</v>
      </c>
      <c r="H446" s="12" t="s">
        <v>6836</v>
      </c>
      <c r="I446" s="12" t="s">
        <v>7967</v>
      </c>
      <c r="J446" s="12">
        <v>1288</v>
      </c>
      <c r="K446" s="12"/>
      <c r="L446" s="12"/>
      <c r="M446" s="13">
        <v>41360.702777777777</v>
      </c>
      <c r="N446" s="12"/>
      <c r="O446" s="13"/>
      <c r="P446" s="13"/>
      <c r="Q446" s="14"/>
      <c r="R446" s="14"/>
      <c r="S446" s="15"/>
      <c r="T446" s="12"/>
      <c r="U446" s="12"/>
      <c r="V446" s="12"/>
      <c r="W446" s="13">
        <v>41361.388981481483</v>
      </c>
      <c r="X446" s="13">
        <v>41363.602083333331</v>
      </c>
      <c r="Y446" s="16"/>
      <c r="Z446" s="17"/>
      <c r="AA446" s="17"/>
      <c r="AB446" s="14"/>
      <c r="AC446" s="13">
        <v>41365</v>
      </c>
      <c r="AD446" s="14"/>
      <c r="AE446" s="14"/>
      <c r="AF446" s="14"/>
      <c r="AG446" s="14"/>
      <c r="AH446" s="14"/>
      <c r="AI446" s="14"/>
      <c r="AJ446" s="19">
        <v>41367</v>
      </c>
      <c r="AK446" s="14"/>
      <c r="AL446" s="14"/>
      <c r="AM446" s="12" t="s">
        <v>6847</v>
      </c>
      <c r="AN446" s="12"/>
      <c r="AO446" s="12"/>
      <c r="AP446" s="12" t="s">
        <v>5403</v>
      </c>
      <c r="AQ446" s="12" t="s">
        <v>7968</v>
      </c>
      <c r="AR446" s="12">
        <v>15869940900</v>
      </c>
      <c r="AS446" s="12"/>
      <c r="AT446" s="12"/>
      <c r="AU446" s="12"/>
      <c r="AV446" s="20"/>
      <c r="AW446" s="21"/>
      <c r="AX446" s="12"/>
      <c r="AY446" s="12"/>
      <c r="AZ446" s="12"/>
      <c r="BA446" s="12"/>
      <c r="BB446" s="12"/>
    </row>
    <row r="447" spans="1:54" s="22" customFormat="1" ht="18" customHeight="1" x14ac:dyDescent="0.3">
      <c r="A447" s="12"/>
      <c r="B447" s="12" t="s">
        <v>5343</v>
      </c>
      <c r="C447" s="12" t="s">
        <v>6898</v>
      </c>
      <c r="D447" s="12" t="s">
        <v>7044</v>
      </c>
      <c r="E447" s="12" t="s">
        <v>7969</v>
      </c>
      <c r="F447" s="12" t="s">
        <v>7970</v>
      </c>
      <c r="G447" s="12" t="s">
        <v>5362</v>
      </c>
      <c r="H447" s="12" t="s">
        <v>6836</v>
      </c>
      <c r="I447" s="12" t="s">
        <v>7217</v>
      </c>
      <c r="J447" s="12">
        <v>1044</v>
      </c>
      <c r="K447" s="12"/>
      <c r="L447" s="12"/>
      <c r="M447" s="13">
        <v>41361.375</v>
      </c>
      <c r="N447" s="12"/>
      <c r="O447" s="13"/>
      <c r="P447" s="13"/>
      <c r="Q447" s="14"/>
      <c r="R447" s="14"/>
      <c r="S447" s="15"/>
      <c r="T447" s="12"/>
      <c r="U447" s="12"/>
      <c r="V447" s="12"/>
      <c r="W447" s="13">
        <v>41361.443935185183</v>
      </c>
      <c r="X447" s="13">
        <v>41362.445138888892</v>
      </c>
      <c r="Y447" s="16"/>
      <c r="Z447" s="17"/>
      <c r="AA447" s="17"/>
      <c r="AB447" s="14"/>
      <c r="AC447" s="13">
        <v>41362</v>
      </c>
      <c r="AD447" s="14"/>
      <c r="AE447" s="14"/>
      <c r="AF447" s="14"/>
      <c r="AG447" s="14"/>
      <c r="AH447" s="14"/>
      <c r="AI447" s="14"/>
      <c r="AJ447" s="19">
        <v>41362</v>
      </c>
      <c r="AK447" s="14"/>
      <c r="AL447" s="14"/>
      <c r="AM447" s="12" t="s">
        <v>7304</v>
      </c>
      <c r="AN447" s="12"/>
      <c r="AO447" s="12"/>
      <c r="AP447" s="12" t="s">
        <v>5403</v>
      </c>
      <c r="AQ447" s="12" t="s">
        <v>7971</v>
      </c>
      <c r="AR447" s="12">
        <v>13762468062</v>
      </c>
      <c r="AS447" s="12"/>
      <c r="AT447" s="12"/>
      <c r="AU447" s="12"/>
      <c r="AV447" s="20"/>
      <c r="AW447" s="21" t="s">
        <v>7972</v>
      </c>
      <c r="AX447" s="12"/>
      <c r="AY447" s="12"/>
      <c r="AZ447" s="12"/>
      <c r="BA447" s="12"/>
      <c r="BB447" s="12"/>
    </row>
    <row r="448" spans="1:54" s="22" customFormat="1" ht="18" customHeight="1" x14ac:dyDescent="0.3">
      <c r="A448" s="12"/>
      <c r="B448" s="12" t="s">
        <v>5384</v>
      </c>
      <c r="C448" s="12" t="s">
        <v>6976</v>
      </c>
      <c r="D448" s="12" t="s">
        <v>7422</v>
      </c>
      <c r="E448" s="12" t="s">
        <v>7973</v>
      </c>
      <c r="F448" s="12" t="s">
        <v>7974</v>
      </c>
      <c r="G448" s="12" t="s">
        <v>5362</v>
      </c>
      <c r="H448" s="12" t="s">
        <v>6836</v>
      </c>
      <c r="I448" s="12" t="s">
        <v>7345</v>
      </c>
      <c r="J448" s="12">
        <v>1288</v>
      </c>
      <c r="K448" s="12"/>
      <c r="L448" s="12"/>
      <c r="M448" s="13">
        <v>41361.409722222219</v>
      </c>
      <c r="N448" s="12"/>
      <c r="O448" s="13"/>
      <c r="P448" s="13"/>
      <c r="Q448" s="14"/>
      <c r="R448" s="14"/>
      <c r="S448" s="15"/>
      <c r="T448" s="12"/>
      <c r="U448" s="12"/>
      <c r="V448" s="12"/>
      <c r="W448" s="13">
        <v>41361.45008101852</v>
      </c>
      <c r="X448" s="13">
        <v>41362.701388888891</v>
      </c>
      <c r="Y448" s="16"/>
      <c r="Z448" s="17"/>
      <c r="AA448" s="17"/>
      <c r="AB448" s="14"/>
      <c r="AC448" s="13">
        <v>41363</v>
      </c>
      <c r="AD448" s="14"/>
      <c r="AE448" s="14"/>
      <c r="AF448" s="14"/>
      <c r="AG448" s="14"/>
      <c r="AH448" s="14"/>
      <c r="AI448" s="14"/>
      <c r="AJ448" s="19">
        <v>41363</v>
      </c>
      <c r="AK448" s="14"/>
      <c r="AL448" s="14"/>
      <c r="AM448" s="12" t="s">
        <v>6813</v>
      </c>
      <c r="AN448" s="12"/>
      <c r="AO448" s="12"/>
      <c r="AP448" s="12" t="s">
        <v>6931</v>
      </c>
      <c r="AQ448" s="12" t="s">
        <v>7325</v>
      </c>
      <c r="AR448" s="12">
        <v>18932469911</v>
      </c>
      <c r="AS448" s="12"/>
      <c r="AT448" s="12"/>
      <c r="AU448" s="12"/>
      <c r="AV448" s="20"/>
      <c r="AW448" s="21" t="s">
        <v>7975</v>
      </c>
      <c r="AX448" s="12"/>
      <c r="AY448" s="12"/>
      <c r="AZ448" s="12"/>
      <c r="BA448" s="12"/>
      <c r="BB448" s="12"/>
    </row>
    <row r="449" spans="1:54" s="22" customFormat="1" ht="18" customHeight="1" x14ac:dyDescent="0.3">
      <c r="A449" s="12"/>
      <c r="B449" s="12" t="s">
        <v>5343</v>
      </c>
      <c r="C449" s="12" t="s">
        <v>6880</v>
      </c>
      <c r="D449" s="12" t="s">
        <v>7976</v>
      </c>
      <c r="E449" s="12" t="s">
        <v>7977</v>
      </c>
      <c r="F449" s="12" t="s">
        <v>7978</v>
      </c>
      <c r="G449" s="12" t="s">
        <v>5362</v>
      </c>
      <c r="H449" s="12" t="s">
        <v>6836</v>
      </c>
      <c r="I449" s="12" t="s">
        <v>7007</v>
      </c>
      <c r="J449" s="12">
        <v>1288</v>
      </c>
      <c r="K449" s="12"/>
      <c r="L449" s="12"/>
      <c r="M449" s="13">
        <v>41361.535416666666</v>
      </c>
      <c r="N449" s="12"/>
      <c r="O449" s="13"/>
      <c r="P449" s="13"/>
      <c r="Q449" s="14"/>
      <c r="R449" s="14"/>
      <c r="S449" s="15"/>
      <c r="T449" s="12"/>
      <c r="U449" s="12"/>
      <c r="V449" s="12"/>
      <c r="W449" s="13">
        <v>41361.644629629627</v>
      </c>
      <c r="X449" s="13">
        <v>41363.693749999999</v>
      </c>
      <c r="Y449" s="16"/>
      <c r="Z449" s="17"/>
      <c r="AA449" s="17"/>
      <c r="AB449" s="14"/>
      <c r="AC449" s="13">
        <v>41366</v>
      </c>
      <c r="AD449" s="14"/>
      <c r="AE449" s="14"/>
      <c r="AF449" s="14"/>
      <c r="AG449" s="14"/>
      <c r="AH449" s="14"/>
      <c r="AI449" s="14"/>
      <c r="AJ449" s="19">
        <v>41367</v>
      </c>
      <c r="AK449" s="14"/>
      <c r="AL449" s="14"/>
      <c r="AM449" s="12" t="s">
        <v>7304</v>
      </c>
      <c r="AN449" s="12"/>
      <c r="AO449" s="12"/>
      <c r="AP449" s="12" t="s">
        <v>5391</v>
      </c>
      <c r="AQ449" s="12" t="s">
        <v>7979</v>
      </c>
      <c r="AR449" s="12">
        <v>13272378988</v>
      </c>
      <c r="AS449" s="12"/>
      <c r="AT449" s="12"/>
      <c r="AU449" s="12"/>
      <c r="AV449" s="20"/>
      <c r="AW449" s="21"/>
      <c r="AX449" s="12"/>
      <c r="AY449" s="12"/>
      <c r="AZ449" s="12"/>
      <c r="BA449" s="12"/>
      <c r="BB449" s="12"/>
    </row>
    <row r="450" spans="1:54" s="22" customFormat="1" ht="18" customHeight="1" x14ac:dyDescent="0.3">
      <c r="A450" s="12"/>
      <c r="B450" s="12" t="s">
        <v>5384</v>
      </c>
      <c r="C450" s="12" t="s">
        <v>6976</v>
      </c>
      <c r="D450" s="12" t="s">
        <v>6977</v>
      </c>
      <c r="E450" s="12" t="s">
        <v>7980</v>
      </c>
      <c r="F450" s="12" t="s">
        <v>7981</v>
      </c>
      <c r="G450" s="12" t="s">
        <v>5362</v>
      </c>
      <c r="H450" s="12" t="s">
        <v>6836</v>
      </c>
      <c r="I450" s="12" t="s">
        <v>7982</v>
      </c>
      <c r="J450" s="12">
        <v>1288</v>
      </c>
      <c r="K450" s="12"/>
      <c r="L450" s="12"/>
      <c r="M450" s="13">
        <v>41362.397916666669</v>
      </c>
      <c r="N450" s="12"/>
      <c r="O450" s="13"/>
      <c r="P450" s="13"/>
      <c r="Q450" s="14"/>
      <c r="R450" s="14"/>
      <c r="S450" s="15"/>
      <c r="T450" s="12"/>
      <c r="U450" s="12"/>
      <c r="V450" s="12"/>
      <c r="W450" s="13">
        <v>41362.43986111111</v>
      </c>
      <c r="X450" s="13">
        <v>41363.643055555556</v>
      </c>
      <c r="Y450" s="16"/>
      <c r="Z450" s="17"/>
      <c r="AA450" s="17"/>
      <c r="AB450" s="14"/>
      <c r="AC450" s="13">
        <v>41372</v>
      </c>
      <c r="AD450" s="14"/>
      <c r="AE450" s="14"/>
      <c r="AF450" s="14"/>
      <c r="AG450" s="14"/>
      <c r="AH450" s="14"/>
      <c r="AI450" s="14"/>
      <c r="AJ450" s="19">
        <v>41381</v>
      </c>
      <c r="AK450" s="14"/>
      <c r="AL450" s="14"/>
      <c r="AM450" s="12" t="s">
        <v>5397</v>
      </c>
      <c r="AN450" s="12"/>
      <c r="AO450" s="12"/>
      <c r="AP450" s="12" t="s">
        <v>6830</v>
      </c>
      <c r="AQ450" s="12" t="s">
        <v>7983</v>
      </c>
      <c r="AR450" s="12">
        <v>13973138885</v>
      </c>
      <c r="AS450" s="12"/>
      <c r="AT450" s="12"/>
      <c r="AU450" s="12"/>
      <c r="AV450" s="20"/>
      <c r="AW450" s="21"/>
      <c r="AX450" s="12"/>
      <c r="AY450" s="12"/>
      <c r="AZ450" s="12"/>
      <c r="BA450" s="12"/>
      <c r="BB450" s="12"/>
    </row>
    <row r="451" spans="1:54" s="22" customFormat="1" ht="18" customHeight="1" x14ac:dyDescent="0.3">
      <c r="A451" s="12"/>
      <c r="B451" s="12" t="s">
        <v>5343</v>
      </c>
      <c r="C451" s="12" t="s">
        <v>5344</v>
      </c>
      <c r="D451" s="12" t="s">
        <v>7984</v>
      </c>
      <c r="E451" s="12" t="s">
        <v>7985</v>
      </c>
      <c r="F451" s="12" t="s">
        <v>7986</v>
      </c>
      <c r="G451" s="12" t="s">
        <v>5362</v>
      </c>
      <c r="H451" s="12" t="s">
        <v>6836</v>
      </c>
      <c r="I451" s="12" t="s">
        <v>7378</v>
      </c>
      <c r="J451" s="12">
        <v>1288</v>
      </c>
      <c r="K451" s="12"/>
      <c r="L451" s="12"/>
      <c r="M451" s="13">
        <v>41362.427777777775</v>
      </c>
      <c r="N451" s="12"/>
      <c r="O451" s="13"/>
      <c r="P451" s="13"/>
      <c r="Q451" s="14"/>
      <c r="R451" s="14"/>
      <c r="S451" s="15"/>
      <c r="T451" s="12"/>
      <c r="U451" s="12"/>
      <c r="V451" s="12"/>
      <c r="W451" s="13">
        <v>41362.484236111108</v>
      </c>
      <c r="X451" s="13">
        <v>41365.584027777775</v>
      </c>
      <c r="Y451" s="16"/>
      <c r="Z451" s="17"/>
      <c r="AA451" s="17"/>
      <c r="AB451" s="14"/>
      <c r="AC451" s="13">
        <v>41371</v>
      </c>
      <c r="AD451" s="14"/>
      <c r="AE451" s="14"/>
      <c r="AF451" s="14"/>
      <c r="AG451" s="14"/>
      <c r="AH451" s="14"/>
      <c r="AI451" s="14"/>
      <c r="AJ451" s="19">
        <v>41374</v>
      </c>
      <c r="AK451" s="14"/>
      <c r="AL451" s="14"/>
      <c r="AM451" s="12" t="s">
        <v>6847</v>
      </c>
      <c r="AN451" s="12"/>
      <c r="AO451" s="12"/>
      <c r="AP451" s="12" t="s">
        <v>5375</v>
      </c>
      <c r="AQ451" s="12" t="s">
        <v>7987</v>
      </c>
      <c r="AR451" s="12">
        <v>18673830738</v>
      </c>
      <c r="AS451" s="12"/>
      <c r="AT451" s="12"/>
      <c r="AU451" s="12"/>
      <c r="AV451" s="20"/>
      <c r="AW451" s="21" t="s">
        <v>6802</v>
      </c>
      <c r="AX451" s="12"/>
      <c r="AY451" s="12"/>
      <c r="AZ451" s="12"/>
      <c r="BA451" s="12"/>
      <c r="BB451" s="12"/>
    </row>
    <row r="452" spans="1:54" s="22" customFormat="1" ht="18" customHeight="1" x14ac:dyDescent="0.3">
      <c r="A452" s="12"/>
      <c r="B452" s="23" t="s">
        <v>5377</v>
      </c>
      <c r="C452" s="12" t="s">
        <v>5378</v>
      </c>
      <c r="D452" s="12" t="s">
        <v>7868</v>
      </c>
      <c r="E452" s="12" t="s">
        <v>7988</v>
      </c>
      <c r="F452" s="12" t="s">
        <v>7989</v>
      </c>
      <c r="G452" s="12" t="s">
        <v>5362</v>
      </c>
      <c r="H452" s="12" t="s">
        <v>6836</v>
      </c>
      <c r="I452" s="12" t="s">
        <v>7052</v>
      </c>
      <c r="J452" s="12">
        <v>1288</v>
      </c>
      <c r="K452" s="12"/>
      <c r="L452" s="12"/>
      <c r="M452" s="13">
        <v>41362.445833333331</v>
      </c>
      <c r="N452" s="12"/>
      <c r="O452" s="13"/>
      <c r="P452" s="13"/>
      <c r="Q452" s="14"/>
      <c r="R452" s="14"/>
      <c r="S452" s="15"/>
      <c r="T452" s="12"/>
      <c r="U452" s="12"/>
      <c r="V452" s="12"/>
      <c r="W452" s="13">
        <v>41362.587488425925</v>
      </c>
      <c r="X452" s="13">
        <v>41363.72152777778</v>
      </c>
      <c r="Y452" s="16"/>
      <c r="Z452" s="17"/>
      <c r="AA452" s="17"/>
      <c r="AB452" s="14"/>
      <c r="AC452" s="13">
        <v>41367</v>
      </c>
      <c r="AD452" s="14"/>
      <c r="AE452" s="14"/>
      <c r="AF452" s="14"/>
      <c r="AG452" s="14"/>
      <c r="AH452" s="14"/>
      <c r="AI452" s="14"/>
      <c r="AJ452" s="19">
        <v>41372</v>
      </c>
      <c r="AK452" s="14"/>
      <c r="AL452" s="14"/>
      <c r="AM452" s="12" t="s">
        <v>6820</v>
      </c>
      <c r="AN452" s="12"/>
      <c r="AO452" s="12"/>
      <c r="AP452" s="12" t="s">
        <v>5403</v>
      </c>
      <c r="AQ452" s="12" t="s">
        <v>7990</v>
      </c>
      <c r="AR452" s="12">
        <v>18673118986</v>
      </c>
      <c r="AS452" s="12"/>
      <c r="AT452" s="12"/>
      <c r="AU452" s="12"/>
      <c r="AV452" s="20"/>
      <c r="AW452" s="21" t="s">
        <v>6802</v>
      </c>
      <c r="AX452" s="12"/>
      <c r="AY452" s="12"/>
      <c r="AZ452" s="12"/>
      <c r="BA452" s="12"/>
      <c r="BB452" s="12"/>
    </row>
    <row r="453" spans="1:54" s="22" customFormat="1" ht="18" customHeight="1" x14ac:dyDescent="0.3">
      <c r="A453" s="12"/>
      <c r="B453" s="12" t="s">
        <v>5350</v>
      </c>
      <c r="C453" s="12" t="s">
        <v>6904</v>
      </c>
      <c r="D453" s="12" t="s">
        <v>6938</v>
      </c>
      <c r="E453" s="12" t="s">
        <v>7991</v>
      </c>
      <c r="F453" s="12" t="s">
        <v>7992</v>
      </c>
      <c r="G453" s="12" t="s">
        <v>5362</v>
      </c>
      <c r="H453" s="12" t="s">
        <v>6836</v>
      </c>
      <c r="I453" s="12" t="s">
        <v>6973</v>
      </c>
      <c r="J453" s="12">
        <v>1288</v>
      </c>
      <c r="K453" s="12"/>
      <c r="L453" s="12"/>
      <c r="M453" s="13">
        <v>41362.518055555556</v>
      </c>
      <c r="N453" s="12"/>
      <c r="O453" s="13"/>
      <c r="P453" s="13"/>
      <c r="Q453" s="14"/>
      <c r="R453" s="14"/>
      <c r="S453" s="15"/>
      <c r="T453" s="12"/>
      <c r="U453" s="12"/>
      <c r="V453" s="12"/>
      <c r="W453" s="13">
        <v>41362.643900462965</v>
      </c>
      <c r="X453" s="13">
        <v>41366.713888888888</v>
      </c>
      <c r="Y453" s="16"/>
      <c r="Z453" s="17"/>
      <c r="AA453" s="17"/>
      <c r="AB453" s="14"/>
      <c r="AC453" s="13">
        <v>41372</v>
      </c>
      <c r="AD453" s="14"/>
      <c r="AE453" s="14"/>
      <c r="AF453" s="14"/>
      <c r="AG453" s="14"/>
      <c r="AH453" s="14"/>
      <c r="AI453" s="14"/>
      <c r="AJ453" s="19">
        <v>41374</v>
      </c>
      <c r="AK453" s="14"/>
      <c r="AL453" s="14"/>
      <c r="AM453" s="12" t="s">
        <v>6813</v>
      </c>
      <c r="AN453" s="12"/>
      <c r="AO453" s="12"/>
      <c r="AP453" s="12" t="s">
        <v>5370</v>
      </c>
      <c r="AQ453" s="12" t="s">
        <v>7993</v>
      </c>
      <c r="AR453" s="12">
        <v>13077230799</v>
      </c>
      <c r="AS453" s="12"/>
      <c r="AT453" s="12"/>
      <c r="AU453" s="12"/>
      <c r="AV453" s="20"/>
      <c r="AW453" s="21"/>
      <c r="AX453" s="12"/>
      <c r="AY453" s="12"/>
      <c r="AZ453" s="12"/>
      <c r="BA453" s="12"/>
      <c r="BB453" s="12"/>
    </row>
    <row r="454" spans="1:54" s="22" customFormat="1" ht="18" customHeight="1" x14ac:dyDescent="0.3">
      <c r="A454" s="12"/>
      <c r="B454" s="12" t="s">
        <v>5377</v>
      </c>
      <c r="C454" s="12" t="s">
        <v>5378</v>
      </c>
      <c r="D454" s="12" t="s">
        <v>6893</v>
      </c>
      <c r="E454" s="12" t="s">
        <v>7994</v>
      </c>
      <c r="F454" s="12" t="s">
        <v>7995</v>
      </c>
      <c r="G454" s="12" t="s">
        <v>5362</v>
      </c>
      <c r="H454" s="12" t="s">
        <v>6811</v>
      </c>
      <c r="I454" s="12" t="s">
        <v>7996</v>
      </c>
      <c r="J454" s="12">
        <v>0</v>
      </c>
      <c r="K454" s="12"/>
      <c r="L454" s="12"/>
      <c r="M454" s="13">
        <v>41362.620138888888</v>
      </c>
      <c r="N454" s="12"/>
      <c r="O454" s="13"/>
      <c r="P454" s="13"/>
      <c r="Q454" s="14"/>
      <c r="R454" s="14"/>
      <c r="S454" s="15"/>
      <c r="T454" s="12"/>
      <c r="U454" s="12"/>
      <c r="V454" s="12"/>
      <c r="W454" s="13">
        <v>41362.698506944442</v>
      </c>
      <c r="X454" s="13">
        <v>41365.46875</v>
      </c>
      <c r="Y454" s="16"/>
      <c r="Z454" s="17"/>
      <c r="AA454" s="17"/>
      <c r="AB454" s="14"/>
      <c r="AC454" s="13">
        <v>41381</v>
      </c>
      <c r="AD454" s="14"/>
      <c r="AE454" s="14"/>
      <c r="AF454" s="14"/>
      <c r="AG454" s="14"/>
      <c r="AH454" s="14"/>
      <c r="AI454" s="14"/>
      <c r="AJ454" s="19">
        <v>41412</v>
      </c>
      <c r="AK454" s="14"/>
      <c r="AL454" s="14"/>
      <c r="AM454" s="12" t="s">
        <v>5397</v>
      </c>
      <c r="AN454" s="12"/>
      <c r="AO454" s="12"/>
      <c r="AP454" s="12" t="s">
        <v>6919</v>
      </c>
      <c r="AQ454" s="12" t="s">
        <v>7997</v>
      </c>
      <c r="AR454" s="12">
        <v>18773363360</v>
      </c>
      <c r="AS454" s="12"/>
      <c r="AT454" s="12"/>
      <c r="AU454" s="12"/>
      <c r="AV454" s="20"/>
      <c r="AW454" s="21" t="s">
        <v>6802</v>
      </c>
      <c r="AX454" s="12"/>
      <c r="AY454" s="12"/>
      <c r="AZ454" s="12"/>
      <c r="BA454" s="12"/>
      <c r="BB454" s="12"/>
    </row>
    <row r="455" spans="1:54" s="22" customFormat="1" ht="18" customHeight="1" x14ac:dyDescent="0.3">
      <c r="A455" s="12"/>
      <c r="B455" s="12" t="s">
        <v>5343</v>
      </c>
      <c r="C455" s="12" t="s">
        <v>6898</v>
      </c>
      <c r="D455" s="12" t="s">
        <v>7049</v>
      </c>
      <c r="E455" s="12" t="s">
        <v>7998</v>
      </c>
      <c r="F455" s="12" t="s">
        <v>7999</v>
      </c>
      <c r="G455" s="12" t="s">
        <v>5362</v>
      </c>
      <c r="H455" s="12" t="s">
        <v>6836</v>
      </c>
      <c r="I455" s="12" t="s">
        <v>7153</v>
      </c>
      <c r="J455" s="12">
        <v>1288</v>
      </c>
      <c r="K455" s="12"/>
      <c r="L455" s="12"/>
      <c r="M455" s="13">
        <v>41362.673611111109</v>
      </c>
      <c r="N455" s="12"/>
      <c r="O455" s="13"/>
      <c r="P455" s="13"/>
      <c r="Q455" s="14"/>
      <c r="R455" s="14"/>
      <c r="S455" s="15"/>
      <c r="T455" s="12"/>
      <c r="U455" s="12"/>
      <c r="V455" s="12"/>
      <c r="W455" s="13">
        <v>41367.46980324074</v>
      </c>
      <c r="X455" s="13">
        <v>41367.695138888892</v>
      </c>
      <c r="Y455" s="16"/>
      <c r="Z455" s="17"/>
      <c r="AA455" s="17"/>
      <c r="AB455" s="14"/>
      <c r="AC455" s="13">
        <v>41381</v>
      </c>
      <c r="AD455" s="14"/>
      <c r="AE455" s="14"/>
      <c r="AF455" s="14"/>
      <c r="AG455" s="14"/>
      <c r="AH455" s="14"/>
      <c r="AI455" s="14"/>
      <c r="AJ455" s="19">
        <v>41392</v>
      </c>
      <c r="AK455" s="14"/>
      <c r="AL455" s="14"/>
      <c r="AM455" s="12" t="s">
        <v>5397</v>
      </c>
      <c r="AN455" s="12"/>
      <c r="AO455" s="12"/>
      <c r="AP455" s="12" t="s">
        <v>7387</v>
      </c>
      <c r="AQ455" s="12" t="s">
        <v>8000</v>
      </c>
      <c r="AR455" s="12">
        <v>13875756428</v>
      </c>
      <c r="AS455" s="12"/>
      <c r="AT455" s="12"/>
      <c r="AU455" s="12"/>
      <c r="AV455" s="20"/>
      <c r="AW455" s="21"/>
      <c r="AX455" s="12"/>
      <c r="AY455" s="12"/>
      <c r="AZ455" s="12"/>
      <c r="BA455" s="12"/>
      <c r="BB455" s="12"/>
    </row>
    <row r="456" spans="1:54" s="22" customFormat="1" ht="18" customHeight="1" x14ac:dyDescent="0.3">
      <c r="A456" s="12"/>
      <c r="B456" s="12" t="s">
        <v>5384</v>
      </c>
      <c r="C456" s="12" t="s">
        <v>6999</v>
      </c>
      <c r="D456" s="12" t="s">
        <v>8001</v>
      </c>
      <c r="E456" s="12" t="s">
        <v>8002</v>
      </c>
      <c r="F456" s="12" t="s">
        <v>8003</v>
      </c>
      <c r="G456" s="12" t="s">
        <v>5362</v>
      </c>
      <c r="H456" s="12" t="s">
        <v>6836</v>
      </c>
      <c r="I456" s="12" t="s">
        <v>8004</v>
      </c>
      <c r="J456" s="12">
        <v>1800</v>
      </c>
      <c r="K456" s="12"/>
      <c r="L456" s="12"/>
      <c r="M456" s="13">
        <v>41362.679861111108</v>
      </c>
      <c r="N456" s="12"/>
      <c r="O456" s="13"/>
      <c r="P456" s="13"/>
      <c r="Q456" s="14"/>
      <c r="R456" s="14"/>
      <c r="S456" s="15"/>
      <c r="T456" s="12"/>
      <c r="U456" s="12"/>
      <c r="V456" s="12"/>
      <c r="W456" s="13">
        <v>41363.416643518518</v>
      </c>
      <c r="X456" s="13">
        <v>41365.630555555559</v>
      </c>
      <c r="Y456" s="16"/>
      <c r="Z456" s="17"/>
      <c r="AA456" s="17"/>
      <c r="AB456" s="14"/>
      <c r="AC456" s="13">
        <v>41372</v>
      </c>
      <c r="AD456" s="14"/>
      <c r="AE456" s="14"/>
      <c r="AF456" s="14"/>
      <c r="AG456" s="14"/>
      <c r="AH456" s="14"/>
      <c r="AI456" s="14"/>
      <c r="AJ456" s="19">
        <v>41372</v>
      </c>
      <c r="AK456" s="14"/>
      <c r="AL456" s="14"/>
      <c r="AM456" s="12" t="s">
        <v>6959</v>
      </c>
      <c r="AN456" s="12"/>
      <c r="AO456" s="12"/>
      <c r="AP456" s="12" t="s">
        <v>5375</v>
      </c>
      <c r="AQ456" s="12" t="s">
        <v>8005</v>
      </c>
      <c r="AR456" s="12">
        <v>18807485828</v>
      </c>
      <c r="AS456" s="12"/>
      <c r="AT456" s="12"/>
      <c r="AU456" s="12"/>
      <c r="AV456" s="20"/>
      <c r="AW456" s="21" t="s">
        <v>6802</v>
      </c>
      <c r="AX456" s="12"/>
      <c r="AY456" s="12"/>
      <c r="AZ456" s="12"/>
      <c r="BA456" s="12"/>
      <c r="BB456" s="12"/>
    </row>
    <row r="457" spans="1:54" s="22" customFormat="1" ht="18" customHeight="1" x14ac:dyDescent="0.3">
      <c r="A457" s="12"/>
      <c r="B457" s="12" t="s">
        <v>5343</v>
      </c>
      <c r="C457" s="12" t="s">
        <v>6898</v>
      </c>
      <c r="D457" s="12" t="s">
        <v>8006</v>
      </c>
      <c r="E457" s="12" t="s">
        <v>8007</v>
      </c>
      <c r="F457" s="12" t="s">
        <v>8008</v>
      </c>
      <c r="G457" s="12" t="s">
        <v>5362</v>
      </c>
      <c r="H457" s="12" t="s">
        <v>6836</v>
      </c>
      <c r="I457" s="12" t="s">
        <v>7532</v>
      </c>
      <c r="J457" s="12">
        <v>1288</v>
      </c>
      <c r="K457" s="12"/>
      <c r="L457" s="12"/>
      <c r="M457" s="13">
        <v>41362.702777777777</v>
      </c>
      <c r="N457" s="12"/>
      <c r="O457" s="13"/>
      <c r="P457" s="13"/>
      <c r="Q457" s="14"/>
      <c r="R457" s="14"/>
      <c r="S457" s="15"/>
      <c r="T457" s="12"/>
      <c r="U457" s="12"/>
      <c r="V457" s="12"/>
      <c r="W457" s="13">
        <v>41376.637025462966</v>
      </c>
      <c r="X457" s="13">
        <v>41379.700694444444</v>
      </c>
      <c r="Y457" s="16"/>
      <c r="Z457" s="17"/>
      <c r="AA457" s="17"/>
      <c r="AB457" s="14"/>
      <c r="AC457" s="13">
        <v>41384</v>
      </c>
      <c r="AD457" s="14"/>
      <c r="AE457" s="14"/>
      <c r="AF457" s="14"/>
      <c r="AG457" s="14"/>
      <c r="AH457" s="14"/>
      <c r="AI457" s="14"/>
      <c r="AJ457" s="19">
        <v>41390</v>
      </c>
      <c r="AK457" s="14"/>
      <c r="AL457" s="14"/>
      <c r="AM457" s="12" t="s">
        <v>5397</v>
      </c>
      <c r="AN457" s="12"/>
      <c r="AO457" s="12"/>
      <c r="AP457" s="12" t="s">
        <v>5391</v>
      </c>
      <c r="AQ457" s="12" t="s">
        <v>5392</v>
      </c>
      <c r="AR457" s="12">
        <v>13607341096</v>
      </c>
      <c r="AS457" s="12"/>
      <c r="AT457" s="12"/>
      <c r="AU457" s="12"/>
      <c r="AV457" s="20"/>
      <c r="AW457" s="21" t="s">
        <v>6802</v>
      </c>
      <c r="AX457" s="12"/>
      <c r="AY457" s="12"/>
      <c r="AZ457" s="12"/>
      <c r="BA457" s="12"/>
      <c r="BB457" s="12"/>
    </row>
    <row r="458" spans="1:54" s="22" customFormat="1" ht="18" customHeight="1" x14ac:dyDescent="0.3">
      <c r="A458" s="12"/>
      <c r="B458" s="12" t="s">
        <v>5350</v>
      </c>
      <c r="C458" s="12" t="s">
        <v>6904</v>
      </c>
      <c r="D458" s="12" t="s">
        <v>6938</v>
      </c>
      <c r="E458" s="12" t="s">
        <v>8009</v>
      </c>
      <c r="F458" s="12" t="s">
        <v>8010</v>
      </c>
      <c r="G458" s="12" t="s">
        <v>5362</v>
      </c>
      <c r="H458" s="12" t="s">
        <v>6836</v>
      </c>
      <c r="I458" s="12" t="s">
        <v>7132</v>
      </c>
      <c r="J458" s="12">
        <v>1288</v>
      </c>
      <c r="K458" s="12"/>
      <c r="L458" s="12"/>
      <c r="M458" s="13">
        <v>41363.347916666666</v>
      </c>
      <c r="N458" s="12"/>
      <c r="O458" s="13"/>
      <c r="P458" s="13"/>
      <c r="Q458" s="14"/>
      <c r="R458" s="14"/>
      <c r="S458" s="15"/>
      <c r="T458" s="12"/>
      <c r="U458" s="12"/>
      <c r="V458" s="12"/>
      <c r="W458" s="13">
        <v>41363.46634259259</v>
      </c>
      <c r="X458" s="13">
        <v>41365.714583333334</v>
      </c>
      <c r="Y458" s="16"/>
      <c r="Z458" s="17"/>
      <c r="AA458" s="17"/>
      <c r="AB458" s="14"/>
      <c r="AC458" s="13">
        <v>41380</v>
      </c>
      <c r="AD458" s="14"/>
      <c r="AE458" s="14"/>
      <c r="AF458" s="14"/>
      <c r="AG458" s="14"/>
      <c r="AH458" s="14"/>
      <c r="AI458" s="14"/>
      <c r="AJ458" s="19">
        <v>41425</v>
      </c>
      <c r="AK458" s="14"/>
      <c r="AL458" s="14"/>
      <c r="AM458" s="12" t="s">
        <v>6953</v>
      </c>
      <c r="AN458" s="12"/>
      <c r="AO458" s="12"/>
      <c r="AP458" s="12" t="s">
        <v>6931</v>
      </c>
      <c r="AQ458" s="12" t="s">
        <v>8011</v>
      </c>
      <c r="AR458" s="12">
        <v>13077214288</v>
      </c>
      <c r="AS458" s="12"/>
      <c r="AT458" s="12"/>
      <c r="AU458" s="12"/>
      <c r="AV458" s="20"/>
      <c r="AW458" s="21" t="s">
        <v>8012</v>
      </c>
      <c r="AX458" s="12"/>
      <c r="AY458" s="12"/>
      <c r="AZ458" s="12"/>
      <c r="BA458" s="12"/>
      <c r="BB458" s="12"/>
    </row>
    <row r="459" spans="1:54" s="22" customFormat="1" ht="18" customHeight="1" x14ac:dyDescent="0.3">
      <c r="A459" s="12"/>
      <c r="B459" s="12" t="s">
        <v>5377</v>
      </c>
      <c r="C459" s="12" t="s">
        <v>5378</v>
      </c>
      <c r="D459" s="12" t="s">
        <v>6893</v>
      </c>
      <c r="E459" s="12" t="s">
        <v>8013</v>
      </c>
      <c r="F459" s="12" t="s">
        <v>8014</v>
      </c>
      <c r="G459" s="12" t="s">
        <v>5362</v>
      </c>
      <c r="H459" s="12" t="s">
        <v>6836</v>
      </c>
      <c r="I459" s="12" t="s">
        <v>7921</v>
      </c>
      <c r="J459" s="12">
        <v>1288</v>
      </c>
      <c r="K459" s="12"/>
      <c r="L459" s="12"/>
      <c r="M459" s="13">
        <v>41363.375</v>
      </c>
      <c r="N459" s="12"/>
      <c r="O459" s="13"/>
      <c r="P459" s="13"/>
      <c r="Q459" s="14"/>
      <c r="R459" s="14"/>
      <c r="S459" s="15"/>
      <c r="T459" s="12"/>
      <c r="U459" s="12"/>
      <c r="V459" s="12"/>
      <c r="W459" s="13">
        <v>41363.462777777779</v>
      </c>
      <c r="X459" s="13">
        <v>41365.690972222219</v>
      </c>
      <c r="Y459" s="16"/>
      <c r="Z459" s="17"/>
      <c r="AA459" s="17"/>
      <c r="AB459" s="14"/>
      <c r="AC459" s="13">
        <v>41374</v>
      </c>
      <c r="AD459" s="14"/>
      <c r="AE459" s="14"/>
      <c r="AF459" s="14"/>
      <c r="AG459" s="14"/>
      <c r="AH459" s="14"/>
      <c r="AI459" s="14"/>
      <c r="AJ459" s="19">
        <v>41376</v>
      </c>
      <c r="AK459" s="14"/>
      <c r="AL459" s="14"/>
      <c r="AM459" s="12" t="s">
        <v>7304</v>
      </c>
      <c r="AN459" s="12"/>
      <c r="AO459" s="12"/>
      <c r="AP459" s="12" t="s">
        <v>5375</v>
      </c>
      <c r="AQ459" s="12" t="s">
        <v>8015</v>
      </c>
      <c r="AR459" s="12">
        <v>13187048386</v>
      </c>
      <c r="AS459" s="12"/>
      <c r="AT459" s="12"/>
      <c r="AU459" s="12"/>
      <c r="AV459" s="20"/>
      <c r="AW459" s="21" t="s">
        <v>6802</v>
      </c>
      <c r="AX459" s="12"/>
      <c r="AY459" s="12"/>
      <c r="AZ459" s="12"/>
      <c r="BA459" s="12"/>
      <c r="BB459" s="12"/>
    </row>
    <row r="460" spans="1:54" s="22" customFormat="1" ht="18" customHeight="1" x14ac:dyDescent="0.3">
      <c r="A460" s="12"/>
      <c r="B460" s="12" t="s">
        <v>5343</v>
      </c>
      <c r="C460" s="12" t="s">
        <v>5344</v>
      </c>
      <c r="D460" s="12" t="s">
        <v>6983</v>
      </c>
      <c r="E460" s="12" t="s">
        <v>8016</v>
      </c>
      <c r="F460" s="12" t="s">
        <v>8017</v>
      </c>
      <c r="G460" s="12" t="s">
        <v>5362</v>
      </c>
      <c r="H460" s="12" t="s">
        <v>6836</v>
      </c>
      <c r="I460" s="12" t="s">
        <v>7007</v>
      </c>
      <c r="J460" s="12">
        <v>1288</v>
      </c>
      <c r="K460" s="12"/>
      <c r="L460" s="12"/>
      <c r="M460" s="13">
        <v>41363.611805555556</v>
      </c>
      <c r="N460" s="12"/>
      <c r="O460" s="13"/>
      <c r="P460" s="13"/>
      <c r="Q460" s="14"/>
      <c r="R460" s="14"/>
      <c r="S460" s="15"/>
      <c r="T460" s="12"/>
      <c r="U460" s="12"/>
      <c r="V460" s="12"/>
      <c r="W460" s="13">
        <v>41363.650902777779</v>
      </c>
      <c r="X460" s="13">
        <v>41366.497916666667</v>
      </c>
      <c r="Y460" s="16"/>
      <c r="Z460" s="17"/>
      <c r="AA460" s="17"/>
      <c r="AB460" s="14"/>
      <c r="AC460" s="13">
        <v>41371</v>
      </c>
      <c r="AD460" s="14"/>
      <c r="AE460" s="14"/>
      <c r="AF460" s="14"/>
      <c r="AG460" s="14"/>
      <c r="AH460" s="14"/>
      <c r="AI460" s="14"/>
      <c r="AJ460" s="19">
        <v>41373</v>
      </c>
      <c r="AK460" s="14"/>
      <c r="AL460" s="14"/>
      <c r="AM460" s="12" t="s">
        <v>6847</v>
      </c>
      <c r="AN460" s="12"/>
      <c r="AO460" s="12"/>
      <c r="AP460" s="12" t="s">
        <v>5391</v>
      </c>
      <c r="AQ460" s="12" t="s">
        <v>8018</v>
      </c>
      <c r="AR460" s="12">
        <v>13762326693</v>
      </c>
      <c r="AS460" s="12"/>
      <c r="AT460" s="12"/>
      <c r="AU460" s="12"/>
      <c r="AV460" s="20"/>
      <c r="AW460" s="21"/>
      <c r="AX460" s="12"/>
      <c r="AY460" s="12"/>
      <c r="AZ460" s="12"/>
      <c r="BA460" s="12"/>
      <c r="BB460" s="12"/>
    </row>
    <row r="461" spans="1:54" s="22" customFormat="1" ht="18" customHeight="1" x14ac:dyDescent="0.3">
      <c r="A461" s="12"/>
      <c r="B461" s="12" t="s">
        <v>5343</v>
      </c>
      <c r="C461" s="12" t="s">
        <v>5344</v>
      </c>
      <c r="D461" s="12" t="s">
        <v>6983</v>
      </c>
      <c r="E461" s="12" t="s">
        <v>8019</v>
      </c>
      <c r="F461" s="12" t="s">
        <v>8020</v>
      </c>
      <c r="G461" s="12" t="s">
        <v>5362</v>
      </c>
      <c r="H461" s="12" t="s">
        <v>6836</v>
      </c>
      <c r="I461" s="12" t="s">
        <v>6884</v>
      </c>
      <c r="J461" s="12">
        <v>1288</v>
      </c>
      <c r="K461" s="12"/>
      <c r="L461" s="12"/>
      <c r="M461" s="13">
        <v>41363.645833333336</v>
      </c>
      <c r="N461" s="12"/>
      <c r="O461" s="13"/>
      <c r="P461" s="13"/>
      <c r="Q461" s="14"/>
      <c r="R461" s="14"/>
      <c r="S461" s="15"/>
      <c r="T461" s="12"/>
      <c r="U461" s="12"/>
      <c r="V461" s="12"/>
      <c r="W461" s="13">
        <v>41365.485393518517</v>
      </c>
      <c r="X461" s="13">
        <v>41366.640972222223</v>
      </c>
      <c r="Y461" s="16"/>
      <c r="Z461" s="17"/>
      <c r="AA461" s="17"/>
      <c r="AB461" s="14"/>
      <c r="AC461" s="13">
        <v>41366</v>
      </c>
      <c r="AD461" s="14"/>
      <c r="AE461" s="14"/>
      <c r="AF461" s="14"/>
      <c r="AG461" s="14"/>
      <c r="AH461" s="14"/>
      <c r="AI461" s="14"/>
      <c r="AJ461" s="19">
        <v>41371</v>
      </c>
      <c r="AK461" s="14"/>
      <c r="AL461" s="14"/>
      <c r="AM461" s="12" t="s">
        <v>6820</v>
      </c>
      <c r="AN461" s="12"/>
      <c r="AO461" s="12"/>
      <c r="AP461" s="12" t="s">
        <v>5375</v>
      </c>
      <c r="AQ461" s="12" t="s">
        <v>8021</v>
      </c>
      <c r="AR461" s="12">
        <v>15973077988</v>
      </c>
      <c r="AS461" s="12"/>
      <c r="AT461" s="12"/>
      <c r="AU461" s="12"/>
      <c r="AV461" s="20"/>
      <c r="AW461" s="21"/>
      <c r="AX461" s="12"/>
      <c r="AY461" s="12"/>
      <c r="AZ461" s="12"/>
      <c r="BA461" s="12"/>
      <c r="BB461" s="12"/>
    </row>
    <row r="462" spans="1:54" s="22" customFormat="1" ht="18" customHeight="1" x14ac:dyDescent="0.3">
      <c r="A462" s="12"/>
      <c r="B462" s="12" t="s">
        <v>5384</v>
      </c>
      <c r="C462" s="12" t="s">
        <v>5385</v>
      </c>
      <c r="D462" s="12" t="s">
        <v>7363</v>
      </c>
      <c r="E462" s="12" t="s">
        <v>8022</v>
      </c>
      <c r="F462" s="12" t="s">
        <v>8023</v>
      </c>
      <c r="G462" s="12" t="s">
        <v>5362</v>
      </c>
      <c r="H462" s="12" t="s">
        <v>6798</v>
      </c>
      <c r="I462" s="12" t="s">
        <v>6936</v>
      </c>
      <c r="J462" s="12">
        <v>2688</v>
      </c>
      <c r="K462" s="12"/>
      <c r="L462" s="12"/>
      <c r="M462" s="13">
        <v>41363.674305555556</v>
      </c>
      <c r="N462" s="12"/>
      <c r="O462" s="13"/>
      <c r="P462" s="13"/>
      <c r="Q462" s="14"/>
      <c r="R462" s="14"/>
      <c r="S462" s="15"/>
      <c r="T462" s="12"/>
      <c r="U462" s="12"/>
      <c r="V462" s="12"/>
      <c r="W462" s="13">
        <v>41363.715451388889</v>
      </c>
      <c r="X462" s="13">
        <v>41366.666666666664</v>
      </c>
      <c r="Y462" s="16"/>
      <c r="Z462" s="17"/>
      <c r="AA462" s="17"/>
      <c r="AB462" s="14"/>
      <c r="AC462" s="13">
        <v>41376</v>
      </c>
      <c r="AD462" s="14"/>
      <c r="AE462" s="14"/>
      <c r="AF462" s="14"/>
      <c r="AG462" s="14"/>
      <c r="AH462" s="14"/>
      <c r="AI462" s="14"/>
      <c r="AJ462" s="19">
        <v>41380</v>
      </c>
      <c r="AK462" s="14"/>
      <c r="AL462" s="14"/>
      <c r="AM462" s="12" t="s">
        <v>5397</v>
      </c>
      <c r="AN462" s="12"/>
      <c r="AO462" s="12"/>
      <c r="AP462" s="12" t="s">
        <v>6919</v>
      </c>
      <c r="AQ462" s="12" t="s">
        <v>8024</v>
      </c>
      <c r="AR462" s="12">
        <v>13973126980</v>
      </c>
      <c r="AS462" s="12"/>
      <c r="AT462" s="12"/>
      <c r="AU462" s="12"/>
      <c r="AV462" s="20"/>
      <c r="AW462" s="21" t="s">
        <v>8025</v>
      </c>
      <c r="AX462" s="12"/>
      <c r="AY462" s="12"/>
      <c r="AZ462" s="12"/>
      <c r="BA462" s="12"/>
      <c r="BB462" s="12"/>
    </row>
    <row r="463" spans="1:54" s="22" customFormat="1" ht="18" customHeight="1" x14ac:dyDescent="0.3">
      <c r="A463" s="12"/>
      <c r="B463" s="12" t="s">
        <v>5350</v>
      </c>
      <c r="C463" s="12" t="s">
        <v>5351</v>
      </c>
      <c r="D463" s="12" t="s">
        <v>5352</v>
      </c>
      <c r="E463" s="12" t="s">
        <v>8026</v>
      </c>
      <c r="F463" s="12" t="s">
        <v>8027</v>
      </c>
      <c r="G463" s="12" t="s">
        <v>5347</v>
      </c>
      <c r="H463" s="12" t="s">
        <v>5348</v>
      </c>
      <c r="I463" s="12"/>
      <c r="J463" s="12">
        <v>3500</v>
      </c>
      <c r="K463" s="12"/>
      <c r="L463" s="12"/>
      <c r="M463" s="13">
        <v>41365.498611111114</v>
      </c>
      <c r="N463" s="12"/>
      <c r="O463" s="13"/>
      <c r="P463" s="13"/>
      <c r="Q463" s="14"/>
      <c r="R463" s="14"/>
      <c r="S463" s="15"/>
      <c r="T463" s="12"/>
      <c r="U463" s="12"/>
      <c r="V463" s="12"/>
      <c r="W463" s="13">
        <v>41371.449583333335</v>
      </c>
      <c r="X463" s="13">
        <v>41433.693055555559</v>
      </c>
      <c r="Y463" s="16"/>
      <c r="Z463" s="17"/>
      <c r="AA463" s="17"/>
      <c r="AB463" s="14"/>
      <c r="AC463" s="13">
        <v>41449</v>
      </c>
      <c r="AD463" s="14"/>
      <c r="AE463" s="14"/>
      <c r="AF463" s="14"/>
      <c r="AG463" s="14"/>
      <c r="AH463" s="14"/>
      <c r="AI463" s="14"/>
      <c r="AJ463" s="19"/>
      <c r="AK463" s="14"/>
      <c r="AL463" s="14"/>
      <c r="AM463" s="12"/>
      <c r="AN463" s="12"/>
      <c r="AO463" s="12"/>
      <c r="AP463" s="12" t="s">
        <v>5409</v>
      </c>
      <c r="AQ463" s="12" t="s">
        <v>8028</v>
      </c>
      <c r="AR463" s="12">
        <v>18674821122</v>
      </c>
      <c r="AS463" s="12"/>
      <c r="AT463" s="12"/>
      <c r="AU463" s="12"/>
      <c r="AV463" s="20"/>
      <c r="AW463" s="21"/>
      <c r="AX463" s="12"/>
      <c r="AY463" s="12"/>
      <c r="AZ463" s="12"/>
      <c r="BA463" s="12"/>
      <c r="BB463" s="12"/>
    </row>
    <row r="464" spans="1:54" s="22" customFormat="1" ht="18" customHeight="1" x14ac:dyDescent="0.3">
      <c r="A464" s="12"/>
      <c r="B464" s="12" t="s">
        <v>5350</v>
      </c>
      <c r="C464" s="12" t="s">
        <v>5405</v>
      </c>
      <c r="D464" s="12" t="s">
        <v>8029</v>
      </c>
      <c r="E464" s="12" t="s">
        <v>8030</v>
      </c>
      <c r="F464" s="12" t="s">
        <v>8031</v>
      </c>
      <c r="G464" s="12" t="s">
        <v>5347</v>
      </c>
      <c r="H464" s="12" t="s">
        <v>5348</v>
      </c>
      <c r="I464" s="12"/>
      <c r="J464" s="12">
        <v>6200</v>
      </c>
      <c r="K464" s="12"/>
      <c r="L464" s="12"/>
      <c r="M464" s="13">
        <v>41365.583333333336</v>
      </c>
      <c r="N464" s="12"/>
      <c r="O464" s="13"/>
      <c r="P464" s="13"/>
      <c r="Q464" s="14"/>
      <c r="R464" s="14"/>
      <c r="S464" s="15"/>
      <c r="T464" s="12"/>
      <c r="U464" s="12"/>
      <c r="V464" s="12"/>
      <c r="W464" s="13">
        <v>41371.434548611112</v>
      </c>
      <c r="X464" s="13">
        <v>41392.468055555553</v>
      </c>
      <c r="Y464" s="16"/>
      <c r="Z464" s="17"/>
      <c r="AA464" s="17"/>
      <c r="AB464" s="14"/>
      <c r="AC464" s="13">
        <v>41392</v>
      </c>
      <c r="AD464" s="14"/>
      <c r="AE464" s="14"/>
      <c r="AF464" s="14"/>
      <c r="AG464" s="14"/>
      <c r="AH464" s="14"/>
      <c r="AI464" s="14"/>
      <c r="AJ464" s="19"/>
      <c r="AK464" s="14"/>
      <c r="AL464" s="14"/>
      <c r="AM464" s="12"/>
      <c r="AN464" s="12"/>
      <c r="AO464" s="12"/>
      <c r="AP464" s="12" t="s">
        <v>6830</v>
      </c>
      <c r="AQ464" s="12" t="s">
        <v>7997</v>
      </c>
      <c r="AR464" s="12">
        <v>13787102811</v>
      </c>
      <c r="AS464" s="12"/>
      <c r="AT464" s="12"/>
      <c r="AU464" s="12"/>
      <c r="AV464" s="20"/>
      <c r="AW464" s="21"/>
      <c r="AX464" s="12"/>
      <c r="AY464" s="12"/>
      <c r="AZ464" s="12"/>
      <c r="BA464" s="12"/>
      <c r="BB464" s="12"/>
    </row>
    <row r="465" spans="1:54" s="22" customFormat="1" ht="18" customHeight="1" x14ac:dyDescent="0.3">
      <c r="A465" s="12"/>
      <c r="B465" s="12" t="s">
        <v>5350</v>
      </c>
      <c r="C465" s="12" t="s">
        <v>5405</v>
      </c>
      <c r="D465" s="12" t="s">
        <v>7109</v>
      </c>
      <c r="E465" s="12" t="s">
        <v>8032</v>
      </c>
      <c r="F465" s="12" t="s">
        <v>8033</v>
      </c>
      <c r="G465" s="12" t="s">
        <v>5347</v>
      </c>
      <c r="H465" s="12" t="s">
        <v>5348</v>
      </c>
      <c r="I465" s="12"/>
      <c r="J465" s="12">
        <v>5160</v>
      </c>
      <c r="K465" s="12"/>
      <c r="L465" s="12"/>
      <c r="M465" s="13">
        <v>41365.635416666664</v>
      </c>
      <c r="N465" s="12"/>
      <c r="O465" s="13"/>
      <c r="P465" s="13"/>
      <c r="Q465" s="14"/>
      <c r="R465" s="14"/>
      <c r="S465" s="15"/>
      <c r="T465" s="12"/>
      <c r="U465" s="12"/>
      <c r="V465" s="12"/>
      <c r="W465" s="13">
        <v>41367.439687500002</v>
      </c>
      <c r="X465" s="13">
        <v>41390.645833333336</v>
      </c>
      <c r="Y465" s="16"/>
      <c r="Z465" s="17"/>
      <c r="AA465" s="17"/>
      <c r="AB465" s="14"/>
      <c r="AC465" s="13">
        <v>41392</v>
      </c>
      <c r="AD465" s="14"/>
      <c r="AE465" s="14"/>
      <c r="AF465" s="14"/>
      <c r="AG465" s="14"/>
      <c r="AH465" s="14"/>
      <c r="AI465" s="14"/>
      <c r="AJ465" s="19"/>
      <c r="AK465" s="14"/>
      <c r="AL465" s="14"/>
      <c r="AM465" s="12"/>
      <c r="AN465" s="12"/>
      <c r="AO465" s="12"/>
      <c r="AP465" s="12" t="s">
        <v>5375</v>
      </c>
      <c r="AQ465" s="12" t="s">
        <v>8034</v>
      </c>
      <c r="AR465" s="12">
        <v>13707442581</v>
      </c>
      <c r="AS465" s="12"/>
      <c r="AT465" s="12"/>
      <c r="AU465" s="12"/>
      <c r="AV465" s="20"/>
      <c r="AW465" s="21"/>
      <c r="AX465" s="12"/>
      <c r="AY465" s="12"/>
      <c r="AZ465" s="12"/>
      <c r="BA465" s="12"/>
      <c r="BB465" s="12"/>
    </row>
    <row r="466" spans="1:54" s="22" customFormat="1" ht="18" customHeight="1" x14ac:dyDescent="0.3">
      <c r="A466" s="12"/>
      <c r="B466" s="12" t="s">
        <v>5343</v>
      </c>
      <c r="C466" s="12" t="s">
        <v>6880</v>
      </c>
      <c r="D466" s="12" t="s">
        <v>8035</v>
      </c>
      <c r="E466" s="12" t="s">
        <v>8036</v>
      </c>
      <c r="F466" s="12" t="s">
        <v>8037</v>
      </c>
      <c r="G466" s="12" t="s">
        <v>5362</v>
      </c>
      <c r="H466" s="12" t="s">
        <v>6836</v>
      </c>
      <c r="I466" s="12" t="s">
        <v>7396</v>
      </c>
      <c r="J466" s="12">
        <v>1288</v>
      </c>
      <c r="K466" s="12"/>
      <c r="L466" s="12"/>
      <c r="M466" s="13">
        <v>41366.354166666664</v>
      </c>
      <c r="N466" s="12"/>
      <c r="O466" s="13"/>
      <c r="P466" s="13"/>
      <c r="Q466" s="14"/>
      <c r="R466" s="14"/>
      <c r="S466" s="15"/>
      <c r="T466" s="12"/>
      <c r="U466" s="12"/>
      <c r="V466" s="12"/>
      <c r="W466" s="13">
        <v>41381.497048611112</v>
      </c>
      <c r="X466" s="13">
        <v>41382.640277777777</v>
      </c>
      <c r="Y466" s="16"/>
      <c r="Z466" s="17"/>
      <c r="AA466" s="17"/>
      <c r="AB466" s="14"/>
      <c r="AC466" s="13">
        <v>41383</v>
      </c>
      <c r="AD466" s="14"/>
      <c r="AE466" s="14"/>
      <c r="AF466" s="14"/>
      <c r="AG466" s="14"/>
      <c r="AH466" s="14"/>
      <c r="AI466" s="14"/>
      <c r="AJ466" s="19">
        <v>41392</v>
      </c>
      <c r="AK466" s="14"/>
      <c r="AL466" s="14"/>
      <c r="AM466" s="12" t="s">
        <v>5397</v>
      </c>
      <c r="AN466" s="12"/>
      <c r="AO466" s="12"/>
      <c r="AP466" s="12" t="s">
        <v>6931</v>
      </c>
      <c r="AQ466" s="12" t="s">
        <v>8038</v>
      </c>
      <c r="AR466" s="12">
        <v>18358253168</v>
      </c>
      <c r="AS466" s="12"/>
      <c r="AT466" s="12"/>
      <c r="AU466" s="12"/>
      <c r="AV466" s="20"/>
      <c r="AW466" s="21" t="s">
        <v>6802</v>
      </c>
      <c r="AX466" s="12"/>
      <c r="AY466" s="12"/>
      <c r="AZ466" s="12"/>
      <c r="BA466" s="12"/>
      <c r="BB466" s="12"/>
    </row>
    <row r="467" spans="1:54" s="22" customFormat="1" ht="18" customHeight="1" x14ac:dyDescent="0.3">
      <c r="A467" s="12"/>
      <c r="B467" s="12" t="s">
        <v>5343</v>
      </c>
      <c r="C467" s="12" t="s">
        <v>7083</v>
      </c>
      <c r="D467" s="12" t="s">
        <v>8039</v>
      </c>
      <c r="E467" s="12" t="s">
        <v>8040</v>
      </c>
      <c r="F467" s="12" t="s">
        <v>8041</v>
      </c>
      <c r="G467" s="12" t="s">
        <v>5362</v>
      </c>
      <c r="H467" s="12" t="s">
        <v>6836</v>
      </c>
      <c r="I467" s="12" t="s">
        <v>7692</v>
      </c>
      <c r="J467" s="12">
        <v>1288</v>
      </c>
      <c r="K467" s="12"/>
      <c r="L467" s="12"/>
      <c r="M467" s="13">
        <v>41366.361111111109</v>
      </c>
      <c r="N467" s="12"/>
      <c r="O467" s="13"/>
      <c r="P467" s="13"/>
      <c r="Q467" s="14"/>
      <c r="R467" s="14"/>
      <c r="S467" s="15"/>
      <c r="T467" s="12"/>
      <c r="U467" s="12"/>
      <c r="V467" s="12"/>
      <c r="W467" s="13">
        <v>41404.487071759257</v>
      </c>
      <c r="X467" s="13">
        <v>41407.679166666669</v>
      </c>
      <c r="Y467" s="16"/>
      <c r="Z467" s="17"/>
      <c r="AA467" s="17"/>
      <c r="AB467" s="14"/>
      <c r="AC467" s="13">
        <v>41409</v>
      </c>
      <c r="AD467" s="14"/>
      <c r="AE467" s="14"/>
      <c r="AF467" s="14"/>
      <c r="AG467" s="14"/>
      <c r="AH467" s="14"/>
      <c r="AI467" s="14"/>
      <c r="AJ467" s="19">
        <v>41416</v>
      </c>
      <c r="AK467" s="14"/>
      <c r="AL467" s="14"/>
      <c r="AM467" s="12" t="s">
        <v>7040</v>
      </c>
      <c r="AN467" s="12"/>
      <c r="AO467" s="12"/>
      <c r="AP467" s="12" t="s">
        <v>5375</v>
      </c>
      <c r="AQ467" s="12" t="s">
        <v>8042</v>
      </c>
      <c r="AR467" s="12">
        <v>13975701813</v>
      </c>
      <c r="AS467" s="12"/>
      <c r="AT467" s="12"/>
      <c r="AU467" s="12"/>
      <c r="AV467" s="20"/>
      <c r="AW467" s="21" t="s">
        <v>8043</v>
      </c>
      <c r="AX467" s="12"/>
      <c r="AY467" s="12"/>
      <c r="AZ467" s="12"/>
      <c r="BA467" s="12"/>
      <c r="BB467" s="12"/>
    </row>
    <row r="468" spans="1:54" s="22" customFormat="1" ht="18" customHeight="1" x14ac:dyDescent="0.3">
      <c r="A468" s="12"/>
      <c r="B468" s="12" t="s">
        <v>5384</v>
      </c>
      <c r="C468" s="12" t="s">
        <v>8044</v>
      </c>
      <c r="D468" s="12" t="s">
        <v>6804</v>
      </c>
      <c r="E468" s="12" t="s">
        <v>8045</v>
      </c>
      <c r="F468" s="12" t="s">
        <v>8046</v>
      </c>
      <c r="G468" s="12" t="s">
        <v>5347</v>
      </c>
      <c r="H468" s="12" t="s">
        <v>6839</v>
      </c>
      <c r="I468" s="12"/>
      <c r="J468" s="12">
        <v>4000</v>
      </c>
      <c r="K468" s="12"/>
      <c r="L468" s="12"/>
      <c r="M468" s="13">
        <v>41366.544444444444</v>
      </c>
      <c r="N468" s="12"/>
      <c r="O468" s="13"/>
      <c r="P468" s="13"/>
      <c r="Q468" s="14"/>
      <c r="R468" s="14"/>
      <c r="S468" s="15"/>
      <c r="T468" s="12"/>
      <c r="U468" s="12"/>
      <c r="V468" s="12"/>
      <c r="W468" s="13">
        <v>41372.671446759261</v>
      </c>
      <c r="X468" s="13">
        <v>41392.576388888891</v>
      </c>
      <c r="Y468" s="16"/>
      <c r="Z468" s="17"/>
      <c r="AA468" s="17"/>
      <c r="AB468" s="14"/>
      <c r="AC468" s="13">
        <v>41391</v>
      </c>
      <c r="AD468" s="14"/>
      <c r="AE468" s="14"/>
      <c r="AF468" s="14"/>
      <c r="AG468" s="14"/>
      <c r="AH468" s="14"/>
      <c r="AI468" s="14"/>
      <c r="AJ468" s="19"/>
      <c r="AK468" s="14"/>
      <c r="AL468" s="14"/>
      <c r="AM468" s="12"/>
      <c r="AN468" s="12"/>
      <c r="AO468" s="12"/>
      <c r="AP468" s="12" t="s">
        <v>8047</v>
      </c>
      <c r="AQ468" s="12" t="s">
        <v>8048</v>
      </c>
      <c r="AR468" s="12">
        <v>18390966391</v>
      </c>
      <c r="AS468" s="12"/>
      <c r="AT468" s="12"/>
      <c r="AU468" s="12"/>
      <c r="AV468" s="20"/>
      <c r="AW468" s="21"/>
      <c r="AX468" s="12"/>
      <c r="AY468" s="12"/>
      <c r="AZ468" s="12"/>
      <c r="BA468" s="12"/>
      <c r="BB468" s="12"/>
    </row>
    <row r="469" spans="1:54" s="22" customFormat="1" ht="18" customHeight="1" x14ac:dyDescent="0.3">
      <c r="A469" s="12"/>
      <c r="B469" s="12" t="s">
        <v>5377</v>
      </c>
      <c r="C469" s="12" t="s">
        <v>6832</v>
      </c>
      <c r="D469" s="12" t="s">
        <v>8049</v>
      </c>
      <c r="E469" s="12" t="s">
        <v>8050</v>
      </c>
      <c r="F469" s="12" t="s">
        <v>8051</v>
      </c>
      <c r="G469" s="12" t="s">
        <v>5362</v>
      </c>
      <c r="H469" s="12" t="s">
        <v>6836</v>
      </c>
      <c r="I469" s="12" t="s">
        <v>8052</v>
      </c>
      <c r="J469" s="12">
        <v>1288</v>
      </c>
      <c r="K469" s="12"/>
      <c r="L469" s="12"/>
      <c r="M469" s="13">
        <v>41366.574305555558</v>
      </c>
      <c r="N469" s="12"/>
      <c r="O469" s="13"/>
      <c r="P469" s="13"/>
      <c r="Q469" s="14"/>
      <c r="R469" s="14"/>
      <c r="S469" s="15"/>
      <c r="T469" s="12"/>
      <c r="U469" s="12"/>
      <c r="V469" s="12"/>
      <c r="W469" s="13">
        <v>41366.651238425926</v>
      </c>
      <c r="X469" s="13">
        <v>41371.408333333333</v>
      </c>
      <c r="Y469" s="16"/>
      <c r="Z469" s="17"/>
      <c r="AA469" s="17"/>
      <c r="AB469" s="14"/>
      <c r="AC469" s="13">
        <v>41372</v>
      </c>
      <c r="AD469" s="14"/>
      <c r="AE469" s="14"/>
      <c r="AF469" s="14"/>
      <c r="AG469" s="14"/>
      <c r="AH469" s="14"/>
      <c r="AI469" s="14"/>
      <c r="AJ469" s="19">
        <v>41376</v>
      </c>
      <c r="AK469" s="14"/>
      <c r="AL469" s="14"/>
      <c r="AM469" s="12" t="s">
        <v>6800</v>
      </c>
      <c r="AN469" s="12"/>
      <c r="AO469" s="12"/>
      <c r="AP469" s="12" t="s">
        <v>6919</v>
      </c>
      <c r="AQ469" s="12" t="s">
        <v>8053</v>
      </c>
      <c r="AR469" s="12">
        <v>15074993690</v>
      </c>
      <c r="AS469" s="12"/>
      <c r="AT469" s="12"/>
      <c r="AU469" s="12"/>
      <c r="AV469" s="20"/>
      <c r="AW469" s="21" t="s">
        <v>6802</v>
      </c>
      <c r="AX469" s="12"/>
      <c r="AY469" s="12"/>
      <c r="AZ469" s="12"/>
      <c r="BA469" s="12"/>
      <c r="BB469" s="12"/>
    </row>
    <row r="470" spans="1:54" s="22" customFormat="1" ht="18" customHeight="1" x14ac:dyDescent="0.3">
      <c r="A470" s="12"/>
      <c r="B470" s="12" t="s">
        <v>5343</v>
      </c>
      <c r="C470" s="12" t="s">
        <v>6880</v>
      </c>
      <c r="D470" s="12" t="s">
        <v>7525</v>
      </c>
      <c r="E470" s="12" t="s">
        <v>8054</v>
      </c>
      <c r="F470" s="12" t="s">
        <v>8055</v>
      </c>
      <c r="G470" s="12" t="s">
        <v>5362</v>
      </c>
      <c r="H470" s="12" t="s">
        <v>6836</v>
      </c>
      <c r="I470" s="12" t="s">
        <v>7378</v>
      </c>
      <c r="J470" s="12">
        <v>1288</v>
      </c>
      <c r="K470" s="12"/>
      <c r="L470" s="12"/>
      <c r="M470" s="13">
        <v>41366.648611111108</v>
      </c>
      <c r="N470" s="12"/>
      <c r="O470" s="13"/>
      <c r="P470" s="13"/>
      <c r="Q470" s="14"/>
      <c r="R470" s="14"/>
      <c r="S470" s="15"/>
      <c r="T470" s="12"/>
      <c r="U470" s="12"/>
      <c r="V470" s="12"/>
      <c r="W470" s="13">
        <v>41380.422858796293</v>
      </c>
      <c r="X470" s="13">
        <v>41381.590277777781</v>
      </c>
      <c r="Y470" s="16"/>
      <c r="Z470" s="17"/>
      <c r="AA470" s="17"/>
      <c r="AB470" s="14"/>
      <c r="AC470" s="13">
        <v>41382</v>
      </c>
      <c r="AD470" s="14"/>
      <c r="AE470" s="14"/>
      <c r="AF470" s="14"/>
      <c r="AG470" s="14"/>
      <c r="AH470" s="14"/>
      <c r="AI470" s="14"/>
      <c r="AJ470" s="19">
        <v>41384</v>
      </c>
      <c r="AK470" s="14"/>
      <c r="AL470" s="14"/>
      <c r="AM470" s="12" t="s">
        <v>6847</v>
      </c>
      <c r="AN470" s="12"/>
      <c r="AO470" s="12"/>
      <c r="AP470" s="12" t="s">
        <v>5403</v>
      </c>
      <c r="AQ470" s="12" t="s">
        <v>8056</v>
      </c>
      <c r="AR470" s="12">
        <v>15173249841</v>
      </c>
      <c r="AS470" s="12"/>
      <c r="AT470" s="12"/>
      <c r="AU470" s="12"/>
      <c r="AV470" s="20"/>
      <c r="AW470" s="21" t="s">
        <v>6802</v>
      </c>
      <c r="AX470" s="12"/>
      <c r="AY470" s="12"/>
      <c r="AZ470" s="12"/>
      <c r="BA470" s="12"/>
      <c r="BB470" s="12"/>
    </row>
    <row r="471" spans="1:54" s="22" customFormat="1" ht="18" customHeight="1" x14ac:dyDescent="0.3">
      <c r="A471" s="12"/>
      <c r="B471" s="12" t="s">
        <v>5384</v>
      </c>
      <c r="C471" s="12" t="s">
        <v>5385</v>
      </c>
      <c r="D471" s="12" t="s">
        <v>7582</v>
      </c>
      <c r="E471" s="12" t="s">
        <v>8057</v>
      </c>
      <c r="F471" s="12" t="s">
        <v>8058</v>
      </c>
      <c r="G471" s="12" t="s">
        <v>5362</v>
      </c>
      <c r="H471" s="12" t="s">
        <v>6836</v>
      </c>
      <c r="I471" s="12" t="s">
        <v>7132</v>
      </c>
      <c r="J471" s="12">
        <v>1288</v>
      </c>
      <c r="K471" s="12"/>
      <c r="L471" s="12"/>
      <c r="M471" s="13">
        <v>41367.413194444445</v>
      </c>
      <c r="N471" s="12"/>
      <c r="O471" s="13"/>
      <c r="P471" s="13"/>
      <c r="Q471" s="14"/>
      <c r="R471" s="14"/>
      <c r="S471" s="15"/>
      <c r="T471" s="12"/>
      <c r="U471" s="12"/>
      <c r="V471" s="12"/>
      <c r="W471" s="13">
        <v>41372.457812499997</v>
      </c>
      <c r="X471" s="13">
        <v>41376.701388888891</v>
      </c>
      <c r="Y471" s="16"/>
      <c r="Z471" s="17"/>
      <c r="AA471" s="17"/>
      <c r="AB471" s="14"/>
      <c r="AC471" s="13">
        <v>41387</v>
      </c>
      <c r="AD471" s="14"/>
      <c r="AE471" s="14"/>
      <c r="AF471" s="14"/>
      <c r="AG471" s="14"/>
      <c r="AH471" s="14"/>
      <c r="AI471" s="14"/>
      <c r="AJ471" s="19">
        <v>41390</v>
      </c>
      <c r="AK471" s="14"/>
      <c r="AL471" s="14"/>
      <c r="AM471" s="12" t="s">
        <v>6847</v>
      </c>
      <c r="AN471" s="12"/>
      <c r="AO471" s="12"/>
      <c r="AP471" s="12" t="s">
        <v>6919</v>
      </c>
      <c r="AQ471" s="12" t="s">
        <v>8059</v>
      </c>
      <c r="AR471" s="12">
        <v>15973134688</v>
      </c>
      <c r="AS471" s="12"/>
      <c r="AT471" s="12"/>
      <c r="AU471" s="12"/>
      <c r="AV471" s="20"/>
      <c r="AW471" s="21" t="s">
        <v>6802</v>
      </c>
      <c r="AX471" s="12"/>
      <c r="AY471" s="12"/>
      <c r="AZ471" s="12"/>
      <c r="BA471" s="12"/>
      <c r="BB471" s="12"/>
    </row>
    <row r="472" spans="1:54" s="22" customFormat="1" ht="18" customHeight="1" x14ac:dyDescent="0.3">
      <c r="A472" s="12"/>
      <c r="B472" s="12" t="s">
        <v>5384</v>
      </c>
      <c r="C472" s="12" t="s">
        <v>6976</v>
      </c>
      <c r="D472" s="12" t="s">
        <v>7264</v>
      </c>
      <c r="E472" s="12" t="s">
        <v>8060</v>
      </c>
      <c r="F472" s="12" t="s">
        <v>8061</v>
      </c>
      <c r="G472" s="12" t="s">
        <v>5362</v>
      </c>
      <c r="H472" s="12" t="s">
        <v>6836</v>
      </c>
      <c r="I472" s="12" t="s">
        <v>8062</v>
      </c>
      <c r="J472" s="12">
        <v>1500</v>
      </c>
      <c r="K472" s="12"/>
      <c r="L472" s="12"/>
      <c r="M472" s="13">
        <v>41367.436805555553</v>
      </c>
      <c r="N472" s="12"/>
      <c r="O472" s="13"/>
      <c r="P472" s="13"/>
      <c r="Q472" s="14"/>
      <c r="R472" s="14"/>
      <c r="S472" s="15"/>
      <c r="T472" s="12"/>
      <c r="U472" s="12"/>
      <c r="V472" s="12"/>
      <c r="W472" s="13">
        <v>41374.406145833331</v>
      </c>
      <c r="X472" s="13">
        <v>41376.603472222225</v>
      </c>
      <c r="Y472" s="16"/>
      <c r="Z472" s="17"/>
      <c r="AA472" s="17"/>
      <c r="AB472" s="14"/>
      <c r="AC472" s="13">
        <v>41383</v>
      </c>
      <c r="AD472" s="14"/>
      <c r="AE472" s="14"/>
      <c r="AF472" s="14"/>
      <c r="AG472" s="14"/>
      <c r="AH472" s="14"/>
      <c r="AI472" s="14"/>
      <c r="AJ472" s="19">
        <v>41390</v>
      </c>
      <c r="AK472" s="14"/>
      <c r="AL472" s="14"/>
      <c r="AM472" s="12" t="s">
        <v>6847</v>
      </c>
      <c r="AN472" s="12"/>
      <c r="AO472" s="12"/>
      <c r="AP472" s="12" t="s">
        <v>6919</v>
      </c>
      <c r="AQ472" s="12" t="s">
        <v>8063</v>
      </c>
      <c r="AR472" s="12">
        <v>13873192647</v>
      </c>
      <c r="AS472" s="12"/>
      <c r="AT472" s="12"/>
      <c r="AU472" s="12"/>
      <c r="AV472" s="20"/>
      <c r="AW472" s="21" t="s">
        <v>6802</v>
      </c>
      <c r="AX472" s="12"/>
      <c r="AY472" s="12"/>
      <c r="AZ472" s="12"/>
      <c r="BA472" s="12"/>
      <c r="BB472" s="12"/>
    </row>
    <row r="473" spans="1:54" s="22" customFormat="1" ht="18" customHeight="1" x14ac:dyDescent="0.3">
      <c r="A473" s="12"/>
      <c r="B473" s="12" t="s">
        <v>5384</v>
      </c>
      <c r="C473" s="12" t="s">
        <v>7432</v>
      </c>
      <c r="D473" s="12" t="s">
        <v>7433</v>
      </c>
      <c r="E473" s="12" t="s">
        <v>8064</v>
      </c>
      <c r="F473" s="12" t="s">
        <v>8065</v>
      </c>
      <c r="G473" s="12" t="s">
        <v>5362</v>
      </c>
      <c r="H473" s="12" t="s">
        <v>6836</v>
      </c>
      <c r="I473" s="12" t="s">
        <v>8066</v>
      </c>
      <c r="J473" s="12">
        <v>1288</v>
      </c>
      <c r="K473" s="12"/>
      <c r="L473" s="12"/>
      <c r="M473" s="13">
        <v>41367.56527777778</v>
      </c>
      <c r="N473" s="12"/>
      <c r="O473" s="13"/>
      <c r="P473" s="13"/>
      <c r="Q473" s="14"/>
      <c r="R473" s="14"/>
      <c r="S473" s="15"/>
      <c r="T473" s="12"/>
      <c r="U473" s="12"/>
      <c r="V473" s="12"/>
      <c r="W473" s="13">
        <v>41372.459768518522</v>
      </c>
      <c r="X473" s="13">
        <v>41373.669444444444</v>
      </c>
      <c r="Y473" s="16"/>
      <c r="Z473" s="17"/>
      <c r="AA473" s="17"/>
      <c r="AB473" s="14"/>
      <c r="AC473" s="13">
        <v>41374</v>
      </c>
      <c r="AD473" s="14"/>
      <c r="AE473" s="14"/>
      <c r="AF473" s="14"/>
      <c r="AG473" s="14"/>
      <c r="AH473" s="14"/>
      <c r="AI473" s="14"/>
      <c r="AJ473" s="19">
        <v>41376</v>
      </c>
      <c r="AK473" s="14"/>
      <c r="AL473" s="14"/>
      <c r="AM473" s="12" t="s">
        <v>6959</v>
      </c>
      <c r="AN473" s="12"/>
      <c r="AO473" s="12"/>
      <c r="AP473" s="12" t="s">
        <v>5409</v>
      </c>
      <c r="AQ473" s="12" t="s">
        <v>8067</v>
      </c>
      <c r="AR473" s="12">
        <v>13203135588</v>
      </c>
      <c r="AS473" s="12"/>
      <c r="AT473" s="12"/>
      <c r="AU473" s="12"/>
      <c r="AV473" s="20"/>
      <c r="AW473" s="21"/>
      <c r="AX473" s="12"/>
      <c r="AY473" s="12"/>
      <c r="AZ473" s="12"/>
      <c r="BA473" s="12"/>
      <c r="BB473" s="12"/>
    </row>
    <row r="474" spans="1:54" s="22" customFormat="1" ht="18" customHeight="1" x14ac:dyDescent="0.3">
      <c r="A474" s="12"/>
      <c r="B474" s="12" t="s">
        <v>5384</v>
      </c>
      <c r="C474" s="12" t="s">
        <v>7432</v>
      </c>
      <c r="D474" s="12" t="s">
        <v>6987</v>
      </c>
      <c r="E474" s="12" t="s">
        <v>8068</v>
      </c>
      <c r="F474" s="12" t="s">
        <v>8069</v>
      </c>
      <c r="G474" s="12" t="s">
        <v>5362</v>
      </c>
      <c r="H474" s="12" t="s">
        <v>6836</v>
      </c>
      <c r="I474" s="12" t="s">
        <v>7315</v>
      </c>
      <c r="J474" s="12">
        <v>1700</v>
      </c>
      <c r="K474" s="12"/>
      <c r="L474" s="12"/>
      <c r="M474" s="13">
        <v>41367.624305555553</v>
      </c>
      <c r="N474" s="12"/>
      <c r="O474" s="13"/>
      <c r="P474" s="13"/>
      <c r="Q474" s="14"/>
      <c r="R474" s="14"/>
      <c r="S474" s="15"/>
      <c r="T474" s="12"/>
      <c r="U474" s="12"/>
      <c r="V474" s="12"/>
      <c r="W474" s="13">
        <v>41367.642847222225</v>
      </c>
      <c r="X474" s="13">
        <v>41372.726388888892</v>
      </c>
      <c r="Y474" s="16"/>
      <c r="Z474" s="17"/>
      <c r="AA474" s="17"/>
      <c r="AB474" s="14"/>
      <c r="AC474" s="13">
        <v>41374</v>
      </c>
      <c r="AD474" s="14"/>
      <c r="AE474" s="14"/>
      <c r="AF474" s="14"/>
      <c r="AG474" s="14"/>
      <c r="AH474" s="14"/>
      <c r="AI474" s="14"/>
      <c r="AJ474" s="19">
        <v>41376</v>
      </c>
      <c r="AK474" s="14"/>
      <c r="AL474" s="14"/>
      <c r="AM474" s="12" t="s">
        <v>6813</v>
      </c>
      <c r="AN474" s="12"/>
      <c r="AO474" s="12"/>
      <c r="AP474" s="12" t="s">
        <v>5391</v>
      </c>
      <c r="AQ474" s="12" t="s">
        <v>8070</v>
      </c>
      <c r="AR474" s="12">
        <v>15973141169</v>
      </c>
      <c r="AS474" s="12"/>
      <c r="AT474" s="12"/>
      <c r="AU474" s="12"/>
      <c r="AV474" s="20"/>
      <c r="AW474" s="21" t="s">
        <v>6802</v>
      </c>
      <c r="AX474" s="12"/>
      <c r="AY474" s="12"/>
      <c r="AZ474" s="12"/>
      <c r="BA474" s="12"/>
      <c r="BB474" s="12"/>
    </row>
    <row r="475" spans="1:54" s="22" customFormat="1" ht="18" customHeight="1" x14ac:dyDescent="0.3">
      <c r="A475" s="12"/>
      <c r="B475" s="12" t="s">
        <v>5377</v>
      </c>
      <c r="C475" s="12" t="s">
        <v>7248</v>
      </c>
      <c r="D475" s="12" t="s">
        <v>7487</v>
      </c>
      <c r="E475" s="12" t="s">
        <v>8071</v>
      </c>
      <c r="F475" s="12" t="s">
        <v>8072</v>
      </c>
      <c r="G475" s="12" t="s">
        <v>5362</v>
      </c>
      <c r="H475" s="12" t="s">
        <v>6836</v>
      </c>
      <c r="I475" s="12" t="s">
        <v>8073</v>
      </c>
      <c r="J475" s="12">
        <v>1288</v>
      </c>
      <c r="K475" s="12"/>
      <c r="L475" s="12"/>
      <c r="M475" s="13">
        <v>41367.649305555555</v>
      </c>
      <c r="N475" s="12"/>
      <c r="O475" s="13"/>
      <c r="P475" s="13"/>
      <c r="Q475" s="14"/>
      <c r="R475" s="14"/>
      <c r="S475" s="15"/>
      <c r="T475" s="12"/>
      <c r="U475" s="12"/>
      <c r="V475" s="12"/>
      <c r="W475" s="13">
        <v>41367.677754629629</v>
      </c>
      <c r="X475" s="13">
        <v>41371.686111111114</v>
      </c>
      <c r="Y475" s="16"/>
      <c r="Z475" s="17"/>
      <c r="AA475" s="17"/>
      <c r="AB475" s="14"/>
      <c r="AC475" s="13">
        <v>41372</v>
      </c>
      <c r="AD475" s="14"/>
      <c r="AE475" s="14"/>
      <c r="AF475" s="14"/>
      <c r="AG475" s="14"/>
      <c r="AH475" s="14"/>
      <c r="AI475" s="14"/>
      <c r="AJ475" s="19">
        <v>41373</v>
      </c>
      <c r="AK475" s="14"/>
      <c r="AL475" s="14"/>
      <c r="AM475" s="12" t="s">
        <v>6953</v>
      </c>
      <c r="AN475" s="12"/>
      <c r="AO475" s="12"/>
      <c r="AP475" s="12" t="s">
        <v>5391</v>
      </c>
      <c r="AQ475" s="12" t="s">
        <v>8074</v>
      </c>
      <c r="AR475" s="12">
        <v>18932466306</v>
      </c>
      <c r="AS475" s="12"/>
      <c r="AT475" s="12"/>
      <c r="AU475" s="12"/>
      <c r="AV475" s="20"/>
      <c r="AW475" s="21" t="s">
        <v>6802</v>
      </c>
      <c r="AX475" s="12"/>
      <c r="AY475" s="12"/>
      <c r="AZ475" s="12"/>
      <c r="BA475" s="12"/>
      <c r="BB475" s="12"/>
    </row>
    <row r="476" spans="1:54" s="22" customFormat="1" ht="18" customHeight="1" x14ac:dyDescent="0.3">
      <c r="A476" s="12"/>
      <c r="B476" s="12" t="s">
        <v>5350</v>
      </c>
      <c r="C476" s="12" t="s">
        <v>6904</v>
      </c>
      <c r="D476" s="12" t="s">
        <v>6956</v>
      </c>
      <c r="E476" s="12" t="s">
        <v>8075</v>
      </c>
      <c r="F476" s="12" t="s">
        <v>8076</v>
      </c>
      <c r="G476" s="12" t="s">
        <v>5362</v>
      </c>
      <c r="H476" s="12" t="s">
        <v>6908</v>
      </c>
      <c r="I476" s="12" t="s">
        <v>8077</v>
      </c>
      <c r="J476" s="12">
        <v>3500</v>
      </c>
      <c r="K476" s="12"/>
      <c r="L476" s="12"/>
      <c r="M476" s="13">
        <v>41371.369444444441</v>
      </c>
      <c r="N476" s="12"/>
      <c r="O476" s="13"/>
      <c r="P476" s="13"/>
      <c r="Q476" s="14"/>
      <c r="R476" s="14"/>
      <c r="S476" s="15"/>
      <c r="T476" s="12"/>
      <c r="U476" s="12"/>
      <c r="V476" s="12"/>
      <c r="W476" s="13">
        <v>41372.440798611111</v>
      </c>
      <c r="X476" s="13">
        <v>41375.56527777778</v>
      </c>
      <c r="Y476" s="16"/>
      <c r="Z476" s="17"/>
      <c r="AA476" s="17"/>
      <c r="AB476" s="14"/>
      <c r="AC476" s="13">
        <v>41380</v>
      </c>
      <c r="AD476" s="14"/>
      <c r="AE476" s="14"/>
      <c r="AF476" s="14"/>
      <c r="AG476" s="14"/>
      <c r="AH476" s="14"/>
      <c r="AI476" s="14"/>
      <c r="AJ476" s="19">
        <v>41381</v>
      </c>
      <c r="AK476" s="14"/>
      <c r="AL476" s="14"/>
      <c r="AM476" s="12" t="s">
        <v>6813</v>
      </c>
      <c r="AN476" s="12"/>
      <c r="AO476" s="12"/>
      <c r="AP476" s="12" t="s">
        <v>5391</v>
      </c>
      <c r="AQ476" s="12" t="s">
        <v>8078</v>
      </c>
      <c r="AR476" s="12">
        <v>13974250708</v>
      </c>
      <c r="AS476" s="12"/>
      <c r="AT476" s="12"/>
      <c r="AU476" s="12"/>
      <c r="AV476" s="20"/>
      <c r="AW476" s="21" t="s">
        <v>8079</v>
      </c>
      <c r="AX476" s="12"/>
      <c r="AY476" s="12"/>
      <c r="AZ476" s="12"/>
      <c r="BA476" s="12"/>
      <c r="BB476" s="12"/>
    </row>
    <row r="477" spans="1:54" s="22" customFormat="1" ht="18" customHeight="1" x14ac:dyDescent="0.3">
      <c r="A477" s="12"/>
      <c r="B477" s="12" t="s">
        <v>5350</v>
      </c>
      <c r="C477" s="12" t="s">
        <v>6904</v>
      </c>
      <c r="D477" s="12" t="s">
        <v>8080</v>
      </c>
      <c r="E477" s="12" t="s">
        <v>8081</v>
      </c>
      <c r="F477" s="12" t="s">
        <v>8082</v>
      </c>
      <c r="G477" s="12" t="s">
        <v>5362</v>
      </c>
      <c r="H477" s="12" t="s">
        <v>6836</v>
      </c>
      <c r="I477" s="12" t="s">
        <v>7052</v>
      </c>
      <c r="J477" s="12">
        <v>2088</v>
      </c>
      <c r="K477" s="12"/>
      <c r="L477" s="12"/>
      <c r="M477" s="13">
        <v>41371.381249999999</v>
      </c>
      <c r="N477" s="12"/>
      <c r="O477" s="13"/>
      <c r="P477" s="13"/>
      <c r="Q477" s="14"/>
      <c r="R477" s="14"/>
      <c r="S477" s="15"/>
      <c r="T477" s="12"/>
      <c r="U477" s="12"/>
      <c r="V477" s="12"/>
      <c r="W477" s="13">
        <v>41380.695972222224</v>
      </c>
      <c r="X477" s="13">
        <v>41381.656944444447</v>
      </c>
      <c r="Y477" s="16"/>
      <c r="Z477" s="17"/>
      <c r="AA477" s="17"/>
      <c r="AB477" s="14"/>
      <c r="AC477" s="13">
        <v>41386</v>
      </c>
      <c r="AD477" s="14"/>
      <c r="AE477" s="14"/>
      <c r="AF477" s="14"/>
      <c r="AG477" s="14"/>
      <c r="AH477" s="14"/>
      <c r="AI477" s="14"/>
      <c r="AJ477" s="19">
        <v>41386</v>
      </c>
      <c r="AK477" s="14"/>
      <c r="AL477" s="14"/>
      <c r="AM477" s="12" t="s">
        <v>5397</v>
      </c>
      <c r="AN477" s="12"/>
      <c r="AO477" s="12"/>
      <c r="AP477" s="12" t="s">
        <v>6840</v>
      </c>
      <c r="AQ477" s="12" t="s">
        <v>8083</v>
      </c>
      <c r="AR477" s="12" t="s">
        <v>320</v>
      </c>
      <c r="AS477" s="12"/>
      <c r="AT477" s="12"/>
      <c r="AU477" s="12"/>
      <c r="AV477" s="20"/>
      <c r="AW477" s="21" t="s">
        <v>8084</v>
      </c>
      <c r="AX477" s="12"/>
      <c r="AY477" s="12"/>
      <c r="AZ477" s="12"/>
      <c r="BA477" s="12"/>
      <c r="BB477" s="12"/>
    </row>
    <row r="478" spans="1:54" s="22" customFormat="1" ht="18" customHeight="1" x14ac:dyDescent="0.3">
      <c r="A478" s="12"/>
      <c r="B478" s="12" t="s">
        <v>5377</v>
      </c>
      <c r="C478" s="12" t="s">
        <v>6832</v>
      </c>
      <c r="D478" s="12" t="s">
        <v>7004</v>
      </c>
      <c r="E478" s="12" t="s">
        <v>8085</v>
      </c>
      <c r="F478" s="12" t="s">
        <v>8086</v>
      </c>
      <c r="G478" s="12" t="s">
        <v>5362</v>
      </c>
      <c r="H478" s="12" t="s">
        <v>6798</v>
      </c>
      <c r="I478" s="12" t="s">
        <v>6936</v>
      </c>
      <c r="J478" s="12">
        <v>2000</v>
      </c>
      <c r="K478" s="12"/>
      <c r="L478" s="12"/>
      <c r="M478" s="13">
        <v>41371.38958333333</v>
      </c>
      <c r="N478" s="12"/>
      <c r="O478" s="13"/>
      <c r="P478" s="13"/>
      <c r="Q478" s="14"/>
      <c r="R478" s="14"/>
      <c r="S478" s="15"/>
      <c r="T478" s="12"/>
      <c r="U478" s="12"/>
      <c r="V478" s="12"/>
      <c r="W478" s="13">
        <v>41372.466979166667</v>
      </c>
      <c r="X478" s="13">
        <v>41374.652083333334</v>
      </c>
      <c r="Y478" s="16"/>
      <c r="Z478" s="17"/>
      <c r="AA478" s="17"/>
      <c r="AB478" s="14"/>
      <c r="AC478" s="13">
        <v>41376</v>
      </c>
      <c r="AD478" s="14"/>
      <c r="AE478" s="14"/>
      <c r="AF478" s="14"/>
      <c r="AG478" s="14"/>
      <c r="AH478" s="14"/>
      <c r="AI478" s="14"/>
      <c r="AJ478" s="19">
        <v>41381</v>
      </c>
      <c r="AK478" s="14"/>
      <c r="AL478" s="14"/>
      <c r="AM478" s="12" t="s">
        <v>6953</v>
      </c>
      <c r="AN478" s="12"/>
      <c r="AO478" s="12"/>
      <c r="AP478" s="12" t="s">
        <v>5375</v>
      </c>
      <c r="AQ478" s="12" t="s">
        <v>8087</v>
      </c>
      <c r="AR478" s="12">
        <v>13357223775</v>
      </c>
      <c r="AS478" s="12"/>
      <c r="AT478" s="12"/>
      <c r="AU478" s="12"/>
      <c r="AV478" s="20"/>
      <c r="AW478" s="21" t="s">
        <v>6802</v>
      </c>
      <c r="AX478" s="12"/>
      <c r="AY478" s="12"/>
      <c r="AZ478" s="12"/>
      <c r="BA478" s="12"/>
      <c r="BB478" s="12"/>
    </row>
    <row r="479" spans="1:54" s="22" customFormat="1" ht="18" customHeight="1" x14ac:dyDescent="0.3">
      <c r="A479" s="12"/>
      <c r="B479" s="12" t="s">
        <v>5350</v>
      </c>
      <c r="C479" s="12" t="s">
        <v>6904</v>
      </c>
      <c r="D479" s="12" t="s">
        <v>8080</v>
      </c>
      <c r="E479" s="12" t="s">
        <v>8088</v>
      </c>
      <c r="F479" s="12" t="s">
        <v>8089</v>
      </c>
      <c r="G479" s="12" t="s">
        <v>5362</v>
      </c>
      <c r="H479" s="12" t="s">
        <v>6836</v>
      </c>
      <c r="I479" s="12" t="s">
        <v>7007</v>
      </c>
      <c r="J479" s="12">
        <v>1888</v>
      </c>
      <c r="K479" s="12"/>
      <c r="L479" s="12"/>
      <c r="M479" s="13">
        <v>41371.427777777775</v>
      </c>
      <c r="N479" s="12"/>
      <c r="O479" s="13"/>
      <c r="P479" s="13"/>
      <c r="Q479" s="14"/>
      <c r="R479" s="14"/>
      <c r="S479" s="15"/>
      <c r="T479" s="12"/>
      <c r="U479" s="12"/>
      <c r="V479" s="12"/>
      <c r="W479" s="13">
        <v>41379.685810185183</v>
      </c>
      <c r="X479" s="13">
        <v>41381.604166666664</v>
      </c>
      <c r="Y479" s="16"/>
      <c r="Z479" s="17"/>
      <c r="AA479" s="17"/>
      <c r="AB479" s="14"/>
      <c r="AC479" s="13">
        <v>41382</v>
      </c>
      <c r="AD479" s="14"/>
      <c r="AE479" s="14"/>
      <c r="AF479" s="14"/>
      <c r="AG479" s="14"/>
      <c r="AH479" s="14"/>
      <c r="AI479" s="14"/>
      <c r="AJ479" s="19">
        <v>41390</v>
      </c>
      <c r="AK479" s="14"/>
      <c r="AL479" s="14"/>
      <c r="AM479" s="12" t="s">
        <v>6800</v>
      </c>
      <c r="AN479" s="12"/>
      <c r="AO479" s="12"/>
      <c r="AP479" s="12" t="s">
        <v>6919</v>
      </c>
      <c r="AQ479" s="12" t="s">
        <v>8090</v>
      </c>
      <c r="AR479" s="12">
        <v>13787896033</v>
      </c>
      <c r="AS479" s="12"/>
      <c r="AT479" s="12"/>
      <c r="AU479" s="12"/>
      <c r="AV479" s="20"/>
      <c r="AW479" s="21" t="s">
        <v>8091</v>
      </c>
      <c r="AX479" s="12"/>
      <c r="AY479" s="12"/>
      <c r="AZ479" s="12"/>
      <c r="BA479" s="12"/>
      <c r="BB479" s="12"/>
    </row>
    <row r="480" spans="1:54" s="22" customFormat="1" ht="18" customHeight="1" x14ac:dyDescent="0.3">
      <c r="A480" s="12"/>
      <c r="B480" s="12" t="s">
        <v>5350</v>
      </c>
      <c r="C480" s="12" t="s">
        <v>6904</v>
      </c>
      <c r="D480" s="12" t="s">
        <v>6905</v>
      </c>
      <c r="E480" s="12" t="s">
        <v>8092</v>
      </c>
      <c r="F480" s="12" t="s">
        <v>8093</v>
      </c>
      <c r="G480" s="12" t="s">
        <v>5362</v>
      </c>
      <c r="H480" s="12" t="s">
        <v>6836</v>
      </c>
      <c r="I480" s="12" t="s">
        <v>8094</v>
      </c>
      <c r="J480" s="12">
        <v>1288</v>
      </c>
      <c r="K480" s="12"/>
      <c r="L480" s="12"/>
      <c r="M480" s="13">
        <v>41371.591666666667</v>
      </c>
      <c r="N480" s="12"/>
      <c r="O480" s="13"/>
      <c r="P480" s="13"/>
      <c r="Q480" s="14"/>
      <c r="R480" s="14"/>
      <c r="S480" s="15"/>
      <c r="T480" s="12"/>
      <c r="U480" s="12"/>
      <c r="V480" s="12"/>
      <c r="W480" s="13">
        <v>41372.452268518522</v>
      </c>
      <c r="X480" s="13">
        <v>41374.686805555553</v>
      </c>
      <c r="Y480" s="16"/>
      <c r="Z480" s="17"/>
      <c r="AA480" s="17"/>
      <c r="AB480" s="14"/>
      <c r="AC480" s="13">
        <v>41382</v>
      </c>
      <c r="AD480" s="14"/>
      <c r="AE480" s="14"/>
      <c r="AF480" s="14"/>
      <c r="AG480" s="14"/>
      <c r="AH480" s="14"/>
      <c r="AI480" s="14"/>
      <c r="AJ480" s="19">
        <v>41384</v>
      </c>
      <c r="AK480" s="14"/>
      <c r="AL480" s="14"/>
      <c r="AM480" s="12" t="s">
        <v>6800</v>
      </c>
      <c r="AN480" s="12"/>
      <c r="AO480" s="12"/>
      <c r="AP480" s="12" t="s">
        <v>6830</v>
      </c>
      <c r="AQ480" s="12" t="s">
        <v>8095</v>
      </c>
      <c r="AR480" s="12">
        <v>15886670482</v>
      </c>
      <c r="AS480" s="12"/>
      <c r="AT480" s="12"/>
      <c r="AU480" s="12"/>
      <c r="AV480" s="20"/>
      <c r="AW480" s="21" t="s">
        <v>8096</v>
      </c>
      <c r="AX480" s="12"/>
      <c r="AY480" s="12"/>
      <c r="AZ480" s="12"/>
      <c r="BA480" s="12"/>
      <c r="BB480" s="12"/>
    </row>
    <row r="481" spans="1:54" s="22" customFormat="1" ht="18" customHeight="1" x14ac:dyDescent="0.3">
      <c r="A481" s="12"/>
      <c r="B481" s="12" t="s">
        <v>5377</v>
      </c>
      <c r="C481" s="12" t="s">
        <v>6824</v>
      </c>
      <c r="D481" s="12" t="s">
        <v>7915</v>
      </c>
      <c r="E481" s="12" t="s">
        <v>8097</v>
      </c>
      <c r="F481" s="12" t="s">
        <v>8098</v>
      </c>
      <c r="G481" s="12" t="s">
        <v>5362</v>
      </c>
      <c r="H481" s="12" t="s">
        <v>6836</v>
      </c>
      <c r="I481" s="12" t="s">
        <v>6952</v>
      </c>
      <c r="J481" s="12">
        <v>1670</v>
      </c>
      <c r="K481" s="12"/>
      <c r="L481" s="12"/>
      <c r="M481" s="13">
        <v>41372.375</v>
      </c>
      <c r="N481" s="12"/>
      <c r="O481" s="13"/>
      <c r="P481" s="13"/>
      <c r="Q481" s="14"/>
      <c r="R481" s="14"/>
      <c r="S481" s="15"/>
      <c r="T481" s="12"/>
      <c r="U481" s="12"/>
      <c r="V481" s="12"/>
      <c r="W481" s="13">
        <v>41375.589317129627</v>
      </c>
      <c r="X481" s="13">
        <v>41379.490972222222</v>
      </c>
      <c r="Y481" s="16"/>
      <c r="Z481" s="17"/>
      <c r="AA481" s="17"/>
      <c r="AB481" s="14"/>
      <c r="AC481" s="13">
        <v>41382</v>
      </c>
      <c r="AD481" s="14"/>
      <c r="AE481" s="14"/>
      <c r="AF481" s="14"/>
      <c r="AG481" s="14"/>
      <c r="AH481" s="14"/>
      <c r="AI481" s="14"/>
      <c r="AJ481" s="19">
        <v>41386</v>
      </c>
      <c r="AK481" s="14"/>
      <c r="AL481" s="14"/>
      <c r="AM481" s="12" t="s">
        <v>6953</v>
      </c>
      <c r="AN481" s="12"/>
      <c r="AO481" s="12"/>
      <c r="AP481" s="12" t="s">
        <v>5375</v>
      </c>
      <c r="AQ481" s="12" t="s">
        <v>8099</v>
      </c>
      <c r="AR481" s="12">
        <v>18874848989</v>
      </c>
      <c r="AS481" s="12"/>
      <c r="AT481" s="12"/>
      <c r="AU481" s="12"/>
      <c r="AV481" s="20"/>
      <c r="AW481" s="21" t="s">
        <v>8100</v>
      </c>
      <c r="AX481" s="12"/>
      <c r="AY481" s="12"/>
      <c r="AZ481" s="12"/>
      <c r="BA481" s="12"/>
      <c r="BB481" s="12"/>
    </row>
    <row r="482" spans="1:54" s="22" customFormat="1" ht="18" customHeight="1" x14ac:dyDescent="0.3">
      <c r="A482" s="12"/>
      <c r="B482" s="12" t="s">
        <v>5343</v>
      </c>
      <c r="C482" s="12" t="s">
        <v>5344</v>
      </c>
      <c r="D482" s="12" t="s">
        <v>5345</v>
      </c>
      <c r="E482" s="12" t="s">
        <v>8101</v>
      </c>
      <c r="F482" s="12" t="s">
        <v>8102</v>
      </c>
      <c r="G482" s="12" t="s">
        <v>5362</v>
      </c>
      <c r="H482" s="12" t="s">
        <v>6836</v>
      </c>
      <c r="I482" s="12" t="s">
        <v>7315</v>
      </c>
      <c r="J482" s="12">
        <v>1288</v>
      </c>
      <c r="K482" s="12"/>
      <c r="L482" s="12"/>
      <c r="M482" s="13">
        <v>41372.375</v>
      </c>
      <c r="N482" s="12"/>
      <c r="O482" s="13"/>
      <c r="P482" s="13"/>
      <c r="Q482" s="14"/>
      <c r="R482" s="14"/>
      <c r="S482" s="15"/>
      <c r="T482" s="12"/>
      <c r="U482" s="12"/>
      <c r="V482" s="12"/>
      <c r="W482" s="13">
        <v>41400.435520833336</v>
      </c>
      <c r="X482" s="13">
        <v>41401.645833333336</v>
      </c>
      <c r="Y482" s="16"/>
      <c r="Z482" s="17"/>
      <c r="AA482" s="17"/>
      <c r="AB482" s="14"/>
      <c r="AC482" s="13">
        <v>41403</v>
      </c>
      <c r="AD482" s="14"/>
      <c r="AE482" s="14"/>
      <c r="AF482" s="14"/>
      <c r="AG482" s="14"/>
      <c r="AH482" s="14"/>
      <c r="AI482" s="14"/>
      <c r="AJ482" s="19">
        <v>41407</v>
      </c>
      <c r="AK482" s="14"/>
      <c r="AL482" s="14"/>
      <c r="AM482" s="12" t="s">
        <v>7304</v>
      </c>
      <c r="AN482" s="12"/>
      <c r="AO482" s="12"/>
      <c r="AP482" s="12" t="s">
        <v>5375</v>
      </c>
      <c r="AQ482" s="12" t="s">
        <v>8103</v>
      </c>
      <c r="AR482" s="12">
        <v>13873941920</v>
      </c>
      <c r="AS482" s="12"/>
      <c r="AT482" s="12"/>
      <c r="AU482" s="12"/>
      <c r="AV482" s="20"/>
      <c r="AW482" s="21" t="s">
        <v>8104</v>
      </c>
      <c r="AX482" s="12"/>
      <c r="AY482" s="12"/>
      <c r="AZ482" s="12"/>
      <c r="BA482" s="12"/>
      <c r="BB482" s="12"/>
    </row>
    <row r="483" spans="1:54" s="22" customFormat="1" ht="18" customHeight="1" x14ac:dyDescent="0.3">
      <c r="A483" s="12"/>
      <c r="B483" s="12" t="s">
        <v>5384</v>
      </c>
      <c r="C483" s="12" t="s">
        <v>6842</v>
      </c>
      <c r="D483" s="12" t="s">
        <v>8105</v>
      </c>
      <c r="E483" s="12" t="s">
        <v>8106</v>
      </c>
      <c r="F483" s="12" t="s">
        <v>8107</v>
      </c>
      <c r="G483" s="12" t="s">
        <v>5362</v>
      </c>
      <c r="H483" s="12" t="s">
        <v>6836</v>
      </c>
      <c r="I483" s="12" t="s">
        <v>8108</v>
      </c>
      <c r="J483" s="12">
        <v>1288</v>
      </c>
      <c r="K483" s="12"/>
      <c r="L483" s="12"/>
      <c r="M483" s="13">
        <v>41372.432638888888</v>
      </c>
      <c r="N483" s="12"/>
      <c r="O483" s="13"/>
      <c r="P483" s="13"/>
      <c r="Q483" s="14"/>
      <c r="R483" s="14"/>
      <c r="S483" s="15"/>
      <c r="T483" s="12"/>
      <c r="U483" s="12"/>
      <c r="V483" s="12"/>
      <c r="W483" s="13">
        <v>41373.690821759257</v>
      </c>
      <c r="X483" s="13">
        <v>41374.700694444444</v>
      </c>
      <c r="Y483" s="16"/>
      <c r="Z483" s="17"/>
      <c r="AA483" s="17"/>
      <c r="AB483" s="14"/>
      <c r="AC483" s="13">
        <v>41382</v>
      </c>
      <c r="AD483" s="14"/>
      <c r="AE483" s="14"/>
      <c r="AF483" s="14"/>
      <c r="AG483" s="14"/>
      <c r="AH483" s="14"/>
      <c r="AI483" s="14"/>
      <c r="AJ483" s="19">
        <v>41388</v>
      </c>
      <c r="AK483" s="14"/>
      <c r="AL483" s="14"/>
      <c r="AM483" s="12" t="s">
        <v>7304</v>
      </c>
      <c r="AN483" s="12"/>
      <c r="AO483" s="12"/>
      <c r="AP483" s="12" t="s">
        <v>7117</v>
      </c>
      <c r="AQ483" s="12" t="s">
        <v>8109</v>
      </c>
      <c r="AR483" s="12">
        <v>15886309563</v>
      </c>
      <c r="AS483" s="12"/>
      <c r="AT483" s="12"/>
      <c r="AU483" s="12"/>
      <c r="AV483" s="20"/>
      <c r="AW483" s="21" t="s">
        <v>8110</v>
      </c>
      <c r="AX483" s="12"/>
      <c r="AY483" s="12"/>
      <c r="AZ483" s="12"/>
      <c r="BA483" s="12"/>
      <c r="BB483" s="12"/>
    </row>
    <row r="484" spans="1:54" s="22" customFormat="1" ht="18" customHeight="1" x14ac:dyDescent="0.3">
      <c r="A484" s="12"/>
      <c r="B484" s="12" t="s">
        <v>5384</v>
      </c>
      <c r="C484" s="12" t="s">
        <v>6842</v>
      </c>
      <c r="D484" s="12" t="s">
        <v>6843</v>
      </c>
      <c r="E484" s="12" t="s">
        <v>8111</v>
      </c>
      <c r="F484" s="12" t="s">
        <v>8112</v>
      </c>
      <c r="G484" s="12" t="s">
        <v>5362</v>
      </c>
      <c r="H484" s="12" t="s">
        <v>6836</v>
      </c>
      <c r="I484" s="12" t="s">
        <v>7444</v>
      </c>
      <c r="J484" s="12">
        <v>1288</v>
      </c>
      <c r="K484" s="12"/>
      <c r="L484" s="12"/>
      <c r="M484" s="13">
        <v>41372.463888888888</v>
      </c>
      <c r="N484" s="12"/>
      <c r="O484" s="13"/>
      <c r="P484" s="13"/>
      <c r="Q484" s="14"/>
      <c r="R484" s="14"/>
      <c r="S484" s="15"/>
      <c r="T484" s="12"/>
      <c r="U484" s="12"/>
      <c r="V484" s="12"/>
      <c r="W484" s="13">
        <v>41372.658449074072</v>
      </c>
      <c r="X484" s="13">
        <v>41373.699305555558</v>
      </c>
      <c r="Y484" s="16"/>
      <c r="Z484" s="17"/>
      <c r="AA484" s="17"/>
      <c r="AB484" s="14"/>
      <c r="AC484" s="13">
        <v>41379</v>
      </c>
      <c r="AD484" s="14"/>
      <c r="AE484" s="14"/>
      <c r="AF484" s="14"/>
      <c r="AG484" s="14"/>
      <c r="AH484" s="14"/>
      <c r="AI484" s="14"/>
      <c r="AJ484" s="19">
        <v>41381</v>
      </c>
      <c r="AK484" s="14"/>
      <c r="AL484" s="14"/>
      <c r="AM484" s="12" t="s">
        <v>7304</v>
      </c>
      <c r="AN484" s="12"/>
      <c r="AO484" s="12"/>
      <c r="AP484" s="12" t="s">
        <v>5391</v>
      </c>
      <c r="AQ484" s="12" t="s">
        <v>8113</v>
      </c>
      <c r="AR484" s="12">
        <v>13975371522</v>
      </c>
      <c r="AS484" s="12"/>
      <c r="AT484" s="12"/>
      <c r="AU484" s="12"/>
      <c r="AV484" s="20"/>
      <c r="AW484" s="21" t="s">
        <v>8114</v>
      </c>
      <c r="AX484" s="12"/>
      <c r="AY484" s="12"/>
      <c r="AZ484" s="12"/>
      <c r="BA484" s="12"/>
      <c r="BB484" s="12"/>
    </row>
    <row r="485" spans="1:54" s="22" customFormat="1" ht="18" customHeight="1" x14ac:dyDescent="0.3">
      <c r="A485" s="12"/>
      <c r="B485" s="12" t="s">
        <v>5384</v>
      </c>
      <c r="C485" s="12" t="s">
        <v>6999</v>
      </c>
      <c r="D485" s="12" t="s">
        <v>7223</v>
      </c>
      <c r="E485" s="12" t="s">
        <v>8115</v>
      </c>
      <c r="F485" s="12" t="s">
        <v>8116</v>
      </c>
      <c r="G485" s="12" t="s">
        <v>5362</v>
      </c>
      <c r="H485" s="12" t="s">
        <v>6836</v>
      </c>
      <c r="I485" s="12" t="s">
        <v>6884</v>
      </c>
      <c r="J485" s="12">
        <v>1288</v>
      </c>
      <c r="K485" s="12"/>
      <c r="L485" s="12"/>
      <c r="M485" s="13">
        <v>41372.479861111111</v>
      </c>
      <c r="N485" s="12"/>
      <c r="O485" s="13"/>
      <c r="P485" s="13"/>
      <c r="Q485" s="14"/>
      <c r="R485" s="14"/>
      <c r="S485" s="15"/>
      <c r="T485" s="12"/>
      <c r="U485" s="12"/>
      <c r="V485" s="12"/>
      <c r="W485" s="13">
        <v>41373.377858796295</v>
      </c>
      <c r="X485" s="13">
        <v>41374.588888888888</v>
      </c>
      <c r="Y485" s="16"/>
      <c r="Z485" s="17"/>
      <c r="AA485" s="17"/>
      <c r="AB485" s="14"/>
      <c r="AC485" s="13">
        <v>41374</v>
      </c>
      <c r="AD485" s="14"/>
      <c r="AE485" s="14"/>
      <c r="AF485" s="14"/>
      <c r="AG485" s="14"/>
      <c r="AH485" s="14"/>
      <c r="AI485" s="14"/>
      <c r="AJ485" s="19">
        <v>41376</v>
      </c>
      <c r="AK485" s="14"/>
      <c r="AL485" s="14"/>
      <c r="AM485" s="12" t="s">
        <v>5397</v>
      </c>
      <c r="AN485" s="12"/>
      <c r="AO485" s="12"/>
      <c r="AP485" s="12" t="s">
        <v>5391</v>
      </c>
      <c r="AQ485" s="12" t="s">
        <v>8117</v>
      </c>
      <c r="AR485" s="12">
        <v>18670026039</v>
      </c>
      <c r="AS485" s="12"/>
      <c r="AT485" s="12"/>
      <c r="AU485" s="12"/>
      <c r="AV485" s="20"/>
      <c r="AW485" s="21" t="s">
        <v>6802</v>
      </c>
      <c r="AX485" s="12"/>
      <c r="AY485" s="12"/>
      <c r="AZ485" s="12"/>
      <c r="BA485" s="12"/>
      <c r="BB485" s="12"/>
    </row>
    <row r="486" spans="1:54" s="22" customFormat="1" ht="18" customHeight="1" x14ac:dyDescent="0.3">
      <c r="A486" s="12"/>
      <c r="B486" s="12" t="s">
        <v>5377</v>
      </c>
      <c r="C486" s="12" t="s">
        <v>6832</v>
      </c>
      <c r="D486" s="12" t="s">
        <v>8049</v>
      </c>
      <c r="E486" s="12" t="s">
        <v>8118</v>
      </c>
      <c r="F486" s="12" t="s">
        <v>8119</v>
      </c>
      <c r="G486" s="12" t="s">
        <v>5362</v>
      </c>
      <c r="H486" s="12" t="s">
        <v>6836</v>
      </c>
      <c r="I486" s="12" t="s">
        <v>7052</v>
      </c>
      <c r="J486" s="12">
        <v>1288</v>
      </c>
      <c r="K486" s="12"/>
      <c r="L486" s="12"/>
      <c r="M486" s="13">
        <v>41372.59652777778</v>
      </c>
      <c r="N486" s="12"/>
      <c r="O486" s="13"/>
      <c r="P486" s="13"/>
      <c r="Q486" s="14"/>
      <c r="R486" s="14"/>
      <c r="S486" s="15"/>
      <c r="T486" s="12"/>
      <c r="U486" s="12"/>
      <c r="V486" s="12"/>
      <c r="W486" s="13">
        <v>41372.666388888887</v>
      </c>
      <c r="X486" s="13">
        <v>41373.488888888889</v>
      </c>
      <c r="Y486" s="16"/>
      <c r="Z486" s="17"/>
      <c r="AA486" s="17"/>
      <c r="AB486" s="14"/>
      <c r="AC486" s="13">
        <v>41374</v>
      </c>
      <c r="AD486" s="14"/>
      <c r="AE486" s="14"/>
      <c r="AF486" s="14"/>
      <c r="AG486" s="14"/>
      <c r="AH486" s="14"/>
      <c r="AI486" s="14"/>
      <c r="AJ486" s="19">
        <v>41376</v>
      </c>
      <c r="AK486" s="14"/>
      <c r="AL486" s="14"/>
      <c r="AM486" s="12" t="s">
        <v>6829</v>
      </c>
      <c r="AN486" s="12"/>
      <c r="AO486" s="12"/>
      <c r="AP486" s="12" t="s">
        <v>6821</v>
      </c>
      <c r="AQ486" s="12" t="s">
        <v>8120</v>
      </c>
      <c r="AR486" s="12">
        <v>15388091695</v>
      </c>
      <c r="AS486" s="12"/>
      <c r="AT486" s="12"/>
      <c r="AU486" s="12"/>
      <c r="AV486" s="20"/>
      <c r="AW486" s="21" t="s">
        <v>6802</v>
      </c>
      <c r="AX486" s="12"/>
      <c r="AY486" s="12"/>
      <c r="AZ486" s="12"/>
      <c r="BA486" s="12"/>
      <c r="BB486" s="12"/>
    </row>
    <row r="487" spans="1:54" s="22" customFormat="1" ht="18" customHeight="1" x14ac:dyDescent="0.3">
      <c r="A487" s="12"/>
      <c r="B487" s="12" t="s">
        <v>5343</v>
      </c>
      <c r="C487" s="12" t="s">
        <v>6862</v>
      </c>
      <c r="D487" s="12" t="s">
        <v>7065</v>
      </c>
      <c r="E487" s="12" t="s">
        <v>8121</v>
      </c>
      <c r="F487" s="12" t="s">
        <v>8122</v>
      </c>
      <c r="G487" s="12" t="s">
        <v>5362</v>
      </c>
      <c r="H487" s="12" t="s">
        <v>6836</v>
      </c>
      <c r="I487" s="12" t="s">
        <v>7195</v>
      </c>
      <c r="J487" s="12">
        <v>1066</v>
      </c>
      <c r="K487" s="12"/>
      <c r="L487" s="12"/>
      <c r="M487" s="13">
        <v>41372.598611111112</v>
      </c>
      <c r="N487" s="12"/>
      <c r="O487" s="13"/>
      <c r="P487" s="13"/>
      <c r="Q487" s="14"/>
      <c r="R487" s="14"/>
      <c r="S487" s="15"/>
      <c r="T487" s="12"/>
      <c r="U487" s="12"/>
      <c r="V487" s="12"/>
      <c r="W487" s="13">
        <v>41373.380578703705</v>
      </c>
      <c r="X487" s="13">
        <v>41374.453472222223</v>
      </c>
      <c r="Y487" s="16"/>
      <c r="Z487" s="17"/>
      <c r="AA487" s="17"/>
      <c r="AB487" s="14"/>
      <c r="AC487" s="13">
        <v>41375</v>
      </c>
      <c r="AD487" s="14"/>
      <c r="AE487" s="14"/>
      <c r="AF487" s="14"/>
      <c r="AG487" s="14"/>
      <c r="AH487" s="14"/>
      <c r="AI487" s="14"/>
      <c r="AJ487" s="19">
        <v>41379</v>
      </c>
      <c r="AK487" s="14"/>
      <c r="AL487" s="14"/>
      <c r="AM487" s="12" t="s">
        <v>6847</v>
      </c>
      <c r="AN487" s="12"/>
      <c r="AO487" s="12"/>
      <c r="AP487" s="12" t="s">
        <v>5391</v>
      </c>
      <c r="AQ487" s="12" t="s">
        <v>8123</v>
      </c>
      <c r="AR487" s="12">
        <v>13807433500</v>
      </c>
      <c r="AS487" s="12"/>
      <c r="AT487" s="12"/>
      <c r="AU487" s="12"/>
      <c r="AV487" s="20"/>
      <c r="AW487" s="21" t="s">
        <v>8124</v>
      </c>
      <c r="AX487" s="12"/>
      <c r="AY487" s="12"/>
      <c r="AZ487" s="12"/>
      <c r="BA487" s="12"/>
      <c r="BB487" s="12"/>
    </row>
    <row r="488" spans="1:54" s="22" customFormat="1" ht="18" customHeight="1" x14ac:dyDescent="0.3">
      <c r="A488" s="12"/>
      <c r="B488" s="12" t="s">
        <v>5384</v>
      </c>
      <c r="C488" s="12" t="s">
        <v>6842</v>
      </c>
      <c r="D488" s="12" t="s">
        <v>7805</v>
      </c>
      <c r="E488" s="12" t="s">
        <v>8125</v>
      </c>
      <c r="F488" s="12" t="s">
        <v>8126</v>
      </c>
      <c r="G488" s="12" t="s">
        <v>5362</v>
      </c>
      <c r="H488" s="12" t="s">
        <v>6908</v>
      </c>
      <c r="I488" s="12" t="s">
        <v>8127</v>
      </c>
      <c r="J488" s="12">
        <v>5088</v>
      </c>
      <c r="K488" s="12"/>
      <c r="L488" s="12"/>
      <c r="M488" s="13">
        <v>41372.702777777777</v>
      </c>
      <c r="N488" s="12"/>
      <c r="O488" s="13"/>
      <c r="P488" s="13"/>
      <c r="Q488" s="14"/>
      <c r="R488" s="14"/>
      <c r="S488" s="15"/>
      <c r="T488" s="12"/>
      <c r="U488" s="12"/>
      <c r="V488" s="12"/>
      <c r="W488" s="13">
        <v>41373.605879629627</v>
      </c>
      <c r="X488" s="13">
        <v>41375.592361111114</v>
      </c>
      <c r="Y488" s="16"/>
      <c r="Z488" s="17"/>
      <c r="AA488" s="17"/>
      <c r="AB488" s="14"/>
      <c r="AC488" s="13">
        <v>41398</v>
      </c>
      <c r="AD488" s="14"/>
      <c r="AE488" s="14"/>
      <c r="AF488" s="14"/>
      <c r="AG488" s="14"/>
      <c r="AH488" s="14"/>
      <c r="AI488" s="14"/>
      <c r="AJ488" s="19">
        <v>41404</v>
      </c>
      <c r="AK488" s="14"/>
      <c r="AL488" s="14"/>
      <c r="AM488" s="12" t="s">
        <v>5397</v>
      </c>
      <c r="AN488" s="12"/>
      <c r="AO488" s="12"/>
      <c r="AP488" s="12" t="s">
        <v>5398</v>
      </c>
      <c r="AQ488" s="12" t="s">
        <v>8128</v>
      </c>
      <c r="AR488" s="12">
        <v>15073360818</v>
      </c>
      <c r="AS488" s="12"/>
      <c r="AT488" s="12"/>
      <c r="AU488" s="12"/>
      <c r="AV488" s="20"/>
      <c r="AW488" s="21" t="s">
        <v>8129</v>
      </c>
      <c r="AX488" s="12"/>
      <c r="AY488" s="12"/>
      <c r="AZ488" s="12"/>
      <c r="BA488" s="12"/>
      <c r="BB488" s="12"/>
    </row>
    <row r="489" spans="1:54" s="22" customFormat="1" ht="18" customHeight="1" x14ac:dyDescent="0.3">
      <c r="A489" s="12"/>
      <c r="B489" s="12" t="s">
        <v>5377</v>
      </c>
      <c r="C489" s="12" t="s">
        <v>6832</v>
      </c>
      <c r="D489" s="12" t="s">
        <v>8049</v>
      </c>
      <c r="E489" s="12" t="s">
        <v>8130</v>
      </c>
      <c r="F489" s="12" t="s">
        <v>8131</v>
      </c>
      <c r="G489" s="12" t="s">
        <v>5362</v>
      </c>
      <c r="H489" s="12" t="s">
        <v>6836</v>
      </c>
      <c r="I489" s="12" t="s">
        <v>7007</v>
      </c>
      <c r="J489" s="12">
        <v>1288</v>
      </c>
      <c r="K489" s="12"/>
      <c r="L489" s="12"/>
      <c r="M489" s="13">
        <v>41373.370833333334</v>
      </c>
      <c r="N489" s="12"/>
      <c r="O489" s="13"/>
      <c r="P489" s="13"/>
      <c r="Q489" s="14"/>
      <c r="R489" s="14"/>
      <c r="S489" s="15"/>
      <c r="T489" s="12"/>
      <c r="U489" s="12"/>
      <c r="V489" s="12"/>
      <c r="W489" s="13">
        <v>41373.43310185185</v>
      </c>
      <c r="X489" s="13">
        <v>41375.424305555556</v>
      </c>
      <c r="Y489" s="16"/>
      <c r="Z489" s="17"/>
      <c r="AA489" s="17"/>
      <c r="AB489" s="14"/>
      <c r="AC489" s="13">
        <v>41375</v>
      </c>
      <c r="AD489" s="14"/>
      <c r="AE489" s="14"/>
      <c r="AF489" s="14"/>
      <c r="AG489" s="14"/>
      <c r="AH489" s="14"/>
      <c r="AI489" s="14"/>
      <c r="AJ489" s="19">
        <v>41379</v>
      </c>
      <c r="AK489" s="14"/>
      <c r="AL489" s="14"/>
      <c r="AM489" s="12" t="s">
        <v>6800</v>
      </c>
      <c r="AN489" s="12"/>
      <c r="AO489" s="12"/>
      <c r="AP489" s="12" t="s">
        <v>5391</v>
      </c>
      <c r="AQ489" s="12" t="s">
        <v>8132</v>
      </c>
      <c r="AR489" s="12">
        <v>15074963451</v>
      </c>
      <c r="AS489" s="12"/>
      <c r="AT489" s="12"/>
      <c r="AU489" s="12"/>
      <c r="AV489" s="20"/>
      <c r="AW489" s="21" t="s">
        <v>6802</v>
      </c>
      <c r="AX489" s="12"/>
      <c r="AY489" s="12"/>
      <c r="AZ489" s="12"/>
      <c r="BA489" s="12"/>
      <c r="BB489" s="12"/>
    </row>
    <row r="490" spans="1:54" s="22" customFormat="1" ht="18" customHeight="1" x14ac:dyDescent="0.3">
      <c r="A490" s="12"/>
      <c r="B490" s="12" t="s">
        <v>5350</v>
      </c>
      <c r="C490" s="12" t="s">
        <v>6904</v>
      </c>
      <c r="D490" s="12" t="s">
        <v>6956</v>
      </c>
      <c r="E490" s="12" t="s">
        <v>8133</v>
      </c>
      <c r="F490" s="12" t="s">
        <v>8134</v>
      </c>
      <c r="G490" s="12" t="s">
        <v>5362</v>
      </c>
      <c r="H490" s="12" t="s">
        <v>6908</v>
      </c>
      <c r="I490" s="12" t="s">
        <v>8135</v>
      </c>
      <c r="J490" s="12">
        <v>3500</v>
      </c>
      <c r="K490" s="12"/>
      <c r="L490" s="12"/>
      <c r="M490" s="13">
        <v>41373.381944444445</v>
      </c>
      <c r="N490" s="12"/>
      <c r="O490" s="13"/>
      <c r="P490" s="13"/>
      <c r="Q490" s="14"/>
      <c r="R490" s="14"/>
      <c r="S490" s="15"/>
      <c r="T490" s="12"/>
      <c r="U490" s="12"/>
      <c r="V490" s="12"/>
      <c r="W490" s="13">
        <v>41374.433067129627</v>
      </c>
      <c r="X490" s="13">
        <v>41379.686805555553</v>
      </c>
      <c r="Y490" s="16"/>
      <c r="Z490" s="17"/>
      <c r="AA490" s="17"/>
      <c r="AB490" s="14"/>
      <c r="AC490" s="13">
        <v>41422</v>
      </c>
      <c r="AD490" s="14"/>
      <c r="AE490" s="14"/>
      <c r="AF490" s="14"/>
      <c r="AG490" s="14"/>
      <c r="AH490" s="14"/>
      <c r="AI490" s="14"/>
      <c r="AJ490" s="19">
        <v>41424</v>
      </c>
      <c r="AK490" s="14"/>
      <c r="AL490" s="14"/>
      <c r="AM490" s="12" t="s">
        <v>6813</v>
      </c>
      <c r="AN490" s="12"/>
      <c r="AO490" s="12"/>
      <c r="AP490" s="12" t="s">
        <v>5370</v>
      </c>
      <c r="AQ490" s="12" t="s">
        <v>8136</v>
      </c>
      <c r="AR490" s="12">
        <v>13875108555</v>
      </c>
      <c r="AS490" s="12"/>
      <c r="AT490" s="12"/>
      <c r="AU490" s="12"/>
      <c r="AV490" s="20"/>
      <c r="AW490" s="21" t="s">
        <v>8137</v>
      </c>
      <c r="AX490" s="12"/>
      <c r="AY490" s="12"/>
      <c r="AZ490" s="12"/>
      <c r="BA490" s="12"/>
      <c r="BB490" s="12"/>
    </row>
    <row r="491" spans="1:54" s="22" customFormat="1" ht="18" customHeight="1" x14ac:dyDescent="0.3">
      <c r="A491" s="12"/>
      <c r="B491" s="12" t="s">
        <v>5377</v>
      </c>
      <c r="C491" s="12" t="s">
        <v>6824</v>
      </c>
      <c r="D491" s="12" t="s">
        <v>8138</v>
      </c>
      <c r="E491" s="12" t="s">
        <v>8139</v>
      </c>
      <c r="F491" s="12" t="s">
        <v>8140</v>
      </c>
      <c r="G491" s="12" t="s">
        <v>5362</v>
      </c>
      <c r="H491" s="12" t="s">
        <v>6836</v>
      </c>
      <c r="I491" s="12" t="s">
        <v>7116</v>
      </c>
      <c r="J491" s="12">
        <v>1288</v>
      </c>
      <c r="K491" s="12"/>
      <c r="L491" s="12"/>
      <c r="M491" s="13">
        <v>41373.394444444442</v>
      </c>
      <c r="N491" s="12"/>
      <c r="O491" s="13"/>
      <c r="P491" s="13"/>
      <c r="Q491" s="14"/>
      <c r="R491" s="14"/>
      <c r="S491" s="15"/>
      <c r="T491" s="12"/>
      <c r="U491" s="12"/>
      <c r="V491" s="12"/>
      <c r="W491" s="13">
        <v>41374.421157407407</v>
      </c>
      <c r="X491" s="13">
        <v>41375.621527777781</v>
      </c>
      <c r="Y491" s="16"/>
      <c r="Z491" s="17"/>
      <c r="AA491" s="17"/>
      <c r="AB491" s="14"/>
      <c r="AC491" s="13">
        <v>41376</v>
      </c>
      <c r="AD491" s="14"/>
      <c r="AE491" s="14"/>
      <c r="AF491" s="14"/>
      <c r="AG491" s="14"/>
      <c r="AH491" s="14"/>
      <c r="AI491" s="14"/>
      <c r="AJ491" s="19">
        <v>41380</v>
      </c>
      <c r="AK491" s="14"/>
      <c r="AL491" s="14"/>
      <c r="AM491" s="12" t="s">
        <v>7304</v>
      </c>
      <c r="AN491" s="12"/>
      <c r="AO491" s="12"/>
      <c r="AP491" s="12" t="s">
        <v>6960</v>
      </c>
      <c r="AQ491" s="12" t="s">
        <v>8141</v>
      </c>
      <c r="AR491" s="12">
        <v>13755000388</v>
      </c>
      <c r="AS491" s="12"/>
      <c r="AT491" s="12"/>
      <c r="AU491" s="12"/>
      <c r="AV491" s="20"/>
      <c r="AW491" s="21" t="s">
        <v>6802</v>
      </c>
      <c r="AX491" s="12"/>
      <c r="AY491" s="12"/>
      <c r="AZ491" s="12"/>
      <c r="BA491" s="12"/>
      <c r="BB491" s="12"/>
    </row>
    <row r="492" spans="1:54" s="22" customFormat="1" ht="18" customHeight="1" x14ac:dyDescent="0.3">
      <c r="A492" s="12"/>
      <c r="B492" s="12" t="s">
        <v>5343</v>
      </c>
      <c r="C492" s="12" t="s">
        <v>5344</v>
      </c>
      <c r="D492" s="12" t="s">
        <v>7660</v>
      </c>
      <c r="E492" s="12" t="s">
        <v>8142</v>
      </c>
      <c r="F492" s="12" t="s">
        <v>8143</v>
      </c>
      <c r="G492" s="12" t="s">
        <v>5362</v>
      </c>
      <c r="H492" s="12" t="s">
        <v>6836</v>
      </c>
      <c r="I492" s="12" t="s">
        <v>6996</v>
      </c>
      <c r="J492" s="12">
        <v>1288</v>
      </c>
      <c r="K492" s="12"/>
      <c r="L492" s="12"/>
      <c r="M492" s="13">
        <v>41373.400694444441</v>
      </c>
      <c r="N492" s="12"/>
      <c r="O492" s="13"/>
      <c r="P492" s="13"/>
      <c r="Q492" s="14"/>
      <c r="R492" s="14"/>
      <c r="S492" s="15"/>
      <c r="T492" s="12"/>
      <c r="U492" s="12"/>
      <c r="V492" s="12"/>
      <c r="W492" s="13">
        <v>41375.71533564815</v>
      </c>
      <c r="X492" s="13">
        <v>41380.456250000003</v>
      </c>
      <c r="Y492" s="16"/>
      <c r="Z492" s="17"/>
      <c r="AA492" s="17"/>
      <c r="AB492" s="14"/>
      <c r="AC492" s="13">
        <v>41382</v>
      </c>
      <c r="AD492" s="14"/>
      <c r="AE492" s="14"/>
      <c r="AF492" s="14"/>
      <c r="AG492" s="14"/>
      <c r="AH492" s="14"/>
      <c r="AI492" s="14"/>
      <c r="AJ492" s="19">
        <v>41384</v>
      </c>
      <c r="AK492" s="14"/>
      <c r="AL492" s="14"/>
      <c r="AM492" s="12" t="s">
        <v>6847</v>
      </c>
      <c r="AN492" s="12"/>
      <c r="AO492" s="12"/>
      <c r="AP492" s="12" t="s">
        <v>8144</v>
      </c>
      <c r="AQ492" s="12" t="s">
        <v>8145</v>
      </c>
      <c r="AR492" s="12">
        <v>13548760609</v>
      </c>
      <c r="AS492" s="12"/>
      <c r="AT492" s="12"/>
      <c r="AU492" s="12"/>
      <c r="AV492" s="20"/>
      <c r="AW492" s="21" t="s">
        <v>8146</v>
      </c>
      <c r="AX492" s="12"/>
      <c r="AY492" s="12"/>
      <c r="AZ492" s="12"/>
      <c r="BA492" s="12"/>
      <c r="BB492" s="12"/>
    </row>
    <row r="493" spans="1:54" s="22" customFormat="1" ht="18" customHeight="1" x14ac:dyDescent="0.3">
      <c r="A493" s="12"/>
      <c r="B493" s="12" t="s">
        <v>5384</v>
      </c>
      <c r="C493" s="12" t="s">
        <v>6999</v>
      </c>
      <c r="D493" s="12" t="s">
        <v>7477</v>
      </c>
      <c r="E493" s="12" t="s">
        <v>8147</v>
      </c>
      <c r="F493" s="12" t="s">
        <v>8148</v>
      </c>
      <c r="G493" s="12" t="s">
        <v>5362</v>
      </c>
      <c r="H493" s="12" t="s">
        <v>6836</v>
      </c>
      <c r="I493" s="12" t="s">
        <v>7132</v>
      </c>
      <c r="J493" s="12">
        <v>1288</v>
      </c>
      <c r="K493" s="12"/>
      <c r="L493" s="12"/>
      <c r="M493" s="13">
        <v>41373.417361111111</v>
      </c>
      <c r="N493" s="12"/>
      <c r="O493" s="13"/>
      <c r="P493" s="13"/>
      <c r="Q493" s="14"/>
      <c r="R493" s="14"/>
      <c r="S493" s="15"/>
      <c r="T493" s="12"/>
      <c r="U493" s="12"/>
      <c r="V493" s="12"/>
      <c r="W493" s="13">
        <v>41374.418993055559</v>
      </c>
      <c r="X493" s="13">
        <v>41375.609027777777</v>
      </c>
      <c r="Y493" s="16"/>
      <c r="Z493" s="17"/>
      <c r="AA493" s="17"/>
      <c r="AB493" s="14"/>
      <c r="AC493" s="13">
        <v>41376</v>
      </c>
      <c r="AD493" s="14"/>
      <c r="AE493" s="14"/>
      <c r="AF493" s="14"/>
      <c r="AG493" s="14"/>
      <c r="AH493" s="14"/>
      <c r="AI493" s="14"/>
      <c r="AJ493" s="19">
        <v>41382</v>
      </c>
      <c r="AK493" s="14"/>
      <c r="AL493" s="14"/>
      <c r="AM493" s="12" t="s">
        <v>7040</v>
      </c>
      <c r="AN493" s="12"/>
      <c r="AO493" s="12"/>
      <c r="AP493" s="12" t="s">
        <v>6830</v>
      </c>
      <c r="AQ493" s="12" t="s">
        <v>8149</v>
      </c>
      <c r="AR493" s="12">
        <v>13574822561</v>
      </c>
      <c r="AS493" s="12"/>
      <c r="AT493" s="12"/>
      <c r="AU493" s="12"/>
      <c r="AV493" s="20"/>
      <c r="AW493" s="21" t="s">
        <v>6802</v>
      </c>
      <c r="AX493" s="12"/>
      <c r="AY493" s="12"/>
      <c r="AZ493" s="12"/>
      <c r="BA493" s="12"/>
      <c r="BB493" s="12"/>
    </row>
    <row r="494" spans="1:54" s="22" customFormat="1" ht="18" customHeight="1" x14ac:dyDescent="0.3">
      <c r="A494" s="12"/>
      <c r="B494" s="12" t="s">
        <v>5384</v>
      </c>
      <c r="C494" s="12" t="s">
        <v>6842</v>
      </c>
      <c r="D494" s="12" t="s">
        <v>7805</v>
      </c>
      <c r="E494" s="12" t="s">
        <v>8150</v>
      </c>
      <c r="F494" s="12" t="s">
        <v>8151</v>
      </c>
      <c r="G494" s="12" t="s">
        <v>5362</v>
      </c>
      <c r="H494" s="12" t="s">
        <v>6836</v>
      </c>
      <c r="I494" s="12" t="s">
        <v>7175</v>
      </c>
      <c r="J494" s="12">
        <v>1288</v>
      </c>
      <c r="K494" s="12"/>
      <c r="L494" s="12"/>
      <c r="M494" s="13">
        <v>41373.538888888892</v>
      </c>
      <c r="N494" s="12"/>
      <c r="O494" s="13"/>
      <c r="P494" s="13"/>
      <c r="Q494" s="14"/>
      <c r="R494" s="14"/>
      <c r="S494" s="15"/>
      <c r="T494" s="12"/>
      <c r="U494" s="12"/>
      <c r="V494" s="12"/>
      <c r="W494" s="13">
        <v>41375.376736111109</v>
      </c>
      <c r="X494" s="13">
        <v>41376.661805555559</v>
      </c>
      <c r="Y494" s="16"/>
      <c r="Z494" s="17"/>
      <c r="AA494" s="17"/>
      <c r="AB494" s="14"/>
      <c r="AC494" s="13">
        <v>41382</v>
      </c>
      <c r="AD494" s="14"/>
      <c r="AE494" s="14"/>
      <c r="AF494" s="14"/>
      <c r="AG494" s="14"/>
      <c r="AH494" s="14"/>
      <c r="AI494" s="14"/>
      <c r="AJ494" s="19">
        <v>41388</v>
      </c>
      <c r="AK494" s="14"/>
      <c r="AL494" s="14"/>
      <c r="AM494" s="12" t="s">
        <v>5397</v>
      </c>
      <c r="AN494" s="12"/>
      <c r="AO494" s="12"/>
      <c r="AP494" s="12" t="s">
        <v>5375</v>
      </c>
      <c r="AQ494" s="12" t="s">
        <v>8152</v>
      </c>
      <c r="AR494" s="12">
        <v>15307332969</v>
      </c>
      <c r="AS494" s="12"/>
      <c r="AT494" s="12"/>
      <c r="AU494" s="12"/>
      <c r="AV494" s="20"/>
      <c r="AW494" s="21" t="s">
        <v>8153</v>
      </c>
      <c r="AX494" s="12"/>
      <c r="AY494" s="12"/>
      <c r="AZ494" s="12"/>
      <c r="BA494" s="12"/>
      <c r="BB494" s="12"/>
    </row>
    <row r="495" spans="1:54" s="22" customFormat="1" ht="18" customHeight="1" x14ac:dyDescent="0.3">
      <c r="A495" s="12"/>
      <c r="B495" s="12" t="s">
        <v>5343</v>
      </c>
      <c r="C495" s="12" t="s">
        <v>5344</v>
      </c>
      <c r="D495" s="12" t="s">
        <v>7801</v>
      </c>
      <c r="E495" s="12" t="s">
        <v>8154</v>
      </c>
      <c r="F495" s="12" t="s">
        <v>8155</v>
      </c>
      <c r="G495" s="12" t="s">
        <v>5362</v>
      </c>
      <c r="H495" s="12" t="s">
        <v>6836</v>
      </c>
      <c r="I495" s="12" t="s">
        <v>7195</v>
      </c>
      <c r="J495" s="12">
        <v>1288</v>
      </c>
      <c r="K495" s="12"/>
      <c r="L495" s="12"/>
      <c r="M495" s="13">
        <v>41373.603472222225</v>
      </c>
      <c r="N495" s="12"/>
      <c r="O495" s="13"/>
      <c r="P495" s="13"/>
      <c r="Q495" s="14"/>
      <c r="R495" s="14"/>
      <c r="S495" s="15"/>
      <c r="T495" s="12"/>
      <c r="U495" s="12"/>
      <c r="V495" s="12"/>
      <c r="W495" s="13">
        <v>41375.574884259258</v>
      </c>
      <c r="X495" s="13">
        <v>41379.606944444444</v>
      </c>
      <c r="Y495" s="16"/>
      <c r="Z495" s="17"/>
      <c r="AA495" s="17"/>
      <c r="AB495" s="14"/>
      <c r="AC495" s="13">
        <v>41382</v>
      </c>
      <c r="AD495" s="14"/>
      <c r="AE495" s="14"/>
      <c r="AF495" s="14"/>
      <c r="AG495" s="14"/>
      <c r="AH495" s="14"/>
      <c r="AI495" s="14"/>
      <c r="AJ495" s="19"/>
      <c r="AK495" s="14"/>
      <c r="AL495" s="14"/>
      <c r="AM495" s="12" t="s">
        <v>7304</v>
      </c>
      <c r="AN495" s="12"/>
      <c r="AO495" s="12"/>
      <c r="AP495" s="12" t="s">
        <v>5391</v>
      </c>
      <c r="AQ495" s="12" t="s">
        <v>8156</v>
      </c>
      <c r="AR495" s="12">
        <v>13873374858</v>
      </c>
      <c r="AS495" s="12"/>
      <c r="AT495" s="12"/>
      <c r="AU495" s="12"/>
      <c r="AV495" s="20"/>
      <c r="AW495" s="21" t="s">
        <v>6802</v>
      </c>
      <c r="AX495" s="12"/>
      <c r="AY495" s="12"/>
      <c r="AZ495" s="12"/>
      <c r="BA495" s="12"/>
      <c r="BB495" s="12"/>
    </row>
    <row r="496" spans="1:54" s="22" customFormat="1" ht="18" customHeight="1" x14ac:dyDescent="0.3">
      <c r="A496" s="12"/>
      <c r="B496" s="12" t="s">
        <v>5343</v>
      </c>
      <c r="C496" s="12" t="s">
        <v>7083</v>
      </c>
      <c r="D496" s="12" t="s">
        <v>7084</v>
      </c>
      <c r="E496" s="12" t="s">
        <v>8157</v>
      </c>
      <c r="F496" s="12" t="s">
        <v>8158</v>
      </c>
      <c r="G496" s="12" t="s">
        <v>5362</v>
      </c>
      <c r="H496" s="12" t="s">
        <v>6836</v>
      </c>
      <c r="I496" s="12" t="s">
        <v>8159</v>
      </c>
      <c r="J496" s="12">
        <v>1288</v>
      </c>
      <c r="K496" s="12"/>
      <c r="L496" s="12"/>
      <c r="M496" s="13">
        <v>41373.638888888891</v>
      </c>
      <c r="N496" s="12"/>
      <c r="O496" s="13"/>
      <c r="P496" s="13"/>
      <c r="Q496" s="14"/>
      <c r="R496" s="14"/>
      <c r="S496" s="15"/>
      <c r="T496" s="12"/>
      <c r="U496" s="12"/>
      <c r="V496" s="12"/>
      <c r="W496" s="13">
        <v>41374.426666666666</v>
      </c>
      <c r="X496" s="13">
        <v>41375.65347222222</v>
      </c>
      <c r="Y496" s="16"/>
      <c r="Z496" s="17"/>
      <c r="AA496" s="17"/>
      <c r="AB496" s="14"/>
      <c r="AC496" s="13">
        <v>41379</v>
      </c>
      <c r="AD496" s="14"/>
      <c r="AE496" s="14"/>
      <c r="AF496" s="14"/>
      <c r="AG496" s="14"/>
      <c r="AH496" s="14"/>
      <c r="AI496" s="14"/>
      <c r="AJ496" s="19">
        <v>41380</v>
      </c>
      <c r="AK496" s="14"/>
      <c r="AL496" s="14"/>
      <c r="AM496" s="12" t="s">
        <v>6953</v>
      </c>
      <c r="AN496" s="12"/>
      <c r="AO496" s="12"/>
      <c r="AP496" s="12" t="s">
        <v>5391</v>
      </c>
      <c r="AQ496" s="12" t="s">
        <v>8160</v>
      </c>
      <c r="AR496" s="12">
        <v>15273511146</v>
      </c>
      <c r="AS496" s="12"/>
      <c r="AT496" s="12"/>
      <c r="AU496" s="12"/>
      <c r="AV496" s="20"/>
      <c r="AW496" s="21"/>
      <c r="AX496" s="12"/>
      <c r="AY496" s="12"/>
      <c r="AZ496" s="12"/>
      <c r="BA496" s="12"/>
      <c r="BB496" s="12"/>
    </row>
    <row r="497" spans="1:54" s="22" customFormat="1" ht="18" customHeight="1" x14ac:dyDescent="0.3">
      <c r="A497" s="12"/>
      <c r="B497" s="12" t="s">
        <v>5343</v>
      </c>
      <c r="C497" s="12" t="s">
        <v>6862</v>
      </c>
      <c r="D497" s="12" t="s">
        <v>8161</v>
      </c>
      <c r="E497" s="12" t="s">
        <v>8162</v>
      </c>
      <c r="F497" s="12" t="s">
        <v>8163</v>
      </c>
      <c r="G497" s="12" t="s">
        <v>5362</v>
      </c>
      <c r="H497" s="12" t="s">
        <v>6836</v>
      </c>
      <c r="I497" s="12" t="s">
        <v>7153</v>
      </c>
      <c r="J497" s="12">
        <v>1288</v>
      </c>
      <c r="K497" s="12"/>
      <c r="L497" s="12"/>
      <c r="M497" s="13">
        <v>41373.640972222223</v>
      </c>
      <c r="N497" s="12"/>
      <c r="O497" s="13"/>
      <c r="P497" s="13"/>
      <c r="Q497" s="14"/>
      <c r="R497" s="14"/>
      <c r="S497" s="15"/>
      <c r="T497" s="12"/>
      <c r="U497" s="12"/>
      <c r="V497" s="12"/>
      <c r="W497" s="13">
        <v>41374.375</v>
      </c>
      <c r="X497" s="13">
        <v>41375.470833333333</v>
      </c>
      <c r="Y497" s="16"/>
      <c r="Z497" s="17"/>
      <c r="AA497" s="17"/>
      <c r="AB497" s="14"/>
      <c r="AC497" s="13">
        <v>41376</v>
      </c>
      <c r="AD497" s="14"/>
      <c r="AE497" s="14"/>
      <c r="AF497" s="14"/>
      <c r="AG497" s="14"/>
      <c r="AH497" s="14"/>
      <c r="AI497" s="14"/>
      <c r="AJ497" s="19">
        <v>41381</v>
      </c>
      <c r="AK497" s="14"/>
      <c r="AL497" s="14"/>
      <c r="AM497" s="12" t="s">
        <v>6959</v>
      </c>
      <c r="AN497" s="12"/>
      <c r="AO497" s="12"/>
      <c r="AP497" s="12" t="s">
        <v>5375</v>
      </c>
      <c r="AQ497" s="12" t="s">
        <v>8164</v>
      </c>
      <c r="AR497" s="12">
        <v>15576313636</v>
      </c>
      <c r="AS497" s="12"/>
      <c r="AT497" s="12"/>
      <c r="AU497" s="12"/>
      <c r="AV497" s="20"/>
      <c r="AW497" s="21" t="s">
        <v>8165</v>
      </c>
      <c r="AX497" s="12"/>
      <c r="AY497" s="12"/>
      <c r="AZ497" s="12"/>
      <c r="BA497" s="12"/>
      <c r="BB497" s="12"/>
    </row>
    <row r="498" spans="1:54" s="22" customFormat="1" ht="18" customHeight="1" x14ac:dyDescent="0.3">
      <c r="A498" s="12"/>
      <c r="B498" s="12" t="s">
        <v>6963</v>
      </c>
      <c r="C498" s="12" t="s">
        <v>6964</v>
      </c>
      <c r="D498" s="12" t="s">
        <v>7012</v>
      </c>
      <c r="E498" s="12" t="s">
        <v>8166</v>
      </c>
      <c r="F498" s="12" t="s">
        <v>8167</v>
      </c>
      <c r="G498" s="12" t="s">
        <v>5362</v>
      </c>
      <c r="H498" s="12" t="s">
        <v>6836</v>
      </c>
      <c r="I498" s="12" t="s">
        <v>8168</v>
      </c>
      <c r="J498" s="12">
        <v>1288</v>
      </c>
      <c r="K498" s="12"/>
      <c r="L498" s="12"/>
      <c r="M498" s="13">
        <v>41373.713194444441</v>
      </c>
      <c r="N498" s="12"/>
      <c r="O498" s="13"/>
      <c r="P498" s="13"/>
      <c r="Q498" s="14"/>
      <c r="R498" s="14"/>
      <c r="S498" s="15"/>
      <c r="T498" s="12"/>
      <c r="U498" s="12"/>
      <c r="V498" s="12"/>
      <c r="W498" s="13">
        <v>41375.478877314818</v>
      </c>
      <c r="X498" s="13">
        <v>41379.65625</v>
      </c>
      <c r="Y498" s="16"/>
      <c r="Z498" s="17"/>
      <c r="AA498" s="17"/>
      <c r="AB498" s="14"/>
      <c r="AC498" s="13">
        <v>41381</v>
      </c>
      <c r="AD498" s="14"/>
      <c r="AE498" s="14"/>
      <c r="AF498" s="14"/>
      <c r="AG498" s="14"/>
      <c r="AH498" s="14"/>
      <c r="AI498" s="14"/>
      <c r="AJ498" s="19">
        <v>41388</v>
      </c>
      <c r="AK498" s="14"/>
      <c r="AL498" s="14"/>
      <c r="AM498" s="12" t="s">
        <v>6959</v>
      </c>
      <c r="AN498" s="12"/>
      <c r="AO498" s="12"/>
      <c r="AP498" s="12" t="s">
        <v>6931</v>
      </c>
      <c r="AQ498" s="12" t="s">
        <v>8169</v>
      </c>
      <c r="AR498" s="12">
        <v>13467405691</v>
      </c>
      <c r="AS498" s="12"/>
      <c r="AT498" s="12"/>
      <c r="AU498" s="12"/>
      <c r="AV498" s="20"/>
      <c r="AW498" s="21" t="s">
        <v>8170</v>
      </c>
      <c r="AX498" s="12"/>
      <c r="AY498" s="12"/>
      <c r="AZ498" s="12"/>
      <c r="BA498" s="12"/>
      <c r="BB498" s="12"/>
    </row>
    <row r="499" spans="1:54" s="22" customFormat="1" ht="18" customHeight="1" x14ac:dyDescent="0.3">
      <c r="A499" s="12"/>
      <c r="B499" s="12" t="s">
        <v>5377</v>
      </c>
      <c r="C499" s="12" t="s">
        <v>6832</v>
      </c>
      <c r="D499" s="12" t="s">
        <v>7507</v>
      </c>
      <c r="E499" s="12" t="s">
        <v>8171</v>
      </c>
      <c r="F499" s="12" t="s">
        <v>8172</v>
      </c>
      <c r="G499" s="12" t="s">
        <v>5362</v>
      </c>
      <c r="H499" s="12" t="s">
        <v>6836</v>
      </c>
      <c r="I499" s="12" t="s">
        <v>8173</v>
      </c>
      <c r="J499" s="12">
        <v>1288</v>
      </c>
      <c r="K499" s="12"/>
      <c r="L499" s="12"/>
      <c r="M499" s="13">
        <v>41374.392361111109</v>
      </c>
      <c r="N499" s="12"/>
      <c r="O499" s="13"/>
      <c r="P499" s="13"/>
      <c r="Q499" s="14"/>
      <c r="R499" s="14"/>
      <c r="S499" s="15"/>
      <c r="T499" s="12"/>
      <c r="U499" s="12"/>
      <c r="V499" s="12"/>
      <c r="W499" s="13">
        <v>41374.632581018515</v>
      </c>
      <c r="X499" s="13">
        <v>41376.69027777778</v>
      </c>
      <c r="Y499" s="16"/>
      <c r="Z499" s="17"/>
      <c r="AA499" s="17"/>
      <c r="AB499" s="14"/>
      <c r="AC499" s="13">
        <v>41380</v>
      </c>
      <c r="AD499" s="14"/>
      <c r="AE499" s="14"/>
      <c r="AF499" s="14"/>
      <c r="AG499" s="14"/>
      <c r="AH499" s="14"/>
      <c r="AI499" s="14"/>
      <c r="AJ499" s="19">
        <v>41384</v>
      </c>
      <c r="AK499" s="14"/>
      <c r="AL499" s="14"/>
      <c r="AM499" s="12" t="s">
        <v>7040</v>
      </c>
      <c r="AN499" s="12"/>
      <c r="AO499" s="12"/>
      <c r="AP499" s="12" t="s">
        <v>5375</v>
      </c>
      <c r="AQ499" s="12" t="s">
        <v>8174</v>
      </c>
      <c r="AR499" s="12">
        <v>18075113158</v>
      </c>
      <c r="AS499" s="12"/>
      <c r="AT499" s="12"/>
      <c r="AU499" s="12"/>
      <c r="AV499" s="20"/>
      <c r="AW499" s="21" t="s">
        <v>6802</v>
      </c>
      <c r="AX499" s="12"/>
      <c r="AY499" s="12"/>
      <c r="AZ499" s="12"/>
      <c r="BA499" s="12"/>
      <c r="BB499" s="12"/>
    </row>
    <row r="500" spans="1:54" s="22" customFormat="1" ht="18" customHeight="1" x14ac:dyDescent="0.3">
      <c r="A500" s="12"/>
      <c r="B500" s="12" t="s">
        <v>5377</v>
      </c>
      <c r="C500" s="12" t="s">
        <v>6832</v>
      </c>
      <c r="D500" s="12" t="s">
        <v>7214</v>
      </c>
      <c r="E500" s="12" t="s">
        <v>8175</v>
      </c>
      <c r="F500" s="12" t="s">
        <v>8176</v>
      </c>
      <c r="G500" s="12" t="s">
        <v>5362</v>
      </c>
      <c r="H500" s="12" t="s">
        <v>6836</v>
      </c>
      <c r="I500" s="12" t="s">
        <v>7217</v>
      </c>
      <c r="J500" s="12">
        <v>1288</v>
      </c>
      <c r="K500" s="12"/>
      <c r="L500" s="12"/>
      <c r="M500" s="13">
        <v>41374.415277777778</v>
      </c>
      <c r="N500" s="12"/>
      <c r="O500" s="13"/>
      <c r="P500" s="13"/>
      <c r="Q500" s="14"/>
      <c r="R500" s="14"/>
      <c r="S500" s="15"/>
      <c r="T500" s="12"/>
      <c r="U500" s="12"/>
      <c r="V500" s="12"/>
      <c r="W500" s="13">
        <v>41374.436041666668</v>
      </c>
      <c r="X500" s="13">
        <v>41376.443055555559</v>
      </c>
      <c r="Y500" s="16"/>
      <c r="Z500" s="17"/>
      <c r="AA500" s="17"/>
      <c r="AB500" s="14"/>
      <c r="AC500" s="13">
        <v>41376</v>
      </c>
      <c r="AD500" s="14"/>
      <c r="AE500" s="14"/>
      <c r="AF500" s="14"/>
      <c r="AG500" s="14"/>
      <c r="AH500" s="14"/>
      <c r="AI500" s="14"/>
      <c r="AJ500" s="19">
        <v>41381</v>
      </c>
      <c r="AK500" s="14"/>
      <c r="AL500" s="14"/>
      <c r="AM500" s="12" t="s">
        <v>6800</v>
      </c>
      <c r="AN500" s="12"/>
      <c r="AO500" s="12"/>
      <c r="AP500" s="12" t="s">
        <v>6821</v>
      </c>
      <c r="AQ500" s="12" t="s">
        <v>8177</v>
      </c>
      <c r="AR500" s="12">
        <v>13707310409</v>
      </c>
      <c r="AS500" s="12"/>
      <c r="AT500" s="12"/>
      <c r="AU500" s="12"/>
      <c r="AV500" s="20"/>
      <c r="AW500" s="21" t="s">
        <v>6802</v>
      </c>
      <c r="AX500" s="12"/>
      <c r="AY500" s="12"/>
      <c r="AZ500" s="12"/>
      <c r="BA500" s="12"/>
      <c r="BB500" s="12"/>
    </row>
    <row r="501" spans="1:54" s="22" customFormat="1" ht="18" customHeight="1" x14ac:dyDescent="0.3">
      <c r="A501" s="12"/>
      <c r="B501" s="12" t="s">
        <v>5377</v>
      </c>
      <c r="C501" s="12" t="s">
        <v>7248</v>
      </c>
      <c r="D501" s="12" t="s">
        <v>7946</v>
      </c>
      <c r="E501" s="12" t="s">
        <v>8178</v>
      </c>
      <c r="F501" s="12" t="s">
        <v>8179</v>
      </c>
      <c r="G501" s="12" t="s">
        <v>5362</v>
      </c>
      <c r="H501" s="12" t="s">
        <v>6836</v>
      </c>
      <c r="I501" s="12" t="s">
        <v>8180</v>
      </c>
      <c r="J501" s="12">
        <v>1288</v>
      </c>
      <c r="K501" s="12"/>
      <c r="L501" s="12"/>
      <c r="M501" s="13">
        <v>41374.418055555558</v>
      </c>
      <c r="N501" s="12"/>
      <c r="O501" s="13"/>
      <c r="P501" s="13"/>
      <c r="Q501" s="14"/>
      <c r="R501" s="14"/>
      <c r="S501" s="15"/>
      <c r="T501" s="12"/>
      <c r="U501" s="12"/>
      <c r="V501" s="12"/>
      <c r="W501" s="13">
        <v>41374.444976851853</v>
      </c>
      <c r="X501" s="13">
        <v>41375.667361111111</v>
      </c>
      <c r="Y501" s="16"/>
      <c r="Z501" s="17"/>
      <c r="AA501" s="17"/>
      <c r="AB501" s="14"/>
      <c r="AC501" s="13">
        <v>41379</v>
      </c>
      <c r="AD501" s="14"/>
      <c r="AE501" s="14"/>
      <c r="AF501" s="14"/>
      <c r="AG501" s="14"/>
      <c r="AH501" s="14"/>
      <c r="AI501" s="14"/>
      <c r="AJ501" s="19">
        <v>41381</v>
      </c>
      <c r="AK501" s="14"/>
      <c r="AL501" s="14"/>
      <c r="AM501" s="12" t="s">
        <v>6959</v>
      </c>
      <c r="AN501" s="12"/>
      <c r="AO501" s="12"/>
      <c r="AP501" s="12" t="s">
        <v>5409</v>
      </c>
      <c r="AQ501" s="12" t="s">
        <v>8181</v>
      </c>
      <c r="AR501" s="12">
        <v>15211059391</v>
      </c>
      <c r="AS501" s="12"/>
      <c r="AT501" s="12"/>
      <c r="AU501" s="12"/>
      <c r="AV501" s="20"/>
      <c r="AW501" s="21"/>
      <c r="AX501" s="12"/>
      <c r="AY501" s="12"/>
      <c r="AZ501" s="12"/>
      <c r="BA501" s="12"/>
      <c r="BB501" s="12"/>
    </row>
    <row r="502" spans="1:54" s="22" customFormat="1" ht="18" customHeight="1" x14ac:dyDescent="0.3">
      <c r="A502" s="12"/>
      <c r="B502" s="12" t="s">
        <v>5384</v>
      </c>
      <c r="C502" s="12" t="s">
        <v>6999</v>
      </c>
      <c r="D502" s="12" t="s">
        <v>7638</v>
      </c>
      <c r="E502" s="12" t="s">
        <v>8182</v>
      </c>
      <c r="F502" s="12" t="s">
        <v>8183</v>
      </c>
      <c r="G502" s="12" t="s">
        <v>5362</v>
      </c>
      <c r="H502" s="12" t="s">
        <v>6798</v>
      </c>
      <c r="I502" s="12" t="s">
        <v>8184</v>
      </c>
      <c r="J502" s="12">
        <v>2400</v>
      </c>
      <c r="K502" s="12"/>
      <c r="L502" s="12"/>
      <c r="M502" s="13">
        <v>41374.447916666664</v>
      </c>
      <c r="N502" s="12"/>
      <c r="O502" s="13"/>
      <c r="P502" s="13"/>
      <c r="Q502" s="14"/>
      <c r="R502" s="14"/>
      <c r="S502" s="15"/>
      <c r="T502" s="12"/>
      <c r="U502" s="12"/>
      <c r="V502" s="12"/>
      <c r="W502" s="13">
        <v>41374.614270833335</v>
      </c>
      <c r="X502" s="13">
        <v>41376.473611111112</v>
      </c>
      <c r="Y502" s="16"/>
      <c r="Z502" s="17"/>
      <c r="AA502" s="17"/>
      <c r="AB502" s="14"/>
      <c r="AC502" s="13">
        <v>41379</v>
      </c>
      <c r="AD502" s="14"/>
      <c r="AE502" s="14"/>
      <c r="AF502" s="14"/>
      <c r="AG502" s="14"/>
      <c r="AH502" s="14"/>
      <c r="AI502" s="14"/>
      <c r="AJ502" s="19">
        <v>41381</v>
      </c>
      <c r="AK502" s="14"/>
      <c r="AL502" s="14"/>
      <c r="AM502" s="12" t="s">
        <v>6829</v>
      </c>
      <c r="AN502" s="12"/>
      <c r="AO502" s="12"/>
      <c r="AP502" s="12" t="s">
        <v>5375</v>
      </c>
      <c r="AQ502" s="12" t="s">
        <v>8185</v>
      </c>
      <c r="AR502" s="12">
        <v>18175981188</v>
      </c>
      <c r="AS502" s="12"/>
      <c r="AT502" s="12"/>
      <c r="AU502" s="12"/>
      <c r="AV502" s="20"/>
      <c r="AW502" s="21" t="s">
        <v>6802</v>
      </c>
      <c r="AX502" s="12"/>
      <c r="AY502" s="12"/>
      <c r="AZ502" s="12"/>
      <c r="BA502" s="12"/>
      <c r="BB502" s="12"/>
    </row>
    <row r="503" spans="1:54" s="22" customFormat="1" ht="18" customHeight="1" x14ac:dyDescent="0.3">
      <c r="A503" s="12"/>
      <c r="B503" s="12" t="s">
        <v>5377</v>
      </c>
      <c r="C503" s="12" t="s">
        <v>7248</v>
      </c>
      <c r="D503" s="12" t="s">
        <v>7946</v>
      </c>
      <c r="E503" s="12" t="s">
        <v>8186</v>
      </c>
      <c r="F503" s="12" t="s">
        <v>8187</v>
      </c>
      <c r="G503" s="12" t="s">
        <v>5347</v>
      </c>
      <c r="H503" s="12" t="s">
        <v>6839</v>
      </c>
      <c r="I503" s="12"/>
      <c r="J503" s="12">
        <v>4000</v>
      </c>
      <c r="K503" s="12"/>
      <c r="L503" s="12"/>
      <c r="M503" s="13">
        <v>41374.467361111114</v>
      </c>
      <c r="N503" s="12"/>
      <c r="O503" s="13"/>
      <c r="P503" s="13"/>
      <c r="Q503" s="14"/>
      <c r="R503" s="14"/>
      <c r="S503" s="15"/>
      <c r="T503" s="12"/>
      <c r="U503" s="12"/>
      <c r="V503" s="12"/>
      <c r="W503" s="13">
        <v>41375.363738425927</v>
      </c>
      <c r="X503" s="13">
        <v>41398.714583333334</v>
      </c>
      <c r="Y503" s="16"/>
      <c r="Z503" s="17"/>
      <c r="AA503" s="17"/>
      <c r="AB503" s="14"/>
      <c r="AC503" s="13">
        <v>41411</v>
      </c>
      <c r="AD503" s="14"/>
      <c r="AE503" s="14"/>
      <c r="AF503" s="14"/>
      <c r="AG503" s="14"/>
      <c r="AH503" s="14"/>
      <c r="AI503" s="14"/>
      <c r="AJ503" s="19"/>
      <c r="AK503" s="14"/>
      <c r="AL503" s="14"/>
      <c r="AM503" s="12"/>
      <c r="AN503" s="12"/>
      <c r="AO503" s="12"/>
      <c r="AP503" s="12" t="s">
        <v>6931</v>
      </c>
      <c r="AQ503" s="12" t="s">
        <v>8188</v>
      </c>
      <c r="AR503" s="12">
        <v>13907317217</v>
      </c>
      <c r="AS503" s="12"/>
      <c r="AT503" s="12"/>
      <c r="AU503" s="12"/>
      <c r="AV503" s="20"/>
      <c r="AW503" s="21"/>
      <c r="AX503" s="12"/>
      <c r="AY503" s="12"/>
      <c r="AZ503" s="12"/>
      <c r="BA503" s="12"/>
      <c r="BB503" s="12"/>
    </row>
    <row r="504" spans="1:54" s="22" customFormat="1" ht="18" customHeight="1" x14ac:dyDescent="0.3">
      <c r="A504" s="12"/>
      <c r="B504" s="12" t="s">
        <v>5343</v>
      </c>
      <c r="C504" s="12" t="s">
        <v>6862</v>
      </c>
      <c r="D504" s="12" t="s">
        <v>8189</v>
      </c>
      <c r="E504" s="12" t="s">
        <v>8190</v>
      </c>
      <c r="F504" s="12" t="s">
        <v>8191</v>
      </c>
      <c r="G504" s="12" t="s">
        <v>5362</v>
      </c>
      <c r="H504" s="12" t="s">
        <v>6836</v>
      </c>
      <c r="I504" s="12" t="s">
        <v>7588</v>
      </c>
      <c r="J504" s="12">
        <v>1288</v>
      </c>
      <c r="K504" s="12"/>
      <c r="L504" s="12"/>
      <c r="M504" s="13">
        <v>41374.5</v>
      </c>
      <c r="N504" s="12"/>
      <c r="O504" s="13"/>
      <c r="P504" s="13"/>
      <c r="Q504" s="14"/>
      <c r="R504" s="14"/>
      <c r="S504" s="15"/>
      <c r="T504" s="12"/>
      <c r="U504" s="12"/>
      <c r="V504" s="12"/>
      <c r="W504" s="13">
        <v>41374.604583333334</v>
      </c>
      <c r="X504" s="13">
        <v>41376.624305555553</v>
      </c>
      <c r="Y504" s="16"/>
      <c r="Z504" s="17"/>
      <c r="AA504" s="17"/>
      <c r="AB504" s="14"/>
      <c r="AC504" s="13">
        <v>41379</v>
      </c>
      <c r="AD504" s="14"/>
      <c r="AE504" s="14"/>
      <c r="AF504" s="14"/>
      <c r="AG504" s="14"/>
      <c r="AH504" s="14"/>
      <c r="AI504" s="14"/>
      <c r="AJ504" s="19">
        <v>41381</v>
      </c>
      <c r="AK504" s="14"/>
      <c r="AL504" s="14"/>
      <c r="AM504" s="12" t="s">
        <v>6953</v>
      </c>
      <c r="AN504" s="12"/>
      <c r="AO504" s="12"/>
      <c r="AP504" s="12" t="s">
        <v>5391</v>
      </c>
      <c r="AQ504" s="12" t="s">
        <v>8192</v>
      </c>
      <c r="AR504" s="12">
        <v>13973683902</v>
      </c>
      <c r="AS504" s="12"/>
      <c r="AT504" s="12"/>
      <c r="AU504" s="12"/>
      <c r="AV504" s="20"/>
      <c r="AW504" s="21" t="s">
        <v>8193</v>
      </c>
      <c r="AX504" s="12"/>
      <c r="AY504" s="12"/>
      <c r="AZ504" s="12"/>
      <c r="BA504" s="12"/>
      <c r="BB504" s="12"/>
    </row>
    <row r="505" spans="1:54" s="22" customFormat="1" ht="18" customHeight="1" x14ac:dyDescent="0.3">
      <c r="A505" s="12"/>
      <c r="B505" s="12" t="s">
        <v>5384</v>
      </c>
      <c r="C505" s="12" t="s">
        <v>6999</v>
      </c>
      <c r="D505" s="12" t="s">
        <v>7000</v>
      </c>
      <c r="E505" s="12" t="s">
        <v>8194</v>
      </c>
      <c r="F505" s="12" t="s">
        <v>8195</v>
      </c>
      <c r="G505" s="12" t="s">
        <v>5362</v>
      </c>
      <c r="H505" s="12" t="s">
        <v>6836</v>
      </c>
      <c r="I505" s="12" t="s">
        <v>8180</v>
      </c>
      <c r="J505" s="12">
        <v>1600</v>
      </c>
      <c r="K505" s="12"/>
      <c r="L505" s="12"/>
      <c r="M505" s="13">
        <v>41374.590277777781</v>
      </c>
      <c r="N505" s="12"/>
      <c r="O505" s="13"/>
      <c r="P505" s="13"/>
      <c r="Q505" s="14"/>
      <c r="R505" s="14"/>
      <c r="S505" s="15"/>
      <c r="T505" s="12"/>
      <c r="U505" s="12"/>
      <c r="V505" s="12"/>
      <c r="W505" s="13">
        <v>41374.624664351853</v>
      </c>
      <c r="X505" s="13">
        <v>41375.693055555559</v>
      </c>
      <c r="Y505" s="16"/>
      <c r="Z505" s="17"/>
      <c r="AA505" s="17"/>
      <c r="AB505" s="14"/>
      <c r="AC505" s="13">
        <v>41375</v>
      </c>
      <c r="AD505" s="14"/>
      <c r="AE505" s="14"/>
      <c r="AF505" s="14"/>
      <c r="AG505" s="14"/>
      <c r="AH505" s="14"/>
      <c r="AI505" s="14"/>
      <c r="AJ505" s="19">
        <v>41379</v>
      </c>
      <c r="AK505" s="14"/>
      <c r="AL505" s="14"/>
      <c r="AM505" s="12" t="s">
        <v>5397</v>
      </c>
      <c r="AN505" s="12"/>
      <c r="AO505" s="12"/>
      <c r="AP505" s="12" t="s">
        <v>8196</v>
      </c>
      <c r="AQ505" s="12" t="s">
        <v>6937</v>
      </c>
      <c r="AR505" s="12">
        <v>13667323521</v>
      </c>
      <c r="AS505" s="12"/>
      <c r="AT505" s="12"/>
      <c r="AU505" s="12"/>
      <c r="AV505" s="20"/>
      <c r="AW505" s="21" t="s">
        <v>8197</v>
      </c>
      <c r="AX505" s="12"/>
      <c r="AY505" s="12"/>
      <c r="AZ505" s="12"/>
      <c r="BA505" s="12"/>
      <c r="BB505" s="12"/>
    </row>
    <row r="506" spans="1:54" s="22" customFormat="1" ht="18" customHeight="1" x14ac:dyDescent="0.3">
      <c r="A506" s="12"/>
      <c r="B506" s="12" t="s">
        <v>5377</v>
      </c>
      <c r="C506" s="12" t="s">
        <v>7248</v>
      </c>
      <c r="D506" s="12" t="s">
        <v>8198</v>
      </c>
      <c r="E506" s="12" t="s">
        <v>8199</v>
      </c>
      <c r="F506" s="12" t="s">
        <v>8200</v>
      </c>
      <c r="G506" s="12" t="s">
        <v>5362</v>
      </c>
      <c r="H506" s="12" t="s">
        <v>6836</v>
      </c>
      <c r="I506" s="12" t="s">
        <v>7776</v>
      </c>
      <c r="J506" s="12">
        <v>1288</v>
      </c>
      <c r="K506" s="12"/>
      <c r="L506" s="12"/>
      <c r="M506" s="13">
        <v>41374.592361111114</v>
      </c>
      <c r="N506" s="12"/>
      <c r="O506" s="13"/>
      <c r="P506" s="13"/>
      <c r="Q506" s="14"/>
      <c r="R506" s="14"/>
      <c r="S506" s="15"/>
      <c r="T506" s="12"/>
      <c r="U506" s="12"/>
      <c r="V506" s="12"/>
      <c r="W506" s="13">
        <v>41376.639050925929</v>
      </c>
      <c r="X506" s="13">
        <v>41381.456250000003</v>
      </c>
      <c r="Y506" s="16"/>
      <c r="Z506" s="17"/>
      <c r="AA506" s="17"/>
      <c r="AB506" s="14"/>
      <c r="AC506" s="13">
        <v>41382</v>
      </c>
      <c r="AD506" s="14"/>
      <c r="AE506" s="14"/>
      <c r="AF506" s="14"/>
      <c r="AG506" s="14"/>
      <c r="AH506" s="14"/>
      <c r="AI506" s="14"/>
      <c r="AJ506" s="19">
        <v>41384</v>
      </c>
      <c r="AK506" s="14"/>
      <c r="AL506" s="14"/>
      <c r="AM506" s="12" t="s">
        <v>6813</v>
      </c>
      <c r="AN506" s="12"/>
      <c r="AO506" s="12"/>
      <c r="AP506" s="12" t="s">
        <v>5375</v>
      </c>
      <c r="AQ506" s="12" t="s">
        <v>8201</v>
      </c>
      <c r="AR506" s="12">
        <v>13278872328</v>
      </c>
      <c r="AS506" s="12"/>
      <c r="AT506" s="12"/>
      <c r="AU506" s="12"/>
      <c r="AV506" s="20"/>
      <c r="AW506" s="21" t="s">
        <v>6802</v>
      </c>
      <c r="AX506" s="12"/>
      <c r="AY506" s="12"/>
      <c r="AZ506" s="12"/>
      <c r="BA506" s="12"/>
      <c r="BB506" s="12"/>
    </row>
    <row r="507" spans="1:54" s="22" customFormat="1" ht="18" customHeight="1" x14ac:dyDescent="0.3">
      <c r="A507" s="12"/>
      <c r="B507" s="12" t="s">
        <v>5377</v>
      </c>
      <c r="C507" s="12" t="s">
        <v>6824</v>
      </c>
      <c r="D507" s="12" t="s">
        <v>8202</v>
      </c>
      <c r="E507" s="12" t="s">
        <v>8203</v>
      </c>
      <c r="F507" s="12" t="s">
        <v>8204</v>
      </c>
      <c r="G507" s="12" t="s">
        <v>5362</v>
      </c>
      <c r="H507" s="12" t="s">
        <v>6836</v>
      </c>
      <c r="I507" s="12" t="s">
        <v>7153</v>
      </c>
      <c r="J507" s="12">
        <v>1600</v>
      </c>
      <c r="K507" s="12"/>
      <c r="L507" s="12"/>
      <c r="M507" s="13">
        <v>41374.592361111114</v>
      </c>
      <c r="N507" s="12"/>
      <c r="O507" s="13"/>
      <c r="P507" s="13"/>
      <c r="Q507" s="14"/>
      <c r="R507" s="14"/>
      <c r="S507" s="15"/>
      <c r="T507" s="12"/>
      <c r="U507" s="12"/>
      <c r="V507" s="12"/>
      <c r="W507" s="13">
        <v>41374.627337962964</v>
      </c>
      <c r="X507" s="13">
        <v>41376.625694444447</v>
      </c>
      <c r="Y507" s="16"/>
      <c r="Z507" s="17"/>
      <c r="AA507" s="17"/>
      <c r="AB507" s="14"/>
      <c r="AC507" s="13">
        <v>41382</v>
      </c>
      <c r="AD507" s="14"/>
      <c r="AE507" s="14"/>
      <c r="AF507" s="14"/>
      <c r="AG507" s="14"/>
      <c r="AH507" s="14"/>
      <c r="AI507" s="14"/>
      <c r="AJ507" s="19">
        <v>41415</v>
      </c>
      <c r="AK507" s="14"/>
      <c r="AL507" s="14"/>
      <c r="AM507" s="12" t="s">
        <v>7304</v>
      </c>
      <c r="AN507" s="12"/>
      <c r="AO507" s="12"/>
      <c r="AP507" s="12" t="s">
        <v>7211</v>
      </c>
      <c r="AQ507" s="12" t="s">
        <v>8205</v>
      </c>
      <c r="AR507" s="12">
        <v>13974897552</v>
      </c>
      <c r="AS507" s="12"/>
      <c r="AT507" s="12"/>
      <c r="AU507" s="12"/>
      <c r="AV507" s="20"/>
      <c r="AW507" s="21" t="s">
        <v>8206</v>
      </c>
      <c r="AX507" s="12"/>
      <c r="AY507" s="12"/>
      <c r="AZ507" s="12"/>
      <c r="BA507" s="12"/>
      <c r="BB507" s="12"/>
    </row>
    <row r="508" spans="1:54" s="22" customFormat="1" ht="18" customHeight="1" x14ac:dyDescent="0.3">
      <c r="A508" s="12"/>
      <c r="B508" s="12" t="s">
        <v>5343</v>
      </c>
      <c r="C508" s="12" t="s">
        <v>6880</v>
      </c>
      <c r="D508" s="12" t="s">
        <v>8207</v>
      </c>
      <c r="E508" s="12" t="s">
        <v>8208</v>
      </c>
      <c r="F508" s="12" t="s">
        <v>8209</v>
      </c>
      <c r="G508" s="12" t="s">
        <v>5362</v>
      </c>
      <c r="H508" s="12" t="s">
        <v>6836</v>
      </c>
      <c r="I508" s="12" t="s">
        <v>7588</v>
      </c>
      <c r="J508" s="12">
        <v>1288</v>
      </c>
      <c r="K508" s="12"/>
      <c r="L508" s="12"/>
      <c r="M508" s="13">
        <v>41374.648611111108</v>
      </c>
      <c r="N508" s="12"/>
      <c r="O508" s="13"/>
      <c r="P508" s="13"/>
      <c r="Q508" s="14"/>
      <c r="R508" s="14"/>
      <c r="S508" s="15"/>
      <c r="T508" s="12"/>
      <c r="U508" s="12"/>
      <c r="V508" s="12"/>
      <c r="W508" s="13">
        <v>41390.676157407404</v>
      </c>
      <c r="X508" s="13">
        <v>41392.472916666666</v>
      </c>
      <c r="Y508" s="16"/>
      <c r="Z508" s="17"/>
      <c r="AA508" s="17"/>
      <c r="AB508" s="14"/>
      <c r="AC508" s="13">
        <v>41403</v>
      </c>
      <c r="AD508" s="14"/>
      <c r="AE508" s="14"/>
      <c r="AF508" s="14"/>
      <c r="AG508" s="14"/>
      <c r="AH508" s="14"/>
      <c r="AI508" s="14"/>
      <c r="AJ508" s="19">
        <v>41408</v>
      </c>
      <c r="AK508" s="14"/>
      <c r="AL508" s="14"/>
      <c r="AM508" s="12" t="s">
        <v>6847</v>
      </c>
      <c r="AN508" s="12"/>
      <c r="AO508" s="12"/>
      <c r="AP508" s="12" t="s">
        <v>5391</v>
      </c>
      <c r="AQ508" s="12" t="s">
        <v>8210</v>
      </c>
      <c r="AR508" s="12">
        <v>13739088180</v>
      </c>
      <c r="AS508" s="12"/>
      <c r="AT508" s="12"/>
      <c r="AU508" s="12"/>
      <c r="AV508" s="20"/>
      <c r="AW508" s="21" t="s">
        <v>8211</v>
      </c>
      <c r="AX508" s="12"/>
      <c r="AY508" s="12"/>
      <c r="AZ508" s="12"/>
      <c r="BA508" s="12"/>
      <c r="BB508" s="12"/>
    </row>
    <row r="509" spans="1:54" s="22" customFormat="1" ht="18" customHeight="1" x14ac:dyDescent="0.3">
      <c r="A509" s="12"/>
      <c r="B509" s="12" t="s">
        <v>5384</v>
      </c>
      <c r="C509" s="12" t="s">
        <v>6842</v>
      </c>
      <c r="D509" s="12" t="s">
        <v>8212</v>
      </c>
      <c r="E509" s="12" t="s">
        <v>8213</v>
      </c>
      <c r="F509" s="12" t="s">
        <v>8214</v>
      </c>
      <c r="G509" s="12" t="s">
        <v>5362</v>
      </c>
      <c r="H509" s="12" t="s">
        <v>6836</v>
      </c>
      <c r="I509" s="12" t="s">
        <v>7007</v>
      </c>
      <c r="J509" s="12">
        <v>1288</v>
      </c>
      <c r="K509" s="12"/>
      <c r="L509" s="12"/>
      <c r="M509" s="13">
        <v>41374.675000000003</v>
      </c>
      <c r="N509" s="12"/>
      <c r="O509" s="13"/>
      <c r="P509" s="13"/>
      <c r="Q509" s="14"/>
      <c r="R509" s="14"/>
      <c r="S509" s="15"/>
      <c r="T509" s="12"/>
      <c r="U509" s="12"/>
      <c r="V509" s="12"/>
      <c r="W509" s="13">
        <v>41374.717407407406</v>
      </c>
      <c r="X509" s="13">
        <v>41376.713888888888</v>
      </c>
      <c r="Y509" s="16"/>
      <c r="Z509" s="17"/>
      <c r="AA509" s="17"/>
      <c r="AB509" s="14"/>
      <c r="AC509" s="13">
        <v>41391</v>
      </c>
      <c r="AD509" s="14"/>
      <c r="AE509" s="14"/>
      <c r="AF509" s="14"/>
      <c r="AG509" s="14"/>
      <c r="AH509" s="14"/>
      <c r="AI509" s="14"/>
      <c r="AJ509" s="19">
        <v>41392</v>
      </c>
      <c r="AK509" s="14"/>
      <c r="AL509" s="14"/>
      <c r="AM509" s="12" t="s">
        <v>6813</v>
      </c>
      <c r="AN509" s="12"/>
      <c r="AO509" s="12"/>
      <c r="AP509" s="12" t="s">
        <v>5375</v>
      </c>
      <c r="AQ509" s="12" t="s">
        <v>8215</v>
      </c>
      <c r="AR509" s="12">
        <v>13017110280</v>
      </c>
      <c r="AS509" s="12"/>
      <c r="AT509" s="12"/>
      <c r="AU509" s="12"/>
      <c r="AV509" s="20"/>
      <c r="AW509" s="21" t="s">
        <v>8216</v>
      </c>
      <c r="AX509" s="12"/>
      <c r="AY509" s="12"/>
      <c r="AZ509" s="12"/>
      <c r="BA509" s="12"/>
      <c r="BB509" s="12"/>
    </row>
    <row r="510" spans="1:54" s="22" customFormat="1" ht="18" customHeight="1" x14ac:dyDescent="0.3">
      <c r="A510" s="12"/>
      <c r="B510" s="12" t="s">
        <v>5384</v>
      </c>
      <c r="C510" s="12" t="s">
        <v>8217</v>
      </c>
      <c r="D510" s="12" t="s">
        <v>8218</v>
      </c>
      <c r="E510" s="12" t="s">
        <v>8219</v>
      </c>
      <c r="F510" s="12" t="s">
        <v>8220</v>
      </c>
      <c r="G510" s="12" t="s">
        <v>5362</v>
      </c>
      <c r="H510" s="12" t="s">
        <v>6836</v>
      </c>
      <c r="I510" s="12" t="s">
        <v>7692</v>
      </c>
      <c r="J510" s="12">
        <v>1600</v>
      </c>
      <c r="K510" s="12"/>
      <c r="L510" s="12"/>
      <c r="M510" s="13">
        <v>41374.678472222222</v>
      </c>
      <c r="N510" s="12"/>
      <c r="O510" s="13"/>
      <c r="P510" s="13"/>
      <c r="Q510" s="14"/>
      <c r="R510" s="14"/>
      <c r="S510" s="15"/>
      <c r="T510" s="12"/>
      <c r="U510" s="12"/>
      <c r="V510" s="12"/>
      <c r="W510" s="13">
        <v>41375.432303240741</v>
      </c>
      <c r="X510" s="13">
        <v>41379.634722222225</v>
      </c>
      <c r="Y510" s="16"/>
      <c r="Z510" s="17"/>
      <c r="AA510" s="17"/>
      <c r="AB510" s="14"/>
      <c r="AC510" s="13">
        <v>41380</v>
      </c>
      <c r="AD510" s="14"/>
      <c r="AE510" s="14"/>
      <c r="AF510" s="14"/>
      <c r="AG510" s="14"/>
      <c r="AH510" s="14"/>
      <c r="AI510" s="14"/>
      <c r="AJ510" s="19">
        <v>41381</v>
      </c>
      <c r="AK510" s="14"/>
      <c r="AL510" s="14"/>
      <c r="AM510" s="12" t="s">
        <v>6800</v>
      </c>
      <c r="AN510" s="12"/>
      <c r="AO510" s="12"/>
      <c r="AP510" s="12" t="s">
        <v>6830</v>
      </c>
      <c r="AQ510" s="12" t="s">
        <v>8221</v>
      </c>
      <c r="AR510" s="12">
        <v>18874793895</v>
      </c>
      <c r="AS510" s="12"/>
      <c r="AT510" s="12"/>
      <c r="AU510" s="12"/>
      <c r="AV510" s="20"/>
      <c r="AW510" s="21" t="s">
        <v>6802</v>
      </c>
      <c r="AX510" s="12"/>
      <c r="AY510" s="12"/>
      <c r="AZ510" s="12"/>
      <c r="BA510" s="12"/>
      <c r="BB510" s="12"/>
    </row>
    <row r="511" spans="1:54" s="22" customFormat="1" ht="18" customHeight="1" x14ac:dyDescent="0.3">
      <c r="A511" s="12"/>
      <c r="B511" s="12" t="s">
        <v>5343</v>
      </c>
      <c r="C511" s="12" t="s">
        <v>6898</v>
      </c>
      <c r="D511" s="12" t="s">
        <v>6899</v>
      </c>
      <c r="E511" s="12" t="s">
        <v>8222</v>
      </c>
      <c r="F511" s="12" t="s">
        <v>8223</v>
      </c>
      <c r="G511" s="12" t="s">
        <v>5362</v>
      </c>
      <c r="H511" s="12" t="s">
        <v>6836</v>
      </c>
      <c r="I511" s="12" t="s">
        <v>7007</v>
      </c>
      <c r="J511" s="12">
        <v>1288</v>
      </c>
      <c r="K511" s="12"/>
      <c r="L511" s="12"/>
      <c r="M511" s="13">
        <v>41375.375</v>
      </c>
      <c r="N511" s="12"/>
      <c r="O511" s="13"/>
      <c r="P511" s="13"/>
      <c r="Q511" s="14"/>
      <c r="R511" s="14"/>
      <c r="S511" s="15"/>
      <c r="T511" s="12"/>
      <c r="U511" s="12"/>
      <c r="V511" s="12"/>
      <c r="W511" s="13">
        <v>41382.412175925929</v>
      </c>
      <c r="X511" s="13">
        <v>41383.699305555601</v>
      </c>
      <c r="Y511" s="16"/>
      <c r="Z511" s="17"/>
      <c r="AA511" s="17"/>
      <c r="AB511" s="14"/>
      <c r="AC511" s="13">
        <v>41422</v>
      </c>
      <c r="AD511" s="14"/>
      <c r="AE511" s="14"/>
      <c r="AF511" s="14"/>
      <c r="AG511" s="14"/>
      <c r="AH511" s="14"/>
      <c r="AI511" s="14"/>
      <c r="AJ511" s="19">
        <v>41472</v>
      </c>
      <c r="AK511" s="14"/>
      <c r="AL511" s="14"/>
      <c r="AM511" s="12" t="s">
        <v>6959</v>
      </c>
      <c r="AN511" s="12"/>
      <c r="AO511" s="12"/>
      <c r="AP511" s="12" t="s">
        <v>5375</v>
      </c>
      <c r="AQ511" s="12" t="s">
        <v>8224</v>
      </c>
      <c r="AR511" s="12">
        <v>13974719998</v>
      </c>
      <c r="AS511" s="12"/>
      <c r="AT511" s="12"/>
      <c r="AU511" s="12"/>
      <c r="AV511" s="20"/>
      <c r="AW511" s="21" t="s">
        <v>6802</v>
      </c>
      <c r="AX511" s="12"/>
      <c r="AY511" s="12"/>
      <c r="AZ511" s="12"/>
      <c r="BA511" s="12"/>
      <c r="BB511" s="12"/>
    </row>
    <row r="512" spans="1:54" s="22" customFormat="1" ht="18" customHeight="1" x14ac:dyDescent="0.3">
      <c r="A512" s="12"/>
      <c r="B512" s="12" t="s">
        <v>5377</v>
      </c>
      <c r="C512" s="12" t="s">
        <v>6832</v>
      </c>
      <c r="D512" s="12" t="s">
        <v>7507</v>
      </c>
      <c r="E512" s="12" t="s">
        <v>8225</v>
      </c>
      <c r="F512" s="12" t="s">
        <v>8226</v>
      </c>
      <c r="G512" s="12" t="s">
        <v>5362</v>
      </c>
      <c r="H512" s="12" t="s">
        <v>6836</v>
      </c>
      <c r="I512" s="12" t="s">
        <v>8227</v>
      </c>
      <c r="J512" s="12">
        <v>1288</v>
      </c>
      <c r="K512" s="12"/>
      <c r="L512" s="12"/>
      <c r="M512" s="13">
        <v>41375.375</v>
      </c>
      <c r="N512" s="12"/>
      <c r="O512" s="13"/>
      <c r="P512" s="13"/>
      <c r="Q512" s="14"/>
      <c r="R512" s="14"/>
      <c r="S512" s="15"/>
      <c r="T512" s="12"/>
      <c r="U512" s="12"/>
      <c r="V512" s="12"/>
      <c r="W512" s="13"/>
      <c r="X512" s="13"/>
      <c r="Y512" s="16"/>
      <c r="Z512" s="17"/>
      <c r="AA512" s="17"/>
      <c r="AB512" s="14"/>
      <c r="AC512" s="13"/>
      <c r="AD512" s="14"/>
      <c r="AE512" s="14"/>
      <c r="AF512" s="14"/>
      <c r="AG512" s="14"/>
      <c r="AH512" s="14"/>
      <c r="AI512" s="14"/>
      <c r="AJ512" s="19"/>
      <c r="AK512" s="14"/>
      <c r="AL512" s="14"/>
      <c r="AM512" s="12"/>
      <c r="AN512" s="12"/>
      <c r="AO512" s="12"/>
      <c r="AP512" s="12" t="s">
        <v>5375</v>
      </c>
      <c r="AQ512" s="12" t="s">
        <v>8228</v>
      </c>
      <c r="AR512" s="12">
        <v>13548597118</v>
      </c>
      <c r="AS512" s="12"/>
      <c r="AT512" s="12"/>
      <c r="AU512" s="12"/>
      <c r="AV512" s="20"/>
      <c r="AW512" s="21"/>
      <c r="AX512" s="12"/>
      <c r="AY512" s="12"/>
      <c r="AZ512" s="12"/>
      <c r="BA512" s="12"/>
      <c r="BB512" s="12"/>
    </row>
    <row r="513" spans="1:54" s="22" customFormat="1" ht="18" customHeight="1" x14ac:dyDescent="0.3">
      <c r="A513" s="12"/>
      <c r="B513" s="12" t="s">
        <v>5384</v>
      </c>
      <c r="C513" s="12" t="s">
        <v>5367</v>
      </c>
      <c r="D513" s="12" t="s">
        <v>8229</v>
      </c>
      <c r="E513" s="12" t="s">
        <v>8230</v>
      </c>
      <c r="F513" s="12" t="s">
        <v>8231</v>
      </c>
      <c r="G513" s="12" t="s">
        <v>5347</v>
      </c>
      <c r="H513" s="12" t="s">
        <v>6839</v>
      </c>
      <c r="I513" s="12"/>
      <c r="J513" s="12">
        <v>4000</v>
      </c>
      <c r="K513" s="12"/>
      <c r="L513" s="12"/>
      <c r="M513" s="13">
        <v>41375.611111111109</v>
      </c>
      <c r="N513" s="12"/>
      <c r="O513" s="13"/>
      <c r="P513" s="13"/>
      <c r="Q513" s="14"/>
      <c r="R513" s="14"/>
      <c r="S513" s="15"/>
      <c r="T513" s="12"/>
      <c r="U513" s="12"/>
      <c r="V513" s="12"/>
      <c r="W513" s="13">
        <v>41379.40420138889</v>
      </c>
      <c r="X513" s="13">
        <v>41390.443055555559</v>
      </c>
      <c r="Y513" s="16"/>
      <c r="Z513" s="17"/>
      <c r="AA513" s="17"/>
      <c r="AB513" s="14"/>
      <c r="AC513" s="13">
        <v>41392</v>
      </c>
      <c r="AD513" s="14"/>
      <c r="AE513" s="14"/>
      <c r="AF513" s="14"/>
      <c r="AG513" s="14"/>
      <c r="AH513" s="14"/>
      <c r="AI513" s="14"/>
      <c r="AJ513" s="19"/>
      <c r="AK513" s="14"/>
      <c r="AL513" s="14"/>
      <c r="AM513" s="12"/>
      <c r="AN513" s="12"/>
      <c r="AO513" s="12"/>
      <c r="AP513" s="12" t="s">
        <v>8144</v>
      </c>
      <c r="AQ513" s="12" t="s">
        <v>8232</v>
      </c>
      <c r="AR513" s="12">
        <v>15874995148</v>
      </c>
      <c r="AS513" s="12"/>
      <c r="AT513" s="12"/>
      <c r="AU513" s="12"/>
      <c r="AV513" s="20"/>
      <c r="AW513" s="21"/>
      <c r="AX513" s="12"/>
      <c r="AY513" s="12"/>
      <c r="AZ513" s="12"/>
      <c r="BA513" s="12"/>
      <c r="BB513" s="12"/>
    </row>
    <row r="514" spans="1:54" s="22" customFormat="1" ht="18" customHeight="1" x14ac:dyDescent="0.3">
      <c r="A514" s="12"/>
      <c r="B514" s="12" t="s">
        <v>6963</v>
      </c>
      <c r="C514" s="12" t="s">
        <v>6964</v>
      </c>
      <c r="D514" s="12" t="s">
        <v>7482</v>
      </c>
      <c r="E514" s="12" t="s">
        <v>8233</v>
      </c>
      <c r="F514" s="12" t="s">
        <v>8234</v>
      </c>
      <c r="G514" s="12" t="s">
        <v>5362</v>
      </c>
      <c r="H514" s="12" t="s">
        <v>6836</v>
      </c>
      <c r="I514" s="12" t="s">
        <v>8235</v>
      </c>
      <c r="J514" s="12">
        <v>1700</v>
      </c>
      <c r="K514" s="12"/>
      <c r="L514" s="12"/>
      <c r="M514" s="13">
        <v>41375.646527777775</v>
      </c>
      <c r="N514" s="12"/>
      <c r="O514" s="13"/>
      <c r="P514" s="13"/>
      <c r="Q514" s="14"/>
      <c r="R514" s="14"/>
      <c r="S514" s="15"/>
      <c r="T514" s="12"/>
      <c r="U514" s="12"/>
      <c r="V514" s="12"/>
      <c r="W514" s="13">
        <v>41382.693715277775</v>
      </c>
      <c r="X514" s="13">
        <v>41384.647916666669</v>
      </c>
      <c r="Y514" s="16"/>
      <c r="Z514" s="17"/>
      <c r="AA514" s="17"/>
      <c r="AB514" s="14"/>
      <c r="AC514" s="13">
        <v>41387</v>
      </c>
      <c r="AD514" s="14"/>
      <c r="AE514" s="14"/>
      <c r="AF514" s="14"/>
      <c r="AG514" s="14"/>
      <c r="AH514" s="14"/>
      <c r="AI514" s="14"/>
      <c r="AJ514" s="19">
        <v>41387</v>
      </c>
      <c r="AK514" s="14"/>
      <c r="AL514" s="14"/>
      <c r="AM514" s="12" t="s">
        <v>7040</v>
      </c>
      <c r="AN514" s="12"/>
      <c r="AO514" s="12"/>
      <c r="AP514" s="12" t="s">
        <v>7117</v>
      </c>
      <c r="AQ514" s="12" t="s">
        <v>8236</v>
      </c>
      <c r="AR514" s="12" t="s">
        <v>331</v>
      </c>
      <c r="AS514" s="12"/>
      <c r="AT514" s="12"/>
      <c r="AU514" s="12"/>
      <c r="AV514" s="20"/>
      <c r="AW514" s="21" t="s">
        <v>8237</v>
      </c>
      <c r="AX514" s="12"/>
      <c r="AY514" s="12"/>
      <c r="AZ514" s="12"/>
      <c r="BA514" s="12"/>
      <c r="BB514" s="12"/>
    </row>
    <row r="515" spans="1:54" s="22" customFormat="1" ht="18" customHeight="1" x14ac:dyDescent="0.3">
      <c r="A515" s="12"/>
      <c r="B515" s="12" t="s">
        <v>5384</v>
      </c>
      <c r="C515" s="12" t="s">
        <v>7432</v>
      </c>
      <c r="D515" s="12" t="s">
        <v>7433</v>
      </c>
      <c r="E515" s="12" t="s">
        <v>8238</v>
      </c>
      <c r="F515" s="12" t="s">
        <v>8239</v>
      </c>
      <c r="G515" s="12" t="s">
        <v>5347</v>
      </c>
      <c r="H515" s="12" t="s">
        <v>6839</v>
      </c>
      <c r="I515" s="12"/>
      <c r="J515" s="12">
        <v>3056</v>
      </c>
      <c r="K515" s="12"/>
      <c r="L515" s="12"/>
      <c r="M515" s="13">
        <v>41375.655555555553</v>
      </c>
      <c r="N515" s="12"/>
      <c r="O515" s="13"/>
      <c r="P515" s="13"/>
      <c r="Q515" s="14"/>
      <c r="R515" s="14"/>
      <c r="S515" s="15"/>
      <c r="T515" s="12"/>
      <c r="U515" s="12"/>
      <c r="V515" s="12"/>
      <c r="W515" s="13">
        <v>41379.622476851851</v>
      </c>
      <c r="X515" s="13" t="s">
        <v>310</v>
      </c>
      <c r="Y515" s="16"/>
      <c r="Z515" s="17"/>
      <c r="AA515" s="17"/>
      <c r="AB515" s="14"/>
      <c r="AC515" s="13">
        <v>41415</v>
      </c>
      <c r="AD515" s="14"/>
      <c r="AE515" s="14"/>
      <c r="AF515" s="14"/>
      <c r="AG515" s="14"/>
      <c r="AH515" s="14"/>
      <c r="AI515" s="14"/>
      <c r="AJ515" s="19"/>
      <c r="AK515" s="14"/>
      <c r="AL515" s="14"/>
      <c r="AM515" s="12"/>
      <c r="AN515" s="12"/>
      <c r="AO515" s="12"/>
      <c r="AP515" s="12" t="s">
        <v>8240</v>
      </c>
      <c r="AQ515" s="12" t="s">
        <v>8241</v>
      </c>
      <c r="AR515" s="12">
        <v>15874272281</v>
      </c>
      <c r="AS515" s="12"/>
      <c r="AT515" s="12"/>
      <c r="AU515" s="12"/>
      <c r="AV515" s="20"/>
      <c r="AW515" s="21"/>
      <c r="AX515" s="12"/>
      <c r="AY515" s="12"/>
      <c r="AZ515" s="12"/>
      <c r="BA515" s="12"/>
      <c r="BB515" s="12"/>
    </row>
    <row r="516" spans="1:54" s="22" customFormat="1" ht="18" customHeight="1" x14ac:dyDescent="0.3">
      <c r="A516" s="12"/>
      <c r="B516" s="12" t="s">
        <v>5384</v>
      </c>
      <c r="C516" s="12" t="s">
        <v>7432</v>
      </c>
      <c r="D516" s="12" t="s">
        <v>7433</v>
      </c>
      <c r="E516" s="12" t="s">
        <v>8242</v>
      </c>
      <c r="F516" s="12" t="s">
        <v>8239</v>
      </c>
      <c r="G516" s="12" t="s">
        <v>5347</v>
      </c>
      <c r="H516" s="12" t="s">
        <v>6839</v>
      </c>
      <c r="I516" s="12"/>
      <c r="J516" s="12">
        <v>2144</v>
      </c>
      <c r="K516" s="12"/>
      <c r="L516" s="12"/>
      <c r="M516" s="13">
        <v>41375.658333333333</v>
      </c>
      <c r="N516" s="12"/>
      <c r="O516" s="13"/>
      <c r="P516" s="13"/>
      <c r="Q516" s="14"/>
      <c r="R516" s="14"/>
      <c r="S516" s="15"/>
      <c r="T516" s="12"/>
      <c r="U516" s="12"/>
      <c r="V516" s="12"/>
      <c r="W516" s="13">
        <v>41379.622476851851</v>
      </c>
      <c r="X516" s="13" t="s">
        <v>310</v>
      </c>
      <c r="Y516" s="16"/>
      <c r="Z516" s="17"/>
      <c r="AA516" s="17"/>
      <c r="AB516" s="14"/>
      <c r="AC516" s="13">
        <v>41415</v>
      </c>
      <c r="AD516" s="14"/>
      <c r="AE516" s="14"/>
      <c r="AF516" s="14"/>
      <c r="AG516" s="14"/>
      <c r="AH516" s="14"/>
      <c r="AI516" s="14"/>
      <c r="AJ516" s="19"/>
      <c r="AK516" s="14"/>
      <c r="AL516" s="14"/>
      <c r="AM516" s="12"/>
      <c r="AN516" s="12"/>
      <c r="AO516" s="12"/>
      <c r="AP516" s="12" t="s">
        <v>8240</v>
      </c>
      <c r="AQ516" s="12" t="s">
        <v>8241</v>
      </c>
      <c r="AR516" s="12">
        <v>15874272281</v>
      </c>
      <c r="AS516" s="12"/>
      <c r="AT516" s="12"/>
      <c r="AU516" s="12"/>
      <c r="AV516" s="20"/>
      <c r="AW516" s="21"/>
      <c r="AX516" s="12"/>
      <c r="AY516" s="12"/>
      <c r="AZ516" s="12"/>
      <c r="BA516" s="12"/>
      <c r="BB516" s="12"/>
    </row>
    <row r="517" spans="1:54" s="22" customFormat="1" ht="18" customHeight="1" x14ac:dyDescent="0.3">
      <c r="A517" s="12"/>
      <c r="B517" s="12" t="s">
        <v>5384</v>
      </c>
      <c r="C517" s="12" t="s">
        <v>6842</v>
      </c>
      <c r="D517" s="12" t="s">
        <v>7202</v>
      </c>
      <c r="E517" s="12" t="s">
        <v>8243</v>
      </c>
      <c r="F517" s="12" t="s">
        <v>8244</v>
      </c>
      <c r="G517" s="12" t="s">
        <v>5362</v>
      </c>
      <c r="H517" s="12" t="s">
        <v>6836</v>
      </c>
      <c r="I517" s="12" t="s">
        <v>6884</v>
      </c>
      <c r="J517" s="12">
        <v>1288</v>
      </c>
      <c r="K517" s="12"/>
      <c r="L517" s="12"/>
      <c r="M517" s="13">
        <v>41376.368055555555</v>
      </c>
      <c r="N517" s="12"/>
      <c r="O517" s="13"/>
      <c r="P517" s="13"/>
      <c r="Q517" s="14"/>
      <c r="R517" s="14"/>
      <c r="S517" s="15"/>
      <c r="T517" s="12"/>
      <c r="U517" s="12"/>
      <c r="V517" s="12"/>
      <c r="W517" s="13">
        <v>41379.580451388887</v>
      </c>
      <c r="X517" s="13">
        <v>41380.615972222222</v>
      </c>
      <c r="Y517" s="16"/>
      <c r="Z517" s="17"/>
      <c r="AA517" s="17"/>
      <c r="AB517" s="14"/>
      <c r="AC517" s="13">
        <v>41384</v>
      </c>
      <c r="AD517" s="14"/>
      <c r="AE517" s="14"/>
      <c r="AF517" s="14"/>
      <c r="AG517" s="14"/>
      <c r="AH517" s="14"/>
      <c r="AI517" s="14"/>
      <c r="AJ517" s="19">
        <v>41386</v>
      </c>
      <c r="AK517" s="14"/>
      <c r="AL517" s="14"/>
      <c r="AM517" s="12" t="s">
        <v>5397</v>
      </c>
      <c r="AN517" s="12"/>
      <c r="AO517" s="12"/>
      <c r="AP517" s="12" t="s">
        <v>5391</v>
      </c>
      <c r="AQ517" s="12" t="s">
        <v>8245</v>
      </c>
      <c r="AR517" s="12">
        <v>15115320428</v>
      </c>
      <c r="AS517" s="12"/>
      <c r="AT517" s="12"/>
      <c r="AU517" s="12"/>
      <c r="AV517" s="20"/>
      <c r="AW517" s="21" t="s">
        <v>8246</v>
      </c>
      <c r="AX517" s="12"/>
      <c r="AY517" s="12"/>
      <c r="AZ517" s="12"/>
      <c r="BA517" s="12"/>
      <c r="BB517" s="12"/>
    </row>
    <row r="518" spans="1:54" s="22" customFormat="1" ht="18" customHeight="1" x14ac:dyDescent="0.3">
      <c r="A518" s="12"/>
      <c r="B518" s="12" t="s">
        <v>5377</v>
      </c>
      <c r="C518" s="12" t="s">
        <v>6824</v>
      </c>
      <c r="D518" s="12" t="s">
        <v>7500</v>
      </c>
      <c r="E518" s="12" t="s">
        <v>8247</v>
      </c>
      <c r="F518" s="12" t="s">
        <v>8248</v>
      </c>
      <c r="G518" s="12" t="s">
        <v>5362</v>
      </c>
      <c r="H518" s="12" t="s">
        <v>6836</v>
      </c>
      <c r="I518" s="12" t="s">
        <v>8066</v>
      </c>
      <c r="J518" s="12">
        <v>1288</v>
      </c>
      <c r="K518" s="12"/>
      <c r="L518" s="12"/>
      <c r="M518" s="13">
        <v>41376.397916666669</v>
      </c>
      <c r="N518" s="12"/>
      <c r="O518" s="13"/>
      <c r="P518" s="13"/>
      <c r="Q518" s="14"/>
      <c r="R518" s="14"/>
      <c r="S518" s="15"/>
      <c r="T518" s="12"/>
      <c r="U518" s="12"/>
      <c r="V518" s="12"/>
      <c r="W518" s="13">
        <v>41376.693668981483</v>
      </c>
      <c r="X518" s="13">
        <v>41380.590277777781</v>
      </c>
      <c r="Y518" s="16"/>
      <c r="Z518" s="17"/>
      <c r="AA518" s="17"/>
      <c r="AB518" s="14"/>
      <c r="AC518" s="13">
        <v>41382</v>
      </c>
      <c r="AD518" s="14"/>
      <c r="AE518" s="14"/>
      <c r="AF518" s="14"/>
      <c r="AG518" s="14"/>
      <c r="AH518" s="14"/>
      <c r="AI518" s="14"/>
      <c r="AJ518" s="19">
        <v>41384</v>
      </c>
      <c r="AK518" s="14"/>
      <c r="AL518" s="14"/>
      <c r="AM518" s="12" t="s">
        <v>6953</v>
      </c>
      <c r="AN518" s="12"/>
      <c r="AO518" s="12"/>
      <c r="AP518" s="12" t="s">
        <v>7387</v>
      </c>
      <c r="AQ518" s="12" t="s">
        <v>8249</v>
      </c>
      <c r="AR518" s="12">
        <v>15575820818</v>
      </c>
      <c r="AS518" s="12"/>
      <c r="AT518" s="12"/>
      <c r="AU518" s="12"/>
      <c r="AV518" s="20"/>
      <c r="AW518" s="21" t="s">
        <v>6802</v>
      </c>
      <c r="AX518" s="12"/>
      <c r="AY518" s="12"/>
      <c r="AZ518" s="12"/>
      <c r="BA518" s="12"/>
      <c r="BB518" s="12"/>
    </row>
    <row r="519" spans="1:54" s="22" customFormat="1" ht="18" customHeight="1" x14ac:dyDescent="0.3">
      <c r="A519" s="12"/>
      <c r="B519" s="12" t="s">
        <v>5343</v>
      </c>
      <c r="C519" s="12" t="s">
        <v>5344</v>
      </c>
      <c r="D519" s="12" t="s">
        <v>5345</v>
      </c>
      <c r="E519" s="12" t="s">
        <v>8250</v>
      </c>
      <c r="F519" s="12" t="s">
        <v>8251</v>
      </c>
      <c r="G519" s="12" t="s">
        <v>5362</v>
      </c>
      <c r="H519" s="12" t="s">
        <v>6836</v>
      </c>
      <c r="I519" s="12" t="s">
        <v>7007</v>
      </c>
      <c r="J519" s="12">
        <v>1600</v>
      </c>
      <c r="K519" s="12"/>
      <c r="L519" s="12"/>
      <c r="M519" s="13">
        <v>41376.405555555553</v>
      </c>
      <c r="N519" s="12"/>
      <c r="O519" s="13"/>
      <c r="P519" s="13"/>
      <c r="Q519" s="14"/>
      <c r="R519" s="14"/>
      <c r="S519" s="15"/>
      <c r="T519" s="12"/>
      <c r="U519" s="12"/>
      <c r="V519" s="12"/>
      <c r="W519" s="13">
        <v>41417.401724537034</v>
      </c>
      <c r="X519" s="13">
        <v>41423.493055555598</v>
      </c>
      <c r="Y519" s="16"/>
      <c r="Z519" s="17"/>
      <c r="AA519" s="17"/>
      <c r="AB519" s="14"/>
      <c r="AC519" s="13">
        <v>41423</v>
      </c>
      <c r="AD519" s="14"/>
      <c r="AE519" s="14"/>
      <c r="AF519" s="14"/>
      <c r="AG519" s="14"/>
      <c r="AH519" s="14"/>
      <c r="AI519" s="14"/>
      <c r="AJ519" s="19">
        <v>41425</v>
      </c>
      <c r="AK519" s="14"/>
      <c r="AL519" s="14"/>
      <c r="AM519" s="12" t="s">
        <v>7304</v>
      </c>
      <c r="AN519" s="12"/>
      <c r="AO519" s="12"/>
      <c r="AP519" s="12" t="s">
        <v>5391</v>
      </c>
      <c r="AQ519" s="12" t="s">
        <v>8252</v>
      </c>
      <c r="AR519" s="12">
        <v>13017392999</v>
      </c>
      <c r="AS519" s="12"/>
      <c r="AT519" s="12"/>
      <c r="AU519" s="12"/>
      <c r="AV519" s="20"/>
      <c r="AW519" s="21" t="s">
        <v>8253</v>
      </c>
      <c r="AX519" s="12"/>
      <c r="AY519" s="12"/>
      <c r="AZ519" s="12"/>
      <c r="BA519" s="12"/>
      <c r="BB519" s="12"/>
    </row>
    <row r="520" spans="1:54" s="22" customFormat="1" ht="18" customHeight="1" x14ac:dyDescent="0.3">
      <c r="A520" s="12"/>
      <c r="B520" s="12" t="s">
        <v>5384</v>
      </c>
      <c r="C520" s="12" t="s">
        <v>7432</v>
      </c>
      <c r="D520" s="12" t="s">
        <v>8254</v>
      </c>
      <c r="E520" s="12" t="s">
        <v>8255</v>
      </c>
      <c r="F520" s="12" t="s">
        <v>8256</v>
      </c>
      <c r="G520" s="12" t="s">
        <v>5362</v>
      </c>
      <c r="H520" s="12" t="s">
        <v>6836</v>
      </c>
      <c r="I520" s="12" t="s">
        <v>7007</v>
      </c>
      <c r="J520" s="12">
        <v>1288</v>
      </c>
      <c r="K520" s="12"/>
      <c r="L520" s="12"/>
      <c r="M520" s="13">
        <v>41376.413194444445</v>
      </c>
      <c r="N520" s="12"/>
      <c r="O520" s="13"/>
      <c r="P520" s="13"/>
      <c r="Q520" s="14"/>
      <c r="R520" s="14"/>
      <c r="S520" s="15"/>
      <c r="T520" s="12"/>
      <c r="U520" s="12"/>
      <c r="V520" s="12"/>
      <c r="W520" s="13">
        <v>41379.375</v>
      </c>
      <c r="X520" s="13">
        <v>41380.487500000003</v>
      </c>
      <c r="Y520" s="16"/>
      <c r="Z520" s="17"/>
      <c r="AA520" s="17"/>
      <c r="AB520" s="14"/>
      <c r="AC520" s="13">
        <v>41380</v>
      </c>
      <c r="AD520" s="14"/>
      <c r="AE520" s="14"/>
      <c r="AF520" s="14"/>
      <c r="AG520" s="14"/>
      <c r="AH520" s="14"/>
      <c r="AI520" s="14"/>
      <c r="AJ520" s="19">
        <v>41384</v>
      </c>
      <c r="AK520" s="14"/>
      <c r="AL520" s="14"/>
      <c r="AM520" s="12" t="s">
        <v>6959</v>
      </c>
      <c r="AN520" s="12"/>
      <c r="AO520" s="12"/>
      <c r="AP520" s="12" t="s">
        <v>5391</v>
      </c>
      <c r="AQ520" s="12" t="s">
        <v>8257</v>
      </c>
      <c r="AR520" s="12">
        <v>13397530287</v>
      </c>
      <c r="AS520" s="12"/>
      <c r="AT520" s="12"/>
      <c r="AU520" s="12"/>
      <c r="AV520" s="20"/>
      <c r="AW520" s="21" t="s">
        <v>6802</v>
      </c>
      <c r="AX520" s="12"/>
      <c r="AY520" s="12"/>
      <c r="AZ520" s="12"/>
      <c r="BA520" s="12"/>
      <c r="BB520" s="12"/>
    </row>
    <row r="521" spans="1:54" s="22" customFormat="1" ht="18" customHeight="1" x14ac:dyDescent="0.3">
      <c r="A521" s="12"/>
      <c r="B521" s="12" t="s">
        <v>5343</v>
      </c>
      <c r="C521" s="12" t="s">
        <v>5344</v>
      </c>
      <c r="D521" s="12" t="s">
        <v>6983</v>
      </c>
      <c r="E521" s="12" t="s">
        <v>8258</v>
      </c>
      <c r="F521" s="12" t="s">
        <v>8259</v>
      </c>
      <c r="G521" s="12" t="s">
        <v>5362</v>
      </c>
      <c r="H521" s="12" t="s">
        <v>6836</v>
      </c>
      <c r="I521" s="12" t="s">
        <v>6884</v>
      </c>
      <c r="J521" s="12">
        <v>1288</v>
      </c>
      <c r="K521" s="12"/>
      <c r="L521" s="12"/>
      <c r="M521" s="13">
        <v>41376.430555555555</v>
      </c>
      <c r="N521" s="12"/>
      <c r="O521" s="13"/>
      <c r="P521" s="13"/>
      <c r="Q521" s="14"/>
      <c r="R521" s="14"/>
      <c r="S521" s="15"/>
      <c r="T521" s="12"/>
      <c r="U521" s="12"/>
      <c r="V521" s="12"/>
      <c r="W521" s="13">
        <v>41376.649178240739</v>
      </c>
      <c r="X521" s="13">
        <v>41380.67083333333</v>
      </c>
      <c r="Y521" s="16"/>
      <c r="Z521" s="17"/>
      <c r="AA521" s="17"/>
      <c r="AB521" s="14"/>
      <c r="AC521" s="13">
        <v>41382</v>
      </c>
      <c r="AD521" s="14"/>
      <c r="AE521" s="14"/>
      <c r="AF521" s="14"/>
      <c r="AG521" s="14"/>
      <c r="AH521" s="14"/>
      <c r="AI521" s="14"/>
      <c r="AJ521" s="19">
        <v>41384</v>
      </c>
      <c r="AK521" s="14"/>
      <c r="AL521" s="14"/>
      <c r="AM521" s="12" t="s">
        <v>6800</v>
      </c>
      <c r="AN521" s="12"/>
      <c r="AO521" s="12"/>
      <c r="AP521" s="12" t="s">
        <v>5391</v>
      </c>
      <c r="AQ521" s="12" t="s">
        <v>8260</v>
      </c>
      <c r="AR521" s="12">
        <v>13574281322</v>
      </c>
      <c r="AS521" s="12"/>
      <c r="AT521" s="12"/>
      <c r="AU521" s="12"/>
      <c r="AV521" s="20"/>
      <c r="AW521" s="21" t="s">
        <v>8261</v>
      </c>
      <c r="AX521" s="12"/>
      <c r="AY521" s="12"/>
      <c r="AZ521" s="12"/>
      <c r="BA521" s="12"/>
      <c r="BB521" s="12"/>
    </row>
    <row r="522" spans="1:54" s="22" customFormat="1" ht="18" customHeight="1" x14ac:dyDescent="0.3">
      <c r="A522" s="12"/>
      <c r="B522" s="12" t="s">
        <v>5384</v>
      </c>
      <c r="C522" s="12" t="s">
        <v>8044</v>
      </c>
      <c r="D522" s="12" t="s">
        <v>6804</v>
      </c>
      <c r="E522" s="12" t="s">
        <v>8262</v>
      </c>
      <c r="F522" s="12" t="s">
        <v>8263</v>
      </c>
      <c r="G522" s="12" t="s">
        <v>5347</v>
      </c>
      <c r="H522" s="12" t="s">
        <v>6839</v>
      </c>
      <c r="I522" s="12"/>
      <c r="J522" s="12">
        <v>4000</v>
      </c>
      <c r="K522" s="12"/>
      <c r="L522" s="12"/>
      <c r="M522" s="13">
        <v>41376.442361111112</v>
      </c>
      <c r="N522" s="12"/>
      <c r="O522" s="13"/>
      <c r="P522" s="13"/>
      <c r="Q522" s="14"/>
      <c r="R522" s="14"/>
      <c r="S522" s="15"/>
      <c r="T522" s="12"/>
      <c r="U522" s="12"/>
      <c r="V522" s="12"/>
      <c r="W522" s="13">
        <v>41409.612372685187</v>
      </c>
      <c r="X522" s="13">
        <v>41429.611527777779</v>
      </c>
      <c r="Y522" s="16"/>
      <c r="Z522" s="17"/>
      <c r="AA522" s="17"/>
      <c r="AB522" s="14"/>
      <c r="AC522" s="13">
        <v>41451</v>
      </c>
      <c r="AD522" s="14"/>
      <c r="AE522" s="14"/>
      <c r="AF522" s="14"/>
      <c r="AG522" s="14"/>
      <c r="AH522" s="14"/>
      <c r="AI522" s="14"/>
      <c r="AJ522" s="19"/>
      <c r="AK522" s="14"/>
      <c r="AL522" s="14"/>
      <c r="AM522" s="12"/>
      <c r="AN522" s="12"/>
      <c r="AO522" s="12"/>
      <c r="AP522" s="12" t="s">
        <v>5375</v>
      </c>
      <c r="AQ522" s="12" t="s">
        <v>8264</v>
      </c>
      <c r="AR522" s="12">
        <v>13548589628</v>
      </c>
      <c r="AS522" s="12"/>
      <c r="AT522" s="12"/>
      <c r="AU522" s="12"/>
      <c r="AV522" s="20"/>
      <c r="AW522" s="21"/>
      <c r="AX522" s="12"/>
      <c r="AY522" s="12"/>
      <c r="AZ522" s="12"/>
      <c r="BA522" s="12"/>
      <c r="BB522" s="12"/>
    </row>
    <row r="523" spans="1:54" s="22" customFormat="1" ht="18" customHeight="1" x14ac:dyDescent="0.3">
      <c r="A523" s="12"/>
      <c r="B523" s="12" t="s">
        <v>5343</v>
      </c>
      <c r="C523" s="12" t="s">
        <v>6862</v>
      </c>
      <c r="D523" s="12" t="s">
        <v>6949</v>
      </c>
      <c r="E523" s="12" t="s">
        <v>8265</v>
      </c>
      <c r="F523" s="12" t="s">
        <v>8266</v>
      </c>
      <c r="G523" s="12" t="s">
        <v>5347</v>
      </c>
      <c r="H523" s="12" t="s">
        <v>6839</v>
      </c>
      <c r="I523" s="12"/>
      <c r="J523" s="12">
        <v>4500</v>
      </c>
      <c r="K523" s="12"/>
      <c r="L523" s="12"/>
      <c r="M523" s="13">
        <v>41376.445138888892</v>
      </c>
      <c r="N523" s="12"/>
      <c r="O523" s="13"/>
      <c r="P523" s="13"/>
      <c r="Q523" s="14"/>
      <c r="R523" s="14"/>
      <c r="S523" s="15"/>
      <c r="T523" s="12"/>
      <c r="U523" s="12"/>
      <c r="V523" s="12"/>
      <c r="W523" s="13">
        <v>41402.419189814813</v>
      </c>
      <c r="X523" s="13">
        <v>41412.652777777781</v>
      </c>
      <c r="Y523" s="16"/>
      <c r="Z523" s="17"/>
      <c r="AA523" s="17"/>
      <c r="AB523" s="14"/>
      <c r="AC523" s="13">
        <v>41416</v>
      </c>
      <c r="AD523" s="14"/>
      <c r="AE523" s="14"/>
      <c r="AF523" s="14"/>
      <c r="AG523" s="14"/>
      <c r="AH523" s="14"/>
      <c r="AI523" s="14"/>
      <c r="AJ523" s="19"/>
      <c r="AK523" s="14"/>
      <c r="AL523" s="14"/>
      <c r="AM523" s="12"/>
      <c r="AN523" s="12"/>
      <c r="AO523" s="12"/>
      <c r="AP523" s="12" t="s">
        <v>5375</v>
      </c>
      <c r="AQ523" s="12" t="s">
        <v>7930</v>
      </c>
      <c r="AR523" s="12">
        <v>13974779528</v>
      </c>
      <c r="AS523" s="12"/>
      <c r="AT523" s="12"/>
      <c r="AU523" s="12"/>
      <c r="AV523" s="20"/>
      <c r="AW523" s="21"/>
      <c r="AX523" s="12"/>
      <c r="AY523" s="12"/>
      <c r="AZ523" s="12"/>
      <c r="BA523" s="12"/>
      <c r="BB523" s="12"/>
    </row>
    <row r="524" spans="1:54" s="22" customFormat="1" ht="18" customHeight="1" x14ac:dyDescent="0.3">
      <c r="A524" s="12"/>
      <c r="B524" s="12" t="s">
        <v>5350</v>
      </c>
      <c r="C524" s="12" t="s">
        <v>6904</v>
      </c>
      <c r="D524" s="12" t="s">
        <v>6956</v>
      </c>
      <c r="E524" s="12" t="s">
        <v>8267</v>
      </c>
      <c r="F524" s="12" t="s">
        <v>8268</v>
      </c>
      <c r="G524" s="12" t="s">
        <v>5362</v>
      </c>
      <c r="H524" s="12" t="s">
        <v>6836</v>
      </c>
      <c r="I524" s="12" t="s">
        <v>7153</v>
      </c>
      <c r="J524" s="12">
        <v>2088</v>
      </c>
      <c r="K524" s="12"/>
      <c r="L524" s="12"/>
      <c r="M524" s="13">
        <v>41376.462500000001</v>
      </c>
      <c r="N524" s="12"/>
      <c r="O524" s="13"/>
      <c r="P524" s="13"/>
      <c r="Q524" s="14"/>
      <c r="R524" s="14"/>
      <c r="S524" s="15"/>
      <c r="T524" s="12"/>
      <c r="U524" s="12"/>
      <c r="V524" s="12"/>
      <c r="W524" s="13">
        <v>41379.688634259262</v>
      </c>
      <c r="X524" s="13">
        <v>41382.618055555555</v>
      </c>
      <c r="Y524" s="16"/>
      <c r="Z524" s="17"/>
      <c r="AA524" s="17"/>
      <c r="AB524" s="14"/>
      <c r="AC524" s="13">
        <v>41403</v>
      </c>
      <c r="AD524" s="14"/>
      <c r="AE524" s="14"/>
      <c r="AF524" s="14"/>
      <c r="AG524" s="14"/>
      <c r="AH524" s="14"/>
      <c r="AI524" s="14"/>
      <c r="AJ524" s="19">
        <v>41403</v>
      </c>
      <c r="AK524" s="14"/>
      <c r="AL524" s="14"/>
      <c r="AM524" s="12" t="s">
        <v>6813</v>
      </c>
      <c r="AN524" s="12"/>
      <c r="AO524" s="12"/>
      <c r="AP524" s="12" t="s">
        <v>5370</v>
      </c>
      <c r="AQ524" s="12" t="s">
        <v>8269</v>
      </c>
      <c r="AR524" s="12">
        <v>13974236538</v>
      </c>
      <c r="AS524" s="12"/>
      <c r="AT524" s="12"/>
      <c r="AU524" s="12"/>
      <c r="AV524" s="20"/>
      <c r="AW524" s="21" t="s">
        <v>8270</v>
      </c>
      <c r="AX524" s="12"/>
      <c r="AY524" s="12"/>
      <c r="AZ524" s="12"/>
      <c r="BA524" s="12"/>
      <c r="BB524" s="12"/>
    </row>
    <row r="525" spans="1:54" s="22" customFormat="1" ht="18" customHeight="1" x14ac:dyDescent="0.3">
      <c r="A525" s="12"/>
      <c r="B525" s="23" t="s">
        <v>5377</v>
      </c>
      <c r="C525" s="12" t="s">
        <v>7076</v>
      </c>
      <c r="D525" s="12" t="s">
        <v>8271</v>
      </c>
      <c r="E525" s="12" t="s">
        <v>8272</v>
      </c>
      <c r="F525" s="12" t="s">
        <v>8273</v>
      </c>
      <c r="G525" s="12" t="s">
        <v>5362</v>
      </c>
      <c r="H525" s="12" t="s">
        <v>6798</v>
      </c>
      <c r="I525" s="12" t="s">
        <v>7808</v>
      </c>
      <c r="J525" s="12">
        <v>2288</v>
      </c>
      <c r="K525" s="12"/>
      <c r="L525" s="12"/>
      <c r="M525" s="13">
        <v>41376.584722222222</v>
      </c>
      <c r="N525" s="12"/>
      <c r="O525" s="13"/>
      <c r="P525" s="13"/>
      <c r="Q525" s="14"/>
      <c r="R525" s="14"/>
      <c r="S525" s="15"/>
      <c r="T525" s="12"/>
      <c r="U525" s="12"/>
      <c r="V525" s="12"/>
      <c r="W525" s="13">
        <v>41383.375</v>
      </c>
      <c r="X525" s="13">
        <v>41387.624305555553</v>
      </c>
      <c r="Y525" s="16"/>
      <c r="Z525" s="17"/>
      <c r="AA525" s="17"/>
      <c r="AB525" s="14"/>
      <c r="AC525" s="13">
        <v>41397</v>
      </c>
      <c r="AD525" s="14"/>
      <c r="AE525" s="14"/>
      <c r="AF525" s="14"/>
      <c r="AG525" s="14"/>
      <c r="AH525" s="14"/>
      <c r="AI525" s="14"/>
      <c r="AJ525" s="19">
        <v>41402</v>
      </c>
      <c r="AK525" s="14"/>
      <c r="AL525" s="14"/>
      <c r="AM525" s="12" t="s">
        <v>6813</v>
      </c>
      <c r="AN525" s="12"/>
      <c r="AO525" s="12"/>
      <c r="AP525" s="12" t="s">
        <v>6919</v>
      </c>
      <c r="AQ525" s="12" t="s">
        <v>8274</v>
      </c>
      <c r="AR525" s="12">
        <v>15308479905</v>
      </c>
      <c r="AS525" s="12"/>
      <c r="AT525" s="12"/>
      <c r="AU525" s="12"/>
      <c r="AV525" s="20"/>
      <c r="AW525" s="21" t="s">
        <v>8275</v>
      </c>
      <c r="AX525" s="12"/>
      <c r="AY525" s="12"/>
      <c r="AZ525" s="12"/>
      <c r="BA525" s="12"/>
      <c r="BB525" s="12"/>
    </row>
    <row r="526" spans="1:54" s="22" customFormat="1" ht="18" customHeight="1" x14ac:dyDescent="0.3">
      <c r="A526" s="12"/>
      <c r="B526" s="12" t="s">
        <v>5343</v>
      </c>
      <c r="C526" s="12" t="s">
        <v>6880</v>
      </c>
      <c r="D526" s="12" t="s">
        <v>8276</v>
      </c>
      <c r="E526" s="12" t="s">
        <v>8277</v>
      </c>
      <c r="F526" s="12" t="s">
        <v>8278</v>
      </c>
      <c r="G526" s="12" t="s">
        <v>5362</v>
      </c>
      <c r="H526" s="12" t="s">
        <v>6836</v>
      </c>
      <c r="I526" s="12" t="s">
        <v>7217</v>
      </c>
      <c r="J526" s="12">
        <v>1288</v>
      </c>
      <c r="K526" s="12"/>
      <c r="L526" s="12"/>
      <c r="M526" s="13">
        <v>41376.652777777781</v>
      </c>
      <c r="N526" s="12"/>
      <c r="O526" s="13"/>
      <c r="P526" s="13"/>
      <c r="Q526" s="14"/>
      <c r="R526" s="14"/>
      <c r="S526" s="15"/>
      <c r="T526" s="12"/>
      <c r="U526" s="12"/>
      <c r="V526" s="12"/>
      <c r="W526" s="13">
        <v>41379.693113425928</v>
      </c>
      <c r="X526" s="13">
        <v>41380.709722222222</v>
      </c>
      <c r="Y526" s="16"/>
      <c r="Z526" s="17"/>
      <c r="AA526" s="17"/>
      <c r="AB526" s="14"/>
      <c r="AC526" s="13">
        <v>41386</v>
      </c>
      <c r="AD526" s="14"/>
      <c r="AE526" s="14"/>
      <c r="AF526" s="14"/>
      <c r="AG526" s="14"/>
      <c r="AH526" s="14"/>
      <c r="AI526" s="14"/>
      <c r="AJ526" s="19">
        <v>41390</v>
      </c>
      <c r="AK526" s="14"/>
      <c r="AL526" s="14"/>
      <c r="AM526" s="12" t="s">
        <v>7040</v>
      </c>
      <c r="AN526" s="12"/>
      <c r="AO526" s="12"/>
      <c r="AP526" s="12" t="s">
        <v>5409</v>
      </c>
      <c r="AQ526" s="12" t="s">
        <v>8279</v>
      </c>
      <c r="AR526" s="12">
        <v>13787353809</v>
      </c>
      <c r="AS526" s="12"/>
      <c r="AT526" s="12"/>
      <c r="AU526" s="12"/>
      <c r="AV526" s="20"/>
      <c r="AW526" s="21" t="s">
        <v>6802</v>
      </c>
      <c r="AX526" s="12"/>
      <c r="AY526" s="12"/>
      <c r="AZ526" s="12"/>
      <c r="BA526" s="12"/>
      <c r="BB526" s="12"/>
    </row>
    <row r="527" spans="1:54" s="22" customFormat="1" ht="18" customHeight="1" x14ac:dyDescent="0.3">
      <c r="A527" s="12"/>
      <c r="B527" s="12" t="s">
        <v>5343</v>
      </c>
      <c r="C527" s="12" t="s">
        <v>5344</v>
      </c>
      <c r="D527" s="12" t="s">
        <v>6808</v>
      </c>
      <c r="E527" s="12" t="s">
        <v>8280</v>
      </c>
      <c r="F527" s="12" t="s">
        <v>8281</v>
      </c>
      <c r="G527" s="12" t="s">
        <v>5362</v>
      </c>
      <c r="H527" s="12" t="s">
        <v>6836</v>
      </c>
      <c r="I527" s="12" t="s">
        <v>8173</v>
      </c>
      <c r="J527" s="12">
        <v>1600</v>
      </c>
      <c r="K527" s="12"/>
      <c r="L527" s="12"/>
      <c r="M527" s="13">
        <v>41376.677777777775</v>
      </c>
      <c r="N527" s="12"/>
      <c r="O527" s="13"/>
      <c r="P527" s="13"/>
      <c r="Q527" s="14"/>
      <c r="R527" s="14"/>
      <c r="S527" s="15"/>
      <c r="T527" s="12"/>
      <c r="U527" s="12"/>
      <c r="V527" s="12"/>
      <c r="W527" s="13">
        <v>41383.43167824074</v>
      </c>
      <c r="X527" s="13">
        <v>41384.720833333333</v>
      </c>
      <c r="Y527" s="16"/>
      <c r="Z527" s="17"/>
      <c r="AA527" s="17"/>
      <c r="AB527" s="14"/>
      <c r="AC527" s="13">
        <v>41389</v>
      </c>
      <c r="AD527" s="14"/>
      <c r="AE527" s="14"/>
      <c r="AF527" s="14"/>
      <c r="AG527" s="14"/>
      <c r="AH527" s="14"/>
      <c r="AI527" s="14"/>
      <c r="AJ527" s="19"/>
      <c r="AK527" s="14"/>
      <c r="AL527" s="14"/>
      <c r="AM527" s="12" t="s">
        <v>6959</v>
      </c>
      <c r="AN527" s="12"/>
      <c r="AO527" s="12"/>
      <c r="AP527" s="12" t="s">
        <v>5375</v>
      </c>
      <c r="AQ527" s="12" t="s">
        <v>8282</v>
      </c>
      <c r="AR527" s="12">
        <v>13117568388</v>
      </c>
      <c r="AS527" s="12"/>
      <c r="AT527" s="12"/>
      <c r="AU527" s="12"/>
      <c r="AV527" s="20"/>
      <c r="AW527" s="21" t="s">
        <v>6802</v>
      </c>
      <c r="AX527" s="12"/>
      <c r="AY527" s="12"/>
      <c r="AZ527" s="12"/>
      <c r="BA527" s="12"/>
      <c r="BB527" s="12"/>
    </row>
    <row r="528" spans="1:54" s="22" customFormat="1" ht="18" customHeight="1" x14ac:dyDescent="0.3">
      <c r="A528" s="12"/>
      <c r="B528" s="12" t="s">
        <v>5384</v>
      </c>
      <c r="C528" s="12" t="s">
        <v>6842</v>
      </c>
      <c r="D528" s="12" t="s">
        <v>8283</v>
      </c>
      <c r="E528" s="12" t="s">
        <v>8284</v>
      </c>
      <c r="F528" s="12" t="s">
        <v>8285</v>
      </c>
      <c r="G528" s="12" t="s">
        <v>5362</v>
      </c>
      <c r="H528" s="12" t="s">
        <v>6836</v>
      </c>
      <c r="I528" s="12" t="s">
        <v>8062</v>
      </c>
      <c r="J528" s="12">
        <v>1600</v>
      </c>
      <c r="K528" s="12"/>
      <c r="L528" s="12"/>
      <c r="M528" s="13">
        <v>41379.326388888891</v>
      </c>
      <c r="N528" s="12"/>
      <c r="O528" s="13"/>
      <c r="P528" s="13"/>
      <c r="Q528" s="14"/>
      <c r="R528" s="14"/>
      <c r="S528" s="15"/>
      <c r="T528" s="12"/>
      <c r="U528" s="12"/>
      <c r="V528" s="12"/>
      <c r="W528" s="13">
        <v>41379.69021990741</v>
      </c>
      <c r="X528" s="13">
        <v>41381.676388888889</v>
      </c>
      <c r="Y528" s="16"/>
      <c r="Z528" s="17"/>
      <c r="AA528" s="17"/>
      <c r="AB528" s="14"/>
      <c r="AC528" s="13">
        <v>41383</v>
      </c>
      <c r="AD528" s="14"/>
      <c r="AE528" s="14"/>
      <c r="AF528" s="14"/>
      <c r="AG528" s="14"/>
      <c r="AH528" s="14"/>
      <c r="AI528" s="14"/>
      <c r="AJ528" s="19">
        <v>41387</v>
      </c>
      <c r="AK528" s="14"/>
      <c r="AL528" s="14"/>
      <c r="AM528" s="12" t="s">
        <v>7304</v>
      </c>
      <c r="AN528" s="12"/>
      <c r="AO528" s="12"/>
      <c r="AP528" s="12" t="s">
        <v>5375</v>
      </c>
      <c r="AQ528" s="12" t="s">
        <v>8286</v>
      </c>
      <c r="AR528" s="12">
        <v>13973331245</v>
      </c>
      <c r="AS528" s="12"/>
      <c r="AT528" s="12"/>
      <c r="AU528" s="12"/>
      <c r="AV528" s="20"/>
      <c r="AW528" s="21" t="s">
        <v>8287</v>
      </c>
      <c r="AX528" s="12"/>
      <c r="AY528" s="12"/>
      <c r="AZ528" s="12"/>
      <c r="BA528" s="12"/>
      <c r="BB528" s="12"/>
    </row>
    <row r="529" spans="1:54" s="22" customFormat="1" ht="18" customHeight="1" x14ac:dyDescent="0.3">
      <c r="A529" s="12"/>
      <c r="B529" s="12" t="s">
        <v>5350</v>
      </c>
      <c r="C529" s="12" t="s">
        <v>6904</v>
      </c>
      <c r="D529" s="12" t="s">
        <v>6956</v>
      </c>
      <c r="E529" s="12" t="s">
        <v>8288</v>
      </c>
      <c r="F529" s="12" t="s">
        <v>8289</v>
      </c>
      <c r="G529" s="12" t="s">
        <v>5362</v>
      </c>
      <c r="H529" s="12" t="s">
        <v>6836</v>
      </c>
      <c r="I529" s="12" t="s">
        <v>8290</v>
      </c>
      <c r="J529" s="12">
        <v>1288</v>
      </c>
      <c r="K529" s="12"/>
      <c r="L529" s="12"/>
      <c r="M529" s="13">
        <v>41379.384722222225</v>
      </c>
      <c r="N529" s="12"/>
      <c r="O529" s="13"/>
      <c r="P529" s="13"/>
      <c r="Q529" s="14"/>
      <c r="R529" s="14"/>
      <c r="S529" s="15"/>
      <c r="T529" s="12"/>
      <c r="U529" s="12"/>
      <c r="V529" s="12"/>
      <c r="W529" s="13">
        <v>41379.6871875</v>
      </c>
      <c r="X529" s="13">
        <v>41381.502083333333</v>
      </c>
      <c r="Y529" s="16"/>
      <c r="Z529" s="17"/>
      <c r="AA529" s="17"/>
      <c r="AB529" s="14"/>
      <c r="AC529" s="13">
        <v>41383</v>
      </c>
      <c r="AD529" s="14"/>
      <c r="AE529" s="14"/>
      <c r="AF529" s="14"/>
      <c r="AG529" s="14"/>
      <c r="AH529" s="14"/>
      <c r="AI529" s="14"/>
      <c r="AJ529" s="19">
        <v>41387</v>
      </c>
      <c r="AK529" s="14"/>
      <c r="AL529" s="14"/>
      <c r="AM529" s="12" t="s">
        <v>6959</v>
      </c>
      <c r="AN529" s="12"/>
      <c r="AO529" s="12"/>
      <c r="AP529" s="12" t="s">
        <v>5375</v>
      </c>
      <c r="AQ529" s="12" t="s">
        <v>8291</v>
      </c>
      <c r="AR529" s="12">
        <v>18773681666</v>
      </c>
      <c r="AS529" s="12"/>
      <c r="AT529" s="12"/>
      <c r="AU529" s="12"/>
      <c r="AV529" s="20"/>
      <c r="AW529" s="21" t="s">
        <v>8292</v>
      </c>
      <c r="AX529" s="12"/>
      <c r="AY529" s="12"/>
      <c r="AZ529" s="12"/>
      <c r="BA529" s="12"/>
      <c r="BB529" s="12"/>
    </row>
    <row r="530" spans="1:54" s="22" customFormat="1" ht="18" customHeight="1" x14ac:dyDescent="0.3">
      <c r="A530" s="12"/>
      <c r="B530" s="12" t="s">
        <v>5377</v>
      </c>
      <c r="C530" s="12" t="s">
        <v>6824</v>
      </c>
      <c r="D530" s="12" t="s">
        <v>7198</v>
      </c>
      <c r="E530" s="12" t="s">
        <v>8293</v>
      </c>
      <c r="F530" s="12" t="s">
        <v>8294</v>
      </c>
      <c r="G530" s="12" t="s">
        <v>5347</v>
      </c>
      <c r="H530" s="12" t="s">
        <v>5348</v>
      </c>
      <c r="I530" s="12"/>
      <c r="J530" s="12">
        <v>25450</v>
      </c>
      <c r="K530" s="12"/>
      <c r="L530" s="12"/>
      <c r="M530" s="13">
        <v>41379.431250000001</v>
      </c>
      <c r="N530" s="12"/>
      <c r="O530" s="13"/>
      <c r="P530" s="13"/>
      <c r="Q530" s="14"/>
      <c r="R530" s="14"/>
      <c r="S530" s="15"/>
      <c r="T530" s="12"/>
      <c r="U530" s="12"/>
      <c r="V530" s="12"/>
      <c r="W530" s="13">
        <v>41403</v>
      </c>
      <c r="X530" s="13">
        <v>41454.724999999999</v>
      </c>
      <c r="Y530" s="16"/>
      <c r="Z530" s="17"/>
      <c r="AA530" s="17"/>
      <c r="AB530" s="14"/>
      <c r="AC530" s="13">
        <v>41543</v>
      </c>
      <c r="AD530" s="14"/>
      <c r="AE530" s="14"/>
      <c r="AF530" s="14"/>
      <c r="AG530" s="14"/>
      <c r="AH530" s="14"/>
      <c r="AI530" s="14"/>
      <c r="AJ530" s="19"/>
      <c r="AK530" s="14"/>
      <c r="AL530" s="14"/>
      <c r="AM530" s="12"/>
      <c r="AN530" s="12"/>
      <c r="AO530" s="12"/>
      <c r="AP530" s="12" t="s">
        <v>5375</v>
      </c>
      <c r="AQ530" s="12" t="s">
        <v>8295</v>
      </c>
      <c r="AR530" s="12">
        <v>15080900888</v>
      </c>
      <c r="AS530" s="12"/>
      <c r="AT530" s="12"/>
      <c r="AU530" s="12"/>
      <c r="AV530" s="20"/>
      <c r="AW530" s="12"/>
      <c r="AX530" s="12"/>
      <c r="AY530" s="12"/>
      <c r="AZ530" s="12"/>
      <c r="BA530" s="12"/>
      <c r="BB530" s="12"/>
    </row>
    <row r="531" spans="1:54" s="22" customFormat="1" ht="18" customHeight="1" x14ac:dyDescent="0.3">
      <c r="A531" s="12"/>
      <c r="B531" s="12" t="s">
        <v>5384</v>
      </c>
      <c r="C531" s="12" t="s">
        <v>6976</v>
      </c>
      <c r="D531" s="12" t="s">
        <v>7059</v>
      </c>
      <c r="E531" s="12" t="s">
        <v>8296</v>
      </c>
      <c r="F531" s="12" t="s">
        <v>8297</v>
      </c>
      <c r="G531" s="12" t="s">
        <v>5362</v>
      </c>
      <c r="H531" s="12" t="s">
        <v>6836</v>
      </c>
      <c r="I531" s="12" t="s">
        <v>7281</v>
      </c>
      <c r="J531" s="12">
        <v>1600</v>
      </c>
      <c r="K531" s="12"/>
      <c r="L531" s="12"/>
      <c r="M531" s="13">
        <v>41379.607638888891</v>
      </c>
      <c r="N531" s="12"/>
      <c r="O531" s="13"/>
      <c r="P531" s="13"/>
      <c r="Q531" s="14"/>
      <c r="R531" s="14"/>
      <c r="S531" s="15"/>
      <c r="T531" s="12"/>
      <c r="U531" s="12"/>
      <c r="V531" s="12"/>
      <c r="W531" s="13">
        <v>41380.703032407408</v>
      </c>
      <c r="X531" s="13">
        <v>41382.65347222222</v>
      </c>
      <c r="Y531" s="16"/>
      <c r="Z531" s="17"/>
      <c r="AA531" s="17"/>
      <c r="AB531" s="14"/>
      <c r="AC531" s="13">
        <v>41386</v>
      </c>
      <c r="AD531" s="14"/>
      <c r="AE531" s="14"/>
      <c r="AF531" s="14"/>
      <c r="AG531" s="14"/>
      <c r="AH531" s="14"/>
      <c r="AI531" s="14"/>
      <c r="AJ531" s="19">
        <v>41390</v>
      </c>
      <c r="AK531" s="14"/>
      <c r="AL531" s="14"/>
      <c r="AM531" s="12" t="s">
        <v>6800</v>
      </c>
      <c r="AN531" s="12"/>
      <c r="AO531" s="12"/>
      <c r="AP531" s="12" t="s">
        <v>5375</v>
      </c>
      <c r="AQ531" s="12" t="s">
        <v>8298</v>
      </c>
      <c r="AR531" s="12">
        <v>15802613721</v>
      </c>
      <c r="AS531" s="12"/>
      <c r="AT531" s="12"/>
      <c r="AU531" s="12"/>
      <c r="AV531" s="20"/>
      <c r="AW531" s="21" t="s">
        <v>8299</v>
      </c>
      <c r="AX531" s="12"/>
      <c r="AY531" s="12"/>
      <c r="AZ531" s="12"/>
      <c r="BA531" s="12"/>
      <c r="BB531" s="12"/>
    </row>
    <row r="532" spans="1:54" s="22" customFormat="1" ht="18" customHeight="1" x14ac:dyDescent="0.3">
      <c r="A532" s="12"/>
      <c r="B532" s="12" t="s">
        <v>6963</v>
      </c>
      <c r="C532" s="12" t="s">
        <v>6964</v>
      </c>
      <c r="D532" s="12" t="s">
        <v>7623</v>
      </c>
      <c r="E532" s="12" t="s">
        <v>8300</v>
      </c>
      <c r="F532" s="12" t="s">
        <v>8301</v>
      </c>
      <c r="G532" s="12" t="s">
        <v>5362</v>
      </c>
      <c r="H532" s="12" t="s">
        <v>6836</v>
      </c>
      <c r="I532" s="12" t="s">
        <v>8302</v>
      </c>
      <c r="J532" s="12">
        <v>1288</v>
      </c>
      <c r="K532" s="12"/>
      <c r="L532" s="12"/>
      <c r="M532" s="13">
        <v>41379.638194444444</v>
      </c>
      <c r="N532" s="12"/>
      <c r="O532" s="13"/>
      <c r="P532" s="13"/>
      <c r="Q532" s="14"/>
      <c r="R532" s="14"/>
      <c r="S532" s="15"/>
      <c r="T532" s="12"/>
      <c r="U532" s="12"/>
      <c r="V532" s="12"/>
      <c r="W532" s="13">
        <v>41380.579340277778</v>
      </c>
      <c r="X532" s="13">
        <v>41381.690972222219</v>
      </c>
      <c r="Y532" s="16"/>
      <c r="Z532" s="17"/>
      <c r="AA532" s="17"/>
      <c r="AB532" s="14"/>
      <c r="AC532" s="13">
        <v>41398</v>
      </c>
      <c r="AD532" s="14"/>
      <c r="AE532" s="14"/>
      <c r="AF532" s="14"/>
      <c r="AG532" s="14"/>
      <c r="AH532" s="14"/>
      <c r="AI532" s="14"/>
      <c r="AJ532" s="19">
        <v>41418</v>
      </c>
      <c r="AK532" s="14"/>
      <c r="AL532" s="14"/>
      <c r="AM532" s="12" t="s">
        <v>7040</v>
      </c>
      <c r="AN532" s="12"/>
      <c r="AO532" s="12"/>
      <c r="AP532" s="12" t="s">
        <v>5375</v>
      </c>
      <c r="AQ532" s="12" t="s">
        <v>8303</v>
      </c>
      <c r="AR532" s="12">
        <v>15115250042</v>
      </c>
      <c r="AS532" s="12"/>
      <c r="AT532" s="12"/>
      <c r="AU532" s="12"/>
      <c r="AV532" s="20"/>
      <c r="AW532" s="21" t="s">
        <v>8304</v>
      </c>
      <c r="AX532" s="12"/>
      <c r="AY532" s="12"/>
      <c r="AZ532" s="12"/>
      <c r="BA532" s="12"/>
      <c r="BB532" s="12"/>
    </row>
    <row r="533" spans="1:54" s="22" customFormat="1" ht="18" customHeight="1" x14ac:dyDescent="0.3">
      <c r="A533" s="12"/>
      <c r="B533" s="12" t="s">
        <v>5343</v>
      </c>
      <c r="C533" s="12" t="s">
        <v>6898</v>
      </c>
      <c r="D533" s="12" t="s">
        <v>7049</v>
      </c>
      <c r="E533" s="12" t="s">
        <v>8305</v>
      </c>
      <c r="F533" s="12" t="s">
        <v>8306</v>
      </c>
      <c r="G533" s="12" t="s">
        <v>5362</v>
      </c>
      <c r="H533" s="12" t="s">
        <v>6836</v>
      </c>
      <c r="I533" s="12" t="s">
        <v>7675</v>
      </c>
      <c r="J533" s="12">
        <v>1088</v>
      </c>
      <c r="K533" s="12"/>
      <c r="L533" s="12"/>
      <c r="M533" s="13">
        <v>41380.375</v>
      </c>
      <c r="N533" s="12"/>
      <c r="O533" s="13"/>
      <c r="P533" s="13"/>
      <c r="Q533" s="14"/>
      <c r="R533" s="14"/>
      <c r="S533" s="15"/>
      <c r="T533" s="12"/>
      <c r="U533" s="12"/>
      <c r="V533" s="12"/>
      <c r="W533" s="13">
        <v>41403.601898148147</v>
      </c>
      <c r="X533" s="13">
        <v>41404.602777777778</v>
      </c>
      <c r="Y533" s="16"/>
      <c r="Z533" s="17"/>
      <c r="AA533" s="17"/>
      <c r="AB533" s="14"/>
      <c r="AC533" s="13">
        <v>41409</v>
      </c>
      <c r="AD533" s="14"/>
      <c r="AE533" s="14"/>
      <c r="AF533" s="14"/>
      <c r="AG533" s="14"/>
      <c r="AH533" s="14"/>
      <c r="AI533" s="14"/>
      <c r="AJ533" s="19">
        <v>41412</v>
      </c>
      <c r="AK533" s="14"/>
      <c r="AL533" s="14"/>
      <c r="AM533" s="12" t="s">
        <v>5397</v>
      </c>
      <c r="AN533" s="12"/>
      <c r="AO533" s="12"/>
      <c r="AP533" s="12" t="s">
        <v>5403</v>
      </c>
      <c r="AQ533" s="12" t="s">
        <v>8307</v>
      </c>
      <c r="AR533" s="12">
        <v>13187345228</v>
      </c>
      <c r="AS533" s="12"/>
      <c r="AT533" s="12"/>
      <c r="AU533" s="12"/>
      <c r="AV533" s="20"/>
      <c r="AW533" s="21" t="s">
        <v>8308</v>
      </c>
      <c r="AX533" s="12"/>
      <c r="AY533" s="12"/>
      <c r="AZ533" s="12"/>
      <c r="BA533" s="12"/>
      <c r="BB533" s="12"/>
    </row>
    <row r="534" spans="1:54" s="22" customFormat="1" ht="18" customHeight="1" x14ac:dyDescent="0.3">
      <c r="A534" s="12"/>
      <c r="B534" s="12" t="s">
        <v>5377</v>
      </c>
      <c r="C534" s="12" t="s">
        <v>6824</v>
      </c>
      <c r="D534" s="12" t="s">
        <v>6851</v>
      </c>
      <c r="E534" s="12" t="s">
        <v>8309</v>
      </c>
      <c r="F534" s="12" t="s">
        <v>8310</v>
      </c>
      <c r="G534" s="12" t="s">
        <v>5362</v>
      </c>
      <c r="H534" s="12" t="s">
        <v>6836</v>
      </c>
      <c r="I534" s="12" t="s">
        <v>8311</v>
      </c>
      <c r="J534" s="12">
        <v>1800</v>
      </c>
      <c r="K534" s="12"/>
      <c r="L534" s="12"/>
      <c r="M534" s="13">
        <v>41380.413888888892</v>
      </c>
      <c r="N534" s="12"/>
      <c r="O534" s="13"/>
      <c r="P534" s="13"/>
      <c r="Q534" s="14"/>
      <c r="R534" s="14"/>
      <c r="S534" s="15"/>
      <c r="T534" s="12"/>
      <c r="U534" s="12"/>
      <c r="V534" s="12"/>
      <c r="W534" s="13">
        <v>41380.648657407408</v>
      </c>
      <c r="X534" s="13">
        <v>41382.48333333333</v>
      </c>
      <c r="Y534" s="16"/>
      <c r="Z534" s="17"/>
      <c r="AA534" s="17"/>
      <c r="AB534" s="14"/>
      <c r="AC534" s="13">
        <v>41382</v>
      </c>
      <c r="AD534" s="14"/>
      <c r="AE534" s="14"/>
      <c r="AF534" s="14"/>
      <c r="AG534" s="14"/>
      <c r="AH534" s="14"/>
      <c r="AI534" s="14"/>
      <c r="AJ534" s="19">
        <v>41384</v>
      </c>
      <c r="AK534" s="14"/>
      <c r="AL534" s="14"/>
      <c r="AM534" s="12" t="s">
        <v>6953</v>
      </c>
      <c r="AN534" s="12"/>
      <c r="AO534" s="12"/>
      <c r="AP534" s="12" t="s">
        <v>5375</v>
      </c>
      <c r="AQ534" s="12" t="s">
        <v>8028</v>
      </c>
      <c r="AR534" s="12">
        <v>15674800350</v>
      </c>
      <c r="AS534" s="12"/>
      <c r="AT534" s="12"/>
      <c r="AU534" s="12"/>
      <c r="AV534" s="20"/>
      <c r="AW534" s="21" t="s">
        <v>6802</v>
      </c>
      <c r="AX534" s="12"/>
      <c r="AY534" s="12"/>
      <c r="AZ534" s="12"/>
      <c r="BA534" s="12"/>
      <c r="BB534" s="12"/>
    </row>
    <row r="535" spans="1:54" s="22" customFormat="1" ht="18" customHeight="1" x14ac:dyDescent="0.3">
      <c r="A535" s="12"/>
      <c r="B535" s="12" t="s">
        <v>5384</v>
      </c>
      <c r="C535" s="12" t="s">
        <v>5385</v>
      </c>
      <c r="D535" s="12" t="s">
        <v>7363</v>
      </c>
      <c r="E535" s="12" t="s">
        <v>8312</v>
      </c>
      <c r="F535" s="12" t="s">
        <v>8313</v>
      </c>
      <c r="G535" s="12" t="s">
        <v>5362</v>
      </c>
      <c r="H535" s="12" t="s">
        <v>6836</v>
      </c>
      <c r="I535" s="12" t="s">
        <v>7052</v>
      </c>
      <c r="J535" s="12">
        <v>1388</v>
      </c>
      <c r="K535" s="12"/>
      <c r="L535" s="12"/>
      <c r="M535" s="13">
        <v>41380.581250000003</v>
      </c>
      <c r="N535" s="12"/>
      <c r="O535" s="13"/>
      <c r="P535" s="13"/>
      <c r="Q535" s="14"/>
      <c r="R535" s="14"/>
      <c r="S535" s="15"/>
      <c r="T535" s="12"/>
      <c r="U535" s="12"/>
      <c r="V535" s="12"/>
      <c r="W535" s="13">
        <v>41380.716249999998</v>
      </c>
      <c r="X535" s="13">
        <v>41383.468055555597</v>
      </c>
      <c r="Y535" s="16"/>
      <c r="Z535" s="17"/>
      <c r="AA535" s="17"/>
      <c r="AB535" s="14"/>
      <c r="AC535" s="13">
        <v>41384</v>
      </c>
      <c r="AD535" s="14"/>
      <c r="AE535" s="14"/>
      <c r="AF535" s="14"/>
      <c r="AG535" s="14"/>
      <c r="AH535" s="14"/>
      <c r="AI535" s="14"/>
      <c r="AJ535" s="19">
        <v>41387</v>
      </c>
      <c r="AK535" s="14"/>
      <c r="AL535" s="14"/>
      <c r="AM535" s="12" t="s">
        <v>6813</v>
      </c>
      <c r="AN535" s="12"/>
      <c r="AO535" s="12"/>
      <c r="AP535" s="12" t="s">
        <v>6830</v>
      </c>
      <c r="AQ535" s="12" t="s">
        <v>8314</v>
      </c>
      <c r="AR535" s="12">
        <v>18874243729</v>
      </c>
      <c r="AS535" s="12"/>
      <c r="AT535" s="12"/>
      <c r="AU535" s="12"/>
      <c r="AV535" s="20"/>
      <c r="AW535" s="21" t="s">
        <v>8315</v>
      </c>
      <c r="AX535" s="12"/>
      <c r="AY535" s="12"/>
      <c r="AZ535" s="12"/>
      <c r="BA535" s="12"/>
      <c r="BB535" s="12"/>
    </row>
    <row r="536" spans="1:54" s="22" customFormat="1" ht="18" customHeight="1" x14ac:dyDescent="0.3">
      <c r="A536" s="12"/>
      <c r="B536" s="12" t="s">
        <v>5377</v>
      </c>
      <c r="C536" s="12" t="s">
        <v>5350</v>
      </c>
      <c r="D536" s="12" t="s">
        <v>7198</v>
      </c>
      <c r="E536" s="12" t="s">
        <v>8316</v>
      </c>
      <c r="F536" s="12" t="s">
        <v>8317</v>
      </c>
      <c r="G536" s="12" t="s">
        <v>5347</v>
      </c>
      <c r="H536" s="12" t="s">
        <v>6839</v>
      </c>
      <c r="I536" s="12"/>
      <c r="J536" s="12">
        <f>4000+1000</f>
        <v>5000</v>
      </c>
      <c r="K536" s="12"/>
      <c r="L536" s="12"/>
      <c r="M536" s="13">
        <v>41380.590277777781</v>
      </c>
      <c r="N536" s="12"/>
      <c r="O536" s="13"/>
      <c r="P536" s="13"/>
      <c r="Q536" s="14"/>
      <c r="R536" s="14"/>
      <c r="S536" s="15"/>
      <c r="T536" s="12"/>
      <c r="U536" s="12"/>
      <c r="V536" s="12"/>
      <c r="W536" s="13">
        <v>41389.413958333331</v>
      </c>
      <c r="X536" s="13">
        <v>41450.714583333334</v>
      </c>
      <c r="Y536" s="16"/>
      <c r="Z536" s="17"/>
      <c r="AA536" s="17"/>
      <c r="AB536" s="14"/>
      <c r="AC536" s="13">
        <v>41485</v>
      </c>
      <c r="AD536" s="14"/>
      <c r="AE536" s="14"/>
      <c r="AF536" s="14"/>
      <c r="AG536" s="14"/>
      <c r="AH536" s="14"/>
      <c r="AI536" s="14"/>
      <c r="AJ536" s="19"/>
      <c r="AK536" s="14"/>
      <c r="AL536" s="14"/>
      <c r="AM536" s="12"/>
      <c r="AN536" s="12"/>
      <c r="AO536" s="12"/>
      <c r="AP536" s="12" t="s">
        <v>5375</v>
      </c>
      <c r="AQ536" s="12" t="s">
        <v>8318</v>
      </c>
      <c r="AR536" s="12">
        <v>15200930513</v>
      </c>
      <c r="AS536" s="12"/>
      <c r="AT536" s="12"/>
      <c r="AU536" s="12"/>
      <c r="AV536" s="20"/>
      <c r="AW536" s="21"/>
      <c r="AX536" s="12"/>
      <c r="AY536" s="12"/>
      <c r="AZ536" s="12"/>
      <c r="BA536" s="12"/>
      <c r="BB536" s="12"/>
    </row>
    <row r="537" spans="1:54" s="22" customFormat="1" ht="18" customHeight="1" x14ac:dyDescent="0.3">
      <c r="A537" s="12"/>
      <c r="B537" s="12" t="s">
        <v>5384</v>
      </c>
      <c r="C537" s="12" t="s">
        <v>6999</v>
      </c>
      <c r="D537" s="12" t="s">
        <v>7638</v>
      </c>
      <c r="E537" s="12" t="s">
        <v>8319</v>
      </c>
      <c r="F537" s="12" t="s">
        <v>8320</v>
      </c>
      <c r="G537" s="12" t="s">
        <v>5362</v>
      </c>
      <c r="H537" s="12" t="s">
        <v>6836</v>
      </c>
      <c r="I537" s="12" t="s">
        <v>6837</v>
      </c>
      <c r="J537" s="12">
        <v>1288</v>
      </c>
      <c r="K537" s="12"/>
      <c r="L537" s="12"/>
      <c r="M537" s="13">
        <v>41380.67083333333</v>
      </c>
      <c r="N537" s="12"/>
      <c r="O537" s="13"/>
      <c r="P537" s="13"/>
      <c r="Q537" s="14"/>
      <c r="R537" s="14"/>
      <c r="S537" s="15"/>
      <c r="T537" s="12"/>
      <c r="U537" s="12"/>
      <c r="V537" s="12"/>
      <c r="W537" s="13">
        <v>41380.726840277777</v>
      </c>
      <c r="X537" s="13">
        <v>41383.418749999997</v>
      </c>
      <c r="Y537" s="16"/>
      <c r="Z537" s="17"/>
      <c r="AA537" s="17"/>
      <c r="AB537" s="14"/>
      <c r="AC537" s="13">
        <v>41387</v>
      </c>
      <c r="AD537" s="14"/>
      <c r="AE537" s="14"/>
      <c r="AF537" s="14"/>
      <c r="AG537" s="14"/>
      <c r="AH537" s="14"/>
      <c r="AI537" s="14"/>
      <c r="AJ537" s="19">
        <v>41408</v>
      </c>
      <c r="AK537" s="14"/>
      <c r="AL537" s="14"/>
      <c r="AM537" s="12" t="s">
        <v>6959</v>
      </c>
      <c r="AN537" s="12"/>
      <c r="AO537" s="12"/>
      <c r="AP537" s="12" t="s">
        <v>5375</v>
      </c>
      <c r="AQ537" s="12" t="s">
        <v>8321</v>
      </c>
      <c r="AR537" s="12">
        <v>18974985531</v>
      </c>
      <c r="AS537" s="12"/>
      <c r="AT537" s="12"/>
      <c r="AU537" s="12"/>
      <c r="AV537" s="20"/>
      <c r="AW537" s="21" t="s">
        <v>6802</v>
      </c>
      <c r="AX537" s="12"/>
      <c r="AY537" s="12"/>
      <c r="AZ537" s="12"/>
      <c r="BA537" s="12"/>
      <c r="BB537" s="12"/>
    </row>
    <row r="538" spans="1:54" s="22" customFormat="1" ht="18" customHeight="1" x14ac:dyDescent="0.3">
      <c r="A538" s="12" t="s">
        <v>339</v>
      </c>
      <c r="B538" s="12" t="s">
        <v>6943</v>
      </c>
      <c r="C538" s="12" t="s">
        <v>8322</v>
      </c>
      <c r="D538" s="12" t="s">
        <v>6956</v>
      </c>
      <c r="E538" s="12" t="s">
        <v>8323</v>
      </c>
      <c r="F538" s="12" t="s">
        <v>8324</v>
      </c>
      <c r="G538" s="12" t="s">
        <v>5347</v>
      </c>
      <c r="H538" s="12" t="s">
        <v>8325</v>
      </c>
      <c r="I538" s="12"/>
      <c r="J538" s="12">
        <v>7280</v>
      </c>
      <c r="K538" s="12"/>
      <c r="L538" s="12"/>
      <c r="M538" s="13">
        <v>41381.390277777777</v>
      </c>
      <c r="N538" s="12"/>
      <c r="O538" s="13"/>
      <c r="P538" s="13"/>
      <c r="Q538" s="14"/>
      <c r="R538" s="14"/>
      <c r="S538" s="15"/>
      <c r="T538" s="12"/>
      <c r="U538" s="12"/>
      <c r="V538" s="12"/>
      <c r="W538" s="13"/>
      <c r="X538" s="13"/>
      <c r="Y538" s="16"/>
      <c r="Z538" s="17"/>
      <c r="AA538" s="17"/>
      <c r="AB538" s="14"/>
      <c r="AC538" s="13">
        <v>41542</v>
      </c>
      <c r="AD538" s="14"/>
      <c r="AE538" s="14"/>
      <c r="AF538" s="14"/>
      <c r="AG538" s="14"/>
      <c r="AH538" s="14"/>
      <c r="AI538" s="14"/>
      <c r="AJ538" s="19"/>
      <c r="AK538" s="14"/>
      <c r="AL538" s="14"/>
      <c r="AM538" s="12" t="s">
        <v>8326</v>
      </c>
      <c r="AN538" s="12"/>
      <c r="AO538" s="12"/>
      <c r="AP538" s="12" t="s">
        <v>6821</v>
      </c>
      <c r="AQ538" s="12" t="s">
        <v>6937</v>
      </c>
      <c r="AR538" s="12">
        <v>13907420123</v>
      </c>
      <c r="AS538" s="12"/>
      <c r="AT538" s="12"/>
      <c r="AU538" s="12"/>
      <c r="AV538" s="20"/>
      <c r="AW538" s="21"/>
      <c r="AX538" s="12"/>
      <c r="AY538" s="12"/>
      <c r="AZ538" s="12"/>
      <c r="BA538" s="12"/>
      <c r="BB538" s="12"/>
    </row>
    <row r="539" spans="1:54" s="22" customFormat="1" ht="18" customHeight="1" x14ac:dyDescent="0.3">
      <c r="A539" s="12"/>
      <c r="B539" s="12" t="s">
        <v>5384</v>
      </c>
      <c r="C539" s="12" t="s">
        <v>6976</v>
      </c>
      <c r="D539" s="12" t="s">
        <v>8327</v>
      </c>
      <c r="E539" s="12" t="s">
        <v>8328</v>
      </c>
      <c r="F539" s="12" t="s">
        <v>8329</v>
      </c>
      <c r="G539" s="12" t="s">
        <v>5347</v>
      </c>
      <c r="H539" s="12" t="s">
        <v>5348</v>
      </c>
      <c r="I539" s="12"/>
      <c r="J539" s="12">
        <v>4220</v>
      </c>
      <c r="K539" s="12"/>
      <c r="L539" s="12"/>
      <c r="M539" s="13">
        <v>41381.397222222222</v>
      </c>
      <c r="N539" s="12"/>
      <c r="O539" s="13"/>
      <c r="P539" s="13"/>
      <c r="Q539" s="14"/>
      <c r="R539" s="14"/>
      <c r="S539" s="15"/>
      <c r="T539" s="12"/>
      <c r="U539" s="12"/>
      <c r="V539" s="12"/>
      <c r="W539" s="13">
        <v>41382.387673611112</v>
      </c>
      <c r="X539" s="13">
        <v>41450.6</v>
      </c>
      <c r="Y539" s="16"/>
      <c r="Z539" s="17"/>
      <c r="AA539" s="17"/>
      <c r="AB539" s="14"/>
      <c r="AC539" s="13">
        <v>41449</v>
      </c>
      <c r="AD539" s="14"/>
      <c r="AE539" s="14"/>
      <c r="AF539" s="14"/>
      <c r="AG539" s="14"/>
      <c r="AH539" s="14"/>
      <c r="AI539" s="14"/>
      <c r="AJ539" s="19"/>
      <c r="AK539" s="14"/>
      <c r="AL539" s="14"/>
      <c r="AM539" s="12"/>
      <c r="AN539" s="12"/>
      <c r="AO539" s="12"/>
      <c r="AP539" s="12" t="s">
        <v>6931</v>
      </c>
      <c r="AQ539" s="12" t="s">
        <v>8330</v>
      </c>
      <c r="AR539" s="12">
        <v>13786188894</v>
      </c>
      <c r="AS539" s="12"/>
      <c r="AT539" s="12"/>
      <c r="AU539" s="12"/>
      <c r="AV539" s="20"/>
      <c r="AW539" s="21"/>
      <c r="AX539" s="12"/>
      <c r="AY539" s="12"/>
      <c r="AZ539" s="12"/>
      <c r="BA539" s="12"/>
      <c r="BB539" s="12"/>
    </row>
    <row r="540" spans="1:54" s="22" customFormat="1" ht="18" customHeight="1" x14ac:dyDescent="0.3">
      <c r="A540" s="12"/>
      <c r="B540" s="12" t="s">
        <v>5343</v>
      </c>
      <c r="C540" s="12" t="s">
        <v>5344</v>
      </c>
      <c r="D540" s="12" t="s">
        <v>7801</v>
      </c>
      <c r="E540" s="12" t="s">
        <v>8331</v>
      </c>
      <c r="F540" s="12" t="s">
        <v>8332</v>
      </c>
      <c r="G540" s="12" t="s">
        <v>5362</v>
      </c>
      <c r="H540" s="12" t="s">
        <v>6836</v>
      </c>
      <c r="I540" s="12" t="s">
        <v>8333</v>
      </c>
      <c r="J540" s="12">
        <v>1288</v>
      </c>
      <c r="K540" s="12"/>
      <c r="L540" s="12"/>
      <c r="M540" s="13">
        <v>41381.40625</v>
      </c>
      <c r="N540" s="12"/>
      <c r="O540" s="13"/>
      <c r="P540" s="13"/>
      <c r="Q540" s="14"/>
      <c r="R540" s="14"/>
      <c r="S540" s="15"/>
      <c r="T540" s="12"/>
      <c r="U540" s="12"/>
      <c r="V540" s="12"/>
      <c r="W540" s="13">
        <v>41381.481840277775</v>
      </c>
      <c r="X540" s="13">
        <v>41383.677083333299</v>
      </c>
      <c r="Y540" s="16"/>
      <c r="Z540" s="17"/>
      <c r="AA540" s="17"/>
      <c r="AB540" s="14"/>
      <c r="AC540" s="13">
        <v>41386</v>
      </c>
      <c r="AD540" s="14"/>
      <c r="AE540" s="14"/>
      <c r="AF540" s="14"/>
      <c r="AG540" s="14"/>
      <c r="AH540" s="14"/>
      <c r="AI540" s="14"/>
      <c r="AJ540" s="19">
        <v>41390</v>
      </c>
      <c r="AK540" s="14"/>
      <c r="AL540" s="14"/>
      <c r="AM540" s="12" t="s">
        <v>6847</v>
      </c>
      <c r="AN540" s="12"/>
      <c r="AO540" s="12"/>
      <c r="AP540" s="12" t="s">
        <v>5375</v>
      </c>
      <c r="AQ540" s="12" t="s">
        <v>8334</v>
      </c>
      <c r="AR540" s="12">
        <v>15873703182</v>
      </c>
      <c r="AS540" s="12"/>
      <c r="AT540" s="12"/>
      <c r="AU540" s="12"/>
      <c r="AV540" s="20"/>
      <c r="AW540" s="21" t="s">
        <v>6802</v>
      </c>
      <c r="AX540" s="12"/>
      <c r="AY540" s="12"/>
      <c r="AZ540" s="12"/>
      <c r="BA540" s="12"/>
      <c r="BB540" s="12"/>
    </row>
    <row r="541" spans="1:54" s="22" customFormat="1" ht="18" customHeight="1" x14ac:dyDescent="0.3">
      <c r="A541" s="12"/>
      <c r="B541" s="12" t="s">
        <v>5343</v>
      </c>
      <c r="C541" s="12" t="s">
        <v>6898</v>
      </c>
      <c r="D541" s="12" t="s">
        <v>7044</v>
      </c>
      <c r="E541" s="12" t="s">
        <v>8335</v>
      </c>
      <c r="F541" s="12" t="s">
        <v>8336</v>
      </c>
      <c r="G541" s="12" t="s">
        <v>5362</v>
      </c>
      <c r="H541" s="12" t="s">
        <v>6836</v>
      </c>
      <c r="I541" s="12" t="s">
        <v>7217</v>
      </c>
      <c r="J541" s="12">
        <v>1044</v>
      </c>
      <c r="K541" s="12"/>
      <c r="L541" s="12"/>
      <c r="M541" s="13">
        <v>41381.431944444441</v>
      </c>
      <c r="N541" s="12"/>
      <c r="O541" s="13"/>
      <c r="P541" s="13"/>
      <c r="Q541" s="14"/>
      <c r="R541" s="14"/>
      <c r="S541" s="15"/>
      <c r="T541" s="12"/>
      <c r="U541" s="12"/>
      <c r="V541" s="12"/>
      <c r="W541" s="13">
        <v>41381.481759259259</v>
      </c>
      <c r="X541" s="13">
        <v>41382.688888888886</v>
      </c>
      <c r="Y541" s="16"/>
      <c r="Z541" s="17"/>
      <c r="AA541" s="17"/>
      <c r="AB541" s="14"/>
      <c r="AC541" s="13">
        <v>41384</v>
      </c>
      <c r="AD541" s="14"/>
      <c r="AE541" s="14"/>
      <c r="AF541" s="14"/>
      <c r="AG541" s="14"/>
      <c r="AH541" s="14"/>
      <c r="AI541" s="14"/>
      <c r="AJ541" s="19">
        <v>41387</v>
      </c>
      <c r="AK541" s="14"/>
      <c r="AL541" s="14"/>
      <c r="AM541" s="12" t="s">
        <v>7304</v>
      </c>
      <c r="AN541" s="12"/>
      <c r="AO541" s="12"/>
      <c r="AP541" s="12" t="s">
        <v>5403</v>
      </c>
      <c r="AQ541" s="12" t="s">
        <v>8337</v>
      </c>
      <c r="AR541" s="12">
        <v>18711472450</v>
      </c>
      <c r="AS541" s="12"/>
      <c r="AT541" s="12"/>
      <c r="AU541" s="12"/>
      <c r="AV541" s="20"/>
      <c r="AW541" s="21" t="s">
        <v>8338</v>
      </c>
      <c r="AX541" s="12"/>
      <c r="AY541" s="12"/>
      <c r="AZ541" s="12"/>
      <c r="BA541" s="12"/>
      <c r="BB541" s="12"/>
    </row>
    <row r="542" spans="1:54" s="22" customFormat="1" ht="18" customHeight="1" x14ac:dyDescent="0.3">
      <c r="A542" s="12"/>
      <c r="B542" s="23" t="s">
        <v>5350</v>
      </c>
      <c r="C542" s="12" t="s">
        <v>6904</v>
      </c>
      <c r="D542" s="12" t="s">
        <v>6938</v>
      </c>
      <c r="E542" s="12" t="s">
        <v>8339</v>
      </c>
      <c r="F542" s="12" t="s">
        <v>8340</v>
      </c>
      <c r="G542" s="12" t="s">
        <v>5362</v>
      </c>
      <c r="H542" s="12" t="s">
        <v>6836</v>
      </c>
      <c r="I542" s="12" t="s">
        <v>7127</v>
      </c>
      <c r="J542" s="12">
        <v>1600</v>
      </c>
      <c r="K542" s="12"/>
      <c r="L542" s="12"/>
      <c r="M542" s="13">
        <v>41381.438888888886</v>
      </c>
      <c r="N542" s="12"/>
      <c r="O542" s="13"/>
      <c r="P542" s="13"/>
      <c r="Q542" s="14"/>
      <c r="R542" s="14"/>
      <c r="S542" s="15"/>
      <c r="T542" s="12"/>
      <c r="U542" s="12"/>
      <c r="V542" s="12"/>
      <c r="W542" s="13">
        <v>41381.638645833336</v>
      </c>
      <c r="X542" s="13">
        <v>41383.607638888898</v>
      </c>
      <c r="Y542" s="16"/>
      <c r="Z542" s="17"/>
      <c r="AA542" s="17"/>
      <c r="AB542" s="14"/>
      <c r="AC542" s="13">
        <v>41386</v>
      </c>
      <c r="AD542" s="14"/>
      <c r="AE542" s="14"/>
      <c r="AF542" s="14"/>
      <c r="AG542" s="14"/>
      <c r="AH542" s="14"/>
      <c r="AI542" s="14"/>
      <c r="AJ542" s="19">
        <v>41391</v>
      </c>
      <c r="AK542" s="14"/>
      <c r="AL542" s="14"/>
      <c r="AM542" s="12" t="s">
        <v>7040</v>
      </c>
      <c r="AN542" s="12"/>
      <c r="AO542" s="12"/>
      <c r="AP542" s="12" t="s">
        <v>5391</v>
      </c>
      <c r="AQ542" s="12" t="s">
        <v>8341</v>
      </c>
      <c r="AR542" s="12">
        <v>15574211608</v>
      </c>
      <c r="AS542" s="12"/>
      <c r="AT542" s="12"/>
      <c r="AU542" s="12"/>
      <c r="AV542" s="20"/>
      <c r="AW542" s="21" t="s">
        <v>8342</v>
      </c>
      <c r="AX542" s="12"/>
      <c r="AY542" s="12"/>
      <c r="AZ542" s="12"/>
      <c r="BA542" s="12"/>
      <c r="BB542" s="12"/>
    </row>
    <row r="543" spans="1:54" s="22" customFormat="1" ht="18" customHeight="1" x14ac:dyDescent="0.3">
      <c r="A543" s="12"/>
      <c r="B543" s="12" t="s">
        <v>5377</v>
      </c>
      <c r="C543" s="12" t="s">
        <v>6832</v>
      </c>
      <c r="D543" s="12" t="s">
        <v>7520</v>
      </c>
      <c r="E543" s="12" t="s">
        <v>8343</v>
      </c>
      <c r="F543" s="12" t="s">
        <v>8344</v>
      </c>
      <c r="G543" s="12" t="s">
        <v>5362</v>
      </c>
      <c r="H543" s="12" t="s">
        <v>6836</v>
      </c>
      <c r="I543" s="12" t="s">
        <v>7073</v>
      </c>
      <c r="J543" s="12">
        <v>1288</v>
      </c>
      <c r="K543" s="12"/>
      <c r="L543" s="12"/>
      <c r="M543" s="13">
        <v>41381.477083333331</v>
      </c>
      <c r="N543" s="12"/>
      <c r="O543" s="13"/>
      <c r="P543" s="13"/>
      <c r="Q543" s="14"/>
      <c r="R543" s="14"/>
      <c r="S543" s="15"/>
      <c r="T543" s="12"/>
      <c r="U543" s="12"/>
      <c r="V543" s="12"/>
      <c r="W543" s="13">
        <v>41381.636030092595</v>
      </c>
      <c r="X543" s="13">
        <v>41383.4555555556</v>
      </c>
      <c r="Y543" s="16"/>
      <c r="Z543" s="17"/>
      <c r="AA543" s="17"/>
      <c r="AB543" s="14"/>
      <c r="AC543" s="13">
        <v>41384</v>
      </c>
      <c r="AD543" s="14"/>
      <c r="AE543" s="14"/>
      <c r="AF543" s="14"/>
      <c r="AG543" s="14"/>
      <c r="AH543" s="14"/>
      <c r="AI543" s="14"/>
      <c r="AJ543" s="19">
        <v>41387</v>
      </c>
      <c r="AK543" s="14"/>
      <c r="AL543" s="14"/>
      <c r="AM543" s="12" t="s">
        <v>6953</v>
      </c>
      <c r="AN543" s="12"/>
      <c r="AO543" s="12"/>
      <c r="AP543" s="12" t="s">
        <v>7098</v>
      </c>
      <c r="AQ543" s="12" t="s">
        <v>8345</v>
      </c>
      <c r="AR543" s="12">
        <v>15575157625</v>
      </c>
      <c r="AS543" s="12"/>
      <c r="AT543" s="12"/>
      <c r="AU543" s="12"/>
      <c r="AV543" s="20"/>
      <c r="AW543" s="21" t="s">
        <v>8346</v>
      </c>
      <c r="AX543" s="12"/>
      <c r="AY543" s="12"/>
      <c r="AZ543" s="12"/>
      <c r="BA543" s="12"/>
      <c r="BB543" s="12"/>
    </row>
    <row r="544" spans="1:54" s="22" customFormat="1" ht="18" customHeight="1" x14ac:dyDescent="0.3">
      <c r="A544" s="12"/>
      <c r="B544" s="12" t="s">
        <v>5343</v>
      </c>
      <c r="C544" s="12" t="s">
        <v>6880</v>
      </c>
      <c r="D544" s="12" t="s">
        <v>8347</v>
      </c>
      <c r="E544" s="12" t="s">
        <v>8348</v>
      </c>
      <c r="F544" s="12" t="s">
        <v>8349</v>
      </c>
      <c r="G544" s="12" t="s">
        <v>5362</v>
      </c>
      <c r="H544" s="12" t="s">
        <v>6836</v>
      </c>
      <c r="I544" s="12" t="s">
        <v>8350</v>
      </c>
      <c r="J544" s="12">
        <v>1600</v>
      </c>
      <c r="K544" s="12"/>
      <c r="L544" s="12"/>
      <c r="M544" s="13">
        <v>41381.507638888892</v>
      </c>
      <c r="N544" s="12"/>
      <c r="O544" s="13"/>
      <c r="P544" s="13"/>
      <c r="Q544" s="14"/>
      <c r="R544" s="14"/>
      <c r="S544" s="15"/>
      <c r="T544" s="12"/>
      <c r="U544" s="12"/>
      <c r="V544" s="12"/>
      <c r="W544" s="13">
        <v>41381.636041666665</v>
      </c>
      <c r="X544" s="13">
        <v>41383.652083333298</v>
      </c>
      <c r="Y544" s="16"/>
      <c r="Z544" s="17"/>
      <c r="AA544" s="17"/>
      <c r="AB544" s="14"/>
      <c r="AC544" s="13">
        <v>41389</v>
      </c>
      <c r="AD544" s="14"/>
      <c r="AE544" s="14"/>
      <c r="AF544" s="14"/>
      <c r="AG544" s="14"/>
      <c r="AH544" s="14"/>
      <c r="AI544" s="14"/>
      <c r="AJ544" s="19">
        <v>41391</v>
      </c>
      <c r="AK544" s="14"/>
      <c r="AL544" s="14"/>
      <c r="AM544" s="12" t="s">
        <v>6800</v>
      </c>
      <c r="AN544" s="12"/>
      <c r="AO544" s="12"/>
      <c r="AP544" s="12" t="s">
        <v>6830</v>
      </c>
      <c r="AQ544" s="12" t="s">
        <v>8351</v>
      </c>
      <c r="AR544" s="12">
        <v>13907374349</v>
      </c>
      <c r="AS544" s="12"/>
      <c r="AT544" s="12"/>
      <c r="AU544" s="12"/>
      <c r="AV544" s="20"/>
      <c r="AW544" s="21" t="s">
        <v>6802</v>
      </c>
      <c r="AX544" s="12"/>
      <c r="AY544" s="12"/>
      <c r="AZ544" s="12"/>
      <c r="BA544" s="12"/>
      <c r="BB544" s="12"/>
    </row>
    <row r="545" spans="1:54" s="22" customFormat="1" ht="18" customHeight="1" x14ac:dyDescent="0.3">
      <c r="A545" s="12"/>
      <c r="B545" s="12" t="s">
        <v>5384</v>
      </c>
      <c r="C545" s="12" t="s">
        <v>6976</v>
      </c>
      <c r="D545" s="12" t="s">
        <v>7264</v>
      </c>
      <c r="E545" s="12" t="s">
        <v>8352</v>
      </c>
      <c r="F545" s="12" t="s">
        <v>8353</v>
      </c>
      <c r="G545" s="12" t="s">
        <v>5362</v>
      </c>
      <c r="H545" s="12" t="s">
        <v>6836</v>
      </c>
      <c r="I545" s="12" t="s">
        <v>7286</v>
      </c>
      <c r="J545" s="12">
        <v>1288</v>
      </c>
      <c r="K545" s="12"/>
      <c r="L545" s="12"/>
      <c r="M545" s="13">
        <v>41381.550000000003</v>
      </c>
      <c r="N545" s="12"/>
      <c r="O545" s="13"/>
      <c r="P545" s="13"/>
      <c r="Q545" s="14"/>
      <c r="R545" s="14"/>
      <c r="S545" s="15"/>
      <c r="T545" s="12"/>
      <c r="U545" s="12"/>
      <c r="V545" s="12"/>
      <c r="W545" s="13">
        <v>41382.414270833331</v>
      </c>
      <c r="X545" s="13">
        <v>41384.618055555555</v>
      </c>
      <c r="Y545" s="16"/>
      <c r="Z545" s="17"/>
      <c r="AA545" s="17"/>
      <c r="AB545" s="14"/>
      <c r="AC545" s="13">
        <v>41416</v>
      </c>
      <c r="AD545" s="14"/>
      <c r="AE545" s="14"/>
      <c r="AF545" s="14"/>
      <c r="AG545" s="14"/>
      <c r="AH545" s="14"/>
      <c r="AI545" s="14"/>
      <c r="AJ545" s="19">
        <v>41417</v>
      </c>
      <c r="AK545" s="14"/>
      <c r="AL545" s="14"/>
      <c r="AM545" s="12" t="s">
        <v>6847</v>
      </c>
      <c r="AN545" s="12"/>
      <c r="AO545" s="12"/>
      <c r="AP545" s="12" t="s">
        <v>5375</v>
      </c>
      <c r="AQ545" s="12" t="s">
        <v>8354</v>
      </c>
      <c r="AR545" s="12">
        <v>13908473475</v>
      </c>
      <c r="AS545" s="12"/>
      <c r="AT545" s="12"/>
      <c r="AU545" s="12"/>
      <c r="AV545" s="20"/>
      <c r="AW545" s="21" t="s">
        <v>8355</v>
      </c>
      <c r="AX545" s="12"/>
      <c r="AY545" s="12"/>
      <c r="AZ545" s="12"/>
      <c r="BA545" s="12"/>
      <c r="BB545" s="12"/>
    </row>
    <row r="546" spans="1:54" s="22" customFormat="1" ht="18" customHeight="1" x14ac:dyDescent="0.3">
      <c r="A546" s="12"/>
      <c r="B546" s="12" t="s">
        <v>5377</v>
      </c>
      <c r="C546" s="12" t="s">
        <v>6832</v>
      </c>
      <c r="D546" s="12" t="s">
        <v>7004</v>
      </c>
      <c r="E546" s="12" t="s">
        <v>8356</v>
      </c>
      <c r="F546" s="12" t="s">
        <v>8357</v>
      </c>
      <c r="G546" s="12" t="s">
        <v>5362</v>
      </c>
      <c r="H546" s="12" t="s">
        <v>6836</v>
      </c>
      <c r="I546" s="12" t="s">
        <v>8358</v>
      </c>
      <c r="J546" s="12">
        <v>1500</v>
      </c>
      <c r="K546" s="12"/>
      <c r="L546" s="12"/>
      <c r="M546" s="13">
        <v>41381.561111111114</v>
      </c>
      <c r="N546" s="12"/>
      <c r="O546" s="13"/>
      <c r="P546" s="13"/>
      <c r="Q546" s="14"/>
      <c r="R546" s="14"/>
      <c r="S546" s="15"/>
      <c r="T546" s="12"/>
      <c r="U546" s="12"/>
      <c r="V546" s="12"/>
      <c r="W546" s="13">
        <v>41382.388437499998</v>
      </c>
      <c r="X546" s="13">
        <v>41383.5</v>
      </c>
      <c r="Y546" s="16"/>
      <c r="Z546" s="17"/>
      <c r="AA546" s="17"/>
      <c r="AB546" s="14"/>
      <c r="AC546" s="13">
        <v>41383</v>
      </c>
      <c r="AD546" s="14"/>
      <c r="AE546" s="14"/>
      <c r="AF546" s="14"/>
      <c r="AG546" s="14"/>
      <c r="AH546" s="14"/>
      <c r="AI546" s="14"/>
      <c r="AJ546" s="19">
        <v>41384</v>
      </c>
      <c r="AK546" s="14"/>
      <c r="AL546" s="14"/>
      <c r="AM546" s="12" t="s">
        <v>5397</v>
      </c>
      <c r="AN546" s="12"/>
      <c r="AO546" s="12"/>
      <c r="AP546" s="12" t="s">
        <v>5375</v>
      </c>
      <c r="AQ546" s="12" t="s">
        <v>8359</v>
      </c>
      <c r="AR546" s="12">
        <v>13667352707</v>
      </c>
      <c r="AS546" s="12"/>
      <c r="AT546" s="12"/>
      <c r="AU546" s="12"/>
      <c r="AV546" s="20"/>
      <c r="AW546" s="21" t="s">
        <v>6802</v>
      </c>
      <c r="AX546" s="12"/>
      <c r="AY546" s="12"/>
      <c r="AZ546" s="12"/>
      <c r="BA546" s="12"/>
      <c r="BB546" s="12"/>
    </row>
    <row r="547" spans="1:54" s="22" customFormat="1" ht="18" customHeight="1" x14ac:dyDescent="0.3">
      <c r="A547" s="12"/>
      <c r="B547" s="12" t="s">
        <v>5377</v>
      </c>
      <c r="C547" s="12" t="s">
        <v>6832</v>
      </c>
      <c r="D547" s="12" t="s">
        <v>7520</v>
      </c>
      <c r="E547" s="12" t="s">
        <v>8360</v>
      </c>
      <c r="F547" s="12" t="s">
        <v>8361</v>
      </c>
      <c r="G547" s="12" t="s">
        <v>5362</v>
      </c>
      <c r="H547" s="12" t="s">
        <v>6836</v>
      </c>
      <c r="I547" s="12" t="s">
        <v>7007</v>
      </c>
      <c r="J547" s="12">
        <v>1288</v>
      </c>
      <c r="K547" s="12"/>
      <c r="L547" s="12"/>
      <c r="M547" s="13">
        <v>41381.597222222219</v>
      </c>
      <c r="N547" s="12"/>
      <c r="O547" s="13"/>
      <c r="P547" s="13"/>
      <c r="Q547" s="14"/>
      <c r="R547" s="14"/>
      <c r="S547" s="15"/>
      <c r="T547" s="12"/>
      <c r="U547" s="12"/>
      <c r="V547" s="12"/>
      <c r="W547" s="13">
        <v>41382.389988425923</v>
      </c>
      <c r="X547" s="13">
        <v>41384.495833333334</v>
      </c>
      <c r="Y547" s="16"/>
      <c r="Z547" s="17"/>
      <c r="AA547" s="17"/>
      <c r="AB547" s="14"/>
      <c r="AC547" s="13">
        <v>41387</v>
      </c>
      <c r="AD547" s="14"/>
      <c r="AE547" s="14"/>
      <c r="AF547" s="14"/>
      <c r="AG547" s="14"/>
      <c r="AH547" s="14"/>
      <c r="AI547" s="14"/>
      <c r="AJ547" s="19">
        <v>41390</v>
      </c>
      <c r="AK547" s="14"/>
      <c r="AL547" s="14"/>
      <c r="AM547" s="12" t="s">
        <v>6813</v>
      </c>
      <c r="AN547" s="12"/>
      <c r="AO547" s="12"/>
      <c r="AP547" s="12" t="s">
        <v>5375</v>
      </c>
      <c r="AQ547" s="12" t="s">
        <v>8362</v>
      </c>
      <c r="AR547" s="12">
        <v>13739053187</v>
      </c>
      <c r="AS547" s="12"/>
      <c r="AT547" s="12"/>
      <c r="AU547" s="12"/>
      <c r="AV547" s="20"/>
      <c r="AW547" s="21" t="s">
        <v>8363</v>
      </c>
      <c r="AX547" s="12"/>
      <c r="AY547" s="12"/>
      <c r="AZ547" s="12"/>
      <c r="BA547" s="12"/>
      <c r="BB547" s="12"/>
    </row>
    <row r="548" spans="1:54" s="22" customFormat="1" ht="18" customHeight="1" x14ac:dyDescent="0.3">
      <c r="A548" s="12"/>
      <c r="B548" s="12" t="s">
        <v>5343</v>
      </c>
      <c r="C548" s="12" t="s">
        <v>7083</v>
      </c>
      <c r="D548" s="12" t="s">
        <v>8364</v>
      </c>
      <c r="E548" s="12" t="s">
        <v>8365</v>
      </c>
      <c r="F548" s="12" t="s">
        <v>8366</v>
      </c>
      <c r="G548" s="12" t="s">
        <v>5362</v>
      </c>
      <c r="H548" s="12" t="s">
        <v>6836</v>
      </c>
      <c r="I548" s="12" t="s">
        <v>8367</v>
      </c>
      <c r="J548" s="12">
        <v>1288</v>
      </c>
      <c r="K548" s="12"/>
      <c r="L548" s="12"/>
      <c r="M548" s="13">
        <v>41381.615277777775</v>
      </c>
      <c r="N548" s="12"/>
      <c r="O548" s="13"/>
      <c r="P548" s="13"/>
      <c r="Q548" s="14"/>
      <c r="R548" s="14"/>
      <c r="S548" s="15"/>
      <c r="T548" s="12"/>
      <c r="U548" s="12"/>
      <c r="V548" s="12"/>
      <c r="W548" s="13">
        <v>41404.623379629629</v>
      </c>
      <c r="X548" s="13">
        <v>41408.494444444441</v>
      </c>
      <c r="Y548" s="16"/>
      <c r="Z548" s="17"/>
      <c r="AA548" s="17"/>
      <c r="AB548" s="14"/>
      <c r="AC548" s="13">
        <v>41410</v>
      </c>
      <c r="AD548" s="14"/>
      <c r="AE548" s="14"/>
      <c r="AF548" s="14"/>
      <c r="AG548" s="14"/>
      <c r="AH548" s="14"/>
      <c r="AI548" s="14"/>
      <c r="AJ548" s="19">
        <v>41416</v>
      </c>
      <c r="AK548" s="14"/>
      <c r="AL548" s="14"/>
      <c r="AM548" s="12" t="s">
        <v>6953</v>
      </c>
      <c r="AN548" s="12"/>
      <c r="AO548" s="12"/>
      <c r="AP548" s="12" t="s">
        <v>5375</v>
      </c>
      <c r="AQ548" s="12" t="s">
        <v>8368</v>
      </c>
      <c r="AR548" s="12">
        <v>13327387222</v>
      </c>
      <c r="AS548" s="12"/>
      <c r="AT548" s="12"/>
      <c r="AU548" s="12"/>
      <c r="AV548" s="20"/>
      <c r="AW548" s="21" t="s">
        <v>8369</v>
      </c>
      <c r="AX548" s="12"/>
      <c r="AY548" s="12"/>
      <c r="AZ548" s="12"/>
      <c r="BA548" s="12"/>
      <c r="BB548" s="12"/>
    </row>
    <row r="549" spans="1:54" s="22" customFormat="1" ht="18" customHeight="1" x14ac:dyDescent="0.3">
      <c r="A549" s="12"/>
      <c r="B549" s="12" t="s">
        <v>5343</v>
      </c>
      <c r="C549" s="12" t="s">
        <v>6862</v>
      </c>
      <c r="D549" s="12" t="s">
        <v>7318</v>
      </c>
      <c r="E549" s="12" t="s">
        <v>8370</v>
      </c>
      <c r="F549" s="12" t="s">
        <v>8371</v>
      </c>
      <c r="G549" s="12" t="s">
        <v>5347</v>
      </c>
      <c r="H549" s="12" t="s">
        <v>6839</v>
      </c>
      <c r="I549" s="12"/>
      <c r="J549" s="12">
        <v>4488</v>
      </c>
      <c r="K549" s="12"/>
      <c r="L549" s="12"/>
      <c r="M549" s="13">
        <v>41381.637499999997</v>
      </c>
      <c r="N549" s="12"/>
      <c r="O549" s="13"/>
      <c r="P549" s="13"/>
      <c r="Q549" s="14"/>
      <c r="R549" s="14"/>
      <c r="S549" s="15"/>
      <c r="T549" s="12"/>
      <c r="U549" s="12"/>
      <c r="V549" s="12"/>
      <c r="W549" s="13">
        <v>41382.443368055552</v>
      </c>
      <c r="X549" s="13">
        <v>41414.708333333336</v>
      </c>
      <c r="Y549" s="16"/>
      <c r="Z549" s="17"/>
      <c r="AA549" s="17"/>
      <c r="AB549" s="14"/>
      <c r="AC549" s="13">
        <v>41425</v>
      </c>
      <c r="AD549" s="14"/>
      <c r="AE549" s="14"/>
      <c r="AF549" s="14"/>
      <c r="AG549" s="14"/>
      <c r="AH549" s="14"/>
      <c r="AI549" s="14"/>
      <c r="AJ549" s="19"/>
      <c r="AK549" s="14"/>
      <c r="AL549" s="14"/>
      <c r="AM549" s="12"/>
      <c r="AN549" s="12"/>
      <c r="AO549" s="12"/>
      <c r="AP549" s="12" t="s">
        <v>5375</v>
      </c>
      <c r="AQ549" s="12" t="s">
        <v>8372</v>
      </c>
      <c r="AR549" s="12">
        <v>18974955322</v>
      </c>
      <c r="AS549" s="12"/>
      <c r="AT549" s="12"/>
      <c r="AU549" s="12"/>
      <c r="AV549" s="20"/>
      <c r="AW549" s="21"/>
      <c r="AX549" s="12"/>
      <c r="AY549" s="12"/>
      <c r="AZ549" s="12"/>
      <c r="BA549" s="12"/>
      <c r="BB549" s="12"/>
    </row>
    <row r="550" spans="1:54" s="22" customFormat="1" ht="18" customHeight="1" x14ac:dyDescent="0.3">
      <c r="A550" s="12"/>
      <c r="B550" s="12" t="s">
        <v>5343</v>
      </c>
      <c r="C550" s="12" t="s">
        <v>6862</v>
      </c>
      <c r="D550" s="12" t="s">
        <v>7065</v>
      </c>
      <c r="E550" s="12" t="s">
        <v>8373</v>
      </c>
      <c r="F550" s="12" t="s">
        <v>8374</v>
      </c>
      <c r="G550" s="12" t="s">
        <v>5362</v>
      </c>
      <c r="H550" s="12" t="s">
        <v>6836</v>
      </c>
      <c r="I550" s="12" t="s">
        <v>7195</v>
      </c>
      <c r="J550" s="12">
        <v>1288</v>
      </c>
      <c r="K550" s="12"/>
      <c r="L550" s="12"/>
      <c r="M550" s="13">
        <v>41381.666666666664</v>
      </c>
      <c r="N550" s="12"/>
      <c r="O550" s="13"/>
      <c r="P550" s="13"/>
      <c r="Q550" s="14"/>
      <c r="R550" s="14"/>
      <c r="S550" s="15"/>
      <c r="T550" s="12"/>
      <c r="U550" s="12"/>
      <c r="V550" s="12"/>
      <c r="W550" s="13">
        <v>41382.411898148152</v>
      </c>
      <c r="X550" s="13">
        <v>41383.719444444447</v>
      </c>
      <c r="Y550" s="16"/>
      <c r="Z550" s="17"/>
      <c r="AA550" s="17"/>
      <c r="AB550" s="14"/>
      <c r="AC550" s="13">
        <v>41386</v>
      </c>
      <c r="AD550" s="14"/>
      <c r="AE550" s="14"/>
      <c r="AF550" s="14"/>
      <c r="AG550" s="14"/>
      <c r="AH550" s="14"/>
      <c r="AI550" s="14"/>
      <c r="AJ550" s="19">
        <v>41396</v>
      </c>
      <c r="AK550" s="14"/>
      <c r="AL550" s="14"/>
      <c r="AM550" s="12" t="s">
        <v>7304</v>
      </c>
      <c r="AN550" s="12"/>
      <c r="AO550" s="12"/>
      <c r="AP550" s="12" t="s">
        <v>5391</v>
      </c>
      <c r="AQ550" s="12" t="s">
        <v>8375</v>
      </c>
      <c r="AR550" s="12">
        <v>13874157062</v>
      </c>
      <c r="AS550" s="12"/>
      <c r="AT550" s="12"/>
      <c r="AU550" s="12"/>
      <c r="AV550" s="20"/>
      <c r="AW550" s="21" t="s">
        <v>8376</v>
      </c>
      <c r="AX550" s="12"/>
      <c r="AY550" s="12"/>
      <c r="AZ550" s="12"/>
      <c r="BA550" s="12"/>
      <c r="BB550" s="12"/>
    </row>
    <row r="551" spans="1:54" s="22" customFormat="1" ht="18" customHeight="1" x14ac:dyDescent="0.3">
      <c r="A551" s="12"/>
      <c r="B551" s="12" t="s">
        <v>5343</v>
      </c>
      <c r="C551" s="12" t="s">
        <v>5344</v>
      </c>
      <c r="D551" s="12" t="s">
        <v>6983</v>
      </c>
      <c r="E551" s="12" t="s">
        <v>8377</v>
      </c>
      <c r="F551" s="12" t="s">
        <v>8378</v>
      </c>
      <c r="G551" s="12" t="s">
        <v>5362</v>
      </c>
      <c r="H551" s="12" t="s">
        <v>6798</v>
      </c>
      <c r="I551" s="12" t="s">
        <v>8379</v>
      </c>
      <c r="J551" s="12">
        <v>2488</v>
      </c>
      <c r="K551" s="12"/>
      <c r="L551" s="12"/>
      <c r="M551" s="13">
        <v>41382.375</v>
      </c>
      <c r="N551" s="12"/>
      <c r="O551" s="13"/>
      <c r="P551" s="13"/>
      <c r="Q551" s="14"/>
      <c r="R551" s="14"/>
      <c r="S551" s="15"/>
      <c r="T551" s="12"/>
      <c r="U551" s="12"/>
      <c r="V551" s="12"/>
      <c r="W551" s="13">
        <v>41382.455972222226</v>
      </c>
      <c r="X551" s="13">
        <v>41384.420138888891</v>
      </c>
      <c r="Y551" s="16"/>
      <c r="Z551" s="17"/>
      <c r="AA551" s="17"/>
      <c r="AB551" s="14"/>
      <c r="AC551" s="13">
        <v>41387</v>
      </c>
      <c r="AD551" s="14"/>
      <c r="AE551" s="14"/>
      <c r="AF551" s="14"/>
      <c r="AG551" s="14"/>
      <c r="AH551" s="14"/>
      <c r="AI551" s="14"/>
      <c r="AJ551" s="19">
        <v>41390</v>
      </c>
      <c r="AK551" s="14"/>
      <c r="AL551" s="14"/>
      <c r="AM551" s="12" t="s">
        <v>5397</v>
      </c>
      <c r="AN551" s="12"/>
      <c r="AO551" s="12"/>
      <c r="AP551" s="12" t="s">
        <v>6840</v>
      </c>
      <c r="AQ551" s="12" t="s">
        <v>8380</v>
      </c>
      <c r="AR551" s="12">
        <v>13874710668</v>
      </c>
      <c r="AS551" s="12"/>
      <c r="AT551" s="12"/>
      <c r="AU551" s="12"/>
      <c r="AV551" s="20"/>
      <c r="AW551" s="21" t="s">
        <v>8381</v>
      </c>
      <c r="AX551" s="12"/>
      <c r="AY551" s="12"/>
      <c r="AZ551" s="12"/>
      <c r="BA551" s="12"/>
      <c r="BB551" s="12"/>
    </row>
    <row r="552" spans="1:54" s="22" customFormat="1" ht="18" customHeight="1" x14ac:dyDescent="0.3">
      <c r="A552" s="12"/>
      <c r="B552" s="12" t="s">
        <v>5377</v>
      </c>
      <c r="C552" s="12" t="s">
        <v>5378</v>
      </c>
      <c r="D552" s="12" t="s">
        <v>7701</v>
      </c>
      <c r="E552" s="12" t="s">
        <v>8382</v>
      </c>
      <c r="F552" s="12" t="s">
        <v>8383</v>
      </c>
      <c r="G552" s="12" t="s">
        <v>5347</v>
      </c>
      <c r="H552" s="12" t="s">
        <v>6839</v>
      </c>
      <c r="I552" s="12"/>
      <c r="J552" s="12">
        <v>3600</v>
      </c>
      <c r="K552" s="12"/>
      <c r="L552" s="12"/>
      <c r="M552" s="13">
        <v>41382.375</v>
      </c>
      <c r="N552" s="12"/>
      <c r="O552" s="13"/>
      <c r="P552" s="13"/>
      <c r="Q552" s="14"/>
      <c r="R552" s="14"/>
      <c r="S552" s="15"/>
      <c r="T552" s="12"/>
      <c r="U552" s="12"/>
      <c r="V552" s="12"/>
      <c r="W552" s="13">
        <v>41386.387627314813</v>
      </c>
      <c r="X552" s="13">
        <v>41404.40347222222</v>
      </c>
      <c r="Y552" s="16"/>
      <c r="Z552" s="17"/>
      <c r="AA552" s="17"/>
      <c r="AB552" s="14"/>
      <c r="AC552" s="13">
        <v>41428</v>
      </c>
      <c r="AD552" s="14"/>
      <c r="AE552" s="14"/>
      <c r="AF552" s="14"/>
      <c r="AG552" s="14"/>
      <c r="AH552" s="14"/>
      <c r="AI552" s="14"/>
      <c r="AJ552" s="19"/>
      <c r="AK552" s="14"/>
      <c r="AL552" s="14"/>
      <c r="AM552" s="12"/>
      <c r="AN552" s="12"/>
      <c r="AO552" s="12"/>
      <c r="AP552" s="12" t="s">
        <v>6931</v>
      </c>
      <c r="AQ552" s="12" t="s">
        <v>8384</v>
      </c>
      <c r="AR552" s="12">
        <v>15157777389</v>
      </c>
      <c r="AS552" s="12"/>
      <c r="AT552" s="12"/>
      <c r="AU552" s="12"/>
      <c r="AV552" s="20"/>
      <c r="AW552" s="21"/>
      <c r="AX552" s="12"/>
      <c r="AY552" s="12"/>
      <c r="AZ552" s="12"/>
      <c r="BA552" s="12"/>
      <c r="BB552" s="12"/>
    </row>
    <row r="553" spans="1:54" s="22" customFormat="1" ht="18" customHeight="1" x14ac:dyDescent="0.3">
      <c r="A553" s="12"/>
      <c r="B553" s="12" t="s">
        <v>5343</v>
      </c>
      <c r="C553" s="12" t="s">
        <v>6862</v>
      </c>
      <c r="D553" s="12" t="s">
        <v>7188</v>
      </c>
      <c r="E553" s="12" t="s">
        <v>8385</v>
      </c>
      <c r="F553" s="12" t="s">
        <v>8386</v>
      </c>
      <c r="G553" s="12" t="s">
        <v>5362</v>
      </c>
      <c r="H553" s="12" t="s">
        <v>6836</v>
      </c>
      <c r="I553" s="12" t="s">
        <v>7007</v>
      </c>
      <c r="J553" s="12">
        <v>1288</v>
      </c>
      <c r="K553" s="12"/>
      <c r="L553" s="12"/>
      <c r="M553" s="13">
        <v>41382.383333333331</v>
      </c>
      <c r="N553" s="12"/>
      <c r="O553" s="13"/>
      <c r="P553" s="13"/>
      <c r="Q553" s="14"/>
      <c r="R553" s="14"/>
      <c r="S553" s="15"/>
      <c r="T553" s="12"/>
      <c r="U553" s="12"/>
      <c r="V553" s="12"/>
      <c r="W553" s="13">
        <v>41382.45758101852</v>
      </c>
      <c r="X553" s="13">
        <v>41384.665972222225</v>
      </c>
      <c r="Y553" s="16"/>
      <c r="Z553" s="17"/>
      <c r="AA553" s="17"/>
      <c r="AB553" s="14"/>
      <c r="AC553" s="13">
        <v>41386</v>
      </c>
      <c r="AD553" s="14"/>
      <c r="AE553" s="14"/>
      <c r="AF553" s="14"/>
      <c r="AG553" s="14"/>
      <c r="AH553" s="14"/>
      <c r="AI553" s="14"/>
      <c r="AJ553" s="19">
        <v>41391</v>
      </c>
      <c r="AK553" s="14"/>
      <c r="AL553" s="14"/>
      <c r="AM553" s="12" t="s">
        <v>6800</v>
      </c>
      <c r="AN553" s="12"/>
      <c r="AO553" s="12"/>
      <c r="AP553" s="12" t="s">
        <v>5391</v>
      </c>
      <c r="AQ553" s="12" t="s">
        <v>8387</v>
      </c>
      <c r="AR553" s="12">
        <v>13873813000</v>
      </c>
      <c r="AS553" s="12"/>
      <c r="AT553" s="12"/>
      <c r="AU553" s="12"/>
      <c r="AV553" s="20"/>
      <c r="AW553" s="21" t="s">
        <v>8388</v>
      </c>
      <c r="AX553" s="12"/>
      <c r="AY553" s="12"/>
      <c r="AZ553" s="12"/>
      <c r="BA553" s="12"/>
      <c r="BB553" s="12"/>
    </row>
    <row r="554" spans="1:54" s="22" customFormat="1" ht="18" customHeight="1" x14ac:dyDescent="0.3">
      <c r="A554" s="12" t="s">
        <v>345</v>
      </c>
      <c r="B554" s="12" t="s">
        <v>5350</v>
      </c>
      <c r="C554" s="12" t="s">
        <v>6904</v>
      </c>
      <c r="D554" s="12" t="s">
        <v>8389</v>
      </c>
      <c r="E554" s="12" t="s">
        <v>8390</v>
      </c>
      <c r="F554" s="12" t="s">
        <v>8391</v>
      </c>
      <c r="G554" s="12" t="s">
        <v>5362</v>
      </c>
      <c r="H554" s="12" t="s">
        <v>6836</v>
      </c>
      <c r="I554" s="12" t="s">
        <v>7159</v>
      </c>
      <c r="J554" s="12">
        <v>1288</v>
      </c>
      <c r="K554" s="12"/>
      <c r="L554" s="12"/>
      <c r="M554" s="13">
        <v>41382.413888888892</v>
      </c>
      <c r="N554" s="12"/>
      <c r="O554" s="13">
        <v>41382.418171296296</v>
      </c>
      <c r="P554" s="13">
        <v>41397.702789351853</v>
      </c>
      <c r="Q554" s="14">
        <f>P554-M554</f>
        <v>15.288900462961465</v>
      </c>
      <c r="R554" s="14">
        <v>0.5</v>
      </c>
      <c r="S554" s="15">
        <v>0</v>
      </c>
      <c r="T554" s="12"/>
      <c r="U554" s="12"/>
      <c r="V554" s="12"/>
      <c r="W554" s="13">
        <v>41397.716909722221</v>
      </c>
      <c r="X554" s="13">
        <v>41400.663888888892</v>
      </c>
      <c r="Y554" s="16">
        <f>X554-W554</f>
        <v>2.9469791666706442</v>
      </c>
      <c r="Z554" s="17">
        <v>5</v>
      </c>
      <c r="AA554" s="17">
        <v>1</v>
      </c>
      <c r="AB554" s="14"/>
      <c r="AC554" s="13">
        <v>41515</v>
      </c>
      <c r="AD554" s="14">
        <f>AC554-X554</f>
        <v>114.33611111110804</v>
      </c>
      <c r="AE554" s="14">
        <v>7</v>
      </c>
      <c r="AF554" s="14">
        <v>0</v>
      </c>
      <c r="AG554" s="14">
        <f>AC554-M554</f>
        <v>132.58611111110804</v>
      </c>
      <c r="AH554" s="14">
        <v>12.5</v>
      </c>
      <c r="AI554" s="14">
        <v>0</v>
      </c>
      <c r="AJ554" s="19">
        <v>41498</v>
      </c>
      <c r="AK554" s="14"/>
      <c r="AL554" s="14"/>
      <c r="AM554" s="12" t="s">
        <v>6953</v>
      </c>
      <c r="AN554" s="12"/>
      <c r="AO554" s="12"/>
      <c r="AP554" s="12" t="s">
        <v>5398</v>
      </c>
      <c r="AQ554" s="12" t="s">
        <v>8392</v>
      </c>
      <c r="AR554" s="12">
        <v>13508469311</v>
      </c>
      <c r="AS554" s="12"/>
      <c r="AT554" s="12"/>
      <c r="AU554" s="12"/>
      <c r="AV554" s="20"/>
      <c r="AW554" s="21"/>
      <c r="AX554" s="12"/>
      <c r="AY554" s="12"/>
      <c r="AZ554" s="12"/>
      <c r="BA554" s="12"/>
      <c r="BB554" s="12"/>
    </row>
    <row r="555" spans="1:54" s="22" customFormat="1" ht="18" customHeight="1" x14ac:dyDescent="0.3">
      <c r="A555" s="12"/>
      <c r="B555" s="12" t="s">
        <v>5377</v>
      </c>
      <c r="C555" s="12" t="s">
        <v>7076</v>
      </c>
      <c r="D555" s="12" t="s">
        <v>7242</v>
      </c>
      <c r="E555" s="12" t="s">
        <v>8393</v>
      </c>
      <c r="F555" s="12" t="s">
        <v>8394</v>
      </c>
      <c r="G555" s="12" t="s">
        <v>5362</v>
      </c>
      <c r="H555" s="12" t="s">
        <v>6836</v>
      </c>
      <c r="I555" s="12" t="s">
        <v>8395</v>
      </c>
      <c r="J555" s="12">
        <v>1700</v>
      </c>
      <c r="K555" s="12"/>
      <c r="L555" s="12"/>
      <c r="M555" s="13">
        <v>41382.478472222225</v>
      </c>
      <c r="N555" s="12"/>
      <c r="O555" s="13"/>
      <c r="P555" s="13"/>
      <c r="Q555" s="14"/>
      <c r="R555" s="14"/>
      <c r="S555" s="15"/>
      <c r="T555" s="12"/>
      <c r="U555" s="12"/>
      <c r="V555" s="12"/>
      <c r="W555" s="13">
        <v>41383.498703703706</v>
      </c>
      <c r="X555" s="13">
        <v>41384.707638888889</v>
      </c>
      <c r="Y555" s="16"/>
      <c r="Z555" s="17"/>
      <c r="AA555" s="17"/>
      <c r="AB555" s="14"/>
      <c r="AC555" s="13">
        <v>41386</v>
      </c>
      <c r="AD555" s="14"/>
      <c r="AE555" s="14"/>
      <c r="AF555" s="14"/>
      <c r="AG555" s="14"/>
      <c r="AH555" s="14"/>
      <c r="AI555" s="14"/>
      <c r="AJ555" s="19">
        <v>41390</v>
      </c>
      <c r="AK555" s="14"/>
      <c r="AL555" s="14"/>
      <c r="AM555" s="12" t="s">
        <v>7304</v>
      </c>
      <c r="AN555" s="12"/>
      <c r="AO555" s="12"/>
      <c r="AP555" s="12" t="s">
        <v>5403</v>
      </c>
      <c r="AQ555" s="12" t="s">
        <v>8396</v>
      </c>
      <c r="AR555" s="12">
        <v>15873265031</v>
      </c>
      <c r="AS555" s="12"/>
      <c r="AT555" s="12"/>
      <c r="AU555" s="12"/>
      <c r="AV555" s="20"/>
      <c r="AW555" s="21" t="s">
        <v>8397</v>
      </c>
      <c r="AX555" s="12"/>
      <c r="AY555" s="12"/>
      <c r="AZ555" s="12"/>
      <c r="BA555" s="12"/>
      <c r="BB555" s="12"/>
    </row>
    <row r="556" spans="1:54" s="22" customFormat="1" ht="18" customHeight="1" x14ac:dyDescent="0.3">
      <c r="A556" s="12"/>
      <c r="B556" s="12" t="s">
        <v>6963</v>
      </c>
      <c r="C556" s="12" t="s">
        <v>6964</v>
      </c>
      <c r="D556" s="12" t="s">
        <v>8398</v>
      </c>
      <c r="E556" s="12" t="s">
        <v>8399</v>
      </c>
      <c r="F556" s="12" t="s">
        <v>8400</v>
      </c>
      <c r="G556" s="12" t="s">
        <v>5362</v>
      </c>
      <c r="H556" s="12" t="s">
        <v>6836</v>
      </c>
      <c r="I556" s="12" t="s">
        <v>8401</v>
      </c>
      <c r="J556" s="12">
        <v>1088</v>
      </c>
      <c r="K556" s="12"/>
      <c r="L556" s="12"/>
      <c r="M556" s="13">
        <v>41382.588888888888</v>
      </c>
      <c r="N556" s="12"/>
      <c r="O556" s="13"/>
      <c r="P556" s="13"/>
      <c r="Q556" s="14"/>
      <c r="R556" s="14"/>
      <c r="S556" s="15"/>
      <c r="T556" s="12"/>
      <c r="U556" s="12"/>
      <c r="V556" s="12"/>
      <c r="W556" s="13">
        <v>41382.721643518518</v>
      </c>
      <c r="X556" s="13">
        <v>41384.59375</v>
      </c>
      <c r="Y556" s="16"/>
      <c r="Z556" s="17"/>
      <c r="AA556" s="17"/>
      <c r="AB556" s="14"/>
      <c r="AC556" s="13">
        <v>41388</v>
      </c>
      <c r="AD556" s="14"/>
      <c r="AE556" s="14"/>
      <c r="AF556" s="14"/>
      <c r="AG556" s="14"/>
      <c r="AH556" s="14"/>
      <c r="AI556" s="14"/>
      <c r="AJ556" s="19"/>
      <c r="AK556" s="14"/>
      <c r="AL556" s="14"/>
      <c r="AM556" s="12" t="s">
        <v>6953</v>
      </c>
      <c r="AN556" s="12"/>
      <c r="AO556" s="12"/>
      <c r="AP556" s="12" t="s">
        <v>5398</v>
      </c>
      <c r="AQ556" s="12" t="s">
        <v>8402</v>
      </c>
      <c r="AR556" s="12">
        <v>13378953550</v>
      </c>
      <c r="AS556" s="12"/>
      <c r="AT556" s="12"/>
      <c r="AU556" s="12"/>
      <c r="AV556" s="20"/>
      <c r="AW556" s="21" t="s">
        <v>8403</v>
      </c>
      <c r="AX556" s="12"/>
      <c r="AY556" s="12"/>
      <c r="AZ556" s="12"/>
      <c r="BA556" s="12"/>
      <c r="BB556" s="12"/>
    </row>
    <row r="557" spans="1:54" s="22" customFormat="1" ht="18" customHeight="1" x14ac:dyDescent="0.3">
      <c r="A557" s="12"/>
      <c r="B557" s="12" t="s">
        <v>5384</v>
      </c>
      <c r="C557" s="12" t="s">
        <v>6842</v>
      </c>
      <c r="D557" s="12" t="s">
        <v>8283</v>
      </c>
      <c r="E557" s="12" t="s">
        <v>8404</v>
      </c>
      <c r="F557" s="12" t="s">
        <v>8405</v>
      </c>
      <c r="G557" s="12" t="s">
        <v>5362</v>
      </c>
      <c r="H557" s="12" t="s">
        <v>6836</v>
      </c>
      <c r="I557" s="12" t="s">
        <v>7605</v>
      </c>
      <c r="J557" s="12">
        <v>1288</v>
      </c>
      <c r="K557" s="12"/>
      <c r="L557" s="12"/>
      <c r="M557" s="13">
        <v>41382.59375</v>
      </c>
      <c r="N557" s="12"/>
      <c r="O557" s="13"/>
      <c r="P557" s="13"/>
      <c r="Q557" s="14"/>
      <c r="R557" s="14"/>
      <c r="S557" s="15"/>
      <c r="T557" s="12"/>
      <c r="U557" s="12"/>
      <c r="V557" s="12"/>
      <c r="W557" s="13">
        <v>41383.668564814812</v>
      </c>
      <c r="X557" s="13">
        <v>41386.458333333336</v>
      </c>
      <c r="Y557" s="16"/>
      <c r="Z557" s="17"/>
      <c r="AA557" s="17"/>
      <c r="AB557" s="14"/>
      <c r="AC557" s="13">
        <v>41388</v>
      </c>
      <c r="AD557" s="14"/>
      <c r="AE557" s="14"/>
      <c r="AF557" s="14"/>
      <c r="AG557" s="14"/>
      <c r="AH557" s="14"/>
      <c r="AI557" s="14"/>
      <c r="AJ557" s="19">
        <v>41391</v>
      </c>
      <c r="AK557" s="14"/>
      <c r="AL557" s="14"/>
      <c r="AM557" s="12" t="s">
        <v>6953</v>
      </c>
      <c r="AN557" s="12"/>
      <c r="AO557" s="12"/>
      <c r="AP557" s="12" t="s">
        <v>6919</v>
      </c>
      <c r="AQ557" s="12" t="s">
        <v>8406</v>
      </c>
      <c r="AR557" s="12">
        <v>13974140989</v>
      </c>
      <c r="AS557" s="12"/>
      <c r="AT557" s="12"/>
      <c r="AU557" s="12"/>
      <c r="AV557" s="20"/>
      <c r="AW557" s="21" t="s">
        <v>8407</v>
      </c>
      <c r="AX557" s="12"/>
      <c r="AY557" s="12"/>
      <c r="AZ557" s="12"/>
      <c r="BA557" s="12"/>
      <c r="BB557" s="12"/>
    </row>
    <row r="558" spans="1:54" s="22" customFormat="1" ht="18" customHeight="1" x14ac:dyDescent="0.3">
      <c r="A558" s="12"/>
      <c r="B558" s="12" t="s">
        <v>6963</v>
      </c>
      <c r="C558" s="12" t="s">
        <v>6964</v>
      </c>
      <c r="D558" s="12" t="s">
        <v>7012</v>
      </c>
      <c r="E558" s="12" t="s">
        <v>8408</v>
      </c>
      <c r="F558" s="12" t="s">
        <v>8409</v>
      </c>
      <c r="G558" s="12" t="s">
        <v>5362</v>
      </c>
      <c r="H558" s="12" t="s">
        <v>6836</v>
      </c>
      <c r="I558" s="12" t="s">
        <v>8066</v>
      </c>
      <c r="J558" s="12">
        <v>1700</v>
      </c>
      <c r="K558" s="12"/>
      <c r="L558" s="12"/>
      <c r="M558" s="13">
        <v>41382.675000000003</v>
      </c>
      <c r="N558" s="12"/>
      <c r="O558" s="13"/>
      <c r="P558" s="13"/>
      <c r="Q558" s="14"/>
      <c r="R558" s="14"/>
      <c r="S558" s="15"/>
      <c r="T558" s="12"/>
      <c r="U558" s="12"/>
      <c r="V558" s="12"/>
      <c r="W558" s="13">
        <v>41384.418194444443</v>
      </c>
      <c r="X558" s="13">
        <v>41387.640972222223</v>
      </c>
      <c r="Y558" s="16"/>
      <c r="Z558" s="17"/>
      <c r="AA558" s="17"/>
      <c r="AB558" s="14"/>
      <c r="AC558" s="13">
        <v>41387</v>
      </c>
      <c r="AD558" s="14"/>
      <c r="AE558" s="14"/>
      <c r="AF558" s="14"/>
      <c r="AG558" s="14"/>
      <c r="AH558" s="14"/>
      <c r="AI558" s="14"/>
      <c r="AJ558" s="19">
        <v>41387</v>
      </c>
      <c r="AK558" s="14"/>
      <c r="AL558" s="14"/>
      <c r="AM558" s="12" t="s">
        <v>6800</v>
      </c>
      <c r="AN558" s="12"/>
      <c r="AO558" s="12"/>
      <c r="AP558" s="12" t="s">
        <v>5375</v>
      </c>
      <c r="AQ558" s="12" t="s">
        <v>8410</v>
      </c>
      <c r="AR558" s="12">
        <v>15367590188</v>
      </c>
      <c r="AS558" s="12"/>
      <c r="AT558" s="12"/>
      <c r="AU558" s="12"/>
      <c r="AV558" s="20"/>
      <c r="AW558" s="21" t="s">
        <v>8411</v>
      </c>
      <c r="AX558" s="12"/>
      <c r="AY558" s="12"/>
      <c r="AZ558" s="12"/>
      <c r="BA558" s="12"/>
      <c r="BB558" s="12"/>
    </row>
    <row r="559" spans="1:54" s="22" customFormat="1" ht="18" customHeight="1" x14ac:dyDescent="0.3">
      <c r="A559" s="12"/>
      <c r="B559" s="12" t="s">
        <v>6963</v>
      </c>
      <c r="C559" s="12" t="s">
        <v>6964</v>
      </c>
      <c r="D559" s="12" t="s">
        <v>7156</v>
      </c>
      <c r="E559" s="12" t="s">
        <v>8412</v>
      </c>
      <c r="F559" s="12" t="s">
        <v>8413</v>
      </c>
      <c r="G559" s="12" t="s">
        <v>5362</v>
      </c>
      <c r="H559" s="12" t="s">
        <v>6836</v>
      </c>
      <c r="I559" s="12" t="s">
        <v>6952</v>
      </c>
      <c r="J559" s="12">
        <v>1288</v>
      </c>
      <c r="K559" s="12"/>
      <c r="L559" s="12"/>
      <c r="M559" s="13">
        <v>41383.375</v>
      </c>
      <c r="N559" s="12"/>
      <c r="O559" s="13"/>
      <c r="P559" s="13"/>
      <c r="Q559" s="14"/>
      <c r="R559" s="14"/>
      <c r="S559" s="15"/>
      <c r="T559" s="12"/>
      <c r="U559" s="12"/>
      <c r="V559" s="12"/>
      <c r="W559" s="13">
        <v>41383.695486111108</v>
      </c>
      <c r="X559" s="13">
        <v>41386.438194444447</v>
      </c>
      <c r="Y559" s="16"/>
      <c r="Z559" s="17"/>
      <c r="AA559" s="17"/>
      <c r="AB559" s="14"/>
      <c r="AC559" s="13">
        <v>41386</v>
      </c>
      <c r="AD559" s="14"/>
      <c r="AE559" s="14"/>
      <c r="AF559" s="14"/>
      <c r="AG559" s="14"/>
      <c r="AH559" s="14"/>
      <c r="AI559" s="14"/>
      <c r="AJ559" s="19">
        <v>41388</v>
      </c>
      <c r="AK559" s="14"/>
      <c r="AL559" s="14"/>
      <c r="AM559" s="12" t="s">
        <v>5397</v>
      </c>
      <c r="AN559" s="12"/>
      <c r="AO559" s="12"/>
      <c r="AP559" s="12" t="s">
        <v>5375</v>
      </c>
      <c r="AQ559" s="12" t="s">
        <v>8414</v>
      </c>
      <c r="AR559" s="12">
        <v>13874555816</v>
      </c>
      <c r="AS559" s="12"/>
      <c r="AT559" s="12"/>
      <c r="AU559" s="12"/>
      <c r="AV559" s="20"/>
      <c r="AW559" s="21" t="s">
        <v>8415</v>
      </c>
      <c r="AX559" s="12"/>
      <c r="AY559" s="12"/>
      <c r="AZ559" s="12"/>
      <c r="BA559" s="12"/>
      <c r="BB559" s="12"/>
    </row>
    <row r="560" spans="1:54" s="22" customFormat="1" ht="18" customHeight="1" x14ac:dyDescent="0.3">
      <c r="A560" s="12"/>
      <c r="B560" s="12" t="s">
        <v>5343</v>
      </c>
      <c r="C560" s="12" t="s">
        <v>5344</v>
      </c>
      <c r="D560" s="12" t="s">
        <v>6983</v>
      </c>
      <c r="E560" s="12" t="s">
        <v>8416</v>
      </c>
      <c r="F560" s="12" t="s">
        <v>8417</v>
      </c>
      <c r="G560" s="12" t="s">
        <v>5362</v>
      </c>
      <c r="H560" s="12" t="s">
        <v>6836</v>
      </c>
      <c r="I560" s="12" t="s">
        <v>7430</v>
      </c>
      <c r="J560" s="12">
        <v>1288</v>
      </c>
      <c r="K560" s="12"/>
      <c r="L560" s="12"/>
      <c r="M560" s="13">
        <v>41383.375</v>
      </c>
      <c r="N560" s="12"/>
      <c r="O560" s="13"/>
      <c r="P560" s="13"/>
      <c r="Q560" s="14"/>
      <c r="R560" s="14"/>
      <c r="S560" s="15"/>
      <c r="T560" s="12"/>
      <c r="U560" s="12"/>
      <c r="V560" s="12"/>
      <c r="W560" s="13">
        <v>41383.4999537037</v>
      </c>
      <c r="X560" s="13">
        <v>41386.495833333334</v>
      </c>
      <c r="Y560" s="16"/>
      <c r="Z560" s="17"/>
      <c r="AA560" s="17"/>
      <c r="AB560" s="14"/>
      <c r="AC560" s="13">
        <v>41386</v>
      </c>
      <c r="AD560" s="14"/>
      <c r="AE560" s="14"/>
      <c r="AF560" s="14"/>
      <c r="AG560" s="14"/>
      <c r="AH560" s="14"/>
      <c r="AI560" s="14"/>
      <c r="AJ560" s="19">
        <v>41388</v>
      </c>
      <c r="AK560" s="14"/>
      <c r="AL560" s="14"/>
      <c r="AM560" s="12" t="s">
        <v>7040</v>
      </c>
      <c r="AN560" s="12"/>
      <c r="AO560" s="12"/>
      <c r="AP560" s="12" t="s">
        <v>5375</v>
      </c>
      <c r="AQ560" s="12" t="s">
        <v>8418</v>
      </c>
      <c r="AR560" s="12">
        <v>13874768688</v>
      </c>
      <c r="AS560" s="12"/>
      <c r="AT560" s="12"/>
      <c r="AU560" s="12"/>
      <c r="AV560" s="20"/>
      <c r="AW560" s="21" t="s">
        <v>8419</v>
      </c>
      <c r="AX560" s="12"/>
      <c r="AY560" s="12"/>
      <c r="AZ560" s="12"/>
      <c r="BA560" s="12"/>
      <c r="BB560" s="12"/>
    </row>
    <row r="561" spans="1:54" s="22" customFormat="1" ht="18" customHeight="1" x14ac:dyDescent="0.3">
      <c r="A561" s="12"/>
      <c r="B561" s="12" t="s">
        <v>5377</v>
      </c>
      <c r="C561" s="12" t="s">
        <v>5378</v>
      </c>
      <c r="D561" s="12" t="s">
        <v>7769</v>
      </c>
      <c r="E561" s="12" t="s">
        <v>8420</v>
      </c>
      <c r="F561" s="12" t="s">
        <v>8421</v>
      </c>
      <c r="G561" s="12" t="s">
        <v>5347</v>
      </c>
      <c r="H561" s="12" t="s">
        <v>6839</v>
      </c>
      <c r="I561" s="12"/>
      <c r="J561" s="12">
        <v>4000</v>
      </c>
      <c r="K561" s="12"/>
      <c r="L561" s="12"/>
      <c r="M561" s="13">
        <v>41383.375</v>
      </c>
      <c r="N561" s="12"/>
      <c r="O561" s="13"/>
      <c r="P561" s="13"/>
      <c r="Q561" s="14"/>
      <c r="R561" s="14"/>
      <c r="S561" s="15"/>
      <c r="T561" s="12"/>
      <c r="U561" s="12"/>
      <c r="V561" s="12"/>
      <c r="W561" s="13">
        <v>41389.622453703705</v>
      </c>
      <c r="X561" s="13"/>
      <c r="Y561" s="16"/>
      <c r="Z561" s="17"/>
      <c r="AA561" s="17"/>
      <c r="AB561" s="14"/>
      <c r="AC561" s="13">
        <v>41424</v>
      </c>
      <c r="AD561" s="14"/>
      <c r="AE561" s="14"/>
      <c r="AF561" s="14"/>
      <c r="AG561" s="14"/>
      <c r="AH561" s="14"/>
      <c r="AI561" s="14"/>
      <c r="AJ561" s="19"/>
      <c r="AK561" s="14"/>
      <c r="AL561" s="14"/>
      <c r="AM561" s="12"/>
      <c r="AN561" s="12"/>
      <c r="AO561" s="12"/>
      <c r="AP561" s="12" t="s">
        <v>5375</v>
      </c>
      <c r="AQ561" s="12" t="s">
        <v>8422</v>
      </c>
      <c r="AR561" s="12">
        <v>13507328107</v>
      </c>
      <c r="AS561" s="12"/>
      <c r="AT561" s="12"/>
      <c r="AU561" s="12"/>
      <c r="AV561" s="20"/>
      <c r="AW561" s="21"/>
      <c r="AX561" s="12"/>
      <c r="AY561" s="12"/>
      <c r="AZ561" s="12"/>
      <c r="BA561" s="12"/>
      <c r="BB561" s="12"/>
    </row>
    <row r="562" spans="1:54" s="22" customFormat="1" ht="18" customHeight="1" x14ac:dyDescent="0.3">
      <c r="A562" s="12"/>
      <c r="B562" s="12" t="s">
        <v>6963</v>
      </c>
      <c r="C562" s="12" t="s">
        <v>6964</v>
      </c>
      <c r="D562" s="12" t="s">
        <v>7156</v>
      </c>
      <c r="E562" s="12" t="s">
        <v>8423</v>
      </c>
      <c r="F562" s="12" t="s">
        <v>8424</v>
      </c>
      <c r="G562" s="12" t="s">
        <v>5362</v>
      </c>
      <c r="H562" s="12" t="s">
        <v>6836</v>
      </c>
      <c r="I562" s="12" t="s">
        <v>8168</v>
      </c>
      <c r="J562" s="12">
        <v>1288</v>
      </c>
      <c r="K562" s="12"/>
      <c r="L562" s="12"/>
      <c r="M562" s="13">
        <v>41383.463194444441</v>
      </c>
      <c r="N562" s="12"/>
      <c r="O562" s="13"/>
      <c r="P562" s="13"/>
      <c r="Q562" s="14"/>
      <c r="R562" s="14"/>
      <c r="S562" s="15"/>
      <c r="T562" s="12"/>
      <c r="U562" s="12"/>
      <c r="V562" s="12"/>
      <c r="W562" s="13">
        <v>41384.44425925926</v>
      </c>
      <c r="X562" s="13">
        <v>41386.709722222222</v>
      </c>
      <c r="Y562" s="16"/>
      <c r="Z562" s="17"/>
      <c r="AA562" s="17"/>
      <c r="AB562" s="14"/>
      <c r="AC562" s="13">
        <v>41396</v>
      </c>
      <c r="AD562" s="14"/>
      <c r="AE562" s="14"/>
      <c r="AF562" s="14"/>
      <c r="AG562" s="14"/>
      <c r="AH562" s="14"/>
      <c r="AI562" s="14"/>
      <c r="AJ562" s="19">
        <v>41404</v>
      </c>
      <c r="AK562" s="14"/>
      <c r="AL562" s="14"/>
      <c r="AM562" s="12" t="s">
        <v>7304</v>
      </c>
      <c r="AN562" s="12"/>
      <c r="AO562" s="12"/>
      <c r="AP562" s="12" t="s">
        <v>5375</v>
      </c>
      <c r="AQ562" s="12" t="s">
        <v>8425</v>
      </c>
      <c r="AR562" s="12">
        <v>15580659696</v>
      </c>
      <c r="AS562" s="12"/>
      <c r="AT562" s="12"/>
      <c r="AU562" s="12"/>
      <c r="AV562" s="20"/>
      <c r="AW562" s="21" t="s">
        <v>8426</v>
      </c>
      <c r="AX562" s="12"/>
      <c r="AY562" s="12"/>
      <c r="AZ562" s="12"/>
      <c r="BA562" s="12"/>
      <c r="BB562" s="12"/>
    </row>
    <row r="563" spans="1:54" s="22" customFormat="1" ht="18" customHeight="1" x14ac:dyDescent="0.3">
      <c r="A563" s="12"/>
      <c r="B563" s="12" t="s">
        <v>5343</v>
      </c>
      <c r="C563" s="12" t="s">
        <v>8427</v>
      </c>
      <c r="D563" s="12" t="s">
        <v>8428</v>
      </c>
      <c r="E563" s="12" t="s">
        <v>8429</v>
      </c>
      <c r="F563" s="12" t="s">
        <v>8430</v>
      </c>
      <c r="G563" s="12" t="s">
        <v>5362</v>
      </c>
      <c r="H563" s="12" t="s">
        <v>6836</v>
      </c>
      <c r="I563" s="12" t="s">
        <v>6884</v>
      </c>
      <c r="J563" s="12">
        <v>1288</v>
      </c>
      <c r="K563" s="12"/>
      <c r="L563" s="12"/>
      <c r="M563" s="13">
        <v>41383.535416666666</v>
      </c>
      <c r="N563" s="12"/>
      <c r="O563" s="13"/>
      <c r="P563" s="13"/>
      <c r="Q563" s="14"/>
      <c r="R563" s="14"/>
      <c r="S563" s="15"/>
      <c r="T563" s="12"/>
      <c r="U563" s="12"/>
      <c r="V563" s="12"/>
      <c r="W563" s="13">
        <v>41384.448842592596</v>
      </c>
      <c r="X563" s="13">
        <v>41386.659722222219</v>
      </c>
      <c r="Y563" s="16"/>
      <c r="Z563" s="17"/>
      <c r="AA563" s="17"/>
      <c r="AB563" s="14"/>
      <c r="AC563" s="13">
        <v>41387</v>
      </c>
      <c r="AD563" s="14"/>
      <c r="AE563" s="14"/>
      <c r="AF563" s="14"/>
      <c r="AG563" s="14"/>
      <c r="AH563" s="14"/>
      <c r="AI563" s="14"/>
      <c r="AJ563" s="19">
        <v>41390</v>
      </c>
      <c r="AK563" s="14"/>
      <c r="AL563" s="14"/>
      <c r="AM563" s="12" t="s">
        <v>5397</v>
      </c>
      <c r="AN563" s="12"/>
      <c r="AO563" s="12"/>
      <c r="AP563" s="12" t="s">
        <v>5391</v>
      </c>
      <c r="AQ563" s="12" t="s">
        <v>8431</v>
      </c>
      <c r="AR563" s="12">
        <v>13054091527</v>
      </c>
      <c r="AS563" s="12"/>
      <c r="AT563" s="12"/>
      <c r="AU563" s="12"/>
      <c r="AV563" s="20"/>
      <c r="AW563" s="21" t="s">
        <v>8432</v>
      </c>
      <c r="AX563" s="12"/>
      <c r="AY563" s="12"/>
      <c r="AZ563" s="12"/>
      <c r="BA563" s="12"/>
      <c r="BB563" s="12"/>
    </row>
    <row r="564" spans="1:54" s="22" customFormat="1" ht="18" customHeight="1" x14ac:dyDescent="0.3">
      <c r="A564" s="12"/>
      <c r="B564" s="12" t="s">
        <v>5343</v>
      </c>
      <c r="C564" s="12" t="s">
        <v>6880</v>
      </c>
      <c r="D564" s="12" t="s">
        <v>8347</v>
      </c>
      <c r="E564" s="12" t="s">
        <v>8433</v>
      </c>
      <c r="F564" s="12" t="s">
        <v>8434</v>
      </c>
      <c r="G564" s="12" t="s">
        <v>5362</v>
      </c>
      <c r="H564" s="12" t="s">
        <v>6836</v>
      </c>
      <c r="I564" s="12" t="s">
        <v>6902</v>
      </c>
      <c r="J564" s="12">
        <v>1288</v>
      </c>
      <c r="K564" s="12"/>
      <c r="L564" s="12"/>
      <c r="M564" s="13">
        <v>41383.714583333334</v>
      </c>
      <c r="N564" s="12"/>
      <c r="O564" s="13"/>
      <c r="P564" s="13"/>
      <c r="Q564" s="14"/>
      <c r="R564" s="14"/>
      <c r="S564" s="15"/>
      <c r="T564" s="12"/>
      <c r="U564" s="12"/>
      <c r="V564" s="12"/>
      <c r="W564" s="13">
        <v>41384.721180555556</v>
      </c>
      <c r="X564" s="13">
        <v>41387.727083333331</v>
      </c>
      <c r="Y564" s="16"/>
      <c r="Z564" s="17"/>
      <c r="AA564" s="17"/>
      <c r="AB564" s="14"/>
      <c r="AC564" s="13">
        <v>41389</v>
      </c>
      <c r="AD564" s="14"/>
      <c r="AE564" s="14"/>
      <c r="AF564" s="14"/>
      <c r="AG564" s="14"/>
      <c r="AH564" s="14"/>
      <c r="AI564" s="14"/>
      <c r="AJ564" s="19">
        <v>41391</v>
      </c>
      <c r="AK564" s="14"/>
      <c r="AL564" s="14"/>
      <c r="AM564" s="12" t="s">
        <v>6800</v>
      </c>
      <c r="AN564" s="12"/>
      <c r="AO564" s="12"/>
      <c r="AP564" s="12" t="s">
        <v>6830</v>
      </c>
      <c r="AQ564" s="12" t="s">
        <v>8435</v>
      </c>
      <c r="AR564" s="12">
        <v>13875390039</v>
      </c>
      <c r="AS564" s="12"/>
      <c r="AT564" s="12"/>
      <c r="AU564" s="12"/>
      <c r="AV564" s="20"/>
      <c r="AW564" s="21" t="s">
        <v>6802</v>
      </c>
      <c r="AX564" s="12"/>
      <c r="AY564" s="12"/>
      <c r="AZ564" s="12"/>
      <c r="BA564" s="12"/>
      <c r="BB564" s="12"/>
    </row>
    <row r="565" spans="1:54" s="22" customFormat="1" ht="18" customHeight="1" x14ac:dyDescent="0.3">
      <c r="A565" s="12"/>
      <c r="B565" s="12" t="s">
        <v>5343</v>
      </c>
      <c r="C565" s="12" t="s">
        <v>5344</v>
      </c>
      <c r="D565" s="12" t="s">
        <v>6983</v>
      </c>
      <c r="E565" s="12" t="s">
        <v>8436</v>
      </c>
      <c r="F565" s="12" t="s">
        <v>8437</v>
      </c>
      <c r="G565" s="12" t="s">
        <v>5362</v>
      </c>
      <c r="H565" s="12" t="s">
        <v>6811</v>
      </c>
      <c r="I565" s="12" t="s">
        <v>8438</v>
      </c>
      <c r="J565" s="12">
        <v>0</v>
      </c>
      <c r="K565" s="12"/>
      <c r="L565" s="12"/>
      <c r="M565" s="13">
        <v>41384.375</v>
      </c>
      <c r="N565" s="12"/>
      <c r="O565" s="13"/>
      <c r="P565" s="13"/>
      <c r="Q565" s="14"/>
      <c r="R565" s="14"/>
      <c r="S565" s="15"/>
      <c r="T565" s="12"/>
      <c r="U565" s="12"/>
      <c r="V565" s="12"/>
      <c r="W565" s="13">
        <v>41384.656215277777</v>
      </c>
      <c r="X565" s="13">
        <v>41386.686805555553</v>
      </c>
      <c r="Y565" s="16"/>
      <c r="Z565" s="17"/>
      <c r="AA565" s="17"/>
      <c r="AB565" s="14"/>
      <c r="AC565" s="13">
        <v>41386</v>
      </c>
      <c r="AD565" s="14"/>
      <c r="AE565" s="14"/>
      <c r="AF565" s="14"/>
      <c r="AG565" s="14"/>
      <c r="AH565" s="14"/>
      <c r="AI565" s="14"/>
      <c r="AJ565" s="19">
        <v>41390</v>
      </c>
      <c r="AK565" s="14"/>
      <c r="AL565" s="14"/>
      <c r="AM565" s="12" t="s">
        <v>6847</v>
      </c>
      <c r="AN565" s="12"/>
      <c r="AO565" s="12"/>
      <c r="AP565" s="12" t="s">
        <v>5356</v>
      </c>
      <c r="AQ565" s="12" t="s">
        <v>8439</v>
      </c>
      <c r="AR565" s="12">
        <v>15974419893</v>
      </c>
      <c r="AS565" s="12"/>
      <c r="AT565" s="12"/>
      <c r="AU565" s="12"/>
      <c r="AV565" s="20"/>
      <c r="AW565" s="21" t="s">
        <v>8440</v>
      </c>
      <c r="AX565" s="12"/>
      <c r="AY565" s="12"/>
      <c r="AZ565" s="12"/>
      <c r="BA565" s="12"/>
      <c r="BB565" s="12"/>
    </row>
    <row r="566" spans="1:54" s="22" customFormat="1" ht="18" customHeight="1" x14ac:dyDescent="0.3">
      <c r="A566" s="12"/>
      <c r="B566" s="12" t="s">
        <v>5350</v>
      </c>
      <c r="C566" s="12" t="s">
        <v>6904</v>
      </c>
      <c r="D566" s="12" t="s">
        <v>8389</v>
      </c>
      <c r="E566" s="12" t="s">
        <v>8441</v>
      </c>
      <c r="F566" s="12" t="s">
        <v>8442</v>
      </c>
      <c r="G566" s="12" t="s">
        <v>5362</v>
      </c>
      <c r="H566" s="12" t="s">
        <v>6836</v>
      </c>
      <c r="I566" s="12" t="s">
        <v>7052</v>
      </c>
      <c r="J566" s="12">
        <v>1688</v>
      </c>
      <c r="K566" s="12"/>
      <c r="L566" s="12"/>
      <c r="M566" s="13">
        <v>41384.438194444447</v>
      </c>
      <c r="N566" s="12"/>
      <c r="O566" s="13"/>
      <c r="P566" s="13"/>
      <c r="Q566" s="14"/>
      <c r="R566" s="14"/>
      <c r="S566" s="15"/>
      <c r="T566" s="12"/>
      <c r="U566" s="12"/>
      <c r="V566" s="12"/>
      <c r="W566" s="13">
        <v>41386.446655092594</v>
      </c>
      <c r="X566" s="13">
        <v>41387.468055555553</v>
      </c>
      <c r="Y566" s="16"/>
      <c r="Z566" s="17"/>
      <c r="AA566" s="17"/>
      <c r="AB566" s="14"/>
      <c r="AC566" s="13">
        <v>41388</v>
      </c>
      <c r="AD566" s="14"/>
      <c r="AE566" s="14"/>
      <c r="AF566" s="14"/>
      <c r="AG566" s="14"/>
      <c r="AH566" s="14"/>
      <c r="AI566" s="14"/>
      <c r="AJ566" s="19">
        <v>41391</v>
      </c>
      <c r="AK566" s="14"/>
      <c r="AL566" s="14"/>
      <c r="AM566" s="12" t="s">
        <v>6959</v>
      </c>
      <c r="AN566" s="12"/>
      <c r="AO566" s="12"/>
      <c r="AP566" s="12" t="s">
        <v>5403</v>
      </c>
      <c r="AQ566" s="12" t="s">
        <v>8443</v>
      </c>
      <c r="AR566" s="12">
        <v>15873651717</v>
      </c>
      <c r="AS566" s="12"/>
      <c r="AT566" s="12"/>
      <c r="AU566" s="12"/>
      <c r="AV566" s="20"/>
      <c r="AW566" s="21" t="s">
        <v>8444</v>
      </c>
      <c r="AX566" s="12"/>
      <c r="AY566" s="12"/>
      <c r="AZ566" s="12"/>
      <c r="BA566" s="12"/>
      <c r="BB566" s="12"/>
    </row>
    <row r="567" spans="1:54" s="22" customFormat="1" ht="18" customHeight="1" x14ac:dyDescent="0.3">
      <c r="A567" s="12"/>
      <c r="B567" s="12" t="s">
        <v>8445</v>
      </c>
      <c r="C567" s="12" t="s">
        <v>5351</v>
      </c>
      <c r="D567" s="12" t="s">
        <v>6870</v>
      </c>
      <c r="E567" s="12" t="s">
        <v>8446</v>
      </c>
      <c r="F567" s="12" t="s">
        <v>5402</v>
      </c>
      <c r="G567" s="12" t="s">
        <v>5347</v>
      </c>
      <c r="H567" s="12" t="s">
        <v>5348</v>
      </c>
      <c r="I567" s="12"/>
      <c r="J567" s="12">
        <v>4000</v>
      </c>
      <c r="K567" s="12"/>
      <c r="L567" s="12"/>
      <c r="M567" s="13">
        <v>41384.497916666667</v>
      </c>
      <c r="N567" s="12"/>
      <c r="O567" s="13"/>
      <c r="P567" s="13"/>
      <c r="Q567" s="14"/>
      <c r="R567" s="14"/>
      <c r="S567" s="15"/>
      <c r="T567" s="12"/>
      <c r="U567" s="12"/>
      <c r="V567" s="12"/>
      <c r="W567" s="13"/>
      <c r="X567" s="13"/>
      <c r="Y567" s="16"/>
      <c r="Z567" s="17"/>
      <c r="AA567" s="17"/>
      <c r="AB567" s="14"/>
      <c r="AC567" s="13">
        <v>41440</v>
      </c>
      <c r="AD567" s="14"/>
      <c r="AE567" s="14"/>
      <c r="AF567" s="14"/>
      <c r="AG567" s="14"/>
      <c r="AH567" s="14"/>
      <c r="AI567" s="14"/>
      <c r="AJ567" s="19"/>
      <c r="AK567" s="14"/>
      <c r="AL567" s="14"/>
      <c r="AM567" s="12"/>
      <c r="AN567" s="12"/>
      <c r="AO567" s="12"/>
      <c r="AP567" s="12" t="s">
        <v>5370</v>
      </c>
      <c r="AQ567" s="12" t="s">
        <v>8447</v>
      </c>
      <c r="AR567" s="12">
        <v>15211058838</v>
      </c>
      <c r="AS567" s="12"/>
      <c r="AT567" s="12"/>
      <c r="AU567" s="12"/>
      <c r="AV567" s="20"/>
      <c r="AW567" s="21"/>
      <c r="AX567" s="12"/>
      <c r="AY567" s="12"/>
      <c r="AZ567" s="12"/>
      <c r="BA567" s="12"/>
      <c r="BB567" s="12"/>
    </row>
    <row r="568" spans="1:54" s="22" customFormat="1" ht="18" customHeight="1" x14ac:dyDescent="0.3">
      <c r="A568" s="12"/>
      <c r="B568" s="12" t="s">
        <v>5343</v>
      </c>
      <c r="C568" s="12" t="s">
        <v>6862</v>
      </c>
      <c r="D568" s="12" t="s">
        <v>7417</v>
      </c>
      <c r="E568" s="12" t="s">
        <v>8448</v>
      </c>
      <c r="F568" s="12" t="s">
        <v>8449</v>
      </c>
      <c r="G568" s="12" t="s">
        <v>5362</v>
      </c>
      <c r="H568" s="12" t="s">
        <v>6836</v>
      </c>
      <c r="I568" s="12" t="s">
        <v>8173</v>
      </c>
      <c r="J568" s="12">
        <v>1200</v>
      </c>
      <c r="K568" s="12"/>
      <c r="L568" s="12"/>
      <c r="M568" s="13">
        <v>41384.711111111108</v>
      </c>
      <c r="N568" s="12"/>
      <c r="O568" s="13"/>
      <c r="P568" s="13"/>
      <c r="Q568" s="14"/>
      <c r="R568" s="14"/>
      <c r="S568" s="15"/>
      <c r="T568" s="12"/>
      <c r="U568" s="12"/>
      <c r="V568" s="12"/>
      <c r="W568" s="13">
        <v>41387.573657407411</v>
      </c>
      <c r="X568" s="13">
        <v>41389.398611111108</v>
      </c>
      <c r="Y568" s="16"/>
      <c r="Z568" s="17"/>
      <c r="AA568" s="17"/>
      <c r="AB568" s="14"/>
      <c r="AC568" s="13">
        <v>41389</v>
      </c>
      <c r="AD568" s="14"/>
      <c r="AE568" s="14"/>
      <c r="AF568" s="14"/>
      <c r="AG568" s="14"/>
      <c r="AH568" s="14"/>
      <c r="AI568" s="14"/>
      <c r="AJ568" s="19">
        <v>41398</v>
      </c>
      <c r="AK568" s="14"/>
      <c r="AL568" s="14"/>
      <c r="AM568" s="12" t="s">
        <v>7304</v>
      </c>
      <c r="AN568" s="12"/>
      <c r="AO568" s="12"/>
      <c r="AP568" s="12" t="s">
        <v>6840</v>
      </c>
      <c r="AQ568" s="12" t="s">
        <v>8450</v>
      </c>
      <c r="AR568" s="12">
        <v>13762825515</v>
      </c>
      <c r="AS568" s="12"/>
      <c r="AT568" s="12"/>
      <c r="AU568" s="12"/>
      <c r="AV568" s="20"/>
      <c r="AW568" s="21" t="s">
        <v>8451</v>
      </c>
      <c r="AX568" s="12"/>
      <c r="AY568" s="12"/>
      <c r="AZ568" s="12"/>
      <c r="BA568" s="12"/>
      <c r="BB568" s="12"/>
    </row>
    <row r="569" spans="1:54" s="22" customFormat="1" ht="18" customHeight="1" x14ac:dyDescent="0.3">
      <c r="A569" s="12"/>
      <c r="B569" s="12" t="s">
        <v>5343</v>
      </c>
      <c r="C569" s="12" t="s">
        <v>5344</v>
      </c>
      <c r="D569" s="12" t="s">
        <v>7801</v>
      </c>
      <c r="E569" s="12" t="s">
        <v>8452</v>
      </c>
      <c r="F569" s="12" t="s">
        <v>8453</v>
      </c>
      <c r="G569" s="12" t="s">
        <v>5362</v>
      </c>
      <c r="H569" s="12" t="s">
        <v>6836</v>
      </c>
      <c r="I569" s="12" t="s">
        <v>7684</v>
      </c>
      <c r="J569" s="12">
        <v>1600</v>
      </c>
      <c r="K569" s="12"/>
      <c r="L569" s="12"/>
      <c r="M569" s="13">
        <v>41384.71597222222</v>
      </c>
      <c r="N569" s="12"/>
      <c r="O569" s="13"/>
      <c r="P569" s="13"/>
      <c r="Q569" s="14"/>
      <c r="R569" s="14"/>
      <c r="S569" s="15"/>
      <c r="T569" s="12"/>
      <c r="U569" s="12"/>
      <c r="V569" s="12"/>
      <c r="W569" s="13">
        <v>41386.596435185187</v>
      </c>
      <c r="X569" s="13">
        <v>41388.592361111114</v>
      </c>
      <c r="Y569" s="16"/>
      <c r="Z569" s="17"/>
      <c r="AA569" s="17"/>
      <c r="AB569" s="14"/>
      <c r="AC569" s="13">
        <v>41390</v>
      </c>
      <c r="AD569" s="14"/>
      <c r="AE569" s="14"/>
      <c r="AF569" s="14"/>
      <c r="AG569" s="14"/>
      <c r="AH569" s="14"/>
      <c r="AI569" s="14"/>
      <c r="AJ569" s="19">
        <v>41390</v>
      </c>
      <c r="AK569" s="14"/>
      <c r="AL569" s="14"/>
      <c r="AM569" s="12" t="s">
        <v>7304</v>
      </c>
      <c r="AN569" s="12"/>
      <c r="AO569" s="12"/>
      <c r="AP569" s="12" t="s">
        <v>5391</v>
      </c>
      <c r="AQ569" s="12" t="s">
        <v>8454</v>
      </c>
      <c r="AR569" s="12">
        <v>13786794939</v>
      </c>
      <c r="AS569" s="12"/>
      <c r="AT569" s="12"/>
      <c r="AU569" s="12"/>
      <c r="AV569" s="20"/>
      <c r="AW569" s="21" t="s">
        <v>6802</v>
      </c>
      <c r="AX569" s="12"/>
      <c r="AY569" s="12"/>
      <c r="AZ569" s="12"/>
      <c r="BA569" s="12"/>
      <c r="BB569" s="12"/>
    </row>
    <row r="570" spans="1:54" s="22" customFormat="1" ht="18" customHeight="1" x14ac:dyDescent="0.3">
      <c r="A570" s="12"/>
      <c r="B570" s="12" t="s">
        <v>6963</v>
      </c>
      <c r="C570" s="12" t="s">
        <v>6964</v>
      </c>
      <c r="D570" s="12" t="s">
        <v>6965</v>
      </c>
      <c r="E570" s="12" t="s">
        <v>8455</v>
      </c>
      <c r="F570" s="12" t="s">
        <v>8456</v>
      </c>
      <c r="G570" s="12" t="s">
        <v>5362</v>
      </c>
      <c r="H570" s="12" t="s">
        <v>6836</v>
      </c>
      <c r="I570" s="12" t="s">
        <v>8358</v>
      </c>
      <c r="J570" s="12">
        <v>1288</v>
      </c>
      <c r="K570" s="12"/>
      <c r="L570" s="12"/>
      <c r="M570" s="13">
        <v>41386.375</v>
      </c>
      <c r="N570" s="12"/>
      <c r="O570" s="13"/>
      <c r="P570" s="13"/>
      <c r="Q570" s="14"/>
      <c r="R570" s="14"/>
      <c r="S570" s="15"/>
      <c r="T570" s="12"/>
      <c r="U570" s="12"/>
      <c r="V570" s="12"/>
      <c r="W570" s="13">
        <v>41386.457835648151</v>
      </c>
      <c r="X570" s="13">
        <v>41387.709027777775</v>
      </c>
      <c r="Y570" s="16"/>
      <c r="Z570" s="17"/>
      <c r="AA570" s="17"/>
      <c r="AB570" s="14"/>
      <c r="AC570" s="13">
        <v>41389</v>
      </c>
      <c r="AD570" s="14"/>
      <c r="AE570" s="14"/>
      <c r="AF570" s="14"/>
      <c r="AG570" s="14"/>
      <c r="AH570" s="14"/>
      <c r="AI570" s="14"/>
      <c r="AJ570" s="19">
        <v>41391</v>
      </c>
      <c r="AK570" s="14"/>
      <c r="AL570" s="14"/>
      <c r="AM570" s="12" t="s">
        <v>6813</v>
      </c>
      <c r="AN570" s="12"/>
      <c r="AO570" s="12"/>
      <c r="AP570" s="12" t="s">
        <v>5403</v>
      </c>
      <c r="AQ570" s="12" t="s">
        <v>7252</v>
      </c>
      <c r="AR570" s="12">
        <v>13751136885</v>
      </c>
      <c r="AS570" s="12"/>
      <c r="AT570" s="12"/>
      <c r="AU570" s="12"/>
      <c r="AV570" s="20"/>
      <c r="AW570" s="21" t="s">
        <v>8457</v>
      </c>
      <c r="AX570" s="12"/>
      <c r="AY570" s="12"/>
      <c r="AZ570" s="12"/>
      <c r="BA570" s="12"/>
      <c r="BB570" s="12"/>
    </row>
    <row r="571" spans="1:54" s="22" customFormat="1" ht="18" customHeight="1" x14ac:dyDescent="0.3">
      <c r="A571" s="12"/>
      <c r="B571" s="12" t="s">
        <v>6963</v>
      </c>
      <c r="C571" s="12" t="s">
        <v>6964</v>
      </c>
      <c r="D571" s="12" t="s">
        <v>6965</v>
      </c>
      <c r="E571" s="12" t="s">
        <v>8458</v>
      </c>
      <c r="F571" s="12" t="s">
        <v>8459</v>
      </c>
      <c r="G571" s="12" t="s">
        <v>5362</v>
      </c>
      <c r="H571" s="12" t="s">
        <v>6836</v>
      </c>
      <c r="I571" s="12" t="s">
        <v>7195</v>
      </c>
      <c r="J571" s="12">
        <v>1088</v>
      </c>
      <c r="K571" s="12"/>
      <c r="L571" s="12"/>
      <c r="M571" s="13">
        <v>41386.388194444444</v>
      </c>
      <c r="N571" s="12"/>
      <c r="O571" s="13"/>
      <c r="P571" s="13"/>
      <c r="Q571" s="14"/>
      <c r="R571" s="14"/>
      <c r="S571" s="15"/>
      <c r="T571" s="12"/>
      <c r="U571" s="12"/>
      <c r="V571" s="12"/>
      <c r="W571" s="13">
        <v>41386.628460648149</v>
      </c>
      <c r="X571" s="13">
        <v>41388.472222222219</v>
      </c>
      <c r="Y571" s="16"/>
      <c r="Z571" s="17"/>
      <c r="AA571" s="17"/>
      <c r="AB571" s="14"/>
      <c r="AC571" s="13">
        <v>41388</v>
      </c>
      <c r="AD571" s="14"/>
      <c r="AE571" s="14"/>
      <c r="AF571" s="14"/>
      <c r="AG571" s="14"/>
      <c r="AH571" s="14"/>
      <c r="AI571" s="14"/>
      <c r="AJ571" s="19">
        <v>41391</v>
      </c>
      <c r="AK571" s="14"/>
      <c r="AL571" s="14"/>
      <c r="AM571" s="12" t="s">
        <v>5397</v>
      </c>
      <c r="AN571" s="12"/>
      <c r="AO571" s="12"/>
      <c r="AP571" s="12" t="s">
        <v>5391</v>
      </c>
      <c r="AQ571" s="12" t="s">
        <v>8460</v>
      </c>
      <c r="AR571" s="12">
        <v>15386271520</v>
      </c>
      <c r="AS571" s="12"/>
      <c r="AT571" s="12"/>
      <c r="AU571" s="12"/>
      <c r="AV571" s="20"/>
      <c r="AW571" s="21" t="s">
        <v>8461</v>
      </c>
      <c r="AX571" s="12"/>
      <c r="AY571" s="12"/>
      <c r="AZ571" s="12"/>
      <c r="BA571" s="12"/>
      <c r="BB571" s="12"/>
    </row>
    <row r="572" spans="1:54" s="22" customFormat="1" ht="18" customHeight="1" x14ac:dyDescent="0.3">
      <c r="A572" s="12"/>
      <c r="B572" s="12" t="s">
        <v>5350</v>
      </c>
      <c r="C572" s="12" t="s">
        <v>6904</v>
      </c>
      <c r="D572" s="12" t="s">
        <v>6956</v>
      </c>
      <c r="E572" s="12" t="s">
        <v>8462</v>
      </c>
      <c r="F572" s="12" t="s">
        <v>8463</v>
      </c>
      <c r="G572" s="12" t="s">
        <v>5362</v>
      </c>
      <c r="H572" s="12" t="s">
        <v>6798</v>
      </c>
      <c r="I572" s="12" t="s">
        <v>7716</v>
      </c>
      <c r="J572" s="12">
        <v>2598</v>
      </c>
      <c r="K572" s="12"/>
      <c r="L572" s="12"/>
      <c r="M572" s="13">
        <v>41386.395833333336</v>
      </c>
      <c r="N572" s="12"/>
      <c r="O572" s="13"/>
      <c r="P572" s="13"/>
      <c r="Q572" s="14"/>
      <c r="R572" s="14"/>
      <c r="S572" s="15"/>
      <c r="T572" s="12"/>
      <c r="U572" s="12"/>
      <c r="V572" s="12"/>
      <c r="W572" s="13">
        <v>41386.448136574072</v>
      </c>
      <c r="X572" s="13">
        <v>41387.481944444444</v>
      </c>
      <c r="Y572" s="16"/>
      <c r="Z572" s="17"/>
      <c r="AA572" s="17"/>
      <c r="AB572" s="14"/>
      <c r="AC572" s="13">
        <v>41397</v>
      </c>
      <c r="AD572" s="14"/>
      <c r="AE572" s="14"/>
      <c r="AF572" s="14"/>
      <c r="AG572" s="14"/>
      <c r="AH572" s="14"/>
      <c r="AI572" s="14"/>
      <c r="AJ572" s="19">
        <v>41397</v>
      </c>
      <c r="AK572" s="14"/>
      <c r="AL572" s="14"/>
      <c r="AM572" s="12" t="s">
        <v>6953</v>
      </c>
      <c r="AN572" s="12"/>
      <c r="AO572" s="12"/>
      <c r="AP572" s="12" t="s">
        <v>5375</v>
      </c>
      <c r="AQ572" s="12" t="s">
        <v>8464</v>
      </c>
      <c r="AR572" s="12">
        <v>13875112022</v>
      </c>
      <c r="AS572" s="12"/>
      <c r="AT572" s="12"/>
      <c r="AU572" s="12"/>
      <c r="AV572" s="20"/>
      <c r="AW572" s="21" t="s">
        <v>8444</v>
      </c>
      <c r="AX572" s="12"/>
      <c r="AY572" s="12"/>
      <c r="AZ572" s="12"/>
      <c r="BA572" s="12"/>
      <c r="BB572" s="12"/>
    </row>
    <row r="573" spans="1:54" s="22" customFormat="1" ht="18" customHeight="1" x14ac:dyDescent="0.3">
      <c r="A573" s="12"/>
      <c r="B573" s="23" t="s">
        <v>5350</v>
      </c>
      <c r="C573" s="12" t="s">
        <v>6904</v>
      </c>
      <c r="D573" s="12" t="s">
        <v>6938</v>
      </c>
      <c r="E573" s="12" t="s">
        <v>8465</v>
      </c>
      <c r="F573" s="12" t="s">
        <v>8466</v>
      </c>
      <c r="G573" s="12" t="s">
        <v>5362</v>
      </c>
      <c r="H573" s="12" t="s">
        <v>6798</v>
      </c>
      <c r="I573" s="12" t="s">
        <v>7080</v>
      </c>
      <c r="J573" s="12">
        <v>2288</v>
      </c>
      <c r="K573" s="12"/>
      <c r="L573" s="12"/>
      <c r="M573" s="13">
        <v>41386.46597222222</v>
      </c>
      <c r="N573" s="12"/>
      <c r="O573" s="13"/>
      <c r="P573" s="13"/>
      <c r="Q573" s="14"/>
      <c r="R573" s="14"/>
      <c r="S573" s="15"/>
      <c r="T573" s="12"/>
      <c r="U573" s="12"/>
      <c r="V573" s="12"/>
      <c r="W573" s="13">
        <v>41388.41684027778</v>
      </c>
      <c r="X573" s="13">
        <v>41389.680555555555</v>
      </c>
      <c r="Y573" s="16"/>
      <c r="Z573" s="17"/>
      <c r="AA573" s="17"/>
      <c r="AB573" s="14"/>
      <c r="AC573" s="13">
        <v>41416</v>
      </c>
      <c r="AD573" s="14"/>
      <c r="AE573" s="14"/>
      <c r="AF573" s="14"/>
      <c r="AG573" s="14"/>
      <c r="AH573" s="14"/>
      <c r="AI573" s="14"/>
      <c r="AJ573" s="19">
        <v>41424</v>
      </c>
      <c r="AK573" s="14"/>
      <c r="AL573" s="14"/>
      <c r="AM573" s="12" t="s">
        <v>6953</v>
      </c>
      <c r="AN573" s="12"/>
      <c r="AO573" s="12"/>
      <c r="AP573" s="12" t="s">
        <v>7211</v>
      </c>
      <c r="AQ573" s="12" t="s">
        <v>8467</v>
      </c>
      <c r="AR573" s="12">
        <v>13077238505</v>
      </c>
      <c r="AS573" s="12"/>
      <c r="AT573" s="12"/>
      <c r="AU573" s="12"/>
      <c r="AV573" s="20"/>
      <c r="AW573" s="21" t="s">
        <v>8468</v>
      </c>
      <c r="AX573" s="12"/>
      <c r="AY573" s="12"/>
      <c r="AZ573" s="12"/>
      <c r="BA573" s="12"/>
      <c r="BB573" s="12"/>
    </row>
    <row r="574" spans="1:54" s="22" customFormat="1" ht="18" customHeight="1" x14ac:dyDescent="0.3">
      <c r="A574" s="12"/>
      <c r="B574" s="12" t="s">
        <v>5343</v>
      </c>
      <c r="C574" s="12" t="s">
        <v>6898</v>
      </c>
      <c r="D574" s="12" t="s">
        <v>7089</v>
      </c>
      <c r="E574" s="12" t="s">
        <v>8469</v>
      </c>
      <c r="F574" s="12" t="s">
        <v>8470</v>
      </c>
      <c r="G574" s="12" t="s">
        <v>5362</v>
      </c>
      <c r="H574" s="12" t="s">
        <v>6836</v>
      </c>
      <c r="I574" s="12" t="s">
        <v>7217</v>
      </c>
      <c r="J574" s="12">
        <v>1044</v>
      </c>
      <c r="K574" s="12"/>
      <c r="L574" s="12"/>
      <c r="M574" s="13">
        <v>41386.475694444445</v>
      </c>
      <c r="N574" s="12"/>
      <c r="O574" s="13"/>
      <c r="P574" s="13"/>
      <c r="Q574" s="14"/>
      <c r="R574" s="14"/>
      <c r="S574" s="15"/>
      <c r="T574" s="12"/>
      <c r="U574" s="12"/>
      <c r="V574" s="12"/>
      <c r="W574" s="13">
        <v>41386.637673611112</v>
      </c>
      <c r="X574" s="13">
        <v>41387.669444444444</v>
      </c>
      <c r="Y574" s="16"/>
      <c r="Z574" s="17"/>
      <c r="AA574" s="17"/>
      <c r="AB574" s="14"/>
      <c r="AC574" s="13">
        <v>41389</v>
      </c>
      <c r="AD574" s="14"/>
      <c r="AE574" s="14"/>
      <c r="AF574" s="14"/>
      <c r="AG574" s="14"/>
      <c r="AH574" s="14"/>
      <c r="AI574" s="14"/>
      <c r="AJ574" s="19">
        <v>41390</v>
      </c>
      <c r="AK574" s="14"/>
      <c r="AL574" s="14"/>
      <c r="AM574" s="12" t="s">
        <v>6847</v>
      </c>
      <c r="AN574" s="12"/>
      <c r="AO574" s="12"/>
      <c r="AP574" s="12" t="s">
        <v>6919</v>
      </c>
      <c r="AQ574" s="12" t="s">
        <v>8471</v>
      </c>
      <c r="AR574" s="12">
        <v>13873457797</v>
      </c>
      <c r="AS574" s="12"/>
      <c r="AT574" s="12"/>
      <c r="AU574" s="12"/>
      <c r="AV574" s="20"/>
      <c r="AW574" s="21" t="s">
        <v>6802</v>
      </c>
      <c r="AX574" s="12"/>
      <c r="AY574" s="12"/>
      <c r="AZ574" s="12"/>
      <c r="BA574" s="12"/>
      <c r="BB574" s="12"/>
    </row>
    <row r="575" spans="1:54" s="22" customFormat="1" ht="18" customHeight="1" x14ac:dyDescent="0.3">
      <c r="A575" s="12"/>
      <c r="B575" s="12" t="s">
        <v>5350</v>
      </c>
      <c r="C575" s="12" t="s">
        <v>6904</v>
      </c>
      <c r="D575" s="12" t="s">
        <v>8080</v>
      </c>
      <c r="E575" s="12" t="s">
        <v>8472</v>
      </c>
      <c r="F575" s="12" t="s">
        <v>8473</v>
      </c>
      <c r="G575" s="12" t="s">
        <v>5362</v>
      </c>
      <c r="H575" s="12" t="s">
        <v>6836</v>
      </c>
      <c r="I575" s="12" t="s">
        <v>7217</v>
      </c>
      <c r="J575" s="12">
        <v>2088</v>
      </c>
      <c r="K575" s="12"/>
      <c r="L575" s="12"/>
      <c r="M575" s="13">
        <v>41386.700694444444</v>
      </c>
      <c r="N575" s="12"/>
      <c r="O575" s="13"/>
      <c r="P575" s="13"/>
      <c r="Q575" s="14"/>
      <c r="R575" s="14"/>
      <c r="S575" s="15"/>
      <c r="T575" s="12"/>
      <c r="U575" s="12"/>
      <c r="V575" s="12"/>
      <c r="W575" s="13">
        <v>41387.460706018515</v>
      </c>
      <c r="X575" s="13">
        <v>41388.645138888889</v>
      </c>
      <c r="Y575" s="16"/>
      <c r="Z575" s="17"/>
      <c r="AA575" s="17"/>
      <c r="AB575" s="14"/>
      <c r="AC575" s="13">
        <v>41389</v>
      </c>
      <c r="AD575" s="14"/>
      <c r="AE575" s="14"/>
      <c r="AF575" s="14"/>
      <c r="AG575" s="14"/>
      <c r="AH575" s="14"/>
      <c r="AI575" s="14"/>
      <c r="AJ575" s="19">
        <v>41389</v>
      </c>
      <c r="AK575" s="14"/>
      <c r="AL575" s="14"/>
      <c r="AM575" s="12" t="s">
        <v>6953</v>
      </c>
      <c r="AN575" s="12"/>
      <c r="AO575" s="12"/>
      <c r="AP575" s="12" t="s">
        <v>6840</v>
      </c>
      <c r="AQ575" s="12" t="s">
        <v>6997</v>
      </c>
      <c r="AR575" s="12">
        <v>13786690393</v>
      </c>
      <c r="AS575" s="12"/>
      <c r="AT575" s="12"/>
      <c r="AU575" s="12"/>
      <c r="AV575" s="20"/>
      <c r="AW575" s="21" t="s">
        <v>8474</v>
      </c>
      <c r="AX575" s="12"/>
      <c r="AY575" s="12"/>
      <c r="AZ575" s="12"/>
      <c r="BA575" s="12"/>
      <c r="BB575" s="12"/>
    </row>
    <row r="576" spans="1:54" s="22" customFormat="1" ht="18" customHeight="1" x14ac:dyDescent="0.3">
      <c r="A576" s="12"/>
      <c r="B576" s="12" t="s">
        <v>6963</v>
      </c>
      <c r="C576" s="12" t="s">
        <v>6964</v>
      </c>
      <c r="D576" s="12" t="s">
        <v>7012</v>
      </c>
      <c r="E576" s="12" t="s">
        <v>8475</v>
      </c>
      <c r="F576" s="12" t="s">
        <v>8476</v>
      </c>
      <c r="G576" s="12" t="s">
        <v>5362</v>
      </c>
      <c r="H576" s="12" t="s">
        <v>6836</v>
      </c>
      <c r="I576" s="12" t="s">
        <v>7144</v>
      </c>
      <c r="J576" s="12">
        <v>1088</v>
      </c>
      <c r="K576" s="12"/>
      <c r="L576" s="12"/>
      <c r="M576" s="13">
        <v>41387.377083333333</v>
      </c>
      <c r="N576" s="12"/>
      <c r="O576" s="13"/>
      <c r="P576" s="13"/>
      <c r="Q576" s="14"/>
      <c r="R576" s="14"/>
      <c r="S576" s="15"/>
      <c r="T576" s="12"/>
      <c r="U576" s="12"/>
      <c r="V576" s="12"/>
      <c r="W576" s="13">
        <v>41387.621967592589</v>
      </c>
      <c r="X576" s="13">
        <v>41389.645138888889</v>
      </c>
      <c r="Y576" s="16"/>
      <c r="Z576" s="17"/>
      <c r="AA576" s="17"/>
      <c r="AB576" s="14"/>
      <c r="AC576" s="13">
        <v>41392</v>
      </c>
      <c r="AD576" s="14"/>
      <c r="AE576" s="14"/>
      <c r="AF576" s="14"/>
      <c r="AG576" s="14"/>
      <c r="AH576" s="14"/>
      <c r="AI576" s="14"/>
      <c r="AJ576" s="19">
        <v>41398</v>
      </c>
      <c r="AK576" s="14"/>
      <c r="AL576" s="14"/>
      <c r="AM576" s="12" t="s">
        <v>6800</v>
      </c>
      <c r="AN576" s="12"/>
      <c r="AO576" s="12"/>
      <c r="AP576" s="12" t="s">
        <v>6821</v>
      </c>
      <c r="AQ576" s="12" t="s">
        <v>8477</v>
      </c>
      <c r="AR576" s="12">
        <v>13349655866</v>
      </c>
      <c r="AS576" s="12"/>
      <c r="AT576" s="12"/>
      <c r="AU576" s="12"/>
      <c r="AV576" s="20"/>
      <c r="AW576" s="21" t="s">
        <v>8478</v>
      </c>
      <c r="AX576" s="12"/>
      <c r="AY576" s="12"/>
      <c r="AZ576" s="12"/>
      <c r="BA576" s="12"/>
      <c r="BB576" s="12"/>
    </row>
    <row r="577" spans="1:54" s="22" customFormat="1" ht="18" customHeight="1" x14ac:dyDescent="0.3">
      <c r="A577" s="12"/>
      <c r="B577" s="12" t="s">
        <v>6963</v>
      </c>
      <c r="C577" s="12" t="s">
        <v>6964</v>
      </c>
      <c r="D577" s="12" t="s">
        <v>7273</v>
      </c>
      <c r="E577" s="12" t="s">
        <v>8479</v>
      </c>
      <c r="F577" s="12" t="s">
        <v>8480</v>
      </c>
      <c r="G577" s="12" t="s">
        <v>5362</v>
      </c>
      <c r="H577" s="12" t="s">
        <v>6836</v>
      </c>
      <c r="I577" s="12" t="s">
        <v>8481</v>
      </c>
      <c r="J577" s="12">
        <v>1600</v>
      </c>
      <c r="K577" s="12"/>
      <c r="L577" s="12"/>
      <c r="M577" s="13">
        <v>41387.412499999999</v>
      </c>
      <c r="N577" s="12"/>
      <c r="O577" s="13"/>
      <c r="P577" s="13"/>
      <c r="Q577" s="14"/>
      <c r="R577" s="14"/>
      <c r="S577" s="15"/>
      <c r="T577" s="12"/>
      <c r="U577" s="12"/>
      <c r="V577" s="12"/>
      <c r="W577" s="13">
        <v>41387.463113425925</v>
      </c>
      <c r="X577" s="13">
        <v>41388.625</v>
      </c>
      <c r="Y577" s="16"/>
      <c r="Z577" s="17"/>
      <c r="AA577" s="17"/>
      <c r="AB577" s="14"/>
      <c r="AC577" s="13">
        <v>41389</v>
      </c>
      <c r="AD577" s="14"/>
      <c r="AE577" s="14"/>
      <c r="AF577" s="14"/>
      <c r="AG577" s="14"/>
      <c r="AH577" s="14"/>
      <c r="AI577" s="14"/>
      <c r="AJ577" s="19">
        <v>41391</v>
      </c>
      <c r="AK577" s="14"/>
      <c r="AL577" s="14"/>
      <c r="AM577" s="12" t="s">
        <v>6959</v>
      </c>
      <c r="AN577" s="12"/>
      <c r="AO577" s="12"/>
      <c r="AP577" s="12" t="s">
        <v>7211</v>
      </c>
      <c r="AQ577" s="12" t="s">
        <v>8482</v>
      </c>
      <c r="AR577" s="12">
        <v>18944948933</v>
      </c>
      <c r="AS577" s="12"/>
      <c r="AT577" s="12"/>
      <c r="AU577" s="12"/>
      <c r="AV577" s="20"/>
      <c r="AW577" s="21" t="s">
        <v>6802</v>
      </c>
      <c r="AX577" s="12"/>
      <c r="AY577" s="12"/>
      <c r="AZ577" s="12"/>
      <c r="BA577" s="12"/>
      <c r="BB577" s="12"/>
    </row>
    <row r="578" spans="1:54" s="22" customFormat="1" ht="18" customHeight="1" x14ac:dyDescent="0.3">
      <c r="A578" s="12"/>
      <c r="B578" s="12" t="s">
        <v>6943</v>
      </c>
      <c r="C578" s="12" t="s">
        <v>6944</v>
      </c>
      <c r="D578" s="12" t="s">
        <v>6945</v>
      </c>
      <c r="E578" s="12" t="s">
        <v>8483</v>
      </c>
      <c r="F578" s="12" t="s">
        <v>8484</v>
      </c>
      <c r="G578" s="12" t="s">
        <v>5362</v>
      </c>
      <c r="H578" s="12" t="s">
        <v>6836</v>
      </c>
      <c r="I578" s="12" t="s">
        <v>6973</v>
      </c>
      <c r="J578" s="12">
        <v>1688</v>
      </c>
      <c r="K578" s="12"/>
      <c r="L578" s="12"/>
      <c r="M578" s="13">
        <v>41387.466666666667</v>
      </c>
      <c r="N578" s="12"/>
      <c r="O578" s="13"/>
      <c r="P578" s="13"/>
      <c r="Q578" s="14"/>
      <c r="R578" s="14"/>
      <c r="S578" s="15"/>
      <c r="T578" s="12"/>
      <c r="U578" s="12"/>
      <c r="V578" s="12"/>
      <c r="W578" s="13">
        <v>41388.417905092596</v>
      </c>
      <c r="X578" s="13">
        <v>41389.595138888886</v>
      </c>
      <c r="Y578" s="16"/>
      <c r="Z578" s="17"/>
      <c r="AA578" s="17"/>
      <c r="AB578" s="14"/>
      <c r="AC578" s="13">
        <v>41390</v>
      </c>
      <c r="AD578" s="14"/>
      <c r="AE578" s="14"/>
      <c r="AF578" s="14"/>
      <c r="AG578" s="14"/>
      <c r="AH578" s="14"/>
      <c r="AI578" s="14"/>
      <c r="AJ578" s="19">
        <v>41392</v>
      </c>
      <c r="AK578" s="14"/>
      <c r="AL578" s="14"/>
      <c r="AM578" s="12" t="s">
        <v>6847</v>
      </c>
      <c r="AN578" s="12"/>
      <c r="AO578" s="12"/>
      <c r="AP578" s="12" t="s">
        <v>5356</v>
      </c>
      <c r="AQ578" s="12" t="s">
        <v>8485</v>
      </c>
      <c r="AR578" s="12">
        <v>15974404225</v>
      </c>
      <c r="AS578" s="12"/>
      <c r="AT578" s="12"/>
      <c r="AU578" s="12"/>
      <c r="AV578" s="20"/>
      <c r="AW578" s="21" t="s">
        <v>8486</v>
      </c>
      <c r="AX578" s="12"/>
      <c r="AY578" s="12"/>
      <c r="AZ578" s="12"/>
      <c r="BA578" s="12"/>
      <c r="BB578" s="12"/>
    </row>
    <row r="579" spans="1:54" s="22" customFormat="1" ht="18" customHeight="1" x14ac:dyDescent="0.3">
      <c r="A579" s="12"/>
      <c r="B579" s="12" t="s">
        <v>5343</v>
      </c>
      <c r="C579" s="12" t="s">
        <v>7083</v>
      </c>
      <c r="D579" s="12" t="s">
        <v>7934</v>
      </c>
      <c r="E579" s="12" t="s">
        <v>8487</v>
      </c>
      <c r="F579" s="12" t="s">
        <v>8488</v>
      </c>
      <c r="G579" s="12" t="s">
        <v>5362</v>
      </c>
      <c r="H579" s="12" t="s">
        <v>6836</v>
      </c>
      <c r="I579" s="12" t="s">
        <v>8489</v>
      </c>
      <c r="J579" s="12">
        <v>2088</v>
      </c>
      <c r="K579" s="12"/>
      <c r="L579" s="12"/>
      <c r="M579" s="13">
        <v>41387.619444444441</v>
      </c>
      <c r="N579" s="12"/>
      <c r="O579" s="13"/>
      <c r="P579" s="13"/>
      <c r="Q579" s="14"/>
      <c r="R579" s="14"/>
      <c r="S579" s="15"/>
      <c r="T579" s="12"/>
      <c r="U579" s="12"/>
      <c r="V579" s="12"/>
      <c r="W579" s="13">
        <v>41387.722025462965</v>
      </c>
      <c r="X579" s="13">
        <v>41390.613194444442</v>
      </c>
      <c r="Y579" s="16"/>
      <c r="Z579" s="17"/>
      <c r="AA579" s="17"/>
      <c r="AB579" s="14"/>
      <c r="AC579" s="13">
        <v>41390</v>
      </c>
      <c r="AD579" s="14"/>
      <c r="AE579" s="14"/>
      <c r="AF579" s="14"/>
      <c r="AG579" s="14"/>
      <c r="AH579" s="14"/>
      <c r="AI579" s="14"/>
      <c r="AJ579" s="19">
        <v>41392</v>
      </c>
      <c r="AK579" s="14"/>
      <c r="AL579" s="14"/>
      <c r="AM579" s="12" t="s">
        <v>6959</v>
      </c>
      <c r="AN579" s="12"/>
      <c r="AO579" s="12"/>
      <c r="AP579" s="12" t="s">
        <v>5375</v>
      </c>
      <c r="AQ579" s="12" t="s">
        <v>8490</v>
      </c>
      <c r="AR579" s="12">
        <v>15073928026</v>
      </c>
      <c r="AS579" s="12"/>
      <c r="AT579" s="12"/>
      <c r="AU579" s="12"/>
      <c r="AV579" s="20"/>
      <c r="AW579" s="21" t="s">
        <v>8491</v>
      </c>
      <c r="AX579" s="12"/>
      <c r="AY579" s="12"/>
      <c r="AZ579" s="12"/>
      <c r="BA579" s="12"/>
      <c r="BB579" s="12"/>
    </row>
    <row r="580" spans="1:54" s="22" customFormat="1" ht="18" customHeight="1" x14ac:dyDescent="0.3">
      <c r="A580" s="12"/>
      <c r="B580" s="12" t="s">
        <v>5377</v>
      </c>
      <c r="C580" s="12" t="s">
        <v>6832</v>
      </c>
      <c r="D580" s="12" t="s">
        <v>8492</v>
      </c>
      <c r="E580" s="12" t="s">
        <v>8493</v>
      </c>
      <c r="F580" s="12" t="s">
        <v>8494</v>
      </c>
      <c r="G580" s="12" t="s">
        <v>5362</v>
      </c>
      <c r="H580" s="12" t="s">
        <v>6798</v>
      </c>
      <c r="I580" s="12" t="s">
        <v>8495</v>
      </c>
      <c r="J580" s="12">
        <v>2400</v>
      </c>
      <c r="K580" s="12"/>
      <c r="L580" s="12"/>
      <c r="M580" s="13">
        <v>41387.623611111114</v>
      </c>
      <c r="N580" s="12"/>
      <c r="O580" s="13"/>
      <c r="P580" s="13"/>
      <c r="Q580" s="14"/>
      <c r="R580" s="14"/>
      <c r="S580" s="15"/>
      <c r="T580" s="12"/>
      <c r="U580" s="12"/>
      <c r="V580" s="12"/>
      <c r="W580" s="13">
        <v>41387.682916666665</v>
      </c>
      <c r="X580" s="13">
        <v>41389.696527777778</v>
      </c>
      <c r="Y580" s="16"/>
      <c r="Z580" s="17"/>
      <c r="AA580" s="17"/>
      <c r="AB580" s="14"/>
      <c r="AC580" s="13">
        <v>41397</v>
      </c>
      <c r="AD580" s="14"/>
      <c r="AE580" s="14"/>
      <c r="AF580" s="14"/>
      <c r="AG580" s="14"/>
      <c r="AH580" s="14"/>
      <c r="AI580" s="14"/>
      <c r="AJ580" s="19">
        <v>41401</v>
      </c>
      <c r="AK580" s="14"/>
      <c r="AL580" s="14"/>
      <c r="AM580" s="12" t="s">
        <v>6813</v>
      </c>
      <c r="AN580" s="12"/>
      <c r="AO580" s="12"/>
      <c r="AP580" s="12" t="s">
        <v>5375</v>
      </c>
      <c r="AQ580" s="12" t="s">
        <v>8496</v>
      </c>
      <c r="AR580" s="12">
        <v>13874856766</v>
      </c>
      <c r="AS580" s="12"/>
      <c r="AT580" s="12"/>
      <c r="AU580" s="12"/>
      <c r="AV580" s="20"/>
      <c r="AW580" s="21" t="s">
        <v>6802</v>
      </c>
      <c r="AX580" s="12"/>
      <c r="AY580" s="12"/>
      <c r="AZ580" s="12"/>
      <c r="BA580" s="12"/>
      <c r="BB580" s="12"/>
    </row>
    <row r="581" spans="1:54" s="22" customFormat="1" ht="18" customHeight="1" x14ac:dyDescent="0.3">
      <c r="A581" s="12"/>
      <c r="B581" s="12" t="s">
        <v>6963</v>
      </c>
      <c r="C581" s="12" t="s">
        <v>6964</v>
      </c>
      <c r="D581" s="12" t="s">
        <v>8497</v>
      </c>
      <c r="E581" s="12" t="s">
        <v>8498</v>
      </c>
      <c r="F581" s="12" t="s">
        <v>8499</v>
      </c>
      <c r="G581" s="12" t="s">
        <v>5362</v>
      </c>
      <c r="H581" s="12" t="s">
        <v>6836</v>
      </c>
      <c r="I581" s="12" t="s">
        <v>8180</v>
      </c>
      <c r="J581" s="12">
        <v>1600</v>
      </c>
      <c r="K581" s="12"/>
      <c r="L581" s="12"/>
      <c r="M581" s="13">
        <v>41387.65</v>
      </c>
      <c r="N581" s="12"/>
      <c r="O581" s="13"/>
      <c r="P581" s="13"/>
      <c r="Q581" s="14"/>
      <c r="R581" s="14"/>
      <c r="S581" s="15"/>
      <c r="T581" s="12"/>
      <c r="U581" s="12"/>
      <c r="V581" s="12"/>
      <c r="W581" s="13">
        <v>41388.383310185185</v>
      </c>
      <c r="X581" s="13">
        <v>41388.711805555555</v>
      </c>
      <c r="Y581" s="16"/>
      <c r="Z581" s="17"/>
      <c r="AA581" s="17"/>
      <c r="AB581" s="14"/>
      <c r="AC581" s="13">
        <v>41390</v>
      </c>
      <c r="AD581" s="14"/>
      <c r="AE581" s="14"/>
      <c r="AF581" s="14"/>
      <c r="AG581" s="14"/>
      <c r="AH581" s="14"/>
      <c r="AI581" s="14"/>
      <c r="AJ581" s="19">
        <v>41390</v>
      </c>
      <c r="AK581" s="14"/>
      <c r="AL581" s="14"/>
      <c r="AM581" s="12" t="s">
        <v>5397</v>
      </c>
      <c r="AN581" s="12"/>
      <c r="AO581" s="12"/>
      <c r="AP581" s="12" t="s">
        <v>6931</v>
      </c>
      <c r="AQ581" s="12" t="s">
        <v>8500</v>
      </c>
      <c r="AR581" s="12">
        <v>13874584648</v>
      </c>
      <c r="AS581" s="12"/>
      <c r="AT581" s="12"/>
      <c r="AU581" s="12"/>
      <c r="AV581" s="20"/>
      <c r="AW581" s="21" t="s">
        <v>8501</v>
      </c>
      <c r="AX581" s="12"/>
      <c r="AY581" s="12"/>
      <c r="AZ581" s="12"/>
      <c r="BA581" s="12"/>
      <c r="BB581" s="12"/>
    </row>
    <row r="582" spans="1:54" s="22" customFormat="1" ht="18" customHeight="1" x14ac:dyDescent="0.3">
      <c r="A582" s="12"/>
      <c r="B582" s="12" t="s">
        <v>5343</v>
      </c>
      <c r="C582" s="12" t="s">
        <v>6880</v>
      </c>
      <c r="D582" s="12" t="s">
        <v>8347</v>
      </c>
      <c r="E582" s="12" t="s">
        <v>8502</v>
      </c>
      <c r="F582" s="12" t="s">
        <v>8503</v>
      </c>
      <c r="G582" s="12" t="s">
        <v>5362</v>
      </c>
      <c r="H582" s="12" t="s">
        <v>6798</v>
      </c>
      <c r="I582" s="12" t="s">
        <v>8504</v>
      </c>
      <c r="J582" s="12">
        <v>3088</v>
      </c>
      <c r="K582" s="12"/>
      <c r="L582" s="12"/>
      <c r="M582" s="13">
        <v>41387.718055555553</v>
      </c>
      <c r="N582" s="12"/>
      <c r="O582" s="13"/>
      <c r="P582" s="13"/>
      <c r="Q582" s="14"/>
      <c r="R582" s="14"/>
      <c r="S582" s="15"/>
      <c r="T582" s="12"/>
      <c r="U582" s="12"/>
      <c r="V582" s="12"/>
      <c r="W582" s="13">
        <v>41389.694432870368</v>
      </c>
      <c r="X582" s="13">
        <v>41391.724305555559</v>
      </c>
      <c r="Y582" s="16"/>
      <c r="Z582" s="17"/>
      <c r="AA582" s="17"/>
      <c r="AB582" s="14"/>
      <c r="AC582" s="13">
        <v>41392</v>
      </c>
      <c r="AD582" s="14"/>
      <c r="AE582" s="14"/>
      <c r="AF582" s="14"/>
      <c r="AG582" s="14"/>
      <c r="AH582" s="14"/>
      <c r="AI582" s="14"/>
      <c r="AJ582" s="19">
        <v>41392</v>
      </c>
      <c r="AK582" s="14"/>
      <c r="AL582" s="14"/>
      <c r="AM582" s="12" t="s">
        <v>5397</v>
      </c>
      <c r="AN582" s="12"/>
      <c r="AO582" s="12"/>
      <c r="AP582" s="12" t="s">
        <v>5403</v>
      </c>
      <c r="AQ582" s="12" t="s">
        <v>8505</v>
      </c>
      <c r="AR582" s="12">
        <v>18229301415</v>
      </c>
      <c r="AS582" s="12"/>
      <c r="AT582" s="12"/>
      <c r="AU582" s="12"/>
      <c r="AV582" s="20"/>
      <c r="AW582" s="21" t="s">
        <v>6802</v>
      </c>
      <c r="AX582" s="12"/>
      <c r="AY582" s="12"/>
      <c r="AZ582" s="12"/>
      <c r="BA582" s="12"/>
      <c r="BB582" s="12"/>
    </row>
    <row r="583" spans="1:54" s="22" customFormat="1" ht="18" customHeight="1" x14ac:dyDescent="0.3">
      <c r="A583" s="12"/>
      <c r="B583" s="12" t="s">
        <v>5343</v>
      </c>
      <c r="C583" s="12" t="s">
        <v>5344</v>
      </c>
      <c r="D583" s="12" t="s">
        <v>7231</v>
      </c>
      <c r="E583" s="12" t="s">
        <v>8506</v>
      </c>
      <c r="F583" s="12" t="s">
        <v>8507</v>
      </c>
      <c r="G583" s="12" t="s">
        <v>5362</v>
      </c>
      <c r="H583" s="12" t="s">
        <v>6798</v>
      </c>
      <c r="I583" s="12" t="s">
        <v>6991</v>
      </c>
      <c r="J583" s="12">
        <v>2288</v>
      </c>
      <c r="K583" s="12"/>
      <c r="L583" s="12"/>
      <c r="M583" s="13">
        <v>41387.725694444445</v>
      </c>
      <c r="N583" s="12"/>
      <c r="O583" s="13"/>
      <c r="P583" s="13"/>
      <c r="Q583" s="14"/>
      <c r="R583" s="14"/>
      <c r="S583" s="15"/>
      <c r="T583" s="12"/>
      <c r="U583" s="12"/>
      <c r="V583" s="12"/>
      <c r="W583" s="13">
        <v>41389.501145833332</v>
      </c>
      <c r="X583" s="13">
        <v>41392.699999999997</v>
      </c>
      <c r="Y583" s="16"/>
      <c r="Z583" s="17"/>
      <c r="AA583" s="17"/>
      <c r="AB583" s="14"/>
      <c r="AC583" s="13">
        <v>41409</v>
      </c>
      <c r="AD583" s="14"/>
      <c r="AE583" s="14"/>
      <c r="AF583" s="14"/>
      <c r="AG583" s="14"/>
      <c r="AH583" s="14"/>
      <c r="AI583" s="14"/>
      <c r="AJ583" s="19">
        <v>41422</v>
      </c>
      <c r="AK583" s="14"/>
      <c r="AL583" s="14"/>
      <c r="AM583" s="12" t="s">
        <v>6800</v>
      </c>
      <c r="AN583" s="12"/>
      <c r="AO583" s="12"/>
      <c r="AP583" s="12" t="s">
        <v>5375</v>
      </c>
      <c r="AQ583" s="12" t="s">
        <v>8508</v>
      </c>
      <c r="AR583" s="12">
        <v>13575268635</v>
      </c>
      <c r="AS583" s="12"/>
      <c r="AT583" s="12"/>
      <c r="AU583" s="12"/>
      <c r="AV583" s="20"/>
      <c r="AW583" s="21" t="s">
        <v>6802</v>
      </c>
      <c r="AX583" s="12"/>
      <c r="AY583" s="12"/>
      <c r="AZ583" s="12"/>
      <c r="BA583" s="12"/>
      <c r="BB583" s="12"/>
    </row>
    <row r="584" spans="1:54" s="22" customFormat="1" ht="18" customHeight="1" x14ac:dyDescent="0.3">
      <c r="A584" s="12"/>
      <c r="B584" s="12" t="s">
        <v>5343</v>
      </c>
      <c r="C584" s="12" t="s">
        <v>5344</v>
      </c>
      <c r="D584" s="12" t="s">
        <v>7207</v>
      </c>
      <c r="E584" s="12" t="s">
        <v>8509</v>
      </c>
      <c r="F584" s="12" t="s">
        <v>8510</v>
      </c>
      <c r="G584" s="12" t="s">
        <v>5362</v>
      </c>
      <c r="H584" s="12" t="s">
        <v>6836</v>
      </c>
      <c r="I584" s="12" t="s">
        <v>8511</v>
      </c>
      <c r="J584" s="12">
        <v>1088</v>
      </c>
      <c r="K584" s="12"/>
      <c r="L584" s="12"/>
      <c r="M584" s="13">
        <v>41387.728472222225</v>
      </c>
      <c r="N584" s="12"/>
      <c r="O584" s="13"/>
      <c r="P584" s="13"/>
      <c r="Q584" s="14"/>
      <c r="R584" s="14"/>
      <c r="S584" s="15"/>
      <c r="T584" s="12"/>
      <c r="U584" s="12"/>
      <c r="V584" s="12"/>
      <c r="W584" s="13">
        <v>41388.672754629632</v>
      </c>
      <c r="X584" s="13">
        <v>41389.495833333334</v>
      </c>
      <c r="Y584" s="16"/>
      <c r="Z584" s="17"/>
      <c r="AA584" s="17"/>
      <c r="AB584" s="14"/>
      <c r="AC584" s="13">
        <v>41390</v>
      </c>
      <c r="AD584" s="14"/>
      <c r="AE584" s="14"/>
      <c r="AF584" s="14"/>
      <c r="AG584" s="14"/>
      <c r="AH584" s="14"/>
      <c r="AI584" s="14"/>
      <c r="AJ584" s="19">
        <v>41392</v>
      </c>
      <c r="AK584" s="14"/>
      <c r="AL584" s="14"/>
      <c r="AM584" s="12" t="s">
        <v>5397</v>
      </c>
      <c r="AN584" s="12"/>
      <c r="AO584" s="12"/>
      <c r="AP584" s="12" t="s">
        <v>5403</v>
      </c>
      <c r="AQ584" s="12" t="s">
        <v>8512</v>
      </c>
      <c r="AR584" s="12">
        <v>13875612747</v>
      </c>
      <c r="AS584" s="12"/>
      <c r="AT584" s="12"/>
      <c r="AU584" s="12"/>
      <c r="AV584" s="20"/>
      <c r="AW584" s="21" t="s">
        <v>8513</v>
      </c>
      <c r="AX584" s="12"/>
      <c r="AY584" s="12"/>
      <c r="AZ584" s="12"/>
      <c r="BA584" s="12"/>
      <c r="BB584" s="12"/>
    </row>
    <row r="585" spans="1:54" s="22" customFormat="1" ht="18" customHeight="1" x14ac:dyDescent="0.3">
      <c r="A585" s="12"/>
      <c r="B585" s="12" t="s">
        <v>5377</v>
      </c>
      <c r="C585" s="12" t="s">
        <v>7076</v>
      </c>
      <c r="D585" s="12" t="s">
        <v>7242</v>
      </c>
      <c r="E585" s="12" t="s">
        <v>8514</v>
      </c>
      <c r="F585" s="12" t="s">
        <v>8515</v>
      </c>
      <c r="G585" s="12" t="s">
        <v>5362</v>
      </c>
      <c r="H585" s="12" t="s">
        <v>6836</v>
      </c>
      <c r="I585" s="12" t="s">
        <v>8516</v>
      </c>
      <c r="J585" s="12">
        <v>1600</v>
      </c>
      <c r="K585" s="12"/>
      <c r="L585" s="12"/>
      <c r="M585" s="13">
        <v>41388.492361111108</v>
      </c>
      <c r="N585" s="12"/>
      <c r="O585" s="13"/>
      <c r="P585" s="13"/>
      <c r="Q585" s="14"/>
      <c r="R585" s="14"/>
      <c r="S585" s="15"/>
      <c r="T585" s="12"/>
      <c r="U585" s="12"/>
      <c r="V585" s="12"/>
      <c r="W585" s="13">
        <v>41388.675555555557</v>
      </c>
      <c r="X585" s="13">
        <v>41390.486805555556</v>
      </c>
      <c r="Y585" s="16"/>
      <c r="Z585" s="17"/>
      <c r="AA585" s="17"/>
      <c r="AB585" s="14"/>
      <c r="AC585" s="13">
        <v>41390</v>
      </c>
      <c r="AD585" s="14"/>
      <c r="AE585" s="14"/>
      <c r="AF585" s="14"/>
      <c r="AG585" s="14"/>
      <c r="AH585" s="14"/>
      <c r="AI585" s="14"/>
      <c r="AJ585" s="19">
        <v>41401</v>
      </c>
      <c r="AK585" s="14"/>
      <c r="AL585" s="14"/>
      <c r="AM585" s="12" t="s">
        <v>7304</v>
      </c>
      <c r="AN585" s="12"/>
      <c r="AO585" s="12"/>
      <c r="AP585" s="12" t="s">
        <v>5375</v>
      </c>
      <c r="AQ585" s="12" t="s">
        <v>8517</v>
      </c>
      <c r="AR585" s="12">
        <v>13973294647</v>
      </c>
      <c r="AS585" s="12"/>
      <c r="AT585" s="12"/>
      <c r="AU585" s="12"/>
      <c r="AV585" s="20"/>
      <c r="AW585" s="21" t="s">
        <v>8518</v>
      </c>
      <c r="AX585" s="12"/>
      <c r="AY585" s="12"/>
      <c r="AZ585" s="12"/>
      <c r="BA585" s="12"/>
      <c r="BB585" s="12"/>
    </row>
    <row r="586" spans="1:54" s="22" customFormat="1" ht="18" customHeight="1" x14ac:dyDescent="0.3">
      <c r="A586" s="12"/>
      <c r="B586" s="12" t="s">
        <v>5377</v>
      </c>
      <c r="C586" s="12" t="s">
        <v>6832</v>
      </c>
      <c r="D586" s="12" t="s">
        <v>7214</v>
      </c>
      <c r="E586" s="12" t="s">
        <v>8519</v>
      </c>
      <c r="F586" s="12" t="s">
        <v>5402</v>
      </c>
      <c r="G586" s="12" t="s">
        <v>5347</v>
      </c>
      <c r="H586" s="12" t="s">
        <v>5348</v>
      </c>
      <c r="I586" s="12"/>
      <c r="J586" s="12">
        <v>5340</v>
      </c>
      <c r="K586" s="12"/>
      <c r="L586" s="12"/>
      <c r="M586" s="13">
        <v>41388.538194444445</v>
      </c>
      <c r="N586" s="12"/>
      <c r="O586" s="13"/>
      <c r="P586" s="13"/>
      <c r="Q586" s="14"/>
      <c r="R586" s="14"/>
      <c r="S586" s="15"/>
      <c r="T586" s="12"/>
      <c r="U586" s="12"/>
      <c r="V586" s="12"/>
      <c r="W586" s="13">
        <v>41402.384791666664</v>
      </c>
      <c r="X586" s="13"/>
      <c r="Y586" s="16"/>
      <c r="Z586" s="17"/>
      <c r="AA586" s="17"/>
      <c r="AB586" s="14"/>
      <c r="AC586" s="13">
        <v>41502</v>
      </c>
      <c r="AD586" s="14"/>
      <c r="AE586" s="14"/>
      <c r="AF586" s="14"/>
      <c r="AG586" s="14"/>
      <c r="AH586" s="14"/>
      <c r="AI586" s="14"/>
      <c r="AJ586" s="19"/>
      <c r="AK586" s="14"/>
      <c r="AL586" s="14"/>
      <c r="AM586" s="12"/>
      <c r="AN586" s="12"/>
      <c r="AO586" s="12"/>
      <c r="AP586" s="12" t="s">
        <v>5356</v>
      </c>
      <c r="AQ586" s="12" t="s">
        <v>8520</v>
      </c>
      <c r="AR586" s="12">
        <v>13875938126</v>
      </c>
      <c r="AS586" s="12"/>
      <c r="AT586" s="12"/>
      <c r="AU586" s="12"/>
      <c r="AV586" s="20"/>
      <c r="AW586" s="21"/>
      <c r="AX586" s="12"/>
      <c r="AY586" s="12"/>
      <c r="AZ586" s="12"/>
      <c r="BA586" s="12"/>
      <c r="BB586" s="12"/>
    </row>
    <row r="587" spans="1:54" s="22" customFormat="1" ht="18" customHeight="1" x14ac:dyDescent="0.3">
      <c r="A587" s="12"/>
      <c r="B587" s="12" t="s">
        <v>5384</v>
      </c>
      <c r="C587" s="12" t="s">
        <v>6976</v>
      </c>
      <c r="D587" s="12" t="s">
        <v>6977</v>
      </c>
      <c r="E587" s="12" t="s">
        <v>8521</v>
      </c>
      <c r="F587" s="12" t="s">
        <v>8522</v>
      </c>
      <c r="G587" s="12" t="s">
        <v>5362</v>
      </c>
      <c r="H587" s="12" t="s">
        <v>6836</v>
      </c>
      <c r="I587" s="12" t="s">
        <v>6973</v>
      </c>
      <c r="J587" s="12">
        <v>1600</v>
      </c>
      <c r="K587" s="12"/>
      <c r="L587" s="12"/>
      <c r="M587" s="13">
        <v>41388.573611111111</v>
      </c>
      <c r="N587" s="12"/>
      <c r="O587" s="13"/>
      <c r="P587" s="13"/>
      <c r="Q587" s="14"/>
      <c r="R587" s="14"/>
      <c r="S587" s="15"/>
      <c r="T587" s="12"/>
      <c r="U587" s="12"/>
      <c r="V587" s="12"/>
      <c r="W587" s="13">
        <v>41388.716770833336</v>
      </c>
      <c r="X587" s="13">
        <v>41390.71875</v>
      </c>
      <c r="Y587" s="16"/>
      <c r="Z587" s="17"/>
      <c r="AA587" s="17"/>
      <c r="AB587" s="14"/>
      <c r="AC587" s="13">
        <v>41391</v>
      </c>
      <c r="AD587" s="14"/>
      <c r="AE587" s="14"/>
      <c r="AF587" s="14"/>
      <c r="AG587" s="14"/>
      <c r="AH587" s="14"/>
      <c r="AI587" s="14"/>
      <c r="AJ587" s="19">
        <v>41400</v>
      </c>
      <c r="AK587" s="14"/>
      <c r="AL587" s="14"/>
      <c r="AM587" s="12" t="s">
        <v>6953</v>
      </c>
      <c r="AN587" s="12"/>
      <c r="AO587" s="12"/>
      <c r="AP587" s="12" t="s">
        <v>5375</v>
      </c>
      <c r="AQ587" s="12" t="s">
        <v>8523</v>
      </c>
      <c r="AR587" s="12">
        <v>15874904410</v>
      </c>
      <c r="AS587" s="12"/>
      <c r="AT587" s="12"/>
      <c r="AU587" s="12"/>
      <c r="AV587" s="20"/>
      <c r="AW587" s="21" t="s">
        <v>8524</v>
      </c>
      <c r="AX587" s="12"/>
      <c r="AY587" s="12"/>
      <c r="AZ587" s="12"/>
      <c r="BA587" s="12"/>
      <c r="BB587" s="12"/>
    </row>
    <row r="588" spans="1:54" s="22" customFormat="1" ht="18" customHeight="1" x14ac:dyDescent="0.3">
      <c r="A588" s="12"/>
      <c r="B588" s="12" t="s">
        <v>5384</v>
      </c>
      <c r="C588" s="12" t="s">
        <v>6999</v>
      </c>
      <c r="D588" s="12" t="s">
        <v>7381</v>
      </c>
      <c r="E588" s="12" t="s">
        <v>8525</v>
      </c>
      <c r="F588" s="12" t="s">
        <v>8526</v>
      </c>
      <c r="G588" s="12" t="s">
        <v>5362</v>
      </c>
      <c r="H588" s="12" t="s">
        <v>6836</v>
      </c>
      <c r="I588" s="12" t="s">
        <v>7790</v>
      </c>
      <c r="J588" s="12">
        <v>1600</v>
      </c>
      <c r="K588" s="12"/>
      <c r="L588" s="12"/>
      <c r="M588" s="13">
        <v>41388.664583333331</v>
      </c>
      <c r="N588" s="12"/>
      <c r="O588" s="13"/>
      <c r="P588" s="13"/>
      <c r="Q588" s="14"/>
      <c r="R588" s="14"/>
      <c r="S588" s="15"/>
      <c r="T588" s="12"/>
      <c r="U588" s="12"/>
      <c r="V588" s="12"/>
      <c r="W588" s="13">
        <v>41388.726539351854</v>
      </c>
      <c r="X588" s="13">
        <v>41391.601388888892</v>
      </c>
      <c r="Y588" s="16"/>
      <c r="Z588" s="17"/>
      <c r="AA588" s="17"/>
      <c r="AB588" s="14"/>
      <c r="AC588" s="13">
        <v>41400</v>
      </c>
      <c r="AD588" s="14"/>
      <c r="AE588" s="14"/>
      <c r="AF588" s="14"/>
      <c r="AG588" s="14"/>
      <c r="AH588" s="14"/>
      <c r="AI588" s="14"/>
      <c r="AJ588" s="19">
        <v>41408</v>
      </c>
      <c r="AK588" s="14"/>
      <c r="AL588" s="14"/>
      <c r="AM588" s="12" t="s">
        <v>6813</v>
      </c>
      <c r="AN588" s="12"/>
      <c r="AO588" s="12"/>
      <c r="AP588" s="12" t="s">
        <v>5375</v>
      </c>
      <c r="AQ588" s="12" t="s">
        <v>8527</v>
      </c>
      <c r="AR588" s="12">
        <v>13677366492</v>
      </c>
      <c r="AS588" s="12"/>
      <c r="AT588" s="12"/>
      <c r="AU588" s="12"/>
      <c r="AV588" s="20"/>
      <c r="AW588" s="21" t="s">
        <v>6802</v>
      </c>
      <c r="AX588" s="12"/>
      <c r="AY588" s="12"/>
      <c r="AZ588" s="12"/>
      <c r="BA588" s="12"/>
      <c r="BB588" s="12"/>
    </row>
    <row r="589" spans="1:54" s="22" customFormat="1" ht="18" customHeight="1" x14ac:dyDescent="0.3">
      <c r="A589" s="12"/>
      <c r="B589" s="23" t="s">
        <v>5350</v>
      </c>
      <c r="C589" s="12" t="s">
        <v>6904</v>
      </c>
      <c r="D589" s="12" t="s">
        <v>6938</v>
      </c>
      <c r="E589" s="12" t="s">
        <v>8528</v>
      </c>
      <c r="F589" s="12" t="s">
        <v>8529</v>
      </c>
      <c r="G589" s="12" t="s">
        <v>5362</v>
      </c>
      <c r="H589" s="12" t="s">
        <v>6836</v>
      </c>
      <c r="I589" s="12" t="s">
        <v>6890</v>
      </c>
      <c r="J589" s="12">
        <v>1288</v>
      </c>
      <c r="K589" s="12"/>
      <c r="L589" s="12"/>
      <c r="M589" s="13">
        <v>41389.375</v>
      </c>
      <c r="N589" s="12"/>
      <c r="O589" s="13"/>
      <c r="P589" s="13"/>
      <c r="Q589" s="14"/>
      <c r="R589" s="14"/>
      <c r="S589" s="15"/>
      <c r="T589" s="12"/>
      <c r="U589" s="12"/>
      <c r="V589" s="12"/>
      <c r="W589" s="13">
        <v>41390.594988425924</v>
      </c>
      <c r="X589" s="13">
        <v>41392.620833333334</v>
      </c>
      <c r="Y589" s="16"/>
      <c r="Z589" s="17"/>
      <c r="AA589" s="17"/>
      <c r="AB589" s="14"/>
      <c r="AC589" s="13">
        <v>41392</v>
      </c>
      <c r="AD589" s="14"/>
      <c r="AE589" s="14"/>
      <c r="AF589" s="14"/>
      <c r="AG589" s="14"/>
      <c r="AH589" s="14"/>
      <c r="AI589" s="14"/>
      <c r="AJ589" s="19">
        <v>41398</v>
      </c>
      <c r="AK589" s="14"/>
      <c r="AL589" s="14"/>
      <c r="AM589" s="12" t="s">
        <v>7040</v>
      </c>
      <c r="AN589" s="12"/>
      <c r="AO589" s="12"/>
      <c r="AP589" s="12" t="s">
        <v>5391</v>
      </c>
      <c r="AQ589" s="12" t="s">
        <v>8530</v>
      </c>
      <c r="AR589" s="12">
        <v>15873605819</v>
      </c>
      <c r="AS589" s="12"/>
      <c r="AT589" s="12"/>
      <c r="AU589" s="12"/>
      <c r="AV589" s="20"/>
      <c r="AW589" s="21" t="s">
        <v>8531</v>
      </c>
      <c r="AX589" s="12"/>
      <c r="AY589" s="12"/>
      <c r="AZ589" s="12"/>
      <c r="BA589" s="12"/>
      <c r="BB589" s="12"/>
    </row>
    <row r="590" spans="1:54" s="22" customFormat="1" ht="18" customHeight="1" x14ac:dyDescent="0.3">
      <c r="A590" s="12"/>
      <c r="B590" s="12" t="s">
        <v>5343</v>
      </c>
      <c r="C590" s="12" t="s">
        <v>6898</v>
      </c>
      <c r="D590" s="12" t="s">
        <v>7044</v>
      </c>
      <c r="E590" s="12" t="s">
        <v>8532</v>
      </c>
      <c r="F590" s="12" t="s">
        <v>8533</v>
      </c>
      <c r="G590" s="12" t="s">
        <v>5362</v>
      </c>
      <c r="H590" s="12" t="s">
        <v>6836</v>
      </c>
      <c r="I590" s="12" t="s">
        <v>6884</v>
      </c>
      <c r="J590" s="12">
        <v>1044</v>
      </c>
      <c r="K590" s="12"/>
      <c r="L590" s="12"/>
      <c r="M590" s="13">
        <v>41389.393055555556</v>
      </c>
      <c r="N590" s="12"/>
      <c r="O590" s="13"/>
      <c r="P590" s="13"/>
      <c r="Q590" s="14"/>
      <c r="R590" s="14"/>
      <c r="S590" s="15"/>
      <c r="T590" s="12"/>
      <c r="U590" s="12"/>
      <c r="V590" s="12"/>
      <c r="W590" s="13">
        <v>41389.582372685189</v>
      </c>
      <c r="X590" s="13">
        <v>41390.674305555556</v>
      </c>
      <c r="Y590" s="16"/>
      <c r="Z590" s="17"/>
      <c r="AA590" s="17"/>
      <c r="AB590" s="14"/>
      <c r="AC590" s="13">
        <v>41392</v>
      </c>
      <c r="AD590" s="14"/>
      <c r="AE590" s="14"/>
      <c r="AF590" s="14"/>
      <c r="AG590" s="14"/>
      <c r="AH590" s="14"/>
      <c r="AI590" s="14"/>
      <c r="AJ590" s="19">
        <v>41396</v>
      </c>
      <c r="AK590" s="14"/>
      <c r="AL590" s="14"/>
      <c r="AM590" s="12" t="s">
        <v>5397</v>
      </c>
      <c r="AN590" s="12"/>
      <c r="AO590" s="12"/>
      <c r="AP590" s="12" t="s">
        <v>5403</v>
      </c>
      <c r="AQ590" s="12" t="s">
        <v>8534</v>
      </c>
      <c r="AR590" s="12">
        <v>18174603096</v>
      </c>
      <c r="AS590" s="12"/>
      <c r="AT590" s="12"/>
      <c r="AU590" s="12"/>
      <c r="AV590" s="20"/>
      <c r="AW590" s="21" t="s">
        <v>8535</v>
      </c>
      <c r="AX590" s="12"/>
      <c r="AY590" s="12"/>
      <c r="AZ590" s="12"/>
      <c r="BA590" s="12"/>
      <c r="BB590" s="12"/>
    </row>
    <row r="591" spans="1:54" s="22" customFormat="1" ht="18" customHeight="1" x14ac:dyDescent="0.3">
      <c r="A591" s="12"/>
      <c r="B591" s="12" t="s">
        <v>5377</v>
      </c>
      <c r="C591" s="12" t="s">
        <v>5378</v>
      </c>
      <c r="D591" s="12" t="s">
        <v>7701</v>
      </c>
      <c r="E591" s="12" t="s">
        <v>8536</v>
      </c>
      <c r="F591" s="12" t="s">
        <v>8537</v>
      </c>
      <c r="G591" s="12" t="s">
        <v>5347</v>
      </c>
      <c r="H591" s="12" t="s">
        <v>5348</v>
      </c>
      <c r="I591" s="12"/>
      <c r="J591" s="12">
        <v>5528</v>
      </c>
      <c r="K591" s="12"/>
      <c r="L591" s="12"/>
      <c r="M591" s="13">
        <v>41389.412499999999</v>
      </c>
      <c r="N591" s="12"/>
      <c r="O591" s="13"/>
      <c r="P591" s="13"/>
      <c r="Q591" s="14"/>
      <c r="R591" s="14"/>
      <c r="S591" s="15"/>
      <c r="T591" s="12"/>
      <c r="U591" s="12"/>
      <c r="V591" s="12"/>
      <c r="W591" s="13">
        <v>41396.375347222223</v>
      </c>
      <c r="X591" s="13" t="s">
        <v>310</v>
      </c>
      <c r="Y591" s="16"/>
      <c r="Z591" s="17"/>
      <c r="AA591" s="17"/>
      <c r="AB591" s="14"/>
      <c r="AC591" s="13">
        <v>41428</v>
      </c>
      <c r="AD591" s="14"/>
      <c r="AE591" s="14"/>
      <c r="AF591" s="14"/>
      <c r="AG591" s="14"/>
      <c r="AH591" s="14"/>
      <c r="AI591" s="14"/>
      <c r="AJ591" s="19"/>
      <c r="AK591" s="14"/>
      <c r="AL591" s="14"/>
      <c r="AM591" s="12"/>
      <c r="AN591" s="12"/>
      <c r="AO591" s="12"/>
      <c r="AP591" s="12" t="s">
        <v>5375</v>
      </c>
      <c r="AQ591" s="12" t="s">
        <v>8538</v>
      </c>
      <c r="AR591" s="12">
        <v>15974199893</v>
      </c>
      <c r="AS591" s="12"/>
      <c r="AT591" s="12"/>
      <c r="AU591" s="12"/>
      <c r="AV591" s="20"/>
      <c r="AW591" s="21"/>
      <c r="AX591" s="12"/>
      <c r="AY591" s="12"/>
      <c r="AZ591" s="12"/>
      <c r="BA591" s="12"/>
      <c r="BB591" s="12"/>
    </row>
    <row r="592" spans="1:54" s="22" customFormat="1" ht="18" customHeight="1" x14ac:dyDescent="0.3">
      <c r="A592" s="12"/>
      <c r="B592" s="12" t="s">
        <v>5343</v>
      </c>
      <c r="C592" s="12" t="s">
        <v>8539</v>
      </c>
      <c r="D592" s="12" t="s">
        <v>7660</v>
      </c>
      <c r="E592" s="12" t="s">
        <v>8540</v>
      </c>
      <c r="F592" s="12" t="s">
        <v>8541</v>
      </c>
      <c r="G592" s="12" t="s">
        <v>5362</v>
      </c>
      <c r="H592" s="12" t="s">
        <v>6836</v>
      </c>
      <c r="I592" s="12" t="s">
        <v>7127</v>
      </c>
      <c r="J592" s="12">
        <v>1288</v>
      </c>
      <c r="K592" s="12"/>
      <c r="L592" s="12"/>
      <c r="M592" s="13">
        <v>41389.551388888889</v>
      </c>
      <c r="N592" s="12"/>
      <c r="O592" s="13"/>
      <c r="P592" s="13"/>
      <c r="Q592" s="14"/>
      <c r="R592" s="14"/>
      <c r="S592" s="15"/>
      <c r="T592" s="12"/>
      <c r="U592" s="12"/>
      <c r="V592" s="12"/>
      <c r="W592" s="13">
        <v>41389.636458333334</v>
      </c>
      <c r="X592" s="13">
        <v>41390.699999999997</v>
      </c>
      <c r="Y592" s="16"/>
      <c r="Z592" s="17"/>
      <c r="AA592" s="17"/>
      <c r="AB592" s="14"/>
      <c r="AC592" s="13">
        <v>41391</v>
      </c>
      <c r="AD592" s="14"/>
      <c r="AE592" s="14"/>
      <c r="AF592" s="14"/>
      <c r="AG592" s="14"/>
      <c r="AH592" s="14"/>
      <c r="AI592" s="14"/>
      <c r="AJ592" s="19">
        <v>41392</v>
      </c>
      <c r="AK592" s="14"/>
      <c r="AL592" s="14"/>
      <c r="AM592" s="12" t="s">
        <v>6959</v>
      </c>
      <c r="AN592" s="12"/>
      <c r="AO592" s="12"/>
      <c r="AP592" s="12" t="s">
        <v>5375</v>
      </c>
      <c r="AQ592" s="12" t="s">
        <v>8542</v>
      </c>
      <c r="AR592" s="12">
        <v>18684680826</v>
      </c>
      <c r="AS592" s="12"/>
      <c r="AT592" s="12"/>
      <c r="AU592" s="12"/>
      <c r="AV592" s="20"/>
      <c r="AW592" s="21" t="s">
        <v>8543</v>
      </c>
      <c r="AX592" s="12"/>
      <c r="AY592" s="12"/>
      <c r="AZ592" s="12"/>
      <c r="BA592" s="12"/>
      <c r="BB592" s="12"/>
    </row>
    <row r="593" spans="1:54" s="22" customFormat="1" ht="18" customHeight="1" x14ac:dyDescent="0.3">
      <c r="A593" s="12"/>
      <c r="B593" s="12" t="s">
        <v>8445</v>
      </c>
      <c r="C593" s="12" t="s">
        <v>5351</v>
      </c>
      <c r="D593" s="12" t="s">
        <v>6870</v>
      </c>
      <c r="E593" s="12" t="s">
        <v>8544</v>
      </c>
      <c r="F593" s="12" t="s">
        <v>8545</v>
      </c>
      <c r="G593" s="12" t="s">
        <v>5347</v>
      </c>
      <c r="H593" s="12" t="s">
        <v>5348</v>
      </c>
      <c r="I593" s="12"/>
      <c r="J593" s="12">
        <v>6000</v>
      </c>
      <c r="K593" s="12"/>
      <c r="L593" s="12"/>
      <c r="M593" s="13">
        <v>41389.688888888886</v>
      </c>
      <c r="N593" s="12"/>
      <c r="O593" s="13"/>
      <c r="P593" s="13"/>
      <c r="Q593" s="14"/>
      <c r="R593" s="14"/>
      <c r="S593" s="15"/>
      <c r="T593" s="12"/>
      <c r="U593" s="12"/>
      <c r="V593" s="12"/>
      <c r="W593" s="13">
        <v>41391.443240740744</v>
      </c>
      <c r="X593" s="13">
        <v>41454.479166666664</v>
      </c>
      <c r="Y593" s="16"/>
      <c r="Z593" s="17"/>
      <c r="AA593" s="17"/>
      <c r="AB593" s="14"/>
      <c r="AC593" s="13">
        <v>41468</v>
      </c>
      <c r="AD593" s="14"/>
      <c r="AE593" s="14"/>
      <c r="AF593" s="14"/>
      <c r="AG593" s="14"/>
      <c r="AH593" s="14"/>
      <c r="AI593" s="14"/>
      <c r="AJ593" s="19"/>
      <c r="AK593" s="14"/>
      <c r="AL593" s="14"/>
      <c r="AM593" s="12"/>
      <c r="AN593" s="12"/>
      <c r="AO593" s="12"/>
      <c r="AP593" s="12" t="s">
        <v>8047</v>
      </c>
      <c r="AQ593" s="12" t="s">
        <v>8546</v>
      </c>
      <c r="AR593" s="12">
        <v>18273140620</v>
      </c>
      <c r="AS593" s="12"/>
      <c r="AT593" s="12"/>
      <c r="AU593" s="12"/>
      <c r="AV593" s="20"/>
      <c r="AW593" s="21"/>
      <c r="AX593" s="12"/>
      <c r="AY593" s="12"/>
      <c r="AZ593" s="12"/>
      <c r="BA593" s="12"/>
      <c r="BB593" s="12"/>
    </row>
    <row r="594" spans="1:54" s="22" customFormat="1" ht="18" customHeight="1" x14ac:dyDescent="0.3">
      <c r="A594" s="12"/>
      <c r="B594" s="12" t="s">
        <v>5377</v>
      </c>
      <c r="C594" s="12" t="s">
        <v>7076</v>
      </c>
      <c r="D594" s="12" t="s">
        <v>7242</v>
      </c>
      <c r="E594" s="12" t="s">
        <v>8547</v>
      </c>
      <c r="F594" s="12" t="s">
        <v>8548</v>
      </c>
      <c r="G594" s="12" t="s">
        <v>5362</v>
      </c>
      <c r="H594" s="12" t="s">
        <v>6836</v>
      </c>
      <c r="I594" s="12" t="s">
        <v>7052</v>
      </c>
      <c r="J594" s="12">
        <v>1800</v>
      </c>
      <c r="K594" s="12"/>
      <c r="L594" s="12"/>
      <c r="M594" s="13">
        <v>41390.375694444447</v>
      </c>
      <c r="N594" s="12"/>
      <c r="O594" s="13"/>
      <c r="P594" s="13"/>
      <c r="Q594" s="14"/>
      <c r="R594" s="14"/>
      <c r="S594" s="15"/>
      <c r="T594" s="12"/>
      <c r="U594" s="12"/>
      <c r="V594" s="12"/>
      <c r="W594" s="13">
        <v>41391.384641203702</v>
      </c>
      <c r="X594" s="13">
        <v>41392.581944444442</v>
      </c>
      <c r="Y594" s="16"/>
      <c r="Z594" s="17"/>
      <c r="AA594" s="17"/>
      <c r="AB594" s="14"/>
      <c r="AC594" s="13">
        <v>41398</v>
      </c>
      <c r="AD594" s="14"/>
      <c r="AE594" s="14"/>
      <c r="AF594" s="14"/>
      <c r="AG594" s="14"/>
      <c r="AH594" s="14"/>
      <c r="AI594" s="14"/>
      <c r="AJ594" s="19">
        <v>41401</v>
      </c>
      <c r="AK594" s="14"/>
      <c r="AL594" s="14"/>
      <c r="AM594" s="12" t="s">
        <v>6959</v>
      </c>
      <c r="AN594" s="12"/>
      <c r="AO594" s="12"/>
      <c r="AP594" s="12" t="s">
        <v>6919</v>
      </c>
      <c r="AQ594" s="12" t="s">
        <v>8549</v>
      </c>
      <c r="AR594" s="12">
        <v>18975258865</v>
      </c>
      <c r="AS594" s="12"/>
      <c r="AT594" s="12"/>
      <c r="AU594" s="12"/>
      <c r="AV594" s="20"/>
      <c r="AW594" s="21" t="s">
        <v>8550</v>
      </c>
      <c r="AX594" s="12"/>
      <c r="AY594" s="12"/>
      <c r="AZ594" s="12"/>
      <c r="BA594" s="12"/>
      <c r="BB594" s="12"/>
    </row>
    <row r="595" spans="1:54" s="22" customFormat="1" ht="18" customHeight="1" x14ac:dyDescent="0.3">
      <c r="A595" s="12"/>
      <c r="B595" s="12" t="s">
        <v>5350</v>
      </c>
      <c r="C595" s="12" t="s">
        <v>6904</v>
      </c>
      <c r="D595" s="12" t="s">
        <v>8551</v>
      </c>
      <c r="E595" s="12" t="s">
        <v>8552</v>
      </c>
      <c r="F595" s="12" t="s">
        <v>8553</v>
      </c>
      <c r="G595" s="12" t="s">
        <v>5362</v>
      </c>
      <c r="H595" s="12" t="s">
        <v>6836</v>
      </c>
      <c r="I595" s="12" t="s">
        <v>7345</v>
      </c>
      <c r="J595" s="12">
        <v>1600</v>
      </c>
      <c r="K595" s="12"/>
      <c r="L595" s="12"/>
      <c r="M595" s="13">
        <v>41390.43472222222</v>
      </c>
      <c r="N595" s="12"/>
      <c r="O595" s="13"/>
      <c r="P595" s="13"/>
      <c r="Q595" s="14"/>
      <c r="R595" s="14"/>
      <c r="S595" s="15"/>
      <c r="T595" s="12"/>
      <c r="U595" s="12"/>
      <c r="V595" s="12"/>
      <c r="W595" s="13">
        <v>41391.375</v>
      </c>
      <c r="X595" s="13">
        <v>41392.642361111109</v>
      </c>
      <c r="Y595" s="16"/>
      <c r="Z595" s="17"/>
      <c r="AA595" s="17"/>
      <c r="AB595" s="14"/>
      <c r="AC595" s="13">
        <v>41396</v>
      </c>
      <c r="AD595" s="14"/>
      <c r="AE595" s="14"/>
      <c r="AF595" s="14"/>
      <c r="AG595" s="14"/>
      <c r="AH595" s="14"/>
      <c r="AI595" s="14"/>
      <c r="AJ595" s="19">
        <v>41400</v>
      </c>
      <c r="AK595" s="14"/>
      <c r="AL595" s="14"/>
      <c r="AM595" s="12" t="s">
        <v>6813</v>
      </c>
      <c r="AN595" s="12"/>
      <c r="AO595" s="12"/>
      <c r="AP595" s="12" t="s">
        <v>5375</v>
      </c>
      <c r="AQ595" s="12" t="s">
        <v>8554</v>
      </c>
      <c r="AR595" s="12">
        <v>13875189329</v>
      </c>
      <c r="AS595" s="12"/>
      <c r="AT595" s="12"/>
      <c r="AU595" s="12"/>
      <c r="AV595" s="20"/>
      <c r="AW595" s="21" t="s">
        <v>8555</v>
      </c>
      <c r="AX595" s="12"/>
      <c r="AY595" s="12"/>
      <c r="AZ595" s="12"/>
      <c r="BA595" s="12"/>
      <c r="BB595" s="12"/>
    </row>
    <row r="596" spans="1:54" s="22" customFormat="1" ht="18" customHeight="1" x14ac:dyDescent="0.3">
      <c r="A596" s="12"/>
      <c r="B596" s="12" t="s">
        <v>8445</v>
      </c>
      <c r="C596" s="12" t="s">
        <v>5351</v>
      </c>
      <c r="D596" s="12" t="s">
        <v>6870</v>
      </c>
      <c r="E596" s="12" t="s">
        <v>8556</v>
      </c>
      <c r="F596" s="12" t="s">
        <v>8557</v>
      </c>
      <c r="G596" s="12" t="s">
        <v>5347</v>
      </c>
      <c r="H596" s="12" t="s">
        <v>5348</v>
      </c>
      <c r="I596" s="12"/>
      <c r="J596" s="12">
        <v>5500</v>
      </c>
      <c r="K596" s="12"/>
      <c r="L596" s="12"/>
      <c r="M596" s="13">
        <v>41390.45208333333</v>
      </c>
      <c r="N596" s="12"/>
      <c r="O596" s="13"/>
      <c r="P596" s="13"/>
      <c r="Q596" s="14"/>
      <c r="R596" s="14"/>
      <c r="S596" s="15"/>
      <c r="T596" s="12"/>
      <c r="U596" s="12"/>
      <c r="V596" s="12"/>
      <c r="W596" s="13">
        <v>41396.370115740741</v>
      </c>
      <c r="X596" s="13">
        <v>41428.438194444447</v>
      </c>
      <c r="Y596" s="16"/>
      <c r="Z596" s="17"/>
      <c r="AA596" s="17"/>
      <c r="AB596" s="14"/>
      <c r="AC596" s="13">
        <v>41428</v>
      </c>
      <c r="AD596" s="14"/>
      <c r="AE596" s="14"/>
      <c r="AF596" s="14"/>
      <c r="AG596" s="14"/>
      <c r="AH596" s="14"/>
      <c r="AI596" s="14"/>
      <c r="AJ596" s="19"/>
      <c r="AK596" s="14"/>
      <c r="AL596" s="14"/>
      <c r="AM596" s="12"/>
      <c r="AN596" s="12"/>
      <c r="AO596" s="12"/>
      <c r="AP596" s="12" t="s">
        <v>7608</v>
      </c>
      <c r="AQ596" s="12" t="s">
        <v>8558</v>
      </c>
      <c r="AR596" s="12">
        <v>15874984388</v>
      </c>
      <c r="AS596" s="12"/>
      <c r="AT596" s="12"/>
      <c r="AU596" s="12"/>
      <c r="AV596" s="20"/>
      <c r="AW596" s="21"/>
      <c r="AX596" s="12"/>
      <c r="AY596" s="12"/>
      <c r="AZ596" s="12"/>
      <c r="BA596" s="12"/>
      <c r="BB596" s="12"/>
    </row>
    <row r="597" spans="1:54" s="22" customFormat="1" ht="18" customHeight="1" x14ac:dyDescent="0.3">
      <c r="A597" s="12"/>
      <c r="B597" s="12" t="s">
        <v>5377</v>
      </c>
      <c r="C597" s="12" t="s">
        <v>5378</v>
      </c>
      <c r="D597" s="12" t="s">
        <v>6893</v>
      </c>
      <c r="E597" s="12" t="s">
        <v>8559</v>
      </c>
      <c r="F597" s="12" t="s">
        <v>8560</v>
      </c>
      <c r="G597" s="12" t="s">
        <v>5362</v>
      </c>
      <c r="H597" s="12" t="s">
        <v>6836</v>
      </c>
      <c r="I597" s="12" t="s">
        <v>7210</v>
      </c>
      <c r="J597" s="12">
        <v>2088</v>
      </c>
      <c r="K597" s="12"/>
      <c r="L597" s="12"/>
      <c r="M597" s="13">
        <v>41390.580555555556</v>
      </c>
      <c r="N597" s="12"/>
      <c r="O597" s="13"/>
      <c r="P597" s="13"/>
      <c r="Q597" s="14"/>
      <c r="R597" s="14"/>
      <c r="S597" s="15"/>
      <c r="T597" s="12"/>
      <c r="U597" s="12"/>
      <c r="V597" s="12"/>
      <c r="W597" s="13">
        <v>41390.660000000003</v>
      </c>
      <c r="X597" s="13">
        <v>41392.598611111112</v>
      </c>
      <c r="Y597" s="16"/>
      <c r="Z597" s="17"/>
      <c r="AA597" s="17"/>
      <c r="AB597" s="14"/>
      <c r="AC597" s="13">
        <v>41453</v>
      </c>
      <c r="AD597" s="14"/>
      <c r="AE597" s="14"/>
      <c r="AF597" s="14"/>
      <c r="AG597" s="14"/>
      <c r="AH597" s="14"/>
      <c r="AI597" s="14"/>
      <c r="AJ597" s="19">
        <v>41453</v>
      </c>
      <c r="AK597" s="14"/>
      <c r="AL597" s="14"/>
      <c r="AM597" s="12" t="s">
        <v>6953</v>
      </c>
      <c r="AN597" s="12"/>
      <c r="AO597" s="12"/>
      <c r="AP597" s="12" t="s">
        <v>5375</v>
      </c>
      <c r="AQ597" s="12" t="s">
        <v>8561</v>
      </c>
      <c r="AR597" s="12">
        <v>15802628088</v>
      </c>
      <c r="AS597" s="12"/>
      <c r="AT597" s="12"/>
      <c r="AU597" s="12"/>
      <c r="AV597" s="20"/>
      <c r="AW597" s="21" t="s">
        <v>6802</v>
      </c>
      <c r="AX597" s="12"/>
      <c r="AY597" s="12"/>
      <c r="AZ597" s="12"/>
      <c r="BA597" s="12"/>
      <c r="BB597" s="12"/>
    </row>
    <row r="598" spans="1:54" s="22" customFormat="1" ht="18" customHeight="1" x14ac:dyDescent="0.3">
      <c r="A598" s="12"/>
      <c r="B598" s="12" t="s">
        <v>5384</v>
      </c>
      <c r="C598" s="12" t="s">
        <v>7432</v>
      </c>
      <c r="D598" s="12" t="s">
        <v>8254</v>
      </c>
      <c r="E598" s="12" t="s">
        <v>8562</v>
      </c>
      <c r="F598" s="12" t="s">
        <v>8563</v>
      </c>
      <c r="G598" s="12" t="s">
        <v>5362</v>
      </c>
      <c r="H598" s="12" t="s">
        <v>6836</v>
      </c>
      <c r="I598" s="12" t="s">
        <v>7281</v>
      </c>
      <c r="J598" s="12">
        <v>1600</v>
      </c>
      <c r="K598" s="12"/>
      <c r="L598" s="12"/>
      <c r="M598" s="13">
        <v>41390.661805555559</v>
      </c>
      <c r="N598" s="12"/>
      <c r="O598" s="13"/>
      <c r="P598" s="13"/>
      <c r="Q598" s="14"/>
      <c r="R598" s="14"/>
      <c r="S598" s="15"/>
      <c r="T598" s="12"/>
      <c r="U598" s="12"/>
      <c r="V598" s="12"/>
      <c r="W598" s="13">
        <v>41391.491585648146</v>
      </c>
      <c r="X598" s="13">
        <v>41392.696527777778</v>
      </c>
      <c r="Y598" s="16"/>
      <c r="Z598" s="17"/>
      <c r="AA598" s="17"/>
      <c r="AB598" s="14"/>
      <c r="AC598" s="13">
        <v>41396</v>
      </c>
      <c r="AD598" s="14"/>
      <c r="AE598" s="14"/>
      <c r="AF598" s="14"/>
      <c r="AG598" s="14"/>
      <c r="AH598" s="14"/>
      <c r="AI598" s="14"/>
      <c r="AJ598" s="19">
        <v>41411</v>
      </c>
      <c r="AK598" s="14"/>
      <c r="AL598" s="14"/>
      <c r="AM598" s="12" t="s">
        <v>5397</v>
      </c>
      <c r="AN598" s="12"/>
      <c r="AO598" s="12"/>
      <c r="AP598" s="12" t="s">
        <v>5391</v>
      </c>
      <c r="AQ598" s="12" t="s">
        <v>8564</v>
      </c>
      <c r="AR598" s="12">
        <v>13973359168</v>
      </c>
      <c r="AS598" s="12"/>
      <c r="AT598" s="12"/>
      <c r="AU598" s="12"/>
      <c r="AV598" s="20"/>
      <c r="AW598" s="21" t="s">
        <v>8565</v>
      </c>
      <c r="AX598" s="12"/>
      <c r="AY598" s="12"/>
      <c r="AZ598" s="12"/>
      <c r="BA598" s="12"/>
      <c r="BB598" s="12"/>
    </row>
    <row r="599" spans="1:54" s="22" customFormat="1" ht="18" customHeight="1" x14ac:dyDescent="0.3">
      <c r="A599" s="12"/>
      <c r="B599" s="12" t="s">
        <v>5384</v>
      </c>
      <c r="C599" s="12" t="s">
        <v>7432</v>
      </c>
      <c r="D599" s="12" t="s">
        <v>7890</v>
      </c>
      <c r="E599" s="12" t="s">
        <v>8566</v>
      </c>
      <c r="F599" s="12" t="s">
        <v>8567</v>
      </c>
      <c r="G599" s="12" t="s">
        <v>5362</v>
      </c>
      <c r="H599" s="12" t="s">
        <v>6836</v>
      </c>
      <c r="I599" s="12" t="s">
        <v>7517</v>
      </c>
      <c r="J599" s="12">
        <v>1288</v>
      </c>
      <c r="K599" s="12"/>
      <c r="L599" s="12"/>
      <c r="M599" s="13">
        <v>41390.679166666669</v>
      </c>
      <c r="N599" s="12"/>
      <c r="O599" s="13"/>
      <c r="P599" s="13"/>
      <c r="Q599" s="14"/>
      <c r="R599" s="14"/>
      <c r="S599" s="15"/>
      <c r="T599" s="12"/>
      <c r="U599" s="12"/>
      <c r="V599" s="12"/>
      <c r="W599" s="13">
        <v>41391.483194444445</v>
      </c>
      <c r="X599" s="13">
        <v>41392.689583333333</v>
      </c>
      <c r="Y599" s="16"/>
      <c r="Z599" s="17"/>
      <c r="AA599" s="17"/>
      <c r="AB599" s="14"/>
      <c r="AC599" s="13">
        <v>41408</v>
      </c>
      <c r="AD599" s="14"/>
      <c r="AE599" s="14"/>
      <c r="AF599" s="14"/>
      <c r="AG599" s="14"/>
      <c r="AH599" s="14"/>
      <c r="AI599" s="14"/>
      <c r="AJ599" s="19">
        <v>41416</v>
      </c>
      <c r="AK599" s="14"/>
      <c r="AL599" s="14"/>
      <c r="AM599" s="12" t="s">
        <v>6813</v>
      </c>
      <c r="AN599" s="12"/>
      <c r="AO599" s="12"/>
      <c r="AP599" s="12" t="s">
        <v>5375</v>
      </c>
      <c r="AQ599" s="12" t="s">
        <v>8568</v>
      </c>
      <c r="AR599" s="12">
        <v>13875948996</v>
      </c>
      <c r="AS599" s="12"/>
      <c r="AT599" s="12"/>
      <c r="AU599" s="12"/>
      <c r="AV599" s="20"/>
      <c r="AW599" s="21" t="s">
        <v>6802</v>
      </c>
      <c r="AX599" s="12"/>
      <c r="AY599" s="12"/>
      <c r="AZ599" s="12"/>
      <c r="BA599" s="12"/>
      <c r="BB599" s="12"/>
    </row>
    <row r="600" spans="1:54" s="22" customFormat="1" ht="18" customHeight="1" x14ac:dyDescent="0.3">
      <c r="A600" s="12" t="s">
        <v>353</v>
      </c>
      <c r="B600" s="12" t="s">
        <v>5343</v>
      </c>
      <c r="C600" s="12" t="s">
        <v>6862</v>
      </c>
      <c r="D600" s="12" t="s">
        <v>8207</v>
      </c>
      <c r="E600" s="12" t="s">
        <v>8569</v>
      </c>
      <c r="F600" s="12" t="s">
        <v>8570</v>
      </c>
      <c r="G600" s="12" t="s">
        <v>5362</v>
      </c>
      <c r="H600" s="12" t="s">
        <v>6908</v>
      </c>
      <c r="I600" s="12" t="s">
        <v>8127</v>
      </c>
      <c r="J600" s="12">
        <v>3500</v>
      </c>
      <c r="K600" s="12" t="s">
        <v>354</v>
      </c>
      <c r="L600" s="12"/>
      <c r="M600" s="13">
        <v>41390.70208333333</v>
      </c>
      <c r="N600" s="12">
        <v>7</v>
      </c>
      <c r="O600" s="13">
        <v>41390.70417824074</v>
      </c>
      <c r="P600" s="13">
        <v>41542.461064814815</v>
      </c>
      <c r="Q600" s="14">
        <f>P600-M600</f>
        <v>151.75898148148553</v>
      </c>
      <c r="R600" s="14">
        <v>0.5</v>
      </c>
      <c r="S600" s="15">
        <v>0</v>
      </c>
      <c r="T600" s="12" t="s">
        <v>355</v>
      </c>
      <c r="U600" s="12"/>
      <c r="V600" s="12" t="s">
        <v>356</v>
      </c>
      <c r="W600" s="13">
        <v>41542.462337962963</v>
      </c>
      <c r="X600" s="13">
        <v>41544.670138888891</v>
      </c>
      <c r="Y600" s="16">
        <f>X600-W600</f>
        <v>2.2078009259275859</v>
      </c>
      <c r="Z600" s="17">
        <v>8</v>
      </c>
      <c r="AA600" s="17">
        <v>1</v>
      </c>
      <c r="AB600" s="14"/>
      <c r="AC600" s="13">
        <v>41546</v>
      </c>
      <c r="AD600" s="14">
        <f>AC600-X600</f>
        <v>1.3298611111094942</v>
      </c>
      <c r="AE600" s="14">
        <v>7</v>
      </c>
      <c r="AF600" s="14">
        <v>1</v>
      </c>
      <c r="AG600" s="14">
        <f>AC600-M600</f>
        <v>155.29791666667006</v>
      </c>
      <c r="AH600" s="14">
        <v>15.5</v>
      </c>
      <c r="AI600" s="14">
        <v>0</v>
      </c>
      <c r="AJ600" s="19"/>
      <c r="AK600" s="14"/>
      <c r="AL600" s="14"/>
      <c r="AM600" s="12" t="s">
        <v>6953</v>
      </c>
      <c r="AN600" s="12"/>
      <c r="AO600" s="12"/>
      <c r="AP600" s="12" t="s">
        <v>5391</v>
      </c>
      <c r="AQ600" s="12" t="s">
        <v>8571</v>
      </c>
      <c r="AR600" s="12">
        <v>15886663777</v>
      </c>
      <c r="AS600" s="12"/>
      <c r="AT600" s="12"/>
      <c r="AU600" s="12"/>
      <c r="AV600" s="20"/>
      <c r="AW600" s="21" t="s">
        <v>8572</v>
      </c>
      <c r="AX600" s="12"/>
      <c r="AY600" s="12"/>
      <c r="AZ600" s="12"/>
      <c r="BA600" s="12"/>
      <c r="BB600" s="12"/>
    </row>
    <row r="601" spans="1:54" s="22" customFormat="1" ht="18" customHeight="1" x14ac:dyDescent="0.3">
      <c r="A601" s="12"/>
      <c r="B601" s="12" t="s">
        <v>5343</v>
      </c>
      <c r="C601" s="12" t="s">
        <v>6880</v>
      </c>
      <c r="D601" s="12" t="s">
        <v>8573</v>
      </c>
      <c r="E601" s="12" t="s">
        <v>8574</v>
      </c>
      <c r="F601" s="12" t="s">
        <v>8575</v>
      </c>
      <c r="G601" s="12" t="s">
        <v>5362</v>
      </c>
      <c r="H601" s="12" t="s">
        <v>6836</v>
      </c>
      <c r="I601" s="12" t="s">
        <v>7568</v>
      </c>
      <c r="J601" s="12">
        <v>1988</v>
      </c>
      <c r="K601" s="12"/>
      <c r="L601" s="12"/>
      <c r="M601" s="13">
        <v>41390.713194444441</v>
      </c>
      <c r="N601" s="12"/>
      <c r="O601" s="13"/>
      <c r="P601" s="13"/>
      <c r="Q601" s="14"/>
      <c r="R601" s="14"/>
      <c r="S601" s="15"/>
      <c r="T601" s="12"/>
      <c r="U601" s="12"/>
      <c r="V601" s="12"/>
      <c r="W601" s="13">
        <v>41392.642627314817</v>
      </c>
      <c r="X601" s="13">
        <v>41397.40625</v>
      </c>
      <c r="Y601" s="16"/>
      <c r="Z601" s="17"/>
      <c r="AA601" s="17"/>
      <c r="AB601" s="14"/>
      <c r="AC601" s="13">
        <v>41403</v>
      </c>
      <c r="AD601" s="14"/>
      <c r="AE601" s="14"/>
      <c r="AF601" s="14"/>
      <c r="AG601" s="14"/>
      <c r="AH601" s="14"/>
      <c r="AI601" s="14"/>
      <c r="AJ601" s="19">
        <v>41408</v>
      </c>
      <c r="AK601" s="14"/>
      <c r="AL601" s="14"/>
      <c r="AM601" s="12" t="s">
        <v>6959</v>
      </c>
      <c r="AN601" s="12"/>
      <c r="AO601" s="12"/>
      <c r="AP601" s="12" t="s">
        <v>7211</v>
      </c>
      <c r="AQ601" s="12" t="s">
        <v>8576</v>
      </c>
      <c r="AR601" s="12">
        <v>13077269580</v>
      </c>
      <c r="AS601" s="12"/>
      <c r="AT601" s="12"/>
      <c r="AU601" s="12"/>
      <c r="AV601" s="20"/>
      <c r="AW601" s="21" t="s">
        <v>8577</v>
      </c>
      <c r="AX601" s="12"/>
      <c r="AY601" s="12"/>
      <c r="AZ601" s="12"/>
      <c r="BA601" s="12"/>
      <c r="BB601" s="12"/>
    </row>
    <row r="602" spans="1:54" s="22" customFormat="1" ht="18" customHeight="1" x14ac:dyDescent="0.3">
      <c r="A602" s="12"/>
      <c r="B602" s="12" t="s">
        <v>5377</v>
      </c>
      <c r="C602" s="12" t="s">
        <v>7076</v>
      </c>
      <c r="D602" s="12" t="s">
        <v>7242</v>
      </c>
      <c r="E602" s="12" t="s">
        <v>8578</v>
      </c>
      <c r="F602" s="12" t="s">
        <v>8579</v>
      </c>
      <c r="G602" s="12" t="s">
        <v>5362</v>
      </c>
      <c r="H602" s="12" t="s">
        <v>6836</v>
      </c>
      <c r="I602" s="12" t="s">
        <v>7517</v>
      </c>
      <c r="J602" s="12">
        <v>1700</v>
      </c>
      <c r="K602" s="12"/>
      <c r="L602" s="12"/>
      <c r="M602" s="13">
        <v>41391.374305555553</v>
      </c>
      <c r="N602" s="12"/>
      <c r="O602" s="13"/>
      <c r="P602" s="13"/>
      <c r="Q602" s="14"/>
      <c r="R602" s="14"/>
      <c r="S602" s="15"/>
      <c r="T602" s="12"/>
      <c r="U602" s="12"/>
      <c r="V602" s="12"/>
      <c r="W602" s="13">
        <v>41391.422881944447</v>
      </c>
      <c r="X602" s="13">
        <v>41392.67083333333</v>
      </c>
      <c r="Y602" s="16"/>
      <c r="Z602" s="17"/>
      <c r="AA602" s="17"/>
      <c r="AB602" s="14"/>
      <c r="AC602" s="13">
        <v>41397</v>
      </c>
      <c r="AD602" s="14"/>
      <c r="AE602" s="14"/>
      <c r="AF602" s="14"/>
      <c r="AG602" s="14"/>
      <c r="AH602" s="14"/>
      <c r="AI602" s="14"/>
      <c r="AJ602" s="19">
        <v>41398</v>
      </c>
      <c r="AK602" s="14"/>
      <c r="AL602" s="14"/>
      <c r="AM602" s="12" t="s">
        <v>7304</v>
      </c>
      <c r="AN602" s="12"/>
      <c r="AO602" s="12"/>
      <c r="AP602" s="12" t="s">
        <v>5403</v>
      </c>
      <c r="AQ602" s="12" t="s">
        <v>8580</v>
      </c>
      <c r="AR602" s="12">
        <v>18670713388</v>
      </c>
      <c r="AS602" s="12"/>
      <c r="AT602" s="12"/>
      <c r="AU602" s="12"/>
      <c r="AV602" s="20"/>
      <c r="AW602" s="21" t="s">
        <v>8581</v>
      </c>
      <c r="AX602" s="12"/>
      <c r="AY602" s="12"/>
      <c r="AZ602" s="12"/>
      <c r="BA602" s="12"/>
      <c r="BB602" s="12"/>
    </row>
    <row r="603" spans="1:54" s="22" customFormat="1" ht="18" customHeight="1" x14ac:dyDescent="0.3">
      <c r="A603" s="12"/>
      <c r="B603" s="12" t="s">
        <v>6963</v>
      </c>
      <c r="C603" s="12" t="s">
        <v>6964</v>
      </c>
      <c r="D603" s="12" t="s">
        <v>7961</v>
      </c>
      <c r="E603" s="12" t="s">
        <v>8582</v>
      </c>
      <c r="F603" s="12" t="s">
        <v>8583</v>
      </c>
      <c r="G603" s="12" t="s">
        <v>5362</v>
      </c>
      <c r="H603" s="12" t="s">
        <v>6836</v>
      </c>
      <c r="I603" s="12" t="s">
        <v>6968</v>
      </c>
      <c r="J603" s="12">
        <v>1288</v>
      </c>
      <c r="K603" s="12"/>
      <c r="L603" s="12"/>
      <c r="M603" s="13">
        <v>41391.406944444447</v>
      </c>
      <c r="N603" s="12"/>
      <c r="O603" s="13"/>
      <c r="P603" s="13"/>
      <c r="Q603" s="14"/>
      <c r="R603" s="14"/>
      <c r="S603" s="15"/>
      <c r="T603" s="12"/>
      <c r="U603" s="12"/>
      <c r="V603" s="12"/>
      <c r="W603" s="13">
        <v>41424.443240740744</v>
      </c>
      <c r="X603" s="13">
        <v>41424.688888888901</v>
      </c>
      <c r="Y603" s="16"/>
      <c r="Z603" s="17"/>
      <c r="AA603" s="17"/>
      <c r="AB603" s="14"/>
      <c r="AC603" s="13">
        <v>41426</v>
      </c>
      <c r="AD603" s="14"/>
      <c r="AE603" s="14"/>
      <c r="AF603" s="14"/>
      <c r="AG603" s="14"/>
      <c r="AH603" s="14"/>
      <c r="AI603" s="14"/>
      <c r="AJ603" s="19">
        <v>41443</v>
      </c>
      <c r="AK603" s="14"/>
      <c r="AL603" s="14"/>
      <c r="AM603" s="12" t="s">
        <v>5397</v>
      </c>
      <c r="AN603" s="12"/>
      <c r="AO603" s="12"/>
      <c r="AP603" s="12" t="s">
        <v>7235</v>
      </c>
      <c r="AQ603" s="12" t="s">
        <v>8584</v>
      </c>
      <c r="AR603" s="12">
        <v>18944921688</v>
      </c>
      <c r="AS603" s="12"/>
      <c r="AT603" s="12"/>
      <c r="AU603" s="12"/>
      <c r="AV603" s="20"/>
      <c r="AW603" s="21" t="s">
        <v>8585</v>
      </c>
      <c r="AX603" s="12"/>
      <c r="AY603" s="12"/>
      <c r="AZ603" s="12"/>
      <c r="BA603" s="12"/>
      <c r="BB603" s="12"/>
    </row>
    <row r="604" spans="1:54" s="22" customFormat="1" ht="18" customHeight="1" x14ac:dyDescent="0.3">
      <c r="A604" s="12"/>
      <c r="B604" s="12" t="s">
        <v>5350</v>
      </c>
      <c r="C604" s="12" t="s">
        <v>7248</v>
      </c>
      <c r="D604" s="12" t="s">
        <v>7109</v>
      </c>
      <c r="E604" s="12" t="s">
        <v>8586</v>
      </c>
      <c r="F604" s="12" t="s">
        <v>8587</v>
      </c>
      <c r="G604" s="12" t="s">
        <v>5347</v>
      </c>
      <c r="H604" s="12" t="s">
        <v>5348</v>
      </c>
      <c r="I604" s="12"/>
      <c r="J604" s="12">
        <v>12580</v>
      </c>
      <c r="K604" s="12"/>
      <c r="L604" s="12"/>
      <c r="M604" s="13">
        <v>41391.417361111111</v>
      </c>
      <c r="N604" s="12"/>
      <c r="O604" s="13"/>
      <c r="P604" s="13"/>
      <c r="Q604" s="14"/>
      <c r="R604" s="14"/>
      <c r="S604" s="15"/>
      <c r="T604" s="12"/>
      <c r="U604" s="12"/>
      <c r="V604" s="12"/>
      <c r="W604" s="13">
        <v>41401.369074074071</v>
      </c>
      <c r="X604" s="13">
        <v>41450.693749999999</v>
      </c>
      <c r="Y604" s="16"/>
      <c r="Z604" s="17"/>
      <c r="AA604" s="17"/>
      <c r="AB604" s="14"/>
      <c r="AC604" s="13">
        <v>41456</v>
      </c>
      <c r="AD604" s="14"/>
      <c r="AE604" s="14"/>
      <c r="AF604" s="14"/>
      <c r="AG604" s="14"/>
      <c r="AH604" s="14"/>
      <c r="AI604" s="14"/>
      <c r="AJ604" s="19"/>
      <c r="AK604" s="14"/>
      <c r="AL604" s="14"/>
      <c r="AM604" s="12"/>
      <c r="AN604" s="12"/>
      <c r="AO604" s="12"/>
      <c r="AP604" s="12" t="s">
        <v>5375</v>
      </c>
      <c r="AQ604" s="12" t="s">
        <v>8588</v>
      </c>
      <c r="AR604" s="12">
        <v>18684683728</v>
      </c>
      <c r="AS604" s="12"/>
      <c r="AT604" s="12"/>
      <c r="AU604" s="12"/>
      <c r="AV604" s="20"/>
      <c r="AW604" s="21"/>
      <c r="AX604" s="12"/>
      <c r="AY604" s="12"/>
      <c r="AZ604" s="12"/>
      <c r="BA604" s="12"/>
      <c r="BB604" s="12"/>
    </row>
    <row r="605" spans="1:54" s="22" customFormat="1" ht="18" customHeight="1" x14ac:dyDescent="0.3">
      <c r="A605" s="12"/>
      <c r="B605" s="12" t="s">
        <v>5377</v>
      </c>
      <c r="C605" s="12" t="s">
        <v>5378</v>
      </c>
      <c r="D605" s="12" t="s">
        <v>7028</v>
      </c>
      <c r="E605" s="12" t="s">
        <v>8589</v>
      </c>
      <c r="F605" s="12" t="s">
        <v>8590</v>
      </c>
      <c r="G605" s="12" t="s">
        <v>5362</v>
      </c>
      <c r="H605" s="12" t="s">
        <v>6836</v>
      </c>
      <c r="I605" s="12" t="s">
        <v>7052</v>
      </c>
      <c r="J605" s="12">
        <v>1500</v>
      </c>
      <c r="K605" s="12"/>
      <c r="L605" s="12"/>
      <c r="M605" s="13">
        <v>41391.425000000003</v>
      </c>
      <c r="N605" s="12"/>
      <c r="O605" s="13"/>
      <c r="P605" s="13"/>
      <c r="Q605" s="14"/>
      <c r="R605" s="14"/>
      <c r="S605" s="15"/>
      <c r="T605" s="12"/>
      <c r="U605" s="12"/>
      <c r="V605" s="12"/>
      <c r="W605" s="13">
        <v>41391.686111111114</v>
      </c>
      <c r="X605" s="13">
        <v>41392.702777777777</v>
      </c>
      <c r="Y605" s="16"/>
      <c r="Z605" s="17"/>
      <c r="AA605" s="17"/>
      <c r="AB605" s="14"/>
      <c r="AC605" s="13">
        <v>41397</v>
      </c>
      <c r="AD605" s="14"/>
      <c r="AE605" s="14"/>
      <c r="AF605" s="14"/>
      <c r="AG605" s="14"/>
      <c r="AH605" s="14"/>
      <c r="AI605" s="14"/>
      <c r="AJ605" s="19">
        <v>41401</v>
      </c>
      <c r="AK605" s="14"/>
      <c r="AL605" s="14"/>
      <c r="AM605" s="12" t="s">
        <v>6953</v>
      </c>
      <c r="AN605" s="12"/>
      <c r="AO605" s="12"/>
      <c r="AP605" s="12" t="s">
        <v>8144</v>
      </c>
      <c r="AQ605" s="12" t="s">
        <v>8591</v>
      </c>
      <c r="AR605" s="12">
        <v>18711121288</v>
      </c>
      <c r="AS605" s="12"/>
      <c r="AT605" s="12"/>
      <c r="AU605" s="12"/>
      <c r="AV605" s="20"/>
      <c r="AW605" s="21" t="s">
        <v>8592</v>
      </c>
      <c r="AX605" s="12"/>
      <c r="AY605" s="12"/>
      <c r="AZ605" s="12"/>
      <c r="BA605" s="12"/>
      <c r="BB605" s="12"/>
    </row>
    <row r="606" spans="1:54" s="22" customFormat="1" ht="18" customHeight="1" x14ac:dyDescent="0.3">
      <c r="A606" s="12"/>
      <c r="B606" s="12" t="s">
        <v>5384</v>
      </c>
      <c r="C606" s="12" t="s">
        <v>6999</v>
      </c>
      <c r="D606" s="12" t="s">
        <v>7427</v>
      </c>
      <c r="E606" s="12" t="s">
        <v>8593</v>
      </c>
      <c r="F606" s="12" t="s">
        <v>8594</v>
      </c>
      <c r="G606" s="12" t="s">
        <v>5347</v>
      </c>
      <c r="H606" s="12" t="s">
        <v>6839</v>
      </c>
      <c r="I606" s="12"/>
      <c r="J606" s="12">
        <v>4500</v>
      </c>
      <c r="K606" s="12"/>
      <c r="L606" s="12"/>
      <c r="M606" s="13">
        <v>41391.575694444444</v>
      </c>
      <c r="N606" s="12"/>
      <c r="O606" s="13"/>
      <c r="P606" s="13"/>
      <c r="Q606" s="14"/>
      <c r="R606" s="14"/>
      <c r="S606" s="15"/>
      <c r="T606" s="12"/>
      <c r="U606" s="12"/>
      <c r="V606" s="12"/>
      <c r="W606" s="13">
        <v>41397.718854166669</v>
      </c>
      <c r="X606" s="13">
        <v>41423.695833333331</v>
      </c>
      <c r="Y606" s="16"/>
      <c r="Z606" s="17"/>
      <c r="AA606" s="17"/>
      <c r="AB606" s="14"/>
      <c r="AC606" s="13">
        <v>41424</v>
      </c>
      <c r="AD606" s="14"/>
      <c r="AE606" s="14"/>
      <c r="AF606" s="14"/>
      <c r="AG606" s="14"/>
      <c r="AH606" s="14"/>
      <c r="AI606" s="14"/>
      <c r="AJ606" s="19"/>
      <c r="AK606" s="14"/>
      <c r="AL606" s="14"/>
      <c r="AM606" s="12"/>
      <c r="AN606" s="12"/>
      <c r="AO606" s="12"/>
      <c r="AP606" s="12" t="s">
        <v>5403</v>
      </c>
      <c r="AQ606" s="12" t="s">
        <v>8595</v>
      </c>
      <c r="AR606" s="12">
        <v>15974169630</v>
      </c>
      <c r="AS606" s="12"/>
      <c r="AT606" s="12"/>
      <c r="AU606" s="12"/>
      <c r="AV606" s="20"/>
      <c r="AW606" s="21"/>
      <c r="AX606" s="12"/>
      <c r="AY606" s="12"/>
      <c r="AZ606" s="12"/>
      <c r="BA606" s="12"/>
      <c r="BB606" s="12"/>
    </row>
    <row r="607" spans="1:54" s="22" customFormat="1" ht="18" customHeight="1" x14ac:dyDescent="0.3">
      <c r="A607" s="12"/>
      <c r="B607" s="12" t="s">
        <v>6963</v>
      </c>
      <c r="C607" s="12" t="s">
        <v>6964</v>
      </c>
      <c r="D607" s="12" t="s">
        <v>8596</v>
      </c>
      <c r="E607" s="12" t="s">
        <v>8597</v>
      </c>
      <c r="F607" s="12" t="s">
        <v>8598</v>
      </c>
      <c r="G607" s="12" t="s">
        <v>5362</v>
      </c>
      <c r="H607" s="12" t="s">
        <v>6836</v>
      </c>
      <c r="I607" s="12" t="s">
        <v>7195</v>
      </c>
      <c r="J607" s="12">
        <v>1088</v>
      </c>
      <c r="K607" s="12"/>
      <c r="L607" s="12"/>
      <c r="M607" s="13">
        <v>41391.668749999997</v>
      </c>
      <c r="N607" s="12"/>
      <c r="O607" s="13"/>
      <c r="P607" s="13"/>
      <c r="Q607" s="14"/>
      <c r="R607" s="14"/>
      <c r="S607" s="15"/>
      <c r="T607" s="12"/>
      <c r="U607" s="12"/>
      <c r="V607" s="12"/>
      <c r="W607" s="13">
        <v>41397.404456018521</v>
      </c>
      <c r="X607" s="13">
        <v>41398.474305555559</v>
      </c>
      <c r="Y607" s="16"/>
      <c r="Z607" s="17"/>
      <c r="AA607" s="17"/>
      <c r="AB607" s="14"/>
      <c r="AC607" s="13">
        <v>41400</v>
      </c>
      <c r="AD607" s="14"/>
      <c r="AE607" s="14"/>
      <c r="AF607" s="14"/>
      <c r="AG607" s="14"/>
      <c r="AH607" s="14"/>
      <c r="AI607" s="14"/>
      <c r="AJ607" s="19">
        <v>41408</v>
      </c>
      <c r="AK607" s="14"/>
      <c r="AL607" s="14"/>
      <c r="AM607" s="12" t="s">
        <v>7304</v>
      </c>
      <c r="AN607" s="12"/>
      <c r="AO607" s="12"/>
      <c r="AP607" s="12" t="s">
        <v>5391</v>
      </c>
      <c r="AQ607" s="12" t="s">
        <v>8599</v>
      </c>
      <c r="AR607" s="12">
        <v>15074518132</v>
      </c>
      <c r="AS607" s="12"/>
      <c r="AT607" s="12"/>
      <c r="AU607" s="12"/>
      <c r="AV607" s="20"/>
      <c r="AW607" s="21" t="s">
        <v>8600</v>
      </c>
      <c r="AX607" s="12"/>
      <c r="AY607" s="12"/>
      <c r="AZ607" s="12"/>
      <c r="BA607" s="12"/>
      <c r="BB607" s="12"/>
    </row>
    <row r="608" spans="1:54" s="22" customFormat="1" ht="18" customHeight="1" x14ac:dyDescent="0.3">
      <c r="A608" s="12"/>
      <c r="B608" s="12" t="s">
        <v>5343</v>
      </c>
      <c r="C608" s="12" t="s">
        <v>5344</v>
      </c>
      <c r="D608" s="12" t="s">
        <v>7207</v>
      </c>
      <c r="E608" s="12" t="s">
        <v>8601</v>
      </c>
      <c r="F608" s="12" t="s">
        <v>8602</v>
      </c>
      <c r="G608" s="12" t="s">
        <v>5362</v>
      </c>
      <c r="H608" s="12" t="s">
        <v>6836</v>
      </c>
      <c r="I608" s="12" t="s">
        <v>8603</v>
      </c>
      <c r="J608" s="12">
        <v>1288</v>
      </c>
      <c r="K608" s="12"/>
      <c r="L608" s="12"/>
      <c r="M608" s="13">
        <v>41392.417361111111</v>
      </c>
      <c r="N608" s="12"/>
      <c r="O608" s="13"/>
      <c r="P608" s="13"/>
      <c r="Q608" s="14"/>
      <c r="R608" s="14"/>
      <c r="S608" s="15"/>
      <c r="T608" s="12"/>
      <c r="U608" s="12"/>
      <c r="V608" s="12"/>
      <c r="W608" s="13">
        <v>41392.598506944443</v>
      </c>
      <c r="X608" s="13">
        <v>41397.634027777778</v>
      </c>
      <c r="Y608" s="16"/>
      <c r="Z608" s="17"/>
      <c r="AA608" s="17"/>
      <c r="AB608" s="14"/>
      <c r="AC608" s="13">
        <v>41402</v>
      </c>
      <c r="AD608" s="14"/>
      <c r="AE608" s="14"/>
      <c r="AF608" s="14"/>
      <c r="AG608" s="14"/>
      <c r="AH608" s="14"/>
      <c r="AI608" s="14"/>
      <c r="AJ608" s="19">
        <v>41401</v>
      </c>
      <c r="AK608" s="14"/>
      <c r="AL608" s="14"/>
      <c r="AM608" s="12" t="s">
        <v>6813</v>
      </c>
      <c r="AN608" s="12"/>
      <c r="AO608" s="12"/>
      <c r="AP608" s="12" t="s">
        <v>6931</v>
      </c>
      <c r="AQ608" s="12" t="s">
        <v>8604</v>
      </c>
      <c r="AR608" s="12">
        <v>13974700539</v>
      </c>
      <c r="AS608" s="12"/>
      <c r="AT608" s="12"/>
      <c r="AU608" s="12"/>
      <c r="AV608" s="20"/>
      <c r="AW608" s="21" t="s">
        <v>8605</v>
      </c>
      <c r="AX608" s="12"/>
      <c r="AY608" s="12"/>
      <c r="AZ608" s="12"/>
      <c r="BA608" s="12"/>
      <c r="BB608" s="12"/>
    </row>
    <row r="609" spans="1:54" s="22" customFormat="1" ht="18" customHeight="1" x14ac:dyDescent="0.3">
      <c r="A609" s="12"/>
      <c r="B609" s="23" t="s">
        <v>5377</v>
      </c>
      <c r="C609" s="12" t="s">
        <v>8606</v>
      </c>
      <c r="D609" s="12" t="s">
        <v>7610</v>
      </c>
      <c r="E609" s="12" t="s">
        <v>8607</v>
      </c>
      <c r="F609" s="12" t="s">
        <v>8608</v>
      </c>
      <c r="G609" s="12" t="s">
        <v>5362</v>
      </c>
      <c r="H609" s="12" t="s">
        <v>6836</v>
      </c>
      <c r="I609" s="12" t="s">
        <v>7262</v>
      </c>
      <c r="J609" s="12">
        <v>1288</v>
      </c>
      <c r="K609" s="12"/>
      <c r="L609" s="12"/>
      <c r="M609" s="13">
        <v>41392.591666666667</v>
      </c>
      <c r="N609" s="12"/>
      <c r="O609" s="13"/>
      <c r="P609" s="13"/>
      <c r="Q609" s="14"/>
      <c r="R609" s="14"/>
      <c r="S609" s="15"/>
      <c r="T609" s="12"/>
      <c r="U609" s="12"/>
      <c r="V609" s="12"/>
      <c r="W609" s="13">
        <v>41397.634201388886</v>
      </c>
      <c r="X609" s="13">
        <v>41400.697222222225</v>
      </c>
      <c r="Y609" s="16"/>
      <c r="Z609" s="17"/>
      <c r="AA609" s="17"/>
      <c r="AB609" s="14"/>
      <c r="AC609" s="13">
        <v>41403</v>
      </c>
      <c r="AD609" s="14"/>
      <c r="AE609" s="14"/>
      <c r="AF609" s="14"/>
      <c r="AG609" s="14"/>
      <c r="AH609" s="14"/>
      <c r="AI609" s="14"/>
      <c r="AJ609" s="19">
        <v>41407</v>
      </c>
      <c r="AK609" s="14"/>
      <c r="AL609" s="14"/>
      <c r="AM609" s="12" t="s">
        <v>7040</v>
      </c>
      <c r="AN609" s="12"/>
      <c r="AO609" s="12"/>
      <c r="AP609" s="12" t="s">
        <v>5375</v>
      </c>
      <c r="AQ609" s="12" t="s">
        <v>8609</v>
      </c>
      <c r="AR609" s="12">
        <v>13875991871</v>
      </c>
      <c r="AS609" s="12"/>
      <c r="AT609" s="12"/>
      <c r="AU609" s="12"/>
      <c r="AV609" s="20"/>
      <c r="AW609" s="21" t="s">
        <v>6802</v>
      </c>
      <c r="AX609" s="12"/>
      <c r="AY609" s="12"/>
      <c r="AZ609" s="12"/>
      <c r="BA609" s="12"/>
      <c r="BB609" s="12"/>
    </row>
    <row r="610" spans="1:54" s="22" customFormat="1" ht="18" customHeight="1" x14ac:dyDescent="0.3">
      <c r="A610" s="12"/>
      <c r="B610" s="12" t="s">
        <v>5377</v>
      </c>
      <c r="C610" s="12" t="s">
        <v>6824</v>
      </c>
      <c r="D610" s="12" t="s">
        <v>8138</v>
      </c>
      <c r="E610" s="12" t="s">
        <v>8610</v>
      </c>
      <c r="F610" s="12" t="s">
        <v>8611</v>
      </c>
      <c r="G610" s="12" t="s">
        <v>5362</v>
      </c>
      <c r="H610" s="12" t="s">
        <v>6798</v>
      </c>
      <c r="I610" s="12" t="s">
        <v>8612</v>
      </c>
      <c r="J610" s="12">
        <v>2288</v>
      </c>
      <c r="K610" s="12"/>
      <c r="L610" s="12"/>
      <c r="M610" s="13">
        <v>41392.592361111114</v>
      </c>
      <c r="N610" s="12"/>
      <c r="O610" s="13"/>
      <c r="P610" s="13"/>
      <c r="Q610" s="14"/>
      <c r="R610" s="14"/>
      <c r="S610" s="15"/>
      <c r="T610" s="12"/>
      <c r="U610" s="12"/>
      <c r="V610" s="12"/>
      <c r="W610" s="13">
        <v>41398.389270833337</v>
      </c>
      <c r="X610" s="13">
        <v>41400.625</v>
      </c>
      <c r="Y610" s="16"/>
      <c r="Z610" s="17"/>
      <c r="AA610" s="17"/>
      <c r="AB610" s="14"/>
      <c r="AC610" s="13">
        <v>41404</v>
      </c>
      <c r="AD610" s="14"/>
      <c r="AE610" s="14"/>
      <c r="AF610" s="14"/>
      <c r="AG610" s="14"/>
      <c r="AH610" s="14"/>
      <c r="AI610" s="14"/>
      <c r="AJ610" s="19">
        <v>41407</v>
      </c>
      <c r="AK610" s="14"/>
      <c r="AL610" s="14"/>
      <c r="AM610" s="12" t="s">
        <v>5397</v>
      </c>
      <c r="AN610" s="12"/>
      <c r="AO610" s="12"/>
      <c r="AP610" s="12" t="s">
        <v>5403</v>
      </c>
      <c r="AQ610" s="12" t="s">
        <v>6937</v>
      </c>
      <c r="AR610" s="12">
        <v>13548749293</v>
      </c>
      <c r="AS610" s="12"/>
      <c r="AT610" s="12"/>
      <c r="AU610" s="12"/>
      <c r="AV610" s="20"/>
      <c r="AW610" s="21" t="s">
        <v>6802</v>
      </c>
      <c r="AX610" s="12"/>
      <c r="AY610" s="12"/>
      <c r="AZ610" s="12"/>
      <c r="BA610" s="12"/>
      <c r="BB610" s="12"/>
    </row>
    <row r="611" spans="1:54" s="22" customFormat="1" ht="18" customHeight="1" x14ac:dyDescent="0.3">
      <c r="A611" s="12"/>
      <c r="B611" s="12" t="s">
        <v>5377</v>
      </c>
      <c r="C611" s="12" t="s">
        <v>7248</v>
      </c>
      <c r="D611" s="12" t="s">
        <v>7441</v>
      </c>
      <c r="E611" s="12" t="s">
        <v>8613</v>
      </c>
      <c r="F611" s="12" t="s">
        <v>8614</v>
      </c>
      <c r="G611" s="12" t="s">
        <v>5362</v>
      </c>
      <c r="H611" s="12" t="s">
        <v>6836</v>
      </c>
      <c r="I611" s="12" t="s">
        <v>8615</v>
      </c>
      <c r="J611" s="12">
        <v>1288</v>
      </c>
      <c r="K611" s="12"/>
      <c r="L611" s="12"/>
      <c r="M611" s="13">
        <v>41392.611111111109</v>
      </c>
      <c r="N611" s="12"/>
      <c r="O611" s="13"/>
      <c r="P611" s="13"/>
      <c r="Q611" s="14"/>
      <c r="R611" s="14"/>
      <c r="S611" s="15"/>
      <c r="T611" s="12"/>
      <c r="U611" s="12"/>
      <c r="V611" s="12"/>
      <c r="W611" s="13">
        <v>41392.713182870371</v>
      </c>
      <c r="X611" s="13">
        <v>41396.705555555556</v>
      </c>
      <c r="Y611" s="16"/>
      <c r="Z611" s="17"/>
      <c r="AA611" s="17"/>
      <c r="AB611" s="14"/>
      <c r="AC611" s="13">
        <v>41397</v>
      </c>
      <c r="AD611" s="14"/>
      <c r="AE611" s="14"/>
      <c r="AF611" s="14"/>
      <c r="AG611" s="14"/>
      <c r="AH611" s="14"/>
      <c r="AI611" s="14"/>
      <c r="AJ611" s="19">
        <v>41400</v>
      </c>
      <c r="AK611" s="14"/>
      <c r="AL611" s="14"/>
      <c r="AM611" s="12" t="s">
        <v>6953</v>
      </c>
      <c r="AN611" s="12"/>
      <c r="AO611" s="12"/>
      <c r="AP611" s="12" t="s">
        <v>5375</v>
      </c>
      <c r="AQ611" s="12" t="s">
        <v>8616</v>
      </c>
      <c r="AR611" s="12">
        <v>13278872328</v>
      </c>
      <c r="AS611" s="12"/>
      <c r="AT611" s="12"/>
      <c r="AU611" s="12"/>
      <c r="AV611" s="20"/>
      <c r="AW611" s="21" t="s">
        <v>6802</v>
      </c>
      <c r="AX611" s="12"/>
      <c r="AY611" s="12"/>
      <c r="AZ611" s="12"/>
      <c r="BA611" s="12"/>
      <c r="BB611" s="12"/>
    </row>
    <row r="612" spans="1:54" s="22" customFormat="1" ht="18" customHeight="1" x14ac:dyDescent="0.3">
      <c r="A612" s="12"/>
      <c r="B612" s="23" t="s">
        <v>5377</v>
      </c>
      <c r="C612" s="12" t="s">
        <v>5378</v>
      </c>
      <c r="D612" s="12" t="s">
        <v>7868</v>
      </c>
      <c r="E612" s="12" t="s">
        <v>8617</v>
      </c>
      <c r="F612" s="12" t="s">
        <v>8618</v>
      </c>
      <c r="G612" s="12" t="s">
        <v>5347</v>
      </c>
      <c r="H612" s="12" t="s">
        <v>5348</v>
      </c>
      <c r="I612" s="12"/>
      <c r="J612" s="12">
        <v>4720</v>
      </c>
      <c r="K612" s="12"/>
      <c r="L612" s="12"/>
      <c r="M612" s="13">
        <v>41396.386805555558</v>
      </c>
      <c r="N612" s="12"/>
      <c r="O612" s="13"/>
      <c r="P612" s="13"/>
      <c r="Q612" s="14"/>
      <c r="R612" s="14"/>
      <c r="S612" s="15"/>
      <c r="T612" s="12"/>
      <c r="U612" s="12"/>
      <c r="V612" s="12"/>
      <c r="W612" s="13">
        <v>41398.6172337963</v>
      </c>
      <c r="X612" s="13">
        <v>41452.451388888898</v>
      </c>
      <c r="Y612" s="16"/>
      <c r="Z612" s="17"/>
      <c r="AA612" s="17"/>
      <c r="AB612" s="14"/>
      <c r="AC612" s="13">
        <v>41456</v>
      </c>
      <c r="AD612" s="14"/>
      <c r="AE612" s="14"/>
      <c r="AF612" s="14"/>
      <c r="AG612" s="14"/>
      <c r="AH612" s="14"/>
      <c r="AI612" s="14"/>
      <c r="AJ612" s="19"/>
      <c r="AK612" s="14"/>
      <c r="AL612" s="14"/>
      <c r="AM612" s="12"/>
      <c r="AN612" s="12"/>
      <c r="AO612" s="12"/>
      <c r="AP612" s="12" t="s">
        <v>5375</v>
      </c>
      <c r="AQ612" s="12" t="s">
        <v>8619</v>
      </c>
      <c r="AR612" s="12">
        <v>13548735141</v>
      </c>
      <c r="AS612" s="12"/>
      <c r="AT612" s="12"/>
      <c r="AU612" s="12"/>
      <c r="AV612" s="20"/>
      <c r="AW612" s="21"/>
      <c r="AX612" s="12"/>
      <c r="AY612" s="12"/>
      <c r="AZ612" s="12"/>
      <c r="BA612" s="12"/>
      <c r="BB612" s="12"/>
    </row>
    <row r="613" spans="1:54" s="22" customFormat="1" ht="18" customHeight="1" x14ac:dyDescent="0.3">
      <c r="A613" s="12"/>
      <c r="B613" s="12" t="s">
        <v>5384</v>
      </c>
      <c r="C613" s="12" t="s">
        <v>5385</v>
      </c>
      <c r="D613" s="12" t="s">
        <v>7363</v>
      </c>
      <c r="E613" s="12" t="s">
        <v>8620</v>
      </c>
      <c r="F613" s="12" t="s">
        <v>8621</v>
      </c>
      <c r="G613" s="12" t="s">
        <v>5362</v>
      </c>
      <c r="H613" s="12" t="s">
        <v>6836</v>
      </c>
      <c r="I613" s="12" t="s">
        <v>7073</v>
      </c>
      <c r="J613" s="12">
        <v>1388</v>
      </c>
      <c r="K613" s="12"/>
      <c r="L613" s="12"/>
      <c r="M613" s="13">
        <v>41396.470833333333</v>
      </c>
      <c r="N613" s="12">
        <v>2</v>
      </c>
      <c r="O613" s="13">
        <v>41396.524537037039</v>
      </c>
      <c r="P613" s="13">
        <v>41396.610520833332</v>
      </c>
      <c r="Q613" s="14"/>
      <c r="R613" s="14"/>
      <c r="S613" s="15"/>
      <c r="T613" s="12"/>
      <c r="U613" s="12" t="s">
        <v>360</v>
      </c>
      <c r="V613" s="12" t="s">
        <v>361</v>
      </c>
      <c r="W613" s="13">
        <v>41396.638726851852</v>
      </c>
      <c r="X613" s="13">
        <v>41398.416666666664</v>
      </c>
      <c r="Y613" s="16"/>
      <c r="Z613" s="17"/>
      <c r="AA613" s="17"/>
      <c r="AB613" s="14"/>
      <c r="AC613" s="13">
        <v>41414</v>
      </c>
      <c r="AD613" s="14"/>
      <c r="AE613" s="14"/>
      <c r="AF613" s="14"/>
      <c r="AG613" s="14"/>
      <c r="AH613" s="14"/>
      <c r="AI613" s="14"/>
      <c r="AJ613" s="19">
        <v>41417</v>
      </c>
      <c r="AK613" s="14"/>
      <c r="AL613" s="14"/>
      <c r="AM613" s="12" t="s">
        <v>6800</v>
      </c>
      <c r="AN613" s="12"/>
      <c r="AO613" s="12"/>
      <c r="AP613" s="12" t="s">
        <v>5403</v>
      </c>
      <c r="AQ613" s="12" t="s">
        <v>8622</v>
      </c>
      <c r="AR613" s="12">
        <v>13875824096</v>
      </c>
      <c r="AS613" s="12" t="s">
        <v>354</v>
      </c>
      <c r="AT613" s="12" t="s">
        <v>362</v>
      </c>
      <c r="AU613" s="12"/>
      <c r="AV613" s="20" t="s">
        <v>363</v>
      </c>
      <c r="AW613" s="21" t="s">
        <v>8623</v>
      </c>
      <c r="AX613" s="12"/>
      <c r="AY613" s="12"/>
      <c r="AZ613" s="12"/>
      <c r="BA613" s="12"/>
      <c r="BB613" s="12"/>
    </row>
    <row r="614" spans="1:54" s="22" customFormat="1" ht="18" customHeight="1" x14ac:dyDescent="0.3">
      <c r="A614" s="12"/>
      <c r="B614" s="12" t="s">
        <v>5377</v>
      </c>
      <c r="C614" s="12" t="s">
        <v>6832</v>
      </c>
      <c r="D614" s="12" t="s">
        <v>7004</v>
      </c>
      <c r="E614" s="12" t="s">
        <v>8624</v>
      </c>
      <c r="F614" s="12" t="s">
        <v>8625</v>
      </c>
      <c r="G614" s="12" t="s">
        <v>5362</v>
      </c>
      <c r="H614" s="12" t="s">
        <v>6836</v>
      </c>
      <c r="I614" s="12" t="s">
        <v>7007</v>
      </c>
      <c r="J614" s="12">
        <v>1288</v>
      </c>
      <c r="K614" s="12"/>
      <c r="L614" s="12"/>
      <c r="M614" s="13">
        <v>41396.568055555559</v>
      </c>
      <c r="N614" s="12">
        <v>4</v>
      </c>
      <c r="O614" s="13">
        <v>41396.596261574072</v>
      </c>
      <c r="P614" s="13">
        <v>41397.475925925923</v>
      </c>
      <c r="Q614" s="14"/>
      <c r="R614" s="14"/>
      <c r="S614" s="15"/>
      <c r="T614" s="12"/>
      <c r="U614" s="12" t="s">
        <v>364</v>
      </c>
      <c r="V614" s="12" t="s">
        <v>361</v>
      </c>
      <c r="W614" s="13">
        <v>41397.478877314818</v>
      </c>
      <c r="X614" s="13">
        <v>41398.495138888888</v>
      </c>
      <c r="Y614" s="16"/>
      <c r="Z614" s="17"/>
      <c r="AA614" s="17"/>
      <c r="AB614" s="14"/>
      <c r="AC614" s="13">
        <v>41400</v>
      </c>
      <c r="AD614" s="14"/>
      <c r="AE614" s="14"/>
      <c r="AF614" s="14"/>
      <c r="AG614" s="14"/>
      <c r="AH614" s="14"/>
      <c r="AI614" s="14"/>
      <c r="AJ614" s="19">
        <v>41407</v>
      </c>
      <c r="AK614" s="14"/>
      <c r="AL614" s="14"/>
      <c r="AM614" s="12" t="s">
        <v>6813</v>
      </c>
      <c r="AN614" s="12"/>
      <c r="AO614" s="12"/>
      <c r="AP614" s="12" t="s">
        <v>5391</v>
      </c>
      <c r="AQ614" s="12" t="s">
        <v>8626</v>
      </c>
      <c r="AR614" s="12">
        <v>13786137867</v>
      </c>
      <c r="AS614" s="12" t="s">
        <v>365</v>
      </c>
      <c r="AT614" s="12"/>
      <c r="AU614" s="12"/>
      <c r="AV614" s="20" t="s">
        <v>366</v>
      </c>
      <c r="AW614" s="21"/>
      <c r="AX614" s="12"/>
      <c r="AY614" s="12"/>
      <c r="AZ614" s="12"/>
      <c r="BA614" s="12"/>
      <c r="BB614" s="12"/>
    </row>
    <row r="615" spans="1:54" s="22" customFormat="1" ht="18" customHeight="1" x14ac:dyDescent="0.3">
      <c r="A615" s="12"/>
      <c r="B615" s="12" t="s">
        <v>5377</v>
      </c>
      <c r="C615" s="12" t="s">
        <v>6832</v>
      </c>
      <c r="D615" s="12" t="s">
        <v>8627</v>
      </c>
      <c r="E615" s="12" t="s">
        <v>8628</v>
      </c>
      <c r="F615" s="12" t="s">
        <v>8629</v>
      </c>
      <c r="G615" s="12" t="s">
        <v>5362</v>
      </c>
      <c r="H615" s="12" t="s">
        <v>6836</v>
      </c>
      <c r="I615" s="12" t="s">
        <v>8401</v>
      </c>
      <c r="J615" s="12">
        <v>1288</v>
      </c>
      <c r="K615" s="12"/>
      <c r="L615" s="12"/>
      <c r="M615" s="13">
        <v>41396.594444444447</v>
      </c>
      <c r="N615" s="12">
        <v>4</v>
      </c>
      <c r="O615" s="13">
        <v>41396.612314814818</v>
      </c>
      <c r="P615" s="13">
        <v>41397.407546296294</v>
      </c>
      <c r="Q615" s="14"/>
      <c r="R615" s="14"/>
      <c r="S615" s="15"/>
      <c r="T615" s="12"/>
      <c r="U615" s="12" t="s">
        <v>368</v>
      </c>
      <c r="V615" s="12" t="s">
        <v>361</v>
      </c>
      <c r="W615" s="13">
        <v>41397.411180555559</v>
      </c>
      <c r="X615" s="13">
        <v>41398.463194444441</v>
      </c>
      <c r="Y615" s="16"/>
      <c r="Z615" s="17"/>
      <c r="AA615" s="17"/>
      <c r="AB615" s="14"/>
      <c r="AC615" s="13">
        <v>41402</v>
      </c>
      <c r="AD615" s="14"/>
      <c r="AE615" s="14"/>
      <c r="AF615" s="14"/>
      <c r="AG615" s="14"/>
      <c r="AH615" s="14"/>
      <c r="AI615" s="14"/>
      <c r="AJ615" s="19">
        <v>41404</v>
      </c>
      <c r="AK615" s="14"/>
      <c r="AL615" s="14"/>
      <c r="AM615" s="12" t="s">
        <v>6953</v>
      </c>
      <c r="AN615" s="12"/>
      <c r="AO615" s="12"/>
      <c r="AP615" s="12" t="s">
        <v>8630</v>
      </c>
      <c r="AQ615" s="12" t="s">
        <v>7486</v>
      </c>
      <c r="AR615" s="12">
        <v>15116280002</v>
      </c>
      <c r="AS615" s="12" t="s">
        <v>365</v>
      </c>
      <c r="AT615" s="12"/>
      <c r="AU615" s="12"/>
      <c r="AV615" s="20" t="s">
        <v>369</v>
      </c>
      <c r="AW615" s="21"/>
      <c r="AX615" s="12"/>
      <c r="AY615" s="12"/>
      <c r="AZ615" s="12"/>
      <c r="BA615" s="12"/>
      <c r="BB615" s="12"/>
    </row>
    <row r="616" spans="1:54" s="22" customFormat="1" ht="18" customHeight="1" x14ac:dyDescent="0.3">
      <c r="A616" s="12"/>
      <c r="B616" s="12" t="s">
        <v>5343</v>
      </c>
      <c r="C616" s="12" t="s">
        <v>7083</v>
      </c>
      <c r="D616" s="12" t="s">
        <v>7934</v>
      </c>
      <c r="E616" s="12" t="s">
        <v>8631</v>
      </c>
      <c r="F616" s="12" t="s">
        <v>8632</v>
      </c>
      <c r="G616" s="12" t="s">
        <v>5362</v>
      </c>
      <c r="H616" s="12" t="s">
        <v>6836</v>
      </c>
      <c r="I616" s="12" t="s">
        <v>8489</v>
      </c>
      <c r="J616" s="12">
        <v>2088</v>
      </c>
      <c r="K616" s="12"/>
      <c r="L616" s="12"/>
      <c r="M616" s="13">
        <v>41396.833333333336</v>
      </c>
      <c r="N616" s="12">
        <v>6</v>
      </c>
      <c r="O616" s="13">
        <v>41397.6721412037</v>
      </c>
      <c r="P616" s="13">
        <v>41401.686979166669</v>
      </c>
      <c r="Q616" s="14"/>
      <c r="R616" s="14"/>
      <c r="S616" s="15"/>
      <c r="T616" s="12"/>
      <c r="U616" s="12"/>
      <c r="V616" s="12" t="s">
        <v>361</v>
      </c>
      <c r="W616" s="13">
        <v>41401.69840277778</v>
      </c>
      <c r="X616" s="13">
        <v>41407.404166666667</v>
      </c>
      <c r="Y616" s="16"/>
      <c r="Z616" s="17"/>
      <c r="AA616" s="17"/>
      <c r="AB616" s="14"/>
      <c r="AC616" s="13">
        <v>41407</v>
      </c>
      <c r="AD616" s="14"/>
      <c r="AE616" s="14"/>
      <c r="AF616" s="14"/>
      <c r="AG616" s="14"/>
      <c r="AH616" s="14"/>
      <c r="AI616" s="14"/>
      <c r="AJ616" s="19"/>
      <c r="AK616" s="14"/>
      <c r="AL616" s="14"/>
      <c r="AM616" s="12" t="s">
        <v>7304</v>
      </c>
      <c r="AN616" s="12"/>
      <c r="AO616" s="12"/>
      <c r="AP616" s="12" t="s">
        <v>7608</v>
      </c>
      <c r="AQ616" s="12" t="s">
        <v>8633</v>
      </c>
      <c r="AR616" s="12">
        <v>15274475678</v>
      </c>
      <c r="AS616" s="12" t="s">
        <v>365</v>
      </c>
      <c r="AT616" s="12"/>
      <c r="AU616" s="12"/>
      <c r="AV616" s="20" t="s">
        <v>370</v>
      </c>
      <c r="AW616" s="21" t="s">
        <v>8634</v>
      </c>
      <c r="AX616" s="12"/>
      <c r="AY616" s="12"/>
      <c r="AZ616" s="12"/>
      <c r="BA616" s="12"/>
      <c r="BB616" s="12"/>
    </row>
    <row r="617" spans="1:54" s="22" customFormat="1" ht="18" customHeight="1" x14ac:dyDescent="0.3">
      <c r="A617" s="12"/>
      <c r="B617" s="12" t="s">
        <v>5350</v>
      </c>
      <c r="C617" s="12" t="s">
        <v>6904</v>
      </c>
      <c r="D617" s="12" t="s">
        <v>6956</v>
      </c>
      <c r="E617" s="12" t="s">
        <v>8635</v>
      </c>
      <c r="F617" s="12" t="s">
        <v>8636</v>
      </c>
      <c r="G617" s="12" t="s">
        <v>5362</v>
      </c>
      <c r="H617" s="12" t="s">
        <v>6836</v>
      </c>
      <c r="I617" s="12" t="s">
        <v>7052</v>
      </c>
      <c r="J617" s="12">
        <v>2000</v>
      </c>
      <c r="K617" s="12"/>
      <c r="L617" s="12"/>
      <c r="M617" s="13">
        <v>41397.401388888888</v>
      </c>
      <c r="N617" s="12">
        <v>2</v>
      </c>
      <c r="O617" s="13">
        <v>41397.416400462964</v>
      </c>
      <c r="P617" s="13">
        <v>41397.433495370373</v>
      </c>
      <c r="Q617" s="14"/>
      <c r="R617" s="14"/>
      <c r="S617" s="15"/>
      <c r="T617" s="12"/>
      <c r="U617" s="12"/>
      <c r="V617" s="12" t="s">
        <v>361</v>
      </c>
      <c r="W617" s="13">
        <v>41397.439768518518</v>
      </c>
      <c r="X617" s="13">
        <v>41398.500694444447</v>
      </c>
      <c r="Y617" s="16"/>
      <c r="Z617" s="17"/>
      <c r="AA617" s="17"/>
      <c r="AB617" s="14"/>
      <c r="AC617" s="13">
        <v>41417</v>
      </c>
      <c r="AD617" s="14"/>
      <c r="AE617" s="14"/>
      <c r="AF617" s="14"/>
      <c r="AG617" s="14"/>
      <c r="AH617" s="14"/>
      <c r="AI617" s="14"/>
      <c r="AJ617" s="19">
        <v>41417</v>
      </c>
      <c r="AK617" s="14"/>
      <c r="AL617" s="14"/>
      <c r="AM617" s="12" t="s">
        <v>6959</v>
      </c>
      <c r="AN617" s="12"/>
      <c r="AO617" s="12"/>
      <c r="AP617" s="12" t="s">
        <v>5375</v>
      </c>
      <c r="AQ617" s="12" t="s">
        <v>8637</v>
      </c>
      <c r="AR617" s="12">
        <v>15886679993</v>
      </c>
      <c r="AS617" s="12" t="s">
        <v>354</v>
      </c>
      <c r="AT617" s="12" t="s">
        <v>362</v>
      </c>
      <c r="AU617" s="12"/>
      <c r="AV617" s="20" t="s">
        <v>371</v>
      </c>
      <c r="AW617" s="21"/>
      <c r="AX617" s="12"/>
      <c r="AY617" s="12"/>
      <c r="AZ617" s="12"/>
      <c r="BA617" s="12"/>
      <c r="BB617" s="12"/>
    </row>
    <row r="618" spans="1:54" s="22" customFormat="1" ht="18" customHeight="1" x14ac:dyDescent="0.3">
      <c r="A618" s="12"/>
      <c r="B618" s="12" t="s">
        <v>5384</v>
      </c>
      <c r="C618" s="12" t="s">
        <v>6842</v>
      </c>
      <c r="D618" s="12" t="s">
        <v>7805</v>
      </c>
      <c r="E618" s="12" t="s">
        <v>8125</v>
      </c>
      <c r="F618" s="12" t="s">
        <v>8126</v>
      </c>
      <c r="G618" s="12" t="s">
        <v>5347</v>
      </c>
      <c r="H618" s="12" t="s">
        <v>6839</v>
      </c>
      <c r="I618" s="12"/>
      <c r="J618" s="12">
        <v>0</v>
      </c>
      <c r="K618" s="12"/>
      <c r="L618" s="12"/>
      <c r="M618" s="13">
        <v>41397.476388888892</v>
      </c>
      <c r="N618" s="12">
        <v>1</v>
      </c>
      <c r="O618" s="13"/>
      <c r="P618" s="13">
        <v>41397.488553240742</v>
      </c>
      <c r="Q618" s="14"/>
      <c r="R618" s="14"/>
      <c r="S618" s="15"/>
      <c r="T618" s="12"/>
      <c r="U618" s="12"/>
      <c r="V618" s="12" t="s">
        <v>361</v>
      </c>
      <c r="W618" s="13">
        <v>41397.567650462966</v>
      </c>
      <c r="X618" s="13">
        <v>41398.432638888888</v>
      </c>
      <c r="Y618" s="16"/>
      <c r="Z618" s="17"/>
      <c r="AA618" s="17"/>
      <c r="AB618" s="14"/>
      <c r="AC618" s="13">
        <v>41398</v>
      </c>
      <c r="AD618" s="14"/>
      <c r="AE618" s="14"/>
      <c r="AF618" s="14"/>
      <c r="AG618" s="14"/>
      <c r="AH618" s="14"/>
      <c r="AI618" s="14"/>
      <c r="AJ618" s="19">
        <v>41404</v>
      </c>
      <c r="AK618" s="14"/>
      <c r="AL618" s="14"/>
      <c r="AM618" s="12" t="s">
        <v>5397</v>
      </c>
      <c r="AN618" s="12"/>
      <c r="AO618" s="12"/>
      <c r="AP618" s="12" t="s">
        <v>5398</v>
      </c>
      <c r="AQ618" s="12" t="s">
        <v>8128</v>
      </c>
      <c r="AR618" s="12">
        <v>15073360818</v>
      </c>
      <c r="AS618" s="12" t="s">
        <v>354</v>
      </c>
      <c r="AT618" s="12" t="s">
        <v>372</v>
      </c>
      <c r="AU618" s="12"/>
      <c r="AV618" s="20"/>
      <c r="AW618" s="21"/>
      <c r="AX618" s="12"/>
      <c r="AY618" s="12"/>
      <c r="AZ618" s="12"/>
      <c r="BA618" s="12"/>
      <c r="BB618" s="12"/>
    </row>
    <row r="619" spans="1:54" s="22" customFormat="1" ht="18" customHeight="1" x14ac:dyDescent="0.3">
      <c r="A619" s="12"/>
      <c r="B619" s="12" t="s">
        <v>5343</v>
      </c>
      <c r="C619" s="12" t="s">
        <v>6880</v>
      </c>
      <c r="D619" s="12" t="s">
        <v>7525</v>
      </c>
      <c r="E619" s="12" t="s">
        <v>8638</v>
      </c>
      <c r="F619" s="12" t="s">
        <v>8639</v>
      </c>
      <c r="G619" s="12" t="s">
        <v>5362</v>
      </c>
      <c r="H619" s="12" t="s">
        <v>6836</v>
      </c>
      <c r="I619" s="12" t="s">
        <v>8640</v>
      </c>
      <c r="J619" s="12">
        <v>1200</v>
      </c>
      <c r="K619" s="12"/>
      <c r="L619" s="12"/>
      <c r="M619" s="13">
        <v>41397.591666666667</v>
      </c>
      <c r="N619" s="12">
        <v>1</v>
      </c>
      <c r="O619" s="13"/>
      <c r="P619" s="13">
        <v>41397.670729166668</v>
      </c>
      <c r="Q619" s="14"/>
      <c r="R619" s="14"/>
      <c r="S619" s="15"/>
      <c r="T619" s="12"/>
      <c r="U619" s="12"/>
      <c r="V619" s="12" t="s">
        <v>361</v>
      </c>
      <c r="W619" s="13">
        <v>41397.692499999997</v>
      </c>
      <c r="X619" s="13">
        <v>41401.4375</v>
      </c>
      <c r="Y619" s="16"/>
      <c r="Z619" s="17"/>
      <c r="AA619" s="17"/>
      <c r="AB619" s="14"/>
      <c r="AC619" s="13">
        <v>41404</v>
      </c>
      <c r="AD619" s="14"/>
      <c r="AE619" s="14"/>
      <c r="AF619" s="14"/>
      <c r="AG619" s="14"/>
      <c r="AH619" s="14"/>
      <c r="AI619" s="14"/>
      <c r="AJ619" s="19">
        <v>41408</v>
      </c>
      <c r="AK619" s="14"/>
      <c r="AL619" s="14"/>
      <c r="AM619" s="12" t="s">
        <v>6800</v>
      </c>
      <c r="AN619" s="12"/>
      <c r="AO619" s="12"/>
      <c r="AP619" s="12" t="s">
        <v>5403</v>
      </c>
      <c r="AQ619" s="12" t="s">
        <v>8641</v>
      </c>
      <c r="AR619" s="12">
        <v>18807351952</v>
      </c>
      <c r="AS619" s="12" t="s">
        <v>354</v>
      </c>
      <c r="AT619" s="12" t="s">
        <v>372</v>
      </c>
      <c r="AU619" s="12"/>
      <c r="AV619" s="20"/>
      <c r="AW619" s="21"/>
      <c r="AX619" s="12"/>
      <c r="AY619" s="12"/>
      <c r="AZ619" s="12"/>
      <c r="BA619" s="12"/>
      <c r="BB619" s="12"/>
    </row>
    <row r="620" spans="1:54" s="22" customFormat="1" ht="18" customHeight="1" x14ac:dyDescent="0.3">
      <c r="A620" s="12"/>
      <c r="B620" s="12" t="s">
        <v>5384</v>
      </c>
      <c r="C620" s="12" t="s">
        <v>6842</v>
      </c>
      <c r="D620" s="12" t="s">
        <v>7202</v>
      </c>
      <c r="E620" s="12" t="s">
        <v>8642</v>
      </c>
      <c r="F620" s="12" t="s">
        <v>8643</v>
      </c>
      <c r="G620" s="12" t="s">
        <v>5362</v>
      </c>
      <c r="H620" s="12" t="s">
        <v>7825</v>
      </c>
      <c r="I620" s="12" t="s">
        <v>8644</v>
      </c>
      <c r="J620" s="12">
        <f>2500+1500</f>
        <v>4000</v>
      </c>
      <c r="K620" s="12"/>
      <c r="L620" s="12"/>
      <c r="M620" s="13">
        <v>41397.597222222219</v>
      </c>
      <c r="N620" s="12">
        <v>8</v>
      </c>
      <c r="O620" s="13">
        <v>41397.637037037035</v>
      </c>
      <c r="P620" s="13">
        <v>41400.414988425924</v>
      </c>
      <c r="Q620" s="14"/>
      <c r="R620" s="14"/>
      <c r="S620" s="15"/>
      <c r="T620" s="12"/>
      <c r="U620" s="12" t="s">
        <v>373</v>
      </c>
      <c r="V620" s="12" t="s">
        <v>361</v>
      </c>
      <c r="W620" s="13">
        <v>41400.434710648151</v>
      </c>
      <c r="X620" s="13">
        <v>41407.384722222225</v>
      </c>
      <c r="Y620" s="16"/>
      <c r="Z620" s="17"/>
      <c r="AA620" s="17"/>
      <c r="AB620" s="14"/>
      <c r="AC620" s="13">
        <v>41417</v>
      </c>
      <c r="AD620" s="14"/>
      <c r="AE620" s="14"/>
      <c r="AF620" s="14"/>
      <c r="AG620" s="14"/>
      <c r="AH620" s="14"/>
      <c r="AI620" s="14"/>
      <c r="AJ620" s="19">
        <v>41418</v>
      </c>
      <c r="AK620" s="14"/>
      <c r="AL620" s="14"/>
      <c r="AM620" s="12" t="s">
        <v>6800</v>
      </c>
      <c r="AN620" s="12"/>
      <c r="AO620" s="12"/>
      <c r="AP620" s="12" t="s">
        <v>6919</v>
      </c>
      <c r="AQ620" s="12" t="s">
        <v>8645</v>
      </c>
      <c r="AR620" s="12" t="s">
        <v>374</v>
      </c>
      <c r="AS620" s="12" t="s">
        <v>354</v>
      </c>
      <c r="AT620" s="12" t="s">
        <v>372</v>
      </c>
      <c r="AU620" s="12"/>
      <c r="AV620" s="20"/>
      <c r="AW620" s="21" t="s">
        <v>8646</v>
      </c>
      <c r="AX620" s="12"/>
      <c r="AY620" s="12"/>
      <c r="AZ620" s="12"/>
      <c r="BA620" s="12"/>
      <c r="BB620" s="12"/>
    </row>
    <row r="621" spans="1:54" s="22" customFormat="1" ht="18" customHeight="1" x14ac:dyDescent="0.3">
      <c r="A621" s="12"/>
      <c r="B621" s="23" t="s">
        <v>5350</v>
      </c>
      <c r="C621" s="12" t="s">
        <v>6904</v>
      </c>
      <c r="D621" s="12" t="s">
        <v>6938</v>
      </c>
      <c r="E621" s="12" t="s">
        <v>8647</v>
      </c>
      <c r="F621" s="12" t="s">
        <v>8648</v>
      </c>
      <c r="G621" s="12" t="s">
        <v>5362</v>
      </c>
      <c r="H621" s="12" t="s">
        <v>6836</v>
      </c>
      <c r="I621" s="12" t="s">
        <v>8311</v>
      </c>
      <c r="J621" s="12">
        <v>1400</v>
      </c>
      <c r="K621" s="12"/>
      <c r="L621" s="12"/>
      <c r="M621" s="13">
        <v>41397.723611111112</v>
      </c>
      <c r="N621" s="12">
        <v>3</v>
      </c>
      <c r="O621" s="13">
        <v>41397.728067129632</v>
      </c>
      <c r="P621" s="13">
        <v>41398.412824074076</v>
      </c>
      <c r="Q621" s="14"/>
      <c r="R621" s="14"/>
      <c r="S621" s="15"/>
      <c r="T621" s="12"/>
      <c r="U621" s="12"/>
      <c r="V621" s="12" t="s">
        <v>361</v>
      </c>
      <c r="W621" s="13">
        <v>41398.448923611111</v>
      </c>
      <c r="X621" s="13">
        <v>41401.675000000003</v>
      </c>
      <c r="Y621" s="16"/>
      <c r="Z621" s="17"/>
      <c r="AA621" s="17"/>
      <c r="AB621" s="14"/>
      <c r="AC621" s="13">
        <v>41414</v>
      </c>
      <c r="AD621" s="14"/>
      <c r="AE621" s="14"/>
      <c r="AF621" s="14"/>
      <c r="AG621" s="14"/>
      <c r="AH621" s="14"/>
      <c r="AI621" s="14"/>
      <c r="AJ621" s="19">
        <v>41416</v>
      </c>
      <c r="AK621" s="14"/>
      <c r="AL621" s="14"/>
      <c r="AM621" s="12" t="s">
        <v>6813</v>
      </c>
      <c r="AN621" s="12"/>
      <c r="AO621" s="12"/>
      <c r="AP621" s="12" t="s">
        <v>7387</v>
      </c>
      <c r="AQ621" s="12" t="s">
        <v>8649</v>
      </c>
      <c r="AR621" s="12">
        <v>13786683066</v>
      </c>
      <c r="AS621" s="12" t="s">
        <v>354</v>
      </c>
      <c r="AT621" s="12" t="s">
        <v>377</v>
      </c>
      <c r="AU621" s="12"/>
      <c r="AV621" s="20" t="s">
        <v>378</v>
      </c>
      <c r="AW621" s="21" t="s">
        <v>8650</v>
      </c>
      <c r="AX621" s="12"/>
      <c r="AY621" s="12"/>
      <c r="AZ621" s="12"/>
      <c r="BA621" s="12"/>
      <c r="BB621" s="12"/>
    </row>
    <row r="622" spans="1:54" s="22" customFormat="1" ht="18" customHeight="1" x14ac:dyDescent="0.3">
      <c r="A622" s="12"/>
      <c r="B622" s="12" t="s">
        <v>5377</v>
      </c>
      <c r="C622" s="12" t="s">
        <v>5378</v>
      </c>
      <c r="D622" s="12" t="s">
        <v>7104</v>
      </c>
      <c r="E622" s="12" t="s">
        <v>8651</v>
      </c>
      <c r="F622" s="12" t="s">
        <v>8652</v>
      </c>
      <c r="G622" s="12" t="s">
        <v>5347</v>
      </c>
      <c r="H622" s="12" t="s">
        <v>5348</v>
      </c>
      <c r="I622" s="12"/>
      <c r="J622" s="12">
        <v>3990</v>
      </c>
      <c r="K622" s="12"/>
      <c r="L622" s="12"/>
      <c r="M622" s="13">
        <v>41397.862500000003</v>
      </c>
      <c r="N622" s="12"/>
      <c r="O622" s="13"/>
      <c r="P622" s="13"/>
      <c r="Q622" s="14"/>
      <c r="R622" s="14"/>
      <c r="S622" s="15"/>
      <c r="T622" s="12"/>
      <c r="U622" s="12"/>
      <c r="V622" s="12"/>
      <c r="W622" s="13">
        <v>41423</v>
      </c>
      <c r="X622" s="13">
        <v>41509.460416666698</v>
      </c>
      <c r="Y622" s="16"/>
      <c r="Z622" s="17"/>
      <c r="AA622" s="17"/>
      <c r="AB622" s="14"/>
      <c r="AC622" s="13">
        <v>41631</v>
      </c>
      <c r="AD622" s="14">
        <f>NETWORKDAYS(M622,AC622)</f>
        <v>167</v>
      </c>
      <c r="AE622" s="14">
        <v>7</v>
      </c>
      <c r="AF622" s="14"/>
      <c r="AG622" s="14">
        <f>NETWORKDAYS(M622,AC622)</f>
        <v>167</v>
      </c>
      <c r="AH622" s="14"/>
      <c r="AI622" s="14"/>
      <c r="AJ622" s="19"/>
      <c r="AK622" s="14"/>
      <c r="AL622" s="14"/>
      <c r="AM622" s="12"/>
      <c r="AN622" s="12"/>
      <c r="AO622" s="12"/>
      <c r="AP622" s="12" t="s">
        <v>6830</v>
      </c>
      <c r="AQ622" s="12" t="s">
        <v>8653</v>
      </c>
      <c r="AR622" s="12">
        <v>18874770690</v>
      </c>
      <c r="AS622" s="12"/>
      <c r="AT622" s="12"/>
      <c r="AU622" s="12"/>
      <c r="AV622" s="20"/>
      <c r="AW622" s="21"/>
      <c r="AX622" s="12"/>
      <c r="AY622" s="12"/>
      <c r="AZ622" s="12"/>
      <c r="BA622" s="12"/>
      <c r="BB622" s="12"/>
    </row>
    <row r="623" spans="1:54" s="22" customFormat="1" ht="18" customHeight="1" x14ac:dyDescent="0.3">
      <c r="A623" s="12"/>
      <c r="B623" s="12" t="s">
        <v>5377</v>
      </c>
      <c r="C623" s="12" t="s">
        <v>5378</v>
      </c>
      <c r="D623" s="12" t="s">
        <v>7446</v>
      </c>
      <c r="E623" s="12" t="s">
        <v>8654</v>
      </c>
      <c r="F623" s="12" t="s">
        <v>8655</v>
      </c>
      <c r="G623" s="12" t="s">
        <v>5362</v>
      </c>
      <c r="H623" s="12" t="s">
        <v>6836</v>
      </c>
      <c r="I623" s="12" t="s">
        <v>8656</v>
      </c>
      <c r="J623" s="12">
        <v>1288</v>
      </c>
      <c r="K623" s="12"/>
      <c r="L623" s="12"/>
      <c r="M623" s="13">
        <v>41398.383333333331</v>
      </c>
      <c r="N623" s="12">
        <v>1</v>
      </c>
      <c r="O623" s="13"/>
      <c r="P623" s="13">
        <v>41398.401435185187</v>
      </c>
      <c r="Q623" s="14"/>
      <c r="R623" s="14"/>
      <c r="S623" s="15"/>
      <c r="T623" s="12"/>
      <c r="U623" s="12"/>
      <c r="V623" s="12" t="s">
        <v>361</v>
      </c>
      <c r="W623" s="13">
        <v>41398.413761574076</v>
      </c>
      <c r="X623" s="13">
        <v>41400.681250000001</v>
      </c>
      <c r="Y623" s="16"/>
      <c r="Z623" s="17"/>
      <c r="AA623" s="17"/>
      <c r="AB623" s="14"/>
      <c r="AC623" s="13">
        <v>41414</v>
      </c>
      <c r="AD623" s="14"/>
      <c r="AE623" s="14"/>
      <c r="AF623" s="14"/>
      <c r="AG623" s="14"/>
      <c r="AH623" s="14"/>
      <c r="AI623" s="14"/>
      <c r="AJ623" s="19">
        <v>41429</v>
      </c>
      <c r="AK623" s="14"/>
      <c r="AL623" s="14"/>
      <c r="AM623" s="12" t="s">
        <v>7304</v>
      </c>
      <c r="AN623" s="12"/>
      <c r="AO623" s="12"/>
      <c r="AP623" s="12" t="s">
        <v>7387</v>
      </c>
      <c r="AQ623" s="12" t="s">
        <v>8657</v>
      </c>
      <c r="AR623" s="12">
        <v>18073136266</v>
      </c>
      <c r="AS623" s="12" t="s">
        <v>365</v>
      </c>
      <c r="AT623" s="12"/>
      <c r="AU623" s="12"/>
      <c r="AV623" s="20" t="s">
        <v>379</v>
      </c>
      <c r="AW623" s="21"/>
      <c r="AX623" s="12"/>
      <c r="AY623" s="12"/>
      <c r="AZ623" s="12"/>
      <c r="BA623" s="12"/>
      <c r="BB623" s="12"/>
    </row>
    <row r="624" spans="1:54" s="22" customFormat="1" ht="18" customHeight="1" x14ac:dyDescent="0.3">
      <c r="A624" s="12"/>
      <c r="B624" s="12" t="s">
        <v>5377</v>
      </c>
      <c r="C624" s="12" t="s">
        <v>7248</v>
      </c>
      <c r="D624" s="12" t="s">
        <v>7946</v>
      </c>
      <c r="E624" s="12" t="s">
        <v>8658</v>
      </c>
      <c r="F624" s="12" t="s">
        <v>8659</v>
      </c>
      <c r="G624" s="12" t="s">
        <v>5362</v>
      </c>
      <c r="H624" s="12" t="s">
        <v>6836</v>
      </c>
      <c r="I624" s="12" t="s">
        <v>7396</v>
      </c>
      <c r="J624" s="12">
        <v>1288</v>
      </c>
      <c r="K624" s="12"/>
      <c r="L624" s="12"/>
      <c r="M624" s="13">
        <v>41398.414583333331</v>
      </c>
      <c r="N624" s="12">
        <v>2</v>
      </c>
      <c r="O624" s="13">
        <v>41398.435671296298</v>
      </c>
      <c r="P624" s="13">
        <v>41398.500358796293</v>
      </c>
      <c r="Q624" s="14"/>
      <c r="R624" s="14"/>
      <c r="S624" s="15"/>
      <c r="T624" s="12"/>
      <c r="U624" s="12"/>
      <c r="V624" s="12" t="s">
        <v>361</v>
      </c>
      <c r="W624" s="13">
        <v>41398.602152777778</v>
      </c>
      <c r="X624" s="13">
        <v>41400.714583333334</v>
      </c>
      <c r="Y624" s="16"/>
      <c r="Z624" s="17"/>
      <c r="AA624" s="17"/>
      <c r="AB624" s="14"/>
      <c r="AC624" s="13">
        <v>41402</v>
      </c>
      <c r="AD624" s="14"/>
      <c r="AE624" s="14"/>
      <c r="AF624" s="14"/>
      <c r="AG624" s="14"/>
      <c r="AH624" s="14"/>
      <c r="AI624" s="14"/>
      <c r="AJ624" s="19">
        <v>41403</v>
      </c>
      <c r="AK624" s="14"/>
      <c r="AL624" s="14"/>
      <c r="AM624" s="12" t="s">
        <v>6959</v>
      </c>
      <c r="AN624" s="12"/>
      <c r="AO624" s="12"/>
      <c r="AP624" s="12" t="s">
        <v>6830</v>
      </c>
      <c r="AQ624" s="12" t="s">
        <v>8660</v>
      </c>
      <c r="AR624" s="12">
        <v>15197243292</v>
      </c>
      <c r="AS624" s="12" t="s">
        <v>365</v>
      </c>
      <c r="AT624" s="12"/>
      <c r="AU624" s="12"/>
      <c r="AV624" s="20" t="s">
        <v>380</v>
      </c>
      <c r="AW624" s="21" t="s">
        <v>8661</v>
      </c>
      <c r="AX624" s="12"/>
      <c r="AY624" s="12"/>
      <c r="AZ624" s="12"/>
      <c r="BA624" s="12"/>
      <c r="BB624" s="12"/>
    </row>
    <row r="625" spans="1:54" s="22" customFormat="1" ht="18" customHeight="1" x14ac:dyDescent="0.3">
      <c r="A625" s="12" t="s">
        <v>381</v>
      </c>
      <c r="B625" s="12" t="s">
        <v>8662</v>
      </c>
      <c r="C625" s="12" t="s">
        <v>5351</v>
      </c>
      <c r="D625" s="12" t="s">
        <v>6912</v>
      </c>
      <c r="E625" s="12" t="s">
        <v>8663</v>
      </c>
      <c r="F625" s="12" t="s">
        <v>8664</v>
      </c>
      <c r="G625" s="12" t="s">
        <v>8665</v>
      </c>
      <c r="H625" s="12" t="s">
        <v>8666</v>
      </c>
      <c r="I625" s="12"/>
      <c r="J625" s="12">
        <v>988</v>
      </c>
      <c r="K625" s="12"/>
      <c r="L625" s="12"/>
      <c r="M625" s="13">
        <v>41398.436805555553</v>
      </c>
      <c r="N625" s="12"/>
      <c r="O625" s="13">
        <v>41398.475127314814</v>
      </c>
      <c r="P625" s="13">
        <v>41400.678912037038</v>
      </c>
      <c r="Q625" s="14"/>
      <c r="R625" s="14"/>
      <c r="S625" s="15"/>
      <c r="T625" s="12"/>
      <c r="U625" s="12"/>
      <c r="V625" s="12" t="s">
        <v>385</v>
      </c>
      <c r="W625" s="13">
        <v>41400.718784722223</v>
      </c>
      <c r="X625" s="13">
        <v>41403.683333333334</v>
      </c>
      <c r="Y625" s="16"/>
      <c r="Z625" s="17"/>
      <c r="AA625" s="17"/>
      <c r="AB625" s="14" t="s">
        <v>386</v>
      </c>
      <c r="AC625" s="13">
        <v>41428</v>
      </c>
      <c r="AD625" s="14"/>
      <c r="AE625" s="14"/>
      <c r="AF625" s="14"/>
      <c r="AG625" s="14"/>
      <c r="AH625" s="14"/>
      <c r="AI625" s="14"/>
      <c r="AJ625" s="19"/>
      <c r="AK625" s="14"/>
      <c r="AL625" s="14" t="s">
        <v>387</v>
      </c>
      <c r="AM625" s="12" t="s">
        <v>8667</v>
      </c>
      <c r="AN625" s="12"/>
      <c r="AO625" s="12"/>
      <c r="AP625" s="12" t="s">
        <v>5370</v>
      </c>
      <c r="AQ625" s="12" t="s">
        <v>8668</v>
      </c>
      <c r="AR625" s="12">
        <v>15084911928</v>
      </c>
      <c r="AS625" s="12"/>
      <c r="AT625" s="12"/>
      <c r="AU625" s="12"/>
      <c r="AV625" s="20"/>
      <c r="AW625" s="21"/>
      <c r="AX625" s="12">
        <v>41404.46597222222</v>
      </c>
      <c r="AY625" s="12" t="s">
        <v>389</v>
      </c>
      <c r="AZ625" s="12" t="s">
        <v>390</v>
      </c>
      <c r="BA625" s="12">
        <v>2</v>
      </c>
      <c r="BB625" s="12" t="s">
        <v>391</v>
      </c>
    </row>
    <row r="626" spans="1:54" s="22" customFormat="1" ht="18" customHeight="1" x14ac:dyDescent="0.3">
      <c r="A626" s="12"/>
      <c r="B626" s="12" t="s">
        <v>5384</v>
      </c>
      <c r="C626" s="12" t="s">
        <v>6842</v>
      </c>
      <c r="D626" s="12" t="s">
        <v>7202</v>
      </c>
      <c r="E626" s="12" t="s">
        <v>8669</v>
      </c>
      <c r="F626" s="12" t="s">
        <v>8670</v>
      </c>
      <c r="G626" s="12" t="s">
        <v>5362</v>
      </c>
      <c r="H626" s="12" t="s">
        <v>6836</v>
      </c>
      <c r="I626" s="12" t="s">
        <v>7262</v>
      </c>
      <c r="J626" s="12">
        <v>1288</v>
      </c>
      <c r="K626" s="12"/>
      <c r="L626" s="12"/>
      <c r="M626" s="13">
        <v>41398.466666666667</v>
      </c>
      <c r="N626" s="12">
        <v>2</v>
      </c>
      <c r="O626" s="13">
        <v>41398.59783564815</v>
      </c>
      <c r="P626" s="13">
        <v>41400.471400462964</v>
      </c>
      <c r="Q626" s="14"/>
      <c r="R626" s="14"/>
      <c r="S626" s="15"/>
      <c r="T626" s="12"/>
      <c r="U626" s="12" t="s">
        <v>373</v>
      </c>
      <c r="V626" s="12" t="s">
        <v>361</v>
      </c>
      <c r="W626" s="13">
        <v>41400.48097222222</v>
      </c>
      <c r="X626" s="13">
        <v>41401.697222222225</v>
      </c>
      <c r="Y626" s="16"/>
      <c r="Z626" s="17"/>
      <c r="AA626" s="17"/>
      <c r="AB626" s="14"/>
      <c r="AC626" s="13">
        <v>41403</v>
      </c>
      <c r="AD626" s="14"/>
      <c r="AE626" s="14"/>
      <c r="AF626" s="14"/>
      <c r="AG626" s="14"/>
      <c r="AH626" s="14"/>
      <c r="AI626" s="14"/>
      <c r="AJ626" s="19">
        <v>41415</v>
      </c>
      <c r="AK626" s="14"/>
      <c r="AL626" s="14"/>
      <c r="AM626" s="12" t="s">
        <v>6959</v>
      </c>
      <c r="AN626" s="12"/>
      <c r="AO626" s="12"/>
      <c r="AP626" s="12" t="s">
        <v>5375</v>
      </c>
      <c r="AQ626" s="12" t="s">
        <v>8671</v>
      </c>
      <c r="AR626" s="12">
        <v>13707333493</v>
      </c>
      <c r="AS626" s="12" t="s">
        <v>354</v>
      </c>
      <c r="AT626" s="12" t="s">
        <v>362</v>
      </c>
      <c r="AU626" s="12"/>
      <c r="AV626" s="20" t="s">
        <v>392</v>
      </c>
      <c r="AW626" s="21" t="s">
        <v>8672</v>
      </c>
      <c r="AX626" s="12"/>
      <c r="AY626" s="12"/>
      <c r="AZ626" s="12"/>
      <c r="BA626" s="12"/>
      <c r="BB626" s="12"/>
    </row>
    <row r="627" spans="1:54" s="22" customFormat="1" ht="18" customHeight="1" x14ac:dyDescent="0.3">
      <c r="A627" s="12"/>
      <c r="B627" s="12" t="s">
        <v>5384</v>
      </c>
      <c r="C627" s="12" t="s">
        <v>5385</v>
      </c>
      <c r="D627" s="12" t="s">
        <v>8673</v>
      </c>
      <c r="E627" s="12" t="s">
        <v>8674</v>
      </c>
      <c r="F627" s="12" t="s">
        <v>8675</v>
      </c>
      <c r="G627" s="12" t="s">
        <v>5362</v>
      </c>
      <c r="H627" s="12" t="s">
        <v>6836</v>
      </c>
      <c r="I627" s="12" t="s">
        <v>7073</v>
      </c>
      <c r="J627" s="12">
        <v>1288</v>
      </c>
      <c r="K627" s="12"/>
      <c r="L627" s="12"/>
      <c r="M627" s="13">
        <v>41398.479224537034</v>
      </c>
      <c r="N627" s="12">
        <v>4</v>
      </c>
      <c r="O627" s="13">
        <v>41398.485474537039</v>
      </c>
      <c r="P627" s="13">
        <v>41398.595879629633</v>
      </c>
      <c r="Q627" s="14"/>
      <c r="R627" s="14"/>
      <c r="S627" s="15"/>
      <c r="T627" s="12"/>
      <c r="U627" s="12"/>
      <c r="V627" s="12" t="s">
        <v>361</v>
      </c>
      <c r="W627" s="13">
        <v>41398.616261574076</v>
      </c>
      <c r="X627" s="13">
        <v>41401.626388888886</v>
      </c>
      <c r="Y627" s="16"/>
      <c r="Z627" s="17"/>
      <c r="AA627" s="17"/>
      <c r="AB627" s="14"/>
      <c r="AC627" s="13">
        <v>41404</v>
      </c>
      <c r="AD627" s="14"/>
      <c r="AE627" s="14"/>
      <c r="AF627" s="14"/>
      <c r="AG627" s="14"/>
      <c r="AH627" s="14"/>
      <c r="AI627" s="14"/>
      <c r="AJ627" s="19">
        <v>41407</v>
      </c>
      <c r="AK627" s="14"/>
      <c r="AL627" s="14"/>
      <c r="AM627" s="12" t="s">
        <v>6953</v>
      </c>
      <c r="AN627" s="12"/>
      <c r="AO627" s="12"/>
      <c r="AP627" s="12" t="s">
        <v>7117</v>
      </c>
      <c r="AQ627" s="12" t="s">
        <v>8676</v>
      </c>
      <c r="AR627" s="12">
        <v>18620570876</v>
      </c>
      <c r="AS627" s="12" t="s">
        <v>354</v>
      </c>
      <c r="AT627" s="12" t="s">
        <v>372</v>
      </c>
      <c r="AU627" s="12"/>
      <c r="AV627" s="20"/>
      <c r="AW627" s="21"/>
      <c r="AX627" s="12"/>
      <c r="AY627" s="12"/>
      <c r="AZ627" s="12"/>
      <c r="BA627" s="12"/>
      <c r="BB627" s="12"/>
    </row>
    <row r="628" spans="1:54" s="22" customFormat="1" ht="18" customHeight="1" x14ac:dyDescent="0.3">
      <c r="A628" s="12"/>
      <c r="B628" s="12" t="s">
        <v>5343</v>
      </c>
      <c r="C628" s="12" t="s">
        <v>6880</v>
      </c>
      <c r="D628" s="12" t="s">
        <v>8276</v>
      </c>
      <c r="E628" s="12" t="s">
        <v>8677</v>
      </c>
      <c r="F628" s="12" t="s">
        <v>8678</v>
      </c>
      <c r="G628" s="12" t="s">
        <v>5362</v>
      </c>
      <c r="H628" s="12" t="s">
        <v>6836</v>
      </c>
      <c r="I628" s="12" t="s">
        <v>8302</v>
      </c>
      <c r="J628" s="12">
        <v>1288</v>
      </c>
      <c r="K628" s="12"/>
      <c r="L628" s="12"/>
      <c r="M628" s="13">
        <v>41398.625</v>
      </c>
      <c r="N628" s="12">
        <v>2</v>
      </c>
      <c r="O628" s="13">
        <v>41398.634884259256</v>
      </c>
      <c r="P628" s="13">
        <v>41398.680601851855</v>
      </c>
      <c r="Q628" s="14"/>
      <c r="R628" s="14"/>
      <c r="S628" s="15"/>
      <c r="T628" s="12"/>
      <c r="U628" s="12" t="s">
        <v>393</v>
      </c>
      <c r="V628" s="12" t="s">
        <v>361</v>
      </c>
      <c r="W628" s="13">
        <v>41398.692280092589</v>
      </c>
      <c r="X628" s="13">
        <v>41401.5</v>
      </c>
      <c r="Y628" s="16"/>
      <c r="Z628" s="17"/>
      <c r="AA628" s="17"/>
      <c r="AB628" s="14"/>
      <c r="AC628" s="13">
        <v>41404</v>
      </c>
      <c r="AD628" s="14"/>
      <c r="AE628" s="14"/>
      <c r="AF628" s="14"/>
      <c r="AG628" s="14"/>
      <c r="AH628" s="14"/>
      <c r="AI628" s="14"/>
      <c r="AJ628" s="19">
        <v>41409</v>
      </c>
      <c r="AK628" s="14"/>
      <c r="AL628" s="14"/>
      <c r="AM628" s="12" t="s">
        <v>5397</v>
      </c>
      <c r="AN628" s="12"/>
      <c r="AO628" s="12"/>
      <c r="AP628" s="12" t="s">
        <v>6919</v>
      </c>
      <c r="AQ628" s="12" t="s">
        <v>8679</v>
      </c>
      <c r="AR628" s="12">
        <v>18673550284</v>
      </c>
      <c r="AS628" s="12" t="s">
        <v>365</v>
      </c>
      <c r="AT628" s="12"/>
      <c r="AU628" s="12"/>
      <c r="AV628" s="20" t="s">
        <v>394</v>
      </c>
      <c r="AW628" s="21"/>
      <c r="AX628" s="12"/>
      <c r="AY628" s="12"/>
      <c r="AZ628" s="12"/>
      <c r="BA628" s="12"/>
      <c r="BB628" s="12"/>
    </row>
    <row r="629" spans="1:54" s="22" customFormat="1" ht="18" customHeight="1" x14ac:dyDescent="0.3">
      <c r="A629" s="12"/>
      <c r="B629" s="12" t="s">
        <v>5343</v>
      </c>
      <c r="C629" s="12" t="s">
        <v>6880</v>
      </c>
      <c r="D629" s="12" t="s">
        <v>8276</v>
      </c>
      <c r="E629" s="12" t="s">
        <v>8680</v>
      </c>
      <c r="F629" s="12" t="s">
        <v>8681</v>
      </c>
      <c r="G629" s="12" t="s">
        <v>5362</v>
      </c>
      <c r="H629" s="12" t="s">
        <v>6836</v>
      </c>
      <c r="I629" s="12" t="s">
        <v>6854</v>
      </c>
      <c r="J629" s="12">
        <v>1288</v>
      </c>
      <c r="K629" s="12"/>
      <c r="L629" s="12"/>
      <c r="M629" s="13">
        <v>41398.625694444447</v>
      </c>
      <c r="N629" s="12">
        <v>4</v>
      </c>
      <c r="O629" s="13">
        <v>41398.631458333337</v>
      </c>
      <c r="P629" s="13">
        <v>41400.407824074071</v>
      </c>
      <c r="Q629" s="14"/>
      <c r="R629" s="14"/>
      <c r="S629" s="15"/>
      <c r="T629" s="12"/>
      <c r="U629" s="12"/>
      <c r="V629" s="12" t="s">
        <v>361</v>
      </c>
      <c r="W629" s="13">
        <v>41400.40797453704</v>
      </c>
      <c r="X629" s="13">
        <v>41401.598611111112</v>
      </c>
      <c r="Y629" s="16"/>
      <c r="Z629" s="17"/>
      <c r="AA629" s="17"/>
      <c r="AB629" s="14"/>
      <c r="AC629" s="13">
        <v>41403</v>
      </c>
      <c r="AD629" s="14"/>
      <c r="AE629" s="14"/>
      <c r="AF629" s="14"/>
      <c r="AG629" s="14"/>
      <c r="AH629" s="14"/>
      <c r="AI629" s="14"/>
      <c r="AJ629" s="19">
        <v>41408</v>
      </c>
      <c r="AK629" s="14"/>
      <c r="AL629" s="14"/>
      <c r="AM629" s="12" t="s">
        <v>7040</v>
      </c>
      <c r="AN629" s="12"/>
      <c r="AO629" s="12"/>
      <c r="AP629" s="12" t="s">
        <v>5375</v>
      </c>
      <c r="AQ629" s="12" t="s">
        <v>8682</v>
      </c>
      <c r="AR629" s="12">
        <v>13357276729</v>
      </c>
      <c r="AS629" s="12" t="s">
        <v>365</v>
      </c>
      <c r="AT629" s="12"/>
      <c r="AU629" s="12"/>
      <c r="AV629" s="20" t="s">
        <v>395</v>
      </c>
      <c r="AW629" s="21"/>
      <c r="AX629" s="12"/>
      <c r="AY629" s="12"/>
      <c r="AZ629" s="12"/>
      <c r="BA629" s="12"/>
      <c r="BB629" s="12"/>
    </row>
    <row r="630" spans="1:54" s="22" customFormat="1" ht="18" customHeight="1" x14ac:dyDescent="0.3">
      <c r="A630" s="12"/>
      <c r="B630" s="12" t="s">
        <v>5384</v>
      </c>
      <c r="C630" s="12" t="s">
        <v>6999</v>
      </c>
      <c r="D630" s="12" t="s">
        <v>7427</v>
      </c>
      <c r="E630" s="12" t="s">
        <v>8683</v>
      </c>
      <c r="F630" s="12" t="s">
        <v>8684</v>
      </c>
      <c r="G630" s="12" t="s">
        <v>5347</v>
      </c>
      <c r="H630" s="12" t="s">
        <v>6839</v>
      </c>
      <c r="I630" s="12"/>
      <c r="J630" s="12">
        <v>4288</v>
      </c>
      <c r="K630" s="12"/>
      <c r="L630" s="12"/>
      <c r="M630" s="13">
        <v>41398.724999999999</v>
      </c>
      <c r="N630" s="12"/>
      <c r="O630" s="13"/>
      <c r="P630" s="13"/>
      <c r="Q630" s="14"/>
      <c r="R630" s="14"/>
      <c r="S630" s="15"/>
      <c r="T630" s="12"/>
      <c r="U630" s="12"/>
      <c r="V630" s="12"/>
      <c r="W630" s="13">
        <v>41401.454467592594</v>
      </c>
      <c r="X630" s="13">
        <v>41422.414583333331</v>
      </c>
      <c r="Y630" s="16"/>
      <c r="Z630" s="17"/>
      <c r="AA630" s="17"/>
      <c r="AB630" s="14"/>
      <c r="AC630" s="13">
        <v>41425</v>
      </c>
      <c r="AD630" s="14"/>
      <c r="AE630" s="14"/>
      <c r="AF630" s="14"/>
      <c r="AG630" s="14"/>
      <c r="AH630" s="14"/>
      <c r="AI630" s="14"/>
      <c r="AJ630" s="19"/>
      <c r="AK630" s="14"/>
      <c r="AL630" s="14"/>
      <c r="AM630" s="12"/>
      <c r="AN630" s="12"/>
      <c r="AO630" s="12"/>
      <c r="AP630" s="12" t="s">
        <v>6919</v>
      </c>
      <c r="AQ630" s="12" t="s">
        <v>8685</v>
      </c>
      <c r="AR630" s="12">
        <v>13647417608</v>
      </c>
      <c r="AS630" s="12"/>
      <c r="AT630" s="12"/>
      <c r="AU630" s="12"/>
      <c r="AV630" s="20"/>
      <c r="AW630" s="21"/>
      <c r="AX630" s="12"/>
      <c r="AY630" s="12"/>
      <c r="AZ630" s="12"/>
      <c r="BA630" s="12"/>
      <c r="BB630" s="12"/>
    </row>
    <row r="631" spans="1:54" s="22" customFormat="1" ht="18" customHeight="1" x14ac:dyDescent="0.3">
      <c r="A631" s="12"/>
      <c r="B631" s="12" t="s">
        <v>5350</v>
      </c>
      <c r="C631" s="12" t="s">
        <v>6904</v>
      </c>
      <c r="D631" s="12" t="s">
        <v>8080</v>
      </c>
      <c r="E631" s="12" t="s">
        <v>8686</v>
      </c>
      <c r="F631" s="12" t="s">
        <v>8687</v>
      </c>
      <c r="G631" s="12" t="s">
        <v>5362</v>
      </c>
      <c r="H631" s="12" t="s">
        <v>6798</v>
      </c>
      <c r="I631" s="12" t="s">
        <v>8688</v>
      </c>
      <c r="J631" s="12">
        <v>2400</v>
      </c>
      <c r="K631" s="12"/>
      <c r="L631" s="12"/>
      <c r="M631" s="13">
        <v>41400.454861111109</v>
      </c>
      <c r="N631" s="12">
        <v>7</v>
      </c>
      <c r="O631" s="13">
        <v>41400.463090277779</v>
      </c>
      <c r="P631" s="13">
        <v>41408.676736111112</v>
      </c>
      <c r="Q631" s="14"/>
      <c r="R631" s="14"/>
      <c r="S631" s="15"/>
      <c r="T631" s="12"/>
      <c r="U631" s="12" t="s">
        <v>400</v>
      </c>
      <c r="V631" s="12" t="s">
        <v>361</v>
      </c>
      <c r="W631" s="13">
        <v>41408.682835648149</v>
      </c>
      <c r="X631" s="13">
        <v>41410.614583333336</v>
      </c>
      <c r="Y631" s="16"/>
      <c r="Z631" s="17"/>
      <c r="AA631" s="17"/>
      <c r="AB631" s="14"/>
      <c r="AC631" s="13">
        <v>41412</v>
      </c>
      <c r="AD631" s="14"/>
      <c r="AE631" s="14"/>
      <c r="AF631" s="14"/>
      <c r="AG631" s="14"/>
      <c r="AH631" s="14"/>
      <c r="AI631" s="14"/>
      <c r="AJ631" s="19">
        <v>41417</v>
      </c>
      <c r="AK631" s="14"/>
      <c r="AL631" s="14"/>
      <c r="AM631" s="12" t="s">
        <v>7304</v>
      </c>
      <c r="AN631" s="12"/>
      <c r="AO631" s="12"/>
      <c r="AP631" s="12" t="s">
        <v>5391</v>
      </c>
      <c r="AQ631" s="12" t="s">
        <v>7475</v>
      </c>
      <c r="AR631" s="12">
        <v>18695188388</v>
      </c>
      <c r="AS631" s="12" t="s">
        <v>365</v>
      </c>
      <c r="AT631" s="12"/>
      <c r="AU631" s="12"/>
      <c r="AV631" s="20" t="s">
        <v>401</v>
      </c>
      <c r="AW631" s="21" t="s">
        <v>8689</v>
      </c>
      <c r="AX631" s="12"/>
      <c r="AY631" s="12"/>
      <c r="AZ631" s="12"/>
      <c r="BA631" s="12"/>
      <c r="BB631" s="12"/>
    </row>
    <row r="632" spans="1:54" s="30" customFormat="1" ht="18" customHeight="1" x14ac:dyDescent="0.3">
      <c r="A632" s="12"/>
      <c r="B632" s="12" t="s">
        <v>5384</v>
      </c>
      <c r="C632" s="12" t="s">
        <v>7432</v>
      </c>
      <c r="D632" s="12" t="s">
        <v>8229</v>
      </c>
      <c r="E632" s="12" t="s">
        <v>8690</v>
      </c>
      <c r="F632" s="12" t="s">
        <v>8691</v>
      </c>
      <c r="G632" s="12" t="s">
        <v>5347</v>
      </c>
      <c r="H632" s="12" t="s">
        <v>5348</v>
      </c>
      <c r="I632" s="12"/>
      <c r="J632" s="12">
        <v>6525</v>
      </c>
      <c r="K632" s="12"/>
      <c r="L632" s="12"/>
      <c r="M632" s="13">
        <v>41400.584027777775</v>
      </c>
      <c r="N632" s="12"/>
      <c r="O632" s="13"/>
      <c r="P632" s="13"/>
      <c r="Q632" s="14"/>
      <c r="R632" s="14"/>
      <c r="S632" s="15"/>
      <c r="T632" s="12"/>
      <c r="U632" s="12"/>
      <c r="V632" s="12"/>
      <c r="W632" s="13">
        <v>41409.614178240743</v>
      </c>
      <c r="X632" s="13">
        <v>41442.404861111114</v>
      </c>
      <c r="Y632" s="16"/>
      <c r="Z632" s="17"/>
      <c r="AA632" s="17"/>
      <c r="AB632" s="14"/>
      <c r="AC632" s="13">
        <v>41457</v>
      </c>
      <c r="AD632" s="14"/>
      <c r="AE632" s="14"/>
      <c r="AF632" s="14"/>
      <c r="AG632" s="14"/>
      <c r="AH632" s="14"/>
      <c r="AI632" s="14"/>
      <c r="AJ632" s="19"/>
      <c r="AK632" s="14"/>
      <c r="AL632" s="14"/>
      <c r="AM632" s="12"/>
      <c r="AN632" s="12"/>
      <c r="AO632" s="12"/>
      <c r="AP632" s="12" t="s">
        <v>5375</v>
      </c>
      <c r="AQ632" s="12" t="s">
        <v>8692</v>
      </c>
      <c r="AR632" s="12">
        <v>18673325477</v>
      </c>
      <c r="AS632" s="12"/>
      <c r="AT632" s="12"/>
      <c r="AU632" s="12"/>
      <c r="AV632" s="20"/>
      <c r="AW632" s="21"/>
      <c r="AX632" s="12"/>
      <c r="AY632" s="12"/>
      <c r="AZ632" s="12"/>
      <c r="BA632" s="12"/>
      <c r="BB632" s="12"/>
    </row>
    <row r="633" spans="1:54" s="22" customFormat="1" ht="18" customHeight="1" x14ac:dyDescent="0.3">
      <c r="A633" s="12"/>
      <c r="B633" s="12" t="s">
        <v>5377</v>
      </c>
      <c r="C633" s="12" t="s">
        <v>6832</v>
      </c>
      <c r="D633" s="12" t="s">
        <v>7507</v>
      </c>
      <c r="E633" s="12" t="s">
        <v>8693</v>
      </c>
      <c r="F633" s="12" t="s">
        <v>8694</v>
      </c>
      <c r="G633" s="12" t="s">
        <v>5362</v>
      </c>
      <c r="H633" s="12" t="s">
        <v>6836</v>
      </c>
      <c r="I633" s="12" t="s">
        <v>8173</v>
      </c>
      <c r="J633" s="12">
        <v>1288</v>
      </c>
      <c r="K633" s="12"/>
      <c r="L633" s="12"/>
      <c r="M633" s="13">
        <v>41400.604166666664</v>
      </c>
      <c r="N633" s="12">
        <v>2</v>
      </c>
      <c r="O633" s="13">
        <v>41400.609282407408</v>
      </c>
      <c r="P633" s="13">
        <v>41400.623472222222</v>
      </c>
      <c r="Q633" s="14"/>
      <c r="R633" s="14"/>
      <c r="S633" s="15"/>
      <c r="T633" s="12"/>
      <c r="U633" s="12" t="s">
        <v>402</v>
      </c>
      <c r="V633" s="12" t="s">
        <v>361</v>
      </c>
      <c r="W633" s="13">
        <v>41400.642268518517</v>
      </c>
      <c r="X633" s="13">
        <v>41402.436111111114</v>
      </c>
      <c r="Y633" s="16"/>
      <c r="Z633" s="17"/>
      <c r="AA633" s="17"/>
      <c r="AB633" s="14"/>
      <c r="AC633" s="13">
        <v>41404</v>
      </c>
      <c r="AD633" s="14"/>
      <c r="AE633" s="14"/>
      <c r="AF633" s="14"/>
      <c r="AG633" s="14"/>
      <c r="AH633" s="14"/>
      <c r="AI633" s="14"/>
      <c r="AJ633" s="19">
        <v>41410</v>
      </c>
      <c r="AK633" s="14"/>
      <c r="AL633" s="14"/>
      <c r="AM633" s="12" t="s">
        <v>6953</v>
      </c>
      <c r="AN633" s="12"/>
      <c r="AO633" s="12"/>
      <c r="AP633" s="12" t="s">
        <v>5375</v>
      </c>
      <c r="AQ633" s="12" t="s">
        <v>8695</v>
      </c>
      <c r="AR633" s="12">
        <v>15367845251</v>
      </c>
      <c r="AS633" s="12" t="s">
        <v>365</v>
      </c>
      <c r="AT633" s="12"/>
      <c r="AU633" s="12"/>
      <c r="AV633" s="20" t="s">
        <v>403</v>
      </c>
      <c r="AW633" s="21"/>
      <c r="AX633" s="12"/>
      <c r="AY633" s="12"/>
      <c r="AZ633" s="12"/>
      <c r="BA633" s="12"/>
      <c r="BB633" s="12"/>
    </row>
    <row r="634" spans="1:54" s="22" customFormat="1" ht="18" customHeight="1" x14ac:dyDescent="0.3">
      <c r="A634" s="12"/>
      <c r="B634" s="12" t="s">
        <v>5384</v>
      </c>
      <c r="C634" s="12" t="s">
        <v>6999</v>
      </c>
      <c r="D634" s="12" t="s">
        <v>7223</v>
      </c>
      <c r="E634" s="12" t="s">
        <v>8696</v>
      </c>
      <c r="F634" s="12" t="s">
        <v>8697</v>
      </c>
      <c r="G634" s="12" t="s">
        <v>5362</v>
      </c>
      <c r="H634" s="12" t="s">
        <v>6836</v>
      </c>
      <c r="I634" s="12" t="s">
        <v>7210</v>
      </c>
      <c r="J634" s="12">
        <v>1288</v>
      </c>
      <c r="K634" s="12"/>
      <c r="L634" s="12"/>
      <c r="M634" s="13">
        <v>41400.67291666667</v>
      </c>
      <c r="N634" s="12">
        <v>2</v>
      </c>
      <c r="O634" s="13">
        <v>41400.685057870367</v>
      </c>
      <c r="P634" s="13">
        <v>41400.711817129632</v>
      </c>
      <c r="Q634" s="14"/>
      <c r="R634" s="14"/>
      <c r="S634" s="15"/>
      <c r="T634" s="12"/>
      <c r="U634" s="12" t="s">
        <v>404</v>
      </c>
      <c r="V634" s="12" t="s">
        <v>361</v>
      </c>
      <c r="W634" s="13">
        <v>41400.720682870371</v>
      </c>
      <c r="X634" s="13">
        <v>41402.493750000001</v>
      </c>
      <c r="Y634" s="16"/>
      <c r="Z634" s="17"/>
      <c r="AA634" s="17"/>
      <c r="AB634" s="14"/>
      <c r="AC634" s="13">
        <v>41407</v>
      </c>
      <c r="AD634" s="14"/>
      <c r="AE634" s="14"/>
      <c r="AF634" s="14"/>
      <c r="AG634" s="14"/>
      <c r="AH634" s="14"/>
      <c r="AI634" s="14"/>
      <c r="AJ634" s="19">
        <v>41414</v>
      </c>
      <c r="AK634" s="14"/>
      <c r="AL634" s="14"/>
      <c r="AM634" s="12" t="s">
        <v>5397</v>
      </c>
      <c r="AN634" s="12"/>
      <c r="AO634" s="12"/>
      <c r="AP634" s="12" t="s">
        <v>6860</v>
      </c>
      <c r="AQ634" s="12" t="s">
        <v>8698</v>
      </c>
      <c r="AR634" s="12">
        <v>18684831002</v>
      </c>
      <c r="AS634" s="12" t="s">
        <v>365</v>
      </c>
      <c r="AT634" s="12"/>
      <c r="AU634" s="12"/>
      <c r="AV634" s="20" t="s">
        <v>405</v>
      </c>
      <c r="AW634" s="21"/>
      <c r="AX634" s="12"/>
      <c r="AY634" s="12"/>
      <c r="AZ634" s="12"/>
      <c r="BA634" s="12"/>
      <c r="BB634" s="12"/>
    </row>
    <row r="635" spans="1:54" s="22" customFormat="1" ht="18" customHeight="1" x14ac:dyDescent="0.3">
      <c r="A635" s="12"/>
      <c r="B635" s="12" t="s">
        <v>5343</v>
      </c>
      <c r="C635" s="12" t="s">
        <v>6862</v>
      </c>
      <c r="D635" s="12" t="s">
        <v>6921</v>
      </c>
      <c r="E635" s="12" t="s">
        <v>8699</v>
      </c>
      <c r="F635" s="12" t="s">
        <v>8700</v>
      </c>
      <c r="G635" s="12" t="s">
        <v>5347</v>
      </c>
      <c r="H635" s="12" t="s">
        <v>6839</v>
      </c>
      <c r="I635" s="12"/>
      <c r="J635" s="12">
        <f>3600+200</f>
        <v>3800</v>
      </c>
      <c r="K635" s="12"/>
      <c r="L635" s="12"/>
      <c r="M635" s="13">
        <v>41400.726388888892</v>
      </c>
      <c r="N635" s="12"/>
      <c r="O635" s="13"/>
      <c r="P635" s="13"/>
      <c r="Q635" s="14"/>
      <c r="R635" s="14"/>
      <c r="S635" s="15"/>
      <c r="T635" s="12"/>
      <c r="U635" s="12"/>
      <c r="V635" s="12"/>
      <c r="W635" s="13">
        <v>41409.6096875</v>
      </c>
      <c r="X635" s="13">
        <v>41438.605555555558</v>
      </c>
      <c r="Y635" s="16"/>
      <c r="Z635" s="17"/>
      <c r="AA635" s="17"/>
      <c r="AB635" s="14"/>
      <c r="AC635" s="13">
        <v>41443</v>
      </c>
      <c r="AD635" s="14"/>
      <c r="AE635" s="14"/>
      <c r="AF635" s="14"/>
      <c r="AG635" s="14"/>
      <c r="AH635" s="14"/>
      <c r="AI635" s="14"/>
      <c r="AJ635" s="19"/>
      <c r="AK635" s="14"/>
      <c r="AL635" s="14"/>
      <c r="AM635" s="12"/>
      <c r="AN635" s="12"/>
      <c r="AO635" s="12"/>
      <c r="AP635" s="12" t="s">
        <v>7387</v>
      </c>
      <c r="AQ635" s="12" t="s">
        <v>8701</v>
      </c>
      <c r="AR635" s="12">
        <v>18173501111</v>
      </c>
      <c r="AS635" s="12"/>
      <c r="AT635" s="12"/>
      <c r="AU635" s="12"/>
      <c r="AV635" s="20"/>
      <c r="AW635" s="21"/>
      <c r="AX635" s="12"/>
      <c r="AY635" s="12"/>
      <c r="AZ635" s="12"/>
      <c r="BA635" s="12"/>
      <c r="BB635" s="12"/>
    </row>
    <row r="636" spans="1:54" s="22" customFormat="1" ht="18" customHeight="1" x14ac:dyDescent="0.3">
      <c r="A636" s="12"/>
      <c r="B636" s="12" t="s">
        <v>5343</v>
      </c>
      <c r="C636" s="12" t="s">
        <v>5344</v>
      </c>
      <c r="D636" s="12" t="s">
        <v>6983</v>
      </c>
      <c r="E636" s="12" t="s">
        <v>8702</v>
      </c>
      <c r="F636" s="12" t="s">
        <v>8703</v>
      </c>
      <c r="G636" s="12" t="s">
        <v>5362</v>
      </c>
      <c r="H636" s="12" t="s">
        <v>6836</v>
      </c>
      <c r="I636" s="12" t="s">
        <v>6952</v>
      </c>
      <c r="J636" s="12">
        <v>1288</v>
      </c>
      <c r="K636" s="12"/>
      <c r="L636" s="12"/>
      <c r="M636" s="13">
        <v>41400.828472222223</v>
      </c>
      <c r="N636" s="12">
        <v>2</v>
      </c>
      <c r="O636" s="13">
        <v>41401.412835648145</v>
      </c>
      <c r="P636" s="13">
        <v>41401.58053240741</v>
      </c>
      <c r="Q636" s="14"/>
      <c r="R636" s="14"/>
      <c r="S636" s="15"/>
      <c r="T636" s="12"/>
      <c r="U636" s="12" t="s">
        <v>407</v>
      </c>
      <c r="V636" s="12" t="s">
        <v>361</v>
      </c>
      <c r="W636" s="13">
        <v>41401.581620370373</v>
      </c>
      <c r="X636" s="13">
        <v>41402.599305555603</v>
      </c>
      <c r="Y636" s="16"/>
      <c r="Z636" s="17"/>
      <c r="AA636" s="17"/>
      <c r="AB636" s="14"/>
      <c r="AC636" s="13">
        <v>41404</v>
      </c>
      <c r="AD636" s="14"/>
      <c r="AE636" s="14"/>
      <c r="AF636" s="14"/>
      <c r="AG636" s="14"/>
      <c r="AH636" s="14"/>
      <c r="AI636" s="14"/>
      <c r="AJ636" s="19">
        <v>41409</v>
      </c>
      <c r="AK636" s="14"/>
      <c r="AL636" s="14"/>
      <c r="AM636" s="12" t="s">
        <v>7040</v>
      </c>
      <c r="AN636" s="12"/>
      <c r="AO636" s="12"/>
      <c r="AP636" s="12" t="s">
        <v>5375</v>
      </c>
      <c r="AQ636" s="12" t="s">
        <v>8704</v>
      </c>
      <c r="AR636" s="12">
        <v>18673219519</v>
      </c>
      <c r="AS636" s="12" t="s">
        <v>365</v>
      </c>
      <c r="AT636" s="12"/>
      <c r="AU636" s="12"/>
      <c r="AV636" s="20" t="s">
        <v>408</v>
      </c>
      <c r="AW636" s="21" t="s">
        <v>8705</v>
      </c>
      <c r="AX636" s="12"/>
      <c r="AY636" s="12"/>
      <c r="AZ636" s="12"/>
      <c r="BA636" s="12"/>
      <c r="BB636" s="12"/>
    </row>
    <row r="637" spans="1:54" s="22" customFormat="1" ht="18" customHeight="1" x14ac:dyDescent="0.3">
      <c r="A637" s="12"/>
      <c r="B637" s="12" t="s">
        <v>5377</v>
      </c>
      <c r="C637" s="12" t="s">
        <v>6824</v>
      </c>
      <c r="D637" s="12" t="s">
        <v>7150</v>
      </c>
      <c r="E637" s="12" t="s">
        <v>8706</v>
      </c>
      <c r="F637" s="12" t="s">
        <v>8707</v>
      </c>
      <c r="G637" s="12" t="s">
        <v>5362</v>
      </c>
      <c r="H637" s="12" t="s">
        <v>6798</v>
      </c>
      <c r="I637" s="12" t="s">
        <v>8708</v>
      </c>
      <c r="J637" s="12">
        <v>2288</v>
      </c>
      <c r="K637" s="12"/>
      <c r="L637" s="12"/>
      <c r="M637" s="13">
        <v>41401.368750000001</v>
      </c>
      <c r="N637" s="12">
        <v>5</v>
      </c>
      <c r="O637" s="13">
        <v>41401.442233796297</v>
      </c>
      <c r="P637" s="13">
        <v>41402.399201388886</v>
      </c>
      <c r="Q637" s="14"/>
      <c r="R637" s="14"/>
      <c r="S637" s="15"/>
      <c r="T637" s="12"/>
      <c r="U637" s="12"/>
      <c r="V637" s="12" t="s">
        <v>361</v>
      </c>
      <c r="W637" s="13">
        <v>41402.39949074074</v>
      </c>
      <c r="X637" s="13">
        <v>41404.633333333331</v>
      </c>
      <c r="Y637" s="16"/>
      <c r="Z637" s="17"/>
      <c r="AA637" s="17"/>
      <c r="AB637" s="14"/>
      <c r="AC637" s="13">
        <v>41408</v>
      </c>
      <c r="AD637" s="14"/>
      <c r="AE637" s="14"/>
      <c r="AF637" s="14"/>
      <c r="AG637" s="14"/>
      <c r="AH637" s="14"/>
      <c r="AI637" s="14"/>
      <c r="AJ637" s="19">
        <v>41409</v>
      </c>
      <c r="AK637" s="14"/>
      <c r="AL637" s="14"/>
      <c r="AM637" s="12" t="s">
        <v>6959</v>
      </c>
      <c r="AN637" s="12"/>
      <c r="AO637" s="12"/>
      <c r="AP637" s="12" t="s">
        <v>7491</v>
      </c>
      <c r="AQ637" s="12" t="s">
        <v>8709</v>
      </c>
      <c r="AR637" s="12">
        <v>18613959220</v>
      </c>
      <c r="AS637" s="12" t="s">
        <v>354</v>
      </c>
      <c r="AT637" s="12" t="s">
        <v>362</v>
      </c>
      <c r="AU637" s="12"/>
      <c r="AV637" s="20" t="s">
        <v>409</v>
      </c>
      <c r="AW637" s="21"/>
      <c r="AX637" s="12"/>
      <c r="AY637" s="12"/>
      <c r="AZ637" s="12"/>
      <c r="BA637" s="12"/>
      <c r="BB637" s="12"/>
    </row>
    <row r="638" spans="1:54" s="22" customFormat="1" ht="18" customHeight="1" x14ac:dyDescent="0.3">
      <c r="A638" s="12"/>
      <c r="B638" s="12" t="s">
        <v>6963</v>
      </c>
      <c r="C638" s="12" t="s">
        <v>6964</v>
      </c>
      <c r="D638" s="12" t="s">
        <v>8398</v>
      </c>
      <c r="E638" s="12" t="s">
        <v>8710</v>
      </c>
      <c r="F638" s="12" t="s">
        <v>8711</v>
      </c>
      <c r="G638" s="12" t="s">
        <v>5362</v>
      </c>
      <c r="H638" s="12" t="s">
        <v>6836</v>
      </c>
      <c r="I638" s="12" t="s">
        <v>7684</v>
      </c>
      <c r="J638" s="12">
        <v>1288</v>
      </c>
      <c r="K638" s="12"/>
      <c r="L638" s="12"/>
      <c r="M638" s="13">
        <v>41401.461805555555</v>
      </c>
      <c r="N638" s="12">
        <v>4</v>
      </c>
      <c r="O638" s="13">
        <v>41401.559583333335</v>
      </c>
      <c r="P638" s="13">
        <v>41403.724722222221</v>
      </c>
      <c r="Q638" s="14"/>
      <c r="R638" s="14"/>
      <c r="S638" s="15"/>
      <c r="T638" s="12"/>
      <c r="U638" s="12" t="s">
        <v>410</v>
      </c>
      <c r="V638" s="12" t="s">
        <v>361</v>
      </c>
      <c r="W638" s="13">
        <v>41403.729537037034</v>
      </c>
      <c r="X638" s="13">
        <v>41407.658333333333</v>
      </c>
      <c r="Y638" s="16"/>
      <c r="Z638" s="17"/>
      <c r="AA638" s="17"/>
      <c r="AB638" s="14"/>
      <c r="AC638" s="13">
        <v>41443</v>
      </c>
      <c r="AD638" s="14"/>
      <c r="AE638" s="14"/>
      <c r="AF638" s="14"/>
      <c r="AG638" s="14"/>
      <c r="AH638" s="14"/>
      <c r="AI638" s="14"/>
      <c r="AJ638" s="19">
        <v>41451</v>
      </c>
      <c r="AK638" s="14"/>
      <c r="AL638" s="14"/>
      <c r="AM638" s="12" t="s">
        <v>6953</v>
      </c>
      <c r="AN638" s="12"/>
      <c r="AO638" s="12"/>
      <c r="AP638" s="12" t="s">
        <v>5375</v>
      </c>
      <c r="AQ638" s="12" t="s">
        <v>8712</v>
      </c>
      <c r="AR638" s="12">
        <v>18007457083</v>
      </c>
      <c r="AS638" s="12" t="s">
        <v>365</v>
      </c>
      <c r="AT638" s="12"/>
      <c r="AU638" s="12"/>
      <c r="AV638" s="20" t="s">
        <v>411</v>
      </c>
      <c r="AW638" s="21" t="s">
        <v>8713</v>
      </c>
      <c r="AX638" s="12"/>
      <c r="AY638" s="12"/>
      <c r="AZ638" s="12"/>
      <c r="BA638" s="12"/>
      <c r="BB638" s="12"/>
    </row>
    <row r="639" spans="1:54" s="22" customFormat="1" ht="18" customHeight="1" x14ac:dyDescent="0.3">
      <c r="A639" s="12"/>
      <c r="B639" s="12" t="s">
        <v>6963</v>
      </c>
      <c r="C639" s="12" t="s">
        <v>6964</v>
      </c>
      <c r="D639" s="12" t="s">
        <v>7773</v>
      </c>
      <c r="E639" s="12" t="s">
        <v>8714</v>
      </c>
      <c r="F639" s="12" t="s">
        <v>8715</v>
      </c>
      <c r="G639" s="12" t="s">
        <v>5362</v>
      </c>
      <c r="H639" s="12" t="s">
        <v>6836</v>
      </c>
      <c r="I639" s="12" t="s">
        <v>7127</v>
      </c>
      <c r="J639" s="12">
        <v>1288</v>
      </c>
      <c r="K639" s="12"/>
      <c r="L639" s="12"/>
      <c r="M639" s="13">
        <v>41401.666666666664</v>
      </c>
      <c r="N639" s="12">
        <v>2</v>
      </c>
      <c r="O639" s="13">
        <v>41401.691990740743</v>
      </c>
      <c r="P639" s="13">
        <v>41402.453865740739</v>
      </c>
      <c r="Q639" s="14"/>
      <c r="R639" s="14"/>
      <c r="S639" s="15"/>
      <c r="T639" s="12"/>
      <c r="U639" s="12" t="s">
        <v>412</v>
      </c>
      <c r="V639" s="12" t="s">
        <v>361</v>
      </c>
      <c r="W639" s="13">
        <v>41402.457789351851</v>
      </c>
      <c r="X639" s="13">
        <v>41404.466666666667</v>
      </c>
      <c r="Y639" s="16"/>
      <c r="Z639" s="17"/>
      <c r="AA639" s="17"/>
      <c r="AB639" s="14"/>
      <c r="AC639" s="13">
        <v>41408</v>
      </c>
      <c r="AD639" s="14"/>
      <c r="AE639" s="14"/>
      <c r="AF639" s="14"/>
      <c r="AG639" s="14"/>
      <c r="AH639" s="14"/>
      <c r="AI639" s="14"/>
      <c r="AJ639" s="19">
        <v>41434</v>
      </c>
      <c r="AK639" s="14"/>
      <c r="AL639" s="14"/>
      <c r="AM639" s="12" t="s">
        <v>6847</v>
      </c>
      <c r="AN639" s="12"/>
      <c r="AO639" s="12"/>
      <c r="AP639" s="12" t="s">
        <v>5391</v>
      </c>
      <c r="AQ639" s="12" t="s">
        <v>8716</v>
      </c>
      <c r="AR639" s="12">
        <v>18785664241</v>
      </c>
      <c r="AS639" s="12" t="s">
        <v>365</v>
      </c>
      <c r="AT639" s="12"/>
      <c r="AU639" s="12"/>
      <c r="AV639" s="20" t="s">
        <v>413</v>
      </c>
      <c r="AW639" s="21" t="s">
        <v>8717</v>
      </c>
      <c r="AX639" s="12"/>
      <c r="AY639" s="12"/>
      <c r="AZ639" s="12"/>
      <c r="BA639" s="12"/>
      <c r="BB639" s="12"/>
    </row>
    <row r="640" spans="1:54" s="22" customFormat="1" ht="18" customHeight="1" x14ac:dyDescent="0.3">
      <c r="A640" s="12"/>
      <c r="B640" s="12" t="s">
        <v>5377</v>
      </c>
      <c r="C640" s="12" t="s">
        <v>7248</v>
      </c>
      <c r="D640" s="12" t="s">
        <v>7249</v>
      </c>
      <c r="E640" s="12" t="s">
        <v>8718</v>
      </c>
      <c r="F640" s="12" t="s">
        <v>8719</v>
      </c>
      <c r="G640" s="12" t="s">
        <v>5362</v>
      </c>
      <c r="H640" s="12" t="s">
        <v>6836</v>
      </c>
      <c r="I640" s="12" t="s">
        <v>6930</v>
      </c>
      <c r="J640" s="12">
        <v>1670</v>
      </c>
      <c r="K640" s="12"/>
      <c r="L640" s="12"/>
      <c r="M640" s="13">
        <v>41401.743750000001</v>
      </c>
      <c r="N640" s="12">
        <v>6</v>
      </c>
      <c r="O640" s="13">
        <v>41402.435057870367</v>
      </c>
      <c r="P640" s="13">
        <v>41408.4062037037</v>
      </c>
      <c r="Q640" s="14"/>
      <c r="R640" s="14"/>
      <c r="S640" s="15"/>
      <c r="T640" s="12" t="s">
        <v>414</v>
      </c>
      <c r="U640" s="12"/>
      <c r="V640" s="12" t="s">
        <v>361</v>
      </c>
      <c r="W640" s="13">
        <v>41408.412280092591</v>
      </c>
      <c r="X640" s="13">
        <v>41409.588888888888</v>
      </c>
      <c r="Y640" s="16"/>
      <c r="Z640" s="17"/>
      <c r="AA640" s="17"/>
      <c r="AB640" s="14"/>
      <c r="AC640" s="13">
        <v>41416</v>
      </c>
      <c r="AD640" s="14"/>
      <c r="AE640" s="14"/>
      <c r="AF640" s="14"/>
      <c r="AG640" s="14"/>
      <c r="AH640" s="14"/>
      <c r="AI640" s="14"/>
      <c r="AJ640" s="19">
        <v>41423</v>
      </c>
      <c r="AK640" s="14"/>
      <c r="AL640" s="14"/>
      <c r="AM640" s="12" t="s">
        <v>6953</v>
      </c>
      <c r="AN640" s="12"/>
      <c r="AO640" s="12"/>
      <c r="AP640" s="12" t="s">
        <v>6830</v>
      </c>
      <c r="AQ640" s="12" t="s">
        <v>8720</v>
      </c>
      <c r="AR640" s="12">
        <v>15111298282</v>
      </c>
      <c r="AS640" s="12" t="s">
        <v>365</v>
      </c>
      <c r="AT640" s="12"/>
      <c r="AU640" s="12"/>
      <c r="AV640" s="20" t="s">
        <v>415</v>
      </c>
      <c r="AW640" s="21"/>
      <c r="AX640" s="12"/>
      <c r="AY640" s="12"/>
      <c r="AZ640" s="12"/>
      <c r="BA640" s="12"/>
      <c r="BB640" s="12"/>
    </row>
    <row r="641" spans="1:54" s="22" customFormat="1" ht="18" customHeight="1" x14ac:dyDescent="0.3">
      <c r="A641" s="12" t="s">
        <v>416</v>
      </c>
      <c r="B641" s="12" t="s">
        <v>8662</v>
      </c>
      <c r="C641" s="12" t="s">
        <v>5351</v>
      </c>
      <c r="D641" s="12" t="s">
        <v>6870</v>
      </c>
      <c r="E641" s="12" t="s">
        <v>8721</v>
      </c>
      <c r="F641" s="12" t="s">
        <v>8722</v>
      </c>
      <c r="G641" s="12" t="s">
        <v>8665</v>
      </c>
      <c r="H641" s="12" t="s">
        <v>8723</v>
      </c>
      <c r="I641" s="12"/>
      <c r="J641" s="12">
        <v>588</v>
      </c>
      <c r="K641" s="12"/>
      <c r="L641" s="12"/>
      <c r="M641" s="13">
        <v>41401.802777777775</v>
      </c>
      <c r="N641" s="12"/>
      <c r="O641" s="13">
        <v>41403.36482638889</v>
      </c>
      <c r="P641" s="13">
        <v>41403.396574074075</v>
      </c>
      <c r="Q641" s="14"/>
      <c r="R641" s="14"/>
      <c r="S641" s="15"/>
      <c r="T641" s="12"/>
      <c r="U641" s="12"/>
      <c r="V641" s="12" t="s">
        <v>385</v>
      </c>
      <c r="W641" s="13">
        <v>41403.441064814811</v>
      </c>
      <c r="X641" s="13">
        <v>41404.5</v>
      </c>
      <c r="Y641" s="16"/>
      <c r="Z641" s="17"/>
      <c r="AA641" s="17"/>
      <c r="AB641" s="14" t="s">
        <v>418</v>
      </c>
      <c r="AC641" s="13">
        <v>41445</v>
      </c>
      <c r="AD641" s="14"/>
      <c r="AE641" s="14"/>
      <c r="AF641" s="14"/>
      <c r="AG641" s="14"/>
      <c r="AH641" s="14"/>
      <c r="AI641" s="14"/>
      <c r="AJ641" s="19"/>
      <c r="AK641" s="14"/>
      <c r="AL641" s="14" t="s">
        <v>419</v>
      </c>
      <c r="AM641" s="12" t="s">
        <v>8667</v>
      </c>
      <c r="AN641" s="12"/>
      <c r="AO641" s="12"/>
      <c r="AP641" s="12" t="s">
        <v>5356</v>
      </c>
      <c r="AQ641" s="12" t="s">
        <v>7997</v>
      </c>
      <c r="AR641" s="12">
        <v>18873231498</v>
      </c>
      <c r="AS641" s="12"/>
      <c r="AT641" s="12"/>
      <c r="AU641" s="12"/>
      <c r="AV641" s="20"/>
      <c r="AW641" s="21"/>
      <c r="AX641" s="12"/>
      <c r="AY641" s="12" t="s">
        <v>420</v>
      </c>
      <c r="AZ641" s="12"/>
      <c r="BA641" s="12"/>
      <c r="BB641" s="12"/>
    </row>
    <row r="642" spans="1:54" s="22" customFormat="1" ht="18" customHeight="1" x14ac:dyDescent="0.3">
      <c r="A642" s="12"/>
      <c r="B642" s="12" t="s">
        <v>5377</v>
      </c>
      <c r="C642" s="12" t="s">
        <v>7248</v>
      </c>
      <c r="D642" s="12" t="s">
        <v>7441</v>
      </c>
      <c r="E642" s="12" t="s">
        <v>8724</v>
      </c>
      <c r="F642" s="12" t="s">
        <v>8725</v>
      </c>
      <c r="G642" s="12" t="s">
        <v>5362</v>
      </c>
      <c r="H642" s="12" t="s">
        <v>6836</v>
      </c>
      <c r="I642" s="12" t="s">
        <v>6973</v>
      </c>
      <c r="J642" s="12">
        <v>1288</v>
      </c>
      <c r="K642" s="12"/>
      <c r="L642" s="12"/>
      <c r="M642" s="13">
        <v>41402.440972222219</v>
      </c>
      <c r="N642" s="12">
        <v>2</v>
      </c>
      <c r="O642" s="13">
        <v>41402.455937500003</v>
      </c>
      <c r="P642" s="13">
        <v>41403.677800925929</v>
      </c>
      <c r="Q642" s="14"/>
      <c r="R642" s="14"/>
      <c r="S642" s="15"/>
      <c r="T642" s="12" t="s">
        <v>421</v>
      </c>
      <c r="U642" s="12" t="s">
        <v>422</v>
      </c>
      <c r="V642" s="12" t="s">
        <v>361</v>
      </c>
      <c r="W642" s="13">
        <v>41403.726145833331</v>
      </c>
      <c r="X642" s="13">
        <v>41407.673611111109</v>
      </c>
      <c r="Y642" s="16"/>
      <c r="Z642" s="17"/>
      <c r="AA642" s="17"/>
      <c r="AB642" s="14"/>
      <c r="AC642" s="13">
        <v>41408</v>
      </c>
      <c r="AD642" s="14"/>
      <c r="AE642" s="14"/>
      <c r="AF642" s="14"/>
      <c r="AG642" s="14"/>
      <c r="AH642" s="14"/>
      <c r="AI642" s="14"/>
      <c r="AJ642" s="19">
        <v>41410</v>
      </c>
      <c r="AK642" s="14"/>
      <c r="AL642" s="14"/>
      <c r="AM642" s="12" t="s">
        <v>6813</v>
      </c>
      <c r="AN642" s="12"/>
      <c r="AO642" s="12"/>
      <c r="AP642" s="12" t="s">
        <v>5375</v>
      </c>
      <c r="AQ642" s="12" t="s">
        <v>8726</v>
      </c>
      <c r="AR642" s="12">
        <v>15717500393</v>
      </c>
      <c r="AS642" s="12" t="s">
        <v>354</v>
      </c>
      <c r="AT642" s="12" t="s">
        <v>362</v>
      </c>
      <c r="AU642" s="12"/>
      <c r="AV642" s="20" t="s">
        <v>423</v>
      </c>
      <c r="AW642" s="21"/>
      <c r="AX642" s="12"/>
      <c r="AY642" s="12"/>
      <c r="AZ642" s="12"/>
      <c r="BA642" s="12"/>
      <c r="BB642" s="12"/>
    </row>
    <row r="643" spans="1:54" s="22" customFormat="1" ht="18" customHeight="1" x14ac:dyDescent="0.3">
      <c r="A643" s="12"/>
      <c r="B643" s="12" t="s">
        <v>5343</v>
      </c>
      <c r="C643" s="12" t="s">
        <v>5344</v>
      </c>
      <c r="D643" s="12" t="s">
        <v>7984</v>
      </c>
      <c r="E643" s="12" t="s">
        <v>8727</v>
      </c>
      <c r="F643" s="12" t="s">
        <v>8728</v>
      </c>
      <c r="G643" s="12" t="s">
        <v>5362</v>
      </c>
      <c r="H643" s="12" t="s">
        <v>6836</v>
      </c>
      <c r="I643" s="12" t="s">
        <v>7396</v>
      </c>
      <c r="J643" s="12">
        <v>1500</v>
      </c>
      <c r="K643" s="12"/>
      <c r="L643" s="12"/>
      <c r="M643" s="13">
        <v>41402.570138888892</v>
      </c>
      <c r="N643" s="12">
        <v>1</v>
      </c>
      <c r="O643" s="13">
        <v>41403.358182870368</v>
      </c>
      <c r="P643" s="13">
        <v>41403.480590277781</v>
      </c>
      <c r="Q643" s="14"/>
      <c r="R643" s="14"/>
      <c r="S643" s="15"/>
      <c r="T643" s="12"/>
      <c r="U643" s="12" t="s">
        <v>424</v>
      </c>
      <c r="V643" s="12" t="s">
        <v>361</v>
      </c>
      <c r="W643" s="13">
        <v>41403.586944444447</v>
      </c>
      <c r="X643" s="13">
        <v>41404.638888888891</v>
      </c>
      <c r="Y643" s="16"/>
      <c r="Z643" s="17"/>
      <c r="AA643" s="17"/>
      <c r="AB643" s="14"/>
      <c r="AC643" s="13">
        <v>41423</v>
      </c>
      <c r="AD643" s="14"/>
      <c r="AE643" s="14"/>
      <c r="AF643" s="14"/>
      <c r="AG643" s="14"/>
      <c r="AH643" s="14"/>
      <c r="AI643" s="14"/>
      <c r="AJ643" s="19">
        <v>41423</v>
      </c>
      <c r="AK643" s="14"/>
      <c r="AL643" s="14"/>
      <c r="AM643" s="12" t="s">
        <v>6953</v>
      </c>
      <c r="AN643" s="12"/>
      <c r="AO643" s="12"/>
      <c r="AP643" s="12" t="s">
        <v>6931</v>
      </c>
      <c r="AQ643" s="12" t="s">
        <v>8729</v>
      </c>
      <c r="AR643" s="12">
        <v>13807379169</v>
      </c>
      <c r="AS643" s="12" t="s">
        <v>365</v>
      </c>
      <c r="AT643" s="12"/>
      <c r="AU643" s="12"/>
      <c r="AV643" s="20" t="s">
        <v>425</v>
      </c>
      <c r="AW643" s="21"/>
      <c r="AX643" s="12"/>
      <c r="AY643" s="12"/>
      <c r="AZ643" s="12"/>
      <c r="BA643" s="12"/>
      <c r="BB643" s="12"/>
    </row>
    <row r="644" spans="1:54" s="22" customFormat="1" ht="18" customHeight="1" x14ac:dyDescent="0.3">
      <c r="A644" s="12"/>
      <c r="B644" s="12" t="s">
        <v>5384</v>
      </c>
      <c r="C644" s="12" t="s">
        <v>8217</v>
      </c>
      <c r="D644" s="12" t="s">
        <v>7529</v>
      </c>
      <c r="E644" s="12" t="s">
        <v>8730</v>
      </c>
      <c r="F644" s="12" t="s">
        <v>8731</v>
      </c>
      <c r="G644" s="12" t="s">
        <v>5362</v>
      </c>
      <c r="H644" s="12" t="s">
        <v>6836</v>
      </c>
      <c r="I644" s="12" t="s">
        <v>6884</v>
      </c>
      <c r="J644" s="12">
        <v>1300</v>
      </c>
      <c r="K644" s="12"/>
      <c r="L644" s="12"/>
      <c r="M644" s="13">
        <v>41402.574999999997</v>
      </c>
      <c r="N644" s="12">
        <v>2</v>
      </c>
      <c r="O644" s="13">
        <v>41403.365937499999</v>
      </c>
      <c r="P644" s="13">
        <v>41403.486481481479</v>
      </c>
      <c r="Q644" s="14"/>
      <c r="R644" s="14"/>
      <c r="S644" s="15"/>
      <c r="T644" s="12" t="s">
        <v>426</v>
      </c>
      <c r="U644" s="12" t="s">
        <v>427</v>
      </c>
      <c r="V644" s="12" t="s">
        <v>361</v>
      </c>
      <c r="W644" s="13">
        <v>41403.585358796299</v>
      </c>
      <c r="X644" s="13">
        <v>41407.427083333336</v>
      </c>
      <c r="Y644" s="16"/>
      <c r="Z644" s="17"/>
      <c r="AA644" s="17"/>
      <c r="AB644" s="14"/>
      <c r="AC644" s="13">
        <v>41408</v>
      </c>
      <c r="AD644" s="14"/>
      <c r="AE644" s="14"/>
      <c r="AF644" s="14"/>
      <c r="AG644" s="14"/>
      <c r="AH644" s="14"/>
      <c r="AI644" s="14"/>
      <c r="AJ644" s="19">
        <v>41411</v>
      </c>
      <c r="AK644" s="14"/>
      <c r="AL644" s="14"/>
      <c r="AM644" s="12" t="s">
        <v>6813</v>
      </c>
      <c r="AN644" s="12"/>
      <c r="AO644" s="12"/>
      <c r="AP644" s="12" t="s">
        <v>5391</v>
      </c>
      <c r="AQ644" s="12" t="s">
        <v>8732</v>
      </c>
      <c r="AR644" s="12">
        <v>13762382966</v>
      </c>
      <c r="AS644" s="12" t="s">
        <v>365</v>
      </c>
      <c r="AT644" s="12"/>
      <c r="AU644" s="12"/>
      <c r="AV644" s="20" t="s">
        <v>428</v>
      </c>
      <c r="AW644" s="21" t="s">
        <v>8733</v>
      </c>
      <c r="AX644" s="12"/>
      <c r="AY644" s="12"/>
      <c r="AZ644" s="12"/>
      <c r="BA644" s="12"/>
      <c r="BB644" s="12"/>
    </row>
    <row r="645" spans="1:54" s="22" customFormat="1" ht="18" customHeight="1" x14ac:dyDescent="0.3">
      <c r="A645" s="12"/>
      <c r="B645" s="12" t="s">
        <v>5343</v>
      </c>
      <c r="C645" s="12" t="s">
        <v>6862</v>
      </c>
      <c r="D645" s="12" t="s">
        <v>7065</v>
      </c>
      <c r="E645" s="12" t="s">
        <v>8734</v>
      </c>
      <c r="F645" s="12" t="s">
        <v>8735</v>
      </c>
      <c r="G645" s="12" t="s">
        <v>5362</v>
      </c>
      <c r="H645" s="12" t="s">
        <v>6836</v>
      </c>
      <c r="I645" s="12" t="s">
        <v>7195</v>
      </c>
      <c r="J645" s="12">
        <v>1288</v>
      </c>
      <c r="K645" s="12"/>
      <c r="L645" s="12"/>
      <c r="M645" s="13">
        <v>41402.61041666667</v>
      </c>
      <c r="N645" s="12">
        <v>3</v>
      </c>
      <c r="O645" s="13">
        <v>41403.366215277776</v>
      </c>
      <c r="P645" s="13">
        <v>41403.602835648147</v>
      </c>
      <c r="Q645" s="14"/>
      <c r="R645" s="14"/>
      <c r="S645" s="15"/>
      <c r="T645" s="12" t="s">
        <v>429</v>
      </c>
      <c r="U645" s="12" t="s">
        <v>430</v>
      </c>
      <c r="V645" s="12" t="s">
        <v>361</v>
      </c>
      <c r="W645" s="13">
        <v>41403.621400462966</v>
      </c>
      <c r="X645" s="13">
        <v>41404.668055555558</v>
      </c>
      <c r="Y645" s="16"/>
      <c r="Z645" s="17"/>
      <c r="AA645" s="17"/>
      <c r="AB645" s="14"/>
      <c r="AC645" s="13">
        <v>41404</v>
      </c>
      <c r="AD645" s="14"/>
      <c r="AE645" s="14"/>
      <c r="AF645" s="14"/>
      <c r="AG645" s="14"/>
      <c r="AH645" s="14"/>
      <c r="AI645" s="14"/>
      <c r="AJ645" s="19">
        <v>41408</v>
      </c>
      <c r="AK645" s="14"/>
      <c r="AL645" s="14"/>
      <c r="AM645" s="12" t="s">
        <v>7040</v>
      </c>
      <c r="AN645" s="12"/>
      <c r="AO645" s="12"/>
      <c r="AP645" s="12" t="s">
        <v>5391</v>
      </c>
      <c r="AQ645" s="12" t="s">
        <v>8736</v>
      </c>
      <c r="AR645" s="12">
        <v>18397565818</v>
      </c>
      <c r="AS645" s="12" t="s">
        <v>365</v>
      </c>
      <c r="AT645" s="12"/>
      <c r="AU645" s="12"/>
      <c r="AV645" s="20" t="s">
        <v>431</v>
      </c>
      <c r="AW645" s="21" t="s">
        <v>8737</v>
      </c>
      <c r="AX645" s="12"/>
      <c r="AY645" s="12"/>
      <c r="AZ645" s="12"/>
      <c r="BA645" s="12"/>
      <c r="BB645" s="12"/>
    </row>
    <row r="646" spans="1:54" s="22" customFormat="1" ht="18" customHeight="1" x14ac:dyDescent="0.3">
      <c r="A646" s="12"/>
      <c r="B646" s="12" t="s">
        <v>5343</v>
      </c>
      <c r="C646" s="12" t="s">
        <v>6880</v>
      </c>
      <c r="D646" s="12" t="s">
        <v>8207</v>
      </c>
      <c r="E646" s="12" t="s">
        <v>8738</v>
      </c>
      <c r="F646" s="12" t="s">
        <v>8739</v>
      </c>
      <c r="G646" s="12" t="s">
        <v>5362</v>
      </c>
      <c r="H646" s="12" t="s">
        <v>6836</v>
      </c>
      <c r="I646" s="12" t="s">
        <v>8740</v>
      </c>
      <c r="J646" s="12">
        <v>1044</v>
      </c>
      <c r="K646" s="12"/>
      <c r="L646" s="12"/>
      <c r="M646" s="13">
        <v>41402.693749999999</v>
      </c>
      <c r="N646" s="12">
        <v>3</v>
      </c>
      <c r="O646" s="13">
        <v>41403.36645833333</v>
      </c>
      <c r="P646" s="13">
        <v>41404.647835648146</v>
      </c>
      <c r="Q646" s="14"/>
      <c r="R646" s="14"/>
      <c r="S646" s="15"/>
      <c r="T646" s="12" t="s">
        <v>432</v>
      </c>
      <c r="U646" s="12" t="s">
        <v>368</v>
      </c>
      <c r="V646" s="12" t="s">
        <v>361</v>
      </c>
      <c r="W646" s="13">
        <v>41404.674050925925</v>
      </c>
      <c r="X646" s="13">
        <v>41407.720138888886</v>
      </c>
      <c r="Y646" s="16"/>
      <c r="Z646" s="17"/>
      <c r="AA646" s="17"/>
      <c r="AB646" s="14"/>
      <c r="AC646" s="13">
        <v>41410</v>
      </c>
      <c r="AD646" s="14"/>
      <c r="AE646" s="14"/>
      <c r="AF646" s="14"/>
      <c r="AG646" s="14"/>
      <c r="AH646" s="14"/>
      <c r="AI646" s="14"/>
      <c r="AJ646" s="19"/>
      <c r="AK646" s="14"/>
      <c r="AL646" s="14"/>
      <c r="AM646" s="12" t="s">
        <v>7304</v>
      </c>
      <c r="AN646" s="12"/>
      <c r="AO646" s="12"/>
      <c r="AP646" s="12" t="s">
        <v>6830</v>
      </c>
      <c r="AQ646" s="12" t="s">
        <v>8741</v>
      </c>
      <c r="AR646" s="12">
        <v>15886558722</v>
      </c>
      <c r="AS646" s="12" t="s">
        <v>365</v>
      </c>
      <c r="AT646" s="12"/>
      <c r="AU646" s="12"/>
      <c r="AV646" s="20" t="s">
        <v>433</v>
      </c>
      <c r="AW646" s="21"/>
      <c r="AX646" s="12"/>
      <c r="AY646" s="12"/>
      <c r="AZ646" s="12"/>
      <c r="BA646" s="12"/>
      <c r="BB646" s="12"/>
    </row>
    <row r="647" spans="1:54" s="22" customFormat="1" ht="18" customHeight="1" x14ac:dyDescent="0.3">
      <c r="A647" s="12"/>
      <c r="B647" s="12" t="s">
        <v>5384</v>
      </c>
      <c r="C647" s="12" t="s">
        <v>6842</v>
      </c>
      <c r="D647" s="12" t="s">
        <v>8212</v>
      </c>
      <c r="E647" s="12" t="s">
        <v>8742</v>
      </c>
      <c r="F647" s="12" t="s">
        <v>8743</v>
      </c>
      <c r="G647" s="12" t="s">
        <v>5362</v>
      </c>
      <c r="H647" s="12" t="s">
        <v>6798</v>
      </c>
      <c r="I647" s="12" t="s">
        <v>8744</v>
      </c>
      <c r="J647" s="12">
        <v>3088</v>
      </c>
      <c r="K647" s="12"/>
      <c r="L647" s="12"/>
      <c r="M647" s="13">
        <v>41403.385416666664</v>
      </c>
      <c r="N647" s="12">
        <v>4</v>
      </c>
      <c r="O647" s="13">
        <v>41403.456053240741</v>
      </c>
      <c r="P647" s="13">
        <v>41408.442395833335</v>
      </c>
      <c r="Q647" s="14"/>
      <c r="R647" s="14"/>
      <c r="S647" s="15"/>
      <c r="T647" s="12" t="s">
        <v>426</v>
      </c>
      <c r="U647" s="12" t="s">
        <v>434</v>
      </c>
      <c r="V647" s="12" t="s">
        <v>361</v>
      </c>
      <c r="W647" s="13">
        <v>41408.461412037039</v>
      </c>
      <c r="X647" s="13">
        <v>41409.658333333333</v>
      </c>
      <c r="Y647" s="16"/>
      <c r="Z647" s="17"/>
      <c r="AA647" s="17"/>
      <c r="AB647" s="14"/>
      <c r="AC647" s="13">
        <v>41423</v>
      </c>
      <c r="AD647" s="14"/>
      <c r="AE647" s="14"/>
      <c r="AF647" s="14"/>
      <c r="AG647" s="14"/>
      <c r="AH647" s="14"/>
      <c r="AI647" s="14"/>
      <c r="AJ647" s="19">
        <v>41423</v>
      </c>
      <c r="AK647" s="14"/>
      <c r="AL647" s="14"/>
      <c r="AM647" s="12" t="s">
        <v>5397</v>
      </c>
      <c r="AN647" s="12"/>
      <c r="AO647" s="12"/>
      <c r="AP647" s="12" t="s">
        <v>6919</v>
      </c>
      <c r="AQ647" s="12" t="s">
        <v>8745</v>
      </c>
      <c r="AR647" s="12">
        <v>13487737883</v>
      </c>
      <c r="AS647" s="12" t="s">
        <v>354</v>
      </c>
      <c r="AT647" s="12" t="s">
        <v>362</v>
      </c>
      <c r="AU647" s="12"/>
      <c r="AV647" s="20" t="s">
        <v>435</v>
      </c>
      <c r="AW647" s="21" t="s">
        <v>8746</v>
      </c>
      <c r="AX647" s="12"/>
      <c r="AY647" s="12"/>
      <c r="AZ647" s="12"/>
      <c r="BA647" s="12"/>
      <c r="BB647" s="12"/>
    </row>
    <row r="648" spans="1:54" s="22" customFormat="1" ht="18" customHeight="1" x14ac:dyDescent="0.3">
      <c r="A648" s="12"/>
      <c r="B648" s="12" t="s">
        <v>5384</v>
      </c>
      <c r="C648" s="12" t="s">
        <v>5385</v>
      </c>
      <c r="D648" s="12" t="s">
        <v>7124</v>
      </c>
      <c r="E648" s="12" t="s">
        <v>8747</v>
      </c>
      <c r="F648" s="12" t="s">
        <v>8748</v>
      </c>
      <c r="G648" s="12" t="s">
        <v>5362</v>
      </c>
      <c r="H648" s="12" t="s">
        <v>6836</v>
      </c>
      <c r="I648" s="12" t="s">
        <v>8159</v>
      </c>
      <c r="J648" s="12">
        <v>1688</v>
      </c>
      <c r="K648" s="12"/>
      <c r="L648" s="12"/>
      <c r="M648" s="13">
        <v>41403.44027777778</v>
      </c>
      <c r="N648" s="12">
        <v>2</v>
      </c>
      <c r="O648" s="13">
        <v>41403.452650462961</v>
      </c>
      <c r="P648" s="13">
        <v>41403.725243055553</v>
      </c>
      <c r="Q648" s="14"/>
      <c r="R648" s="14"/>
      <c r="S648" s="15"/>
      <c r="T648" s="12"/>
      <c r="U648" s="12" t="s">
        <v>436</v>
      </c>
      <c r="V648" s="12" t="s">
        <v>361</v>
      </c>
      <c r="W648" s="13">
        <v>41403.727800925924</v>
      </c>
      <c r="X648" s="13">
        <v>41407.661805555603</v>
      </c>
      <c r="Y648" s="16"/>
      <c r="Z648" s="17"/>
      <c r="AA648" s="17"/>
      <c r="AB648" s="14"/>
      <c r="AC648" s="13">
        <v>41460</v>
      </c>
      <c r="AD648" s="14"/>
      <c r="AE648" s="14"/>
      <c r="AF648" s="14"/>
      <c r="AG648" s="14"/>
      <c r="AH648" s="14"/>
      <c r="AI648" s="14"/>
      <c r="AJ648" s="19">
        <v>41466</v>
      </c>
      <c r="AK648" s="14"/>
      <c r="AL648" s="14"/>
      <c r="AM648" s="12" t="s">
        <v>5397</v>
      </c>
      <c r="AN648" s="12"/>
      <c r="AO648" s="12"/>
      <c r="AP648" s="12" t="s">
        <v>5409</v>
      </c>
      <c r="AQ648" s="12" t="s">
        <v>8749</v>
      </c>
      <c r="AR648" s="12">
        <v>13508485457</v>
      </c>
      <c r="AS648" s="12" t="s">
        <v>365</v>
      </c>
      <c r="AT648" s="12"/>
      <c r="AU648" s="12"/>
      <c r="AV648" s="20" t="s">
        <v>437</v>
      </c>
      <c r="AW648" s="21" t="s">
        <v>8750</v>
      </c>
      <c r="AX648" s="12"/>
      <c r="AY648" s="12"/>
      <c r="AZ648" s="12"/>
      <c r="BA648" s="12"/>
      <c r="BB648" s="12"/>
    </row>
    <row r="649" spans="1:54" s="22" customFormat="1" ht="18" customHeight="1" x14ac:dyDescent="0.3">
      <c r="A649" s="12"/>
      <c r="B649" s="23" t="s">
        <v>5350</v>
      </c>
      <c r="C649" s="12" t="s">
        <v>6904</v>
      </c>
      <c r="D649" s="12" t="s">
        <v>6938</v>
      </c>
      <c r="E649" s="12" t="s">
        <v>8751</v>
      </c>
      <c r="F649" s="12" t="s">
        <v>8752</v>
      </c>
      <c r="G649" s="12" t="s">
        <v>5362</v>
      </c>
      <c r="H649" s="12" t="s">
        <v>6836</v>
      </c>
      <c r="I649" s="12" t="s">
        <v>7007</v>
      </c>
      <c r="J649" s="12">
        <v>1500</v>
      </c>
      <c r="K649" s="12"/>
      <c r="L649" s="12"/>
      <c r="M649" s="13">
        <v>41403.640972222223</v>
      </c>
      <c r="N649" s="12">
        <v>2</v>
      </c>
      <c r="O649" s="13">
        <v>41403.66847222222</v>
      </c>
      <c r="P649" s="13">
        <v>41407.419444444444</v>
      </c>
      <c r="Q649" s="14"/>
      <c r="R649" s="14"/>
      <c r="S649" s="15"/>
      <c r="T649" s="12" t="s">
        <v>421</v>
      </c>
      <c r="U649" s="12" t="s">
        <v>438</v>
      </c>
      <c r="V649" s="12" t="s">
        <v>361</v>
      </c>
      <c r="W649" s="13">
        <v>41407.431597222225</v>
      </c>
      <c r="X649" s="13">
        <v>41408.597222222219</v>
      </c>
      <c r="Y649" s="16"/>
      <c r="Z649" s="17"/>
      <c r="AA649" s="17"/>
      <c r="AB649" s="14"/>
      <c r="AC649" s="13">
        <v>41410</v>
      </c>
      <c r="AD649" s="14"/>
      <c r="AE649" s="14"/>
      <c r="AF649" s="14"/>
      <c r="AG649" s="14"/>
      <c r="AH649" s="14"/>
      <c r="AI649" s="14"/>
      <c r="AJ649" s="19">
        <v>41410</v>
      </c>
      <c r="AK649" s="14"/>
      <c r="AL649" s="14"/>
      <c r="AM649" s="12" t="s">
        <v>7040</v>
      </c>
      <c r="AN649" s="12"/>
      <c r="AO649" s="12"/>
      <c r="AP649" s="12" t="s">
        <v>5391</v>
      </c>
      <c r="AQ649" s="12" t="s">
        <v>8753</v>
      </c>
      <c r="AR649" s="12">
        <v>18073659169</v>
      </c>
      <c r="AS649" s="12" t="s">
        <v>365</v>
      </c>
      <c r="AT649" s="12"/>
      <c r="AU649" s="12"/>
      <c r="AV649" s="20" t="s">
        <v>439</v>
      </c>
      <c r="AW649" s="21" t="s">
        <v>8754</v>
      </c>
      <c r="AX649" s="12"/>
      <c r="AY649" s="12"/>
      <c r="AZ649" s="12"/>
      <c r="BA649" s="12"/>
      <c r="BB649" s="12"/>
    </row>
    <row r="650" spans="1:54" s="22" customFormat="1" ht="18" customHeight="1" x14ac:dyDescent="0.3">
      <c r="A650" s="12"/>
      <c r="B650" s="12" t="s">
        <v>6963</v>
      </c>
      <c r="C650" s="12" t="s">
        <v>6964</v>
      </c>
      <c r="D650" s="12" t="s">
        <v>7156</v>
      </c>
      <c r="E650" s="12" t="s">
        <v>8755</v>
      </c>
      <c r="F650" s="12" t="s">
        <v>8756</v>
      </c>
      <c r="G650" s="12" t="s">
        <v>5362</v>
      </c>
      <c r="H650" s="12" t="s">
        <v>6836</v>
      </c>
      <c r="I650" s="12" t="s">
        <v>7480</v>
      </c>
      <c r="J650" s="12">
        <v>1288</v>
      </c>
      <c r="K650" s="12"/>
      <c r="L650" s="12"/>
      <c r="M650" s="13">
        <v>41403.679166666669</v>
      </c>
      <c r="N650" s="12">
        <v>4</v>
      </c>
      <c r="O650" s="13">
        <v>41404.386064814818</v>
      </c>
      <c r="P650" s="13">
        <v>41408.49832175926</v>
      </c>
      <c r="Q650" s="14"/>
      <c r="R650" s="14"/>
      <c r="S650" s="15"/>
      <c r="T650" s="12" t="s">
        <v>426</v>
      </c>
      <c r="U650" s="12" t="s">
        <v>440</v>
      </c>
      <c r="V650" s="12" t="s">
        <v>385</v>
      </c>
      <c r="W650" s="13">
        <v>41408.504814814813</v>
      </c>
      <c r="X650" s="13">
        <v>41410.693749999999</v>
      </c>
      <c r="Y650" s="16"/>
      <c r="Z650" s="17"/>
      <c r="AA650" s="17"/>
      <c r="AB650" s="14"/>
      <c r="AC650" s="13">
        <v>41416</v>
      </c>
      <c r="AD650" s="14"/>
      <c r="AE650" s="14"/>
      <c r="AF650" s="14"/>
      <c r="AG650" s="14"/>
      <c r="AH650" s="14"/>
      <c r="AI650" s="14"/>
      <c r="AJ650" s="19">
        <v>41418</v>
      </c>
      <c r="AK650" s="14"/>
      <c r="AL650" s="14"/>
      <c r="AM650" s="12" t="s">
        <v>6813</v>
      </c>
      <c r="AN650" s="12"/>
      <c r="AO650" s="12"/>
      <c r="AP650" s="12" t="s">
        <v>5375</v>
      </c>
      <c r="AQ650" s="12" t="s">
        <v>8757</v>
      </c>
      <c r="AR650" s="12">
        <v>18307400666</v>
      </c>
      <c r="AS650" s="12" t="s">
        <v>365</v>
      </c>
      <c r="AT650" s="12"/>
      <c r="AU650" s="12"/>
      <c r="AV650" s="20" t="s">
        <v>442</v>
      </c>
      <c r="AW650" s="21" t="s">
        <v>8758</v>
      </c>
      <c r="AX650" s="12"/>
      <c r="AY650" s="12"/>
      <c r="AZ650" s="12"/>
      <c r="BA650" s="12"/>
      <c r="BB650" s="12"/>
    </row>
    <row r="651" spans="1:54" s="22" customFormat="1" ht="18" customHeight="1" x14ac:dyDescent="0.3">
      <c r="A651" s="12"/>
      <c r="B651" s="12" t="s">
        <v>5384</v>
      </c>
      <c r="C651" s="12" t="s">
        <v>5385</v>
      </c>
      <c r="D651" s="12" t="s">
        <v>7363</v>
      </c>
      <c r="E651" s="12" t="s">
        <v>8759</v>
      </c>
      <c r="F651" s="12" t="s">
        <v>8760</v>
      </c>
      <c r="G651" s="12" t="s">
        <v>5362</v>
      </c>
      <c r="H651" s="12" t="s">
        <v>6836</v>
      </c>
      <c r="I651" s="12" t="s">
        <v>7517</v>
      </c>
      <c r="J651" s="12">
        <v>1688</v>
      </c>
      <c r="K651" s="12"/>
      <c r="L651" s="12"/>
      <c r="M651" s="13">
        <v>41403.727777777778</v>
      </c>
      <c r="N651" s="12">
        <v>4</v>
      </c>
      <c r="O651" s="13">
        <v>41404.401736111111</v>
      </c>
      <c r="P651" s="13">
        <v>41412.628553240742</v>
      </c>
      <c r="Q651" s="14"/>
      <c r="R651" s="14"/>
      <c r="S651" s="15"/>
      <c r="T651" s="12" t="s">
        <v>426</v>
      </c>
      <c r="U651" s="12" t="s">
        <v>443</v>
      </c>
      <c r="V651" s="12" t="s">
        <v>385</v>
      </c>
      <c r="W651" s="13">
        <v>41412.645451388889</v>
      </c>
      <c r="X651" s="13">
        <v>41415.606249999997</v>
      </c>
      <c r="Y651" s="16"/>
      <c r="Z651" s="17"/>
      <c r="AA651" s="17"/>
      <c r="AB651" s="14"/>
      <c r="AC651" s="13">
        <v>41444</v>
      </c>
      <c r="AD651" s="14"/>
      <c r="AE651" s="14"/>
      <c r="AF651" s="14"/>
      <c r="AG651" s="14"/>
      <c r="AH651" s="14"/>
      <c r="AI651" s="14"/>
      <c r="AJ651" s="19">
        <v>41444</v>
      </c>
      <c r="AK651" s="14"/>
      <c r="AL651" s="14"/>
      <c r="AM651" s="12" t="s">
        <v>6953</v>
      </c>
      <c r="AN651" s="12"/>
      <c r="AO651" s="12"/>
      <c r="AP651" s="12" t="s">
        <v>5375</v>
      </c>
      <c r="AQ651" s="12" t="s">
        <v>8761</v>
      </c>
      <c r="AR651" s="12">
        <v>13755180710</v>
      </c>
      <c r="AS651" s="12" t="s">
        <v>365</v>
      </c>
      <c r="AT651" s="12"/>
      <c r="AU651" s="12"/>
      <c r="AV651" s="20" t="s">
        <v>444</v>
      </c>
      <c r="AW651" s="21" t="s">
        <v>8762</v>
      </c>
      <c r="AX651" s="12"/>
      <c r="AY651" s="12"/>
      <c r="AZ651" s="12"/>
      <c r="BA651" s="12"/>
      <c r="BB651" s="12"/>
    </row>
    <row r="652" spans="1:54" s="22" customFormat="1" ht="18" customHeight="1" x14ac:dyDescent="0.3">
      <c r="A652" s="12"/>
      <c r="B652" s="12" t="s">
        <v>5343</v>
      </c>
      <c r="C652" s="12" t="s">
        <v>6862</v>
      </c>
      <c r="D652" s="12" t="s">
        <v>7065</v>
      </c>
      <c r="E652" s="12" t="s">
        <v>8763</v>
      </c>
      <c r="F652" s="12" t="s">
        <v>8764</v>
      </c>
      <c r="G652" s="12" t="s">
        <v>5362</v>
      </c>
      <c r="H652" s="12" t="s">
        <v>6836</v>
      </c>
      <c r="I652" s="12" t="s">
        <v>7153</v>
      </c>
      <c r="J652" s="12">
        <v>1288</v>
      </c>
      <c r="K652" s="12"/>
      <c r="L652" s="12"/>
      <c r="M652" s="13">
        <v>41403.731944444444</v>
      </c>
      <c r="N652" s="12">
        <v>2</v>
      </c>
      <c r="O652" s="13">
        <v>41404.382708333331</v>
      </c>
      <c r="P652" s="13">
        <v>41404.497627314813</v>
      </c>
      <c r="Q652" s="14"/>
      <c r="R652" s="14"/>
      <c r="S652" s="15"/>
      <c r="T652" s="12" t="s">
        <v>426</v>
      </c>
      <c r="U652" s="12" t="s">
        <v>445</v>
      </c>
      <c r="V652" s="12" t="s">
        <v>385</v>
      </c>
      <c r="W652" s="13">
        <v>41404.501296296294</v>
      </c>
      <c r="X652" s="13">
        <v>41407.611111111109</v>
      </c>
      <c r="Y652" s="16"/>
      <c r="Z652" s="17"/>
      <c r="AA652" s="17"/>
      <c r="AB652" s="14"/>
      <c r="AC652" s="13">
        <v>41407</v>
      </c>
      <c r="AD652" s="14"/>
      <c r="AE652" s="14"/>
      <c r="AF652" s="14"/>
      <c r="AG652" s="14"/>
      <c r="AH652" s="14"/>
      <c r="AI652" s="14"/>
      <c r="AJ652" s="19">
        <v>41410</v>
      </c>
      <c r="AK652" s="14"/>
      <c r="AL652" s="14"/>
      <c r="AM652" s="12" t="s">
        <v>5397</v>
      </c>
      <c r="AN652" s="12"/>
      <c r="AO652" s="12"/>
      <c r="AP652" s="12" t="s">
        <v>5391</v>
      </c>
      <c r="AQ652" s="12" t="s">
        <v>8765</v>
      </c>
      <c r="AR652" s="12">
        <v>15273912377</v>
      </c>
      <c r="AS652" s="12" t="s">
        <v>365</v>
      </c>
      <c r="AT652" s="12"/>
      <c r="AU652" s="12"/>
      <c r="AV652" s="20" t="s">
        <v>446</v>
      </c>
      <c r="AW652" s="21" t="s">
        <v>8766</v>
      </c>
      <c r="AX652" s="12"/>
      <c r="AY652" s="12"/>
      <c r="AZ652" s="12"/>
      <c r="BA652" s="12"/>
      <c r="BB652" s="12"/>
    </row>
    <row r="653" spans="1:54" s="22" customFormat="1" ht="18" customHeight="1" x14ac:dyDescent="0.3">
      <c r="A653" s="12"/>
      <c r="B653" s="23" t="s">
        <v>5377</v>
      </c>
      <c r="C653" s="12" t="s">
        <v>7076</v>
      </c>
      <c r="D653" s="12" t="s">
        <v>7077</v>
      </c>
      <c r="E653" s="12" t="s">
        <v>8767</v>
      </c>
      <c r="F653" s="12" t="s">
        <v>8768</v>
      </c>
      <c r="G653" s="12" t="s">
        <v>5362</v>
      </c>
      <c r="H653" s="12" t="s">
        <v>6836</v>
      </c>
      <c r="I653" s="12" t="s">
        <v>7132</v>
      </c>
      <c r="J653" s="12">
        <v>1288</v>
      </c>
      <c r="K653" s="12"/>
      <c r="L653" s="12"/>
      <c r="M653" s="13">
        <v>41404.027777777781</v>
      </c>
      <c r="N653" s="12">
        <v>6</v>
      </c>
      <c r="O653" s="13">
        <v>41404.385613425926</v>
      </c>
      <c r="P653" s="13">
        <v>41414.443078703705</v>
      </c>
      <c r="Q653" s="14"/>
      <c r="R653" s="14"/>
      <c r="S653" s="15"/>
      <c r="T653" s="12" t="s">
        <v>447</v>
      </c>
      <c r="U653" s="12" t="s">
        <v>448</v>
      </c>
      <c r="V653" s="12" t="s">
        <v>361</v>
      </c>
      <c r="W653" s="13">
        <v>41414.443229166667</v>
      </c>
      <c r="X653" s="13">
        <v>41415.408333333333</v>
      </c>
      <c r="Y653" s="16"/>
      <c r="Z653" s="17"/>
      <c r="AA653" s="17"/>
      <c r="AB653" s="14"/>
      <c r="AC653" s="13">
        <v>41417</v>
      </c>
      <c r="AD653" s="14"/>
      <c r="AE653" s="14"/>
      <c r="AF653" s="14"/>
      <c r="AG653" s="14"/>
      <c r="AH653" s="14"/>
      <c r="AI653" s="14"/>
      <c r="AJ653" s="19">
        <v>41418</v>
      </c>
      <c r="AK653" s="14"/>
      <c r="AL653" s="14"/>
      <c r="AM653" s="12" t="s">
        <v>6959</v>
      </c>
      <c r="AN653" s="12"/>
      <c r="AO653" s="12"/>
      <c r="AP653" s="12" t="s">
        <v>5375</v>
      </c>
      <c r="AQ653" s="12" t="s">
        <v>8769</v>
      </c>
      <c r="AR653" s="12">
        <v>13787214812</v>
      </c>
      <c r="AS653" s="12" t="s">
        <v>354</v>
      </c>
      <c r="AT653" s="12" t="s">
        <v>362</v>
      </c>
      <c r="AU653" s="12"/>
      <c r="AV653" s="20" t="s">
        <v>449</v>
      </c>
      <c r="AW653" s="21"/>
      <c r="AX653" s="12"/>
      <c r="AY653" s="12"/>
      <c r="AZ653" s="12"/>
      <c r="BA653" s="12"/>
      <c r="BB653" s="12"/>
    </row>
    <row r="654" spans="1:54" s="22" customFormat="1" ht="18" customHeight="1" x14ac:dyDescent="0.3">
      <c r="A654" s="12"/>
      <c r="B654" s="23" t="s">
        <v>5377</v>
      </c>
      <c r="C654" s="12" t="s">
        <v>7076</v>
      </c>
      <c r="D654" s="12" t="s">
        <v>8271</v>
      </c>
      <c r="E654" s="12" t="s">
        <v>8770</v>
      </c>
      <c r="F654" s="12" t="s">
        <v>8771</v>
      </c>
      <c r="G654" s="12" t="s">
        <v>5362</v>
      </c>
      <c r="H654" s="12" t="s">
        <v>6836</v>
      </c>
      <c r="I654" s="12" t="s">
        <v>7626</v>
      </c>
      <c r="J654" s="12">
        <v>1288</v>
      </c>
      <c r="K654" s="12"/>
      <c r="L654" s="12"/>
      <c r="M654" s="13">
        <v>41404.359722222223</v>
      </c>
      <c r="N654" s="12">
        <v>11</v>
      </c>
      <c r="O654" s="13">
        <v>41404.377164351848</v>
      </c>
      <c r="P654" s="13">
        <v>41410.577847222223</v>
      </c>
      <c r="Q654" s="14"/>
      <c r="R654" s="14"/>
      <c r="S654" s="15"/>
      <c r="T654" s="12" t="s">
        <v>447</v>
      </c>
      <c r="U654" s="12" t="s">
        <v>450</v>
      </c>
      <c r="V654" s="12" t="s">
        <v>385</v>
      </c>
      <c r="W654" s="13">
        <v>41410.578043981484</v>
      </c>
      <c r="X654" s="13">
        <v>41412.645833333336</v>
      </c>
      <c r="Y654" s="16"/>
      <c r="Z654" s="17"/>
      <c r="AA654" s="17"/>
      <c r="AB654" s="14"/>
      <c r="AC654" s="13">
        <v>41415</v>
      </c>
      <c r="AD654" s="14"/>
      <c r="AE654" s="14"/>
      <c r="AF654" s="14"/>
      <c r="AG654" s="14"/>
      <c r="AH654" s="14"/>
      <c r="AI654" s="14"/>
      <c r="AJ654" s="19">
        <v>41418</v>
      </c>
      <c r="AK654" s="14"/>
      <c r="AL654" s="14"/>
      <c r="AM654" s="12" t="s">
        <v>6953</v>
      </c>
      <c r="AN654" s="12"/>
      <c r="AO654" s="12"/>
      <c r="AP654" s="12" t="s">
        <v>5403</v>
      </c>
      <c r="AQ654" s="12" t="s">
        <v>8772</v>
      </c>
      <c r="AR654" s="12">
        <v>13875959791</v>
      </c>
      <c r="AS654" s="12" t="s">
        <v>365</v>
      </c>
      <c r="AT654" s="12"/>
      <c r="AU654" s="12"/>
      <c r="AV654" s="20" t="s">
        <v>451</v>
      </c>
      <c r="AW654" s="21" t="s">
        <v>8773</v>
      </c>
      <c r="AX654" s="12"/>
      <c r="AY654" s="12"/>
      <c r="AZ654" s="12"/>
      <c r="BA654" s="12"/>
      <c r="BB654" s="12"/>
    </row>
    <row r="655" spans="1:54" s="22" customFormat="1" ht="18" customHeight="1" x14ac:dyDescent="0.3">
      <c r="A655" s="12"/>
      <c r="B655" s="12" t="s">
        <v>5343</v>
      </c>
      <c r="C655" s="12" t="s">
        <v>7083</v>
      </c>
      <c r="D655" s="12" t="s">
        <v>7084</v>
      </c>
      <c r="E655" s="12" t="s">
        <v>8774</v>
      </c>
      <c r="F655" s="12" t="s">
        <v>8775</v>
      </c>
      <c r="G655" s="12" t="s">
        <v>5362</v>
      </c>
      <c r="H655" s="12" t="s">
        <v>6836</v>
      </c>
      <c r="I655" s="12" t="s">
        <v>7370</v>
      </c>
      <c r="J655" s="12">
        <v>1288</v>
      </c>
      <c r="K655" s="12"/>
      <c r="L655" s="12"/>
      <c r="M655" s="13">
        <v>41404.390277777777</v>
      </c>
      <c r="N655" s="12">
        <v>2</v>
      </c>
      <c r="O655" s="13">
        <v>41404.394780092596</v>
      </c>
      <c r="P655" s="13">
        <v>41404.645694444444</v>
      </c>
      <c r="Q655" s="14"/>
      <c r="R655" s="14"/>
      <c r="S655" s="15"/>
      <c r="T655" s="12" t="s">
        <v>452</v>
      </c>
      <c r="U655" s="12" t="s">
        <v>440</v>
      </c>
      <c r="V655" s="12" t="s">
        <v>385</v>
      </c>
      <c r="W655" s="13">
        <v>41404.674861111111</v>
      </c>
      <c r="X655" s="13">
        <v>41408.472222222219</v>
      </c>
      <c r="Y655" s="16"/>
      <c r="Z655" s="17"/>
      <c r="AA655" s="17"/>
      <c r="AB655" s="14"/>
      <c r="AC655" s="13">
        <v>41415</v>
      </c>
      <c r="AD655" s="14"/>
      <c r="AE655" s="14"/>
      <c r="AF655" s="14"/>
      <c r="AG655" s="14"/>
      <c r="AH655" s="14"/>
      <c r="AI655" s="14"/>
      <c r="AJ655" s="19">
        <v>41424</v>
      </c>
      <c r="AK655" s="14"/>
      <c r="AL655" s="14"/>
      <c r="AM655" s="12" t="s">
        <v>6813</v>
      </c>
      <c r="AN655" s="12"/>
      <c r="AO655" s="12"/>
      <c r="AP655" s="12" t="s">
        <v>5391</v>
      </c>
      <c r="AQ655" s="12" t="s">
        <v>8776</v>
      </c>
      <c r="AR655" s="12">
        <v>13467434466</v>
      </c>
      <c r="AS655" s="12" t="s">
        <v>365</v>
      </c>
      <c r="AT655" s="12"/>
      <c r="AU655" s="12"/>
      <c r="AV655" s="20" t="s">
        <v>453</v>
      </c>
      <c r="AW655" s="21" t="s">
        <v>8777</v>
      </c>
      <c r="AX655" s="12"/>
      <c r="AY655" s="12"/>
      <c r="AZ655" s="12"/>
      <c r="BA655" s="12"/>
      <c r="BB655" s="12"/>
    </row>
    <row r="656" spans="1:54" s="22" customFormat="1" ht="18" customHeight="1" x14ac:dyDescent="0.3">
      <c r="A656" s="12"/>
      <c r="B656" s="12" t="s">
        <v>5384</v>
      </c>
      <c r="C656" s="12" t="s">
        <v>8217</v>
      </c>
      <c r="D656" s="12" t="s">
        <v>8778</v>
      </c>
      <c r="E656" s="12" t="s">
        <v>8779</v>
      </c>
      <c r="F656" s="12" t="s">
        <v>8780</v>
      </c>
      <c r="G656" s="12" t="s">
        <v>5347</v>
      </c>
      <c r="H656" s="12" t="s">
        <v>6839</v>
      </c>
      <c r="I656" s="12"/>
      <c r="J656" s="12">
        <v>7200</v>
      </c>
      <c r="K656" s="12"/>
      <c r="L656" s="12"/>
      <c r="M656" s="13">
        <v>41404.441666666666</v>
      </c>
      <c r="N656" s="12"/>
      <c r="O656" s="13"/>
      <c r="P656" s="13"/>
      <c r="Q656" s="14"/>
      <c r="R656" s="14"/>
      <c r="S656" s="15"/>
      <c r="T656" s="12"/>
      <c r="U656" s="12"/>
      <c r="V656" s="12"/>
      <c r="W656" s="13">
        <v>41409.611273148148</v>
      </c>
      <c r="X656" s="13">
        <v>41438.625694444447</v>
      </c>
      <c r="Y656" s="16"/>
      <c r="Z656" s="17"/>
      <c r="AA656" s="17"/>
      <c r="AB656" s="14"/>
      <c r="AC656" s="13">
        <v>41470</v>
      </c>
      <c r="AD656" s="14"/>
      <c r="AE656" s="14"/>
      <c r="AF656" s="14"/>
      <c r="AG656" s="14"/>
      <c r="AH656" s="14"/>
      <c r="AI656" s="14"/>
      <c r="AJ656" s="19"/>
      <c r="AK656" s="14"/>
      <c r="AL656" s="14"/>
      <c r="AM656" s="12"/>
      <c r="AN656" s="12"/>
      <c r="AO656" s="12"/>
      <c r="AP656" s="12" t="s">
        <v>6840</v>
      </c>
      <c r="AQ656" s="12" t="s">
        <v>8781</v>
      </c>
      <c r="AR656" s="12">
        <v>15116171459</v>
      </c>
      <c r="AS656" s="12"/>
      <c r="AT656" s="12"/>
      <c r="AU656" s="12"/>
      <c r="AV656" s="20"/>
      <c r="AW656" s="21"/>
      <c r="AX656" s="12"/>
      <c r="AY656" s="12"/>
      <c r="AZ656" s="12"/>
      <c r="BA656" s="12"/>
      <c r="BB656" s="12"/>
    </row>
    <row r="657" spans="1:54" s="22" customFormat="1" ht="18" customHeight="1" x14ac:dyDescent="0.3">
      <c r="A657" s="12"/>
      <c r="B657" s="12" t="s">
        <v>5377</v>
      </c>
      <c r="C657" s="12" t="s">
        <v>6832</v>
      </c>
      <c r="D657" s="12" t="s">
        <v>7520</v>
      </c>
      <c r="E657" s="12" t="s">
        <v>8782</v>
      </c>
      <c r="F657" s="12" t="s">
        <v>8783</v>
      </c>
      <c r="G657" s="12" t="s">
        <v>5362</v>
      </c>
      <c r="H657" s="12" t="s">
        <v>6836</v>
      </c>
      <c r="I657" s="12" t="s">
        <v>7303</v>
      </c>
      <c r="J657" s="12">
        <v>1500</v>
      </c>
      <c r="K657" s="12"/>
      <c r="L657" s="12"/>
      <c r="M657" s="13">
        <v>41404.495138888888</v>
      </c>
      <c r="N657" s="12">
        <v>3</v>
      </c>
      <c r="O657" s="13">
        <v>41404.575289351851</v>
      </c>
      <c r="P657" s="13">
        <v>41404.618750000001</v>
      </c>
      <c r="Q657" s="14"/>
      <c r="R657" s="14"/>
      <c r="S657" s="15"/>
      <c r="T657" s="12" t="s">
        <v>454</v>
      </c>
      <c r="U657" s="12" t="s">
        <v>455</v>
      </c>
      <c r="V657" s="12" t="s">
        <v>385</v>
      </c>
      <c r="W657" s="13">
        <v>41404.626701388886</v>
      </c>
      <c r="X657" s="13">
        <v>41407.707638888889</v>
      </c>
      <c r="Y657" s="16"/>
      <c r="Z657" s="17"/>
      <c r="AA657" s="17"/>
      <c r="AB657" s="14"/>
      <c r="AC657" s="13">
        <v>41408</v>
      </c>
      <c r="AD657" s="14"/>
      <c r="AE657" s="14"/>
      <c r="AF657" s="14"/>
      <c r="AG657" s="14"/>
      <c r="AH657" s="14"/>
      <c r="AI657" s="14"/>
      <c r="AJ657" s="19">
        <v>41415</v>
      </c>
      <c r="AK657" s="14"/>
      <c r="AL657" s="14"/>
      <c r="AM657" s="12" t="s">
        <v>6847</v>
      </c>
      <c r="AN657" s="12"/>
      <c r="AO657" s="12"/>
      <c r="AP657" s="12" t="s">
        <v>5391</v>
      </c>
      <c r="AQ657" s="12" t="s">
        <v>8784</v>
      </c>
      <c r="AR657" s="12">
        <v>18507319500</v>
      </c>
      <c r="AS657" s="12" t="s">
        <v>365</v>
      </c>
      <c r="AT657" s="12"/>
      <c r="AU657" s="12"/>
      <c r="AV657" s="20" t="s">
        <v>456</v>
      </c>
      <c r="AW657" s="21"/>
      <c r="AX657" s="12"/>
      <c r="AY657" s="12"/>
      <c r="AZ657" s="12"/>
      <c r="BA657" s="12"/>
      <c r="BB657" s="12"/>
    </row>
    <row r="658" spans="1:54" s="22" customFormat="1" ht="18" customHeight="1" x14ac:dyDescent="0.3">
      <c r="A658" s="12"/>
      <c r="B658" s="12" t="s">
        <v>5377</v>
      </c>
      <c r="C658" s="12" t="s">
        <v>7248</v>
      </c>
      <c r="D658" s="12" t="s">
        <v>7487</v>
      </c>
      <c r="E658" s="12" t="s">
        <v>8785</v>
      </c>
      <c r="F658" s="12" t="s">
        <v>8786</v>
      </c>
      <c r="G658" s="12" t="s">
        <v>5362</v>
      </c>
      <c r="H658" s="12" t="s">
        <v>6836</v>
      </c>
      <c r="I658" s="12" t="s">
        <v>6837</v>
      </c>
      <c r="J658" s="12">
        <v>1288</v>
      </c>
      <c r="K658" s="12"/>
      <c r="L658" s="12"/>
      <c r="M658" s="13">
        <v>41404.518750000003</v>
      </c>
      <c r="N658" s="12">
        <v>1</v>
      </c>
      <c r="O658" s="13">
        <v>41404.57298611111</v>
      </c>
      <c r="P658" s="13">
        <v>41404.606747685182</v>
      </c>
      <c r="Q658" s="14"/>
      <c r="R658" s="14"/>
      <c r="S658" s="15"/>
      <c r="T658" s="12"/>
      <c r="U658" s="12" t="s">
        <v>457</v>
      </c>
      <c r="V658" s="12" t="s">
        <v>385</v>
      </c>
      <c r="W658" s="13">
        <v>41404.627824074072</v>
      </c>
      <c r="X658" s="13">
        <v>41407.700694444444</v>
      </c>
      <c r="Y658" s="16"/>
      <c r="Z658" s="17"/>
      <c r="AA658" s="17"/>
      <c r="AB658" s="14"/>
      <c r="AC658" s="13">
        <v>41410</v>
      </c>
      <c r="AD658" s="14"/>
      <c r="AE658" s="14"/>
      <c r="AF658" s="14"/>
      <c r="AG658" s="14"/>
      <c r="AH658" s="14"/>
      <c r="AI658" s="14"/>
      <c r="AJ658" s="19">
        <v>41412</v>
      </c>
      <c r="AK658" s="14"/>
      <c r="AL658" s="14"/>
      <c r="AM658" s="12" t="s">
        <v>6959</v>
      </c>
      <c r="AN658" s="12"/>
      <c r="AO658" s="12"/>
      <c r="AP658" s="12" t="s">
        <v>7491</v>
      </c>
      <c r="AQ658" s="12" t="s">
        <v>8787</v>
      </c>
      <c r="AR658" s="12">
        <v>13787037437</v>
      </c>
      <c r="AS658" s="12" t="s">
        <v>354</v>
      </c>
      <c r="AT658" s="12" t="s">
        <v>362</v>
      </c>
      <c r="AU658" s="12"/>
      <c r="AV658" s="20" t="s">
        <v>458</v>
      </c>
      <c r="AW658" s="21"/>
      <c r="AX658" s="12"/>
      <c r="AY658" s="12"/>
      <c r="AZ658" s="12"/>
      <c r="BA658" s="12"/>
      <c r="BB658" s="12"/>
    </row>
    <row r="659" spans="1:54" s="22" customFormat="1" ht="18" customHeight="1" x14ac:dyDescent="0.3">
      <c r="A659" s="12"/>
      <c r="B659" s="23" t="s">
        <v>5377</v>
      </c>
      <c r="C659" s="12" t="s">
        <v>6832</v>
      </c>
      <c r="D659" s="12" t="s">
        <v>7610</v>
      </c>
      <c r="E659" s="12" t="s">
        <v>8788</v>
      </c>
      <c r="F659" s="12" t="s">
        <v>8789</v>
      </c>
      <c r="G659" s="12" t="s">
        <v>5362</v>
      </c>
      <c r="H659" s="12" t="s">
        <v>6836</v>
      </c>
      <c r="I659" s="12" t="s">
        <v>6952</v>
      </c>
      <c r="J659" s="12">
        <v>1288</v>
      </c>
      <c r="K659" s="12"/>
      <c r="L659" s="12"/>
      <c r="M659" s="13">
        <v>41404.599305555559</v>
      </c>
      <c r="N659" s="12">
        <v>3</v>
      </c>
      <c r="O659" s="13">
        <v>41404.629664351851</v>
      </c>
      <c r="P659" s="13">
        <v>41408.402916666666</v>
      </c>
      <c r="Q659" s="14"/>
      <c r="R659" s="14"/>
      <c r="S659" s="15"/>
      <c r="T659" s="12" t="s">
        <v>426</v>
      </c>
      <c r="U659" s="12" t="s">
        <v>459</v>
      </c>
      <c r="V659" s="12" t="s">
        <v>385</v>
      </c>
      <c r="W659" s="13">
        <v>41408.413090277776</v>
      </c>
      <c r="X659" s="13">
        <v>41410.435416666667</v>
      </c>
      <c r="Y659" s="16"/>
      <c r="Z659" s="17"/>
      <c r="AA659" s="17"/>
      <c r="AB659" s="14"/>
      <c r="AC659" s="13">
        <v>41416</v>
      </c>
      <c r="AD659" s="14"/>
      <c r="AE659" s="14"/>
      <c r="AF659" s="14"/>
      <c r="AG659" s="14"/>
      <c r="AH659" s="14"/>
      <c r="AI659" s="14"/>
      <c r="AJ659" s="19">
        <v>41417</v>
      </c>
      <c r="AK659" s="14"/>
      <c r="AL659" s="14"/>
      <c r="AM659" s="12" t="s">
        <v>6813</v>
      </c>
      <c r="AN659" s="12"/>
      <c r="AO659" s="12"/>
      <c r="AP659" s="12" t="s">
        <v>5375</v>
      </c>
      <c r="AQ659" s="12" t="s">
        <v>8790</v>
      </c>
      <c r="AR659" s="12">
        <v>13755042823</v>
      </c>
      <c r="AS659" s="12" t="s">
        <v>365</v>
      </c>
      <c r="AT659" s="12"/>
      <c r="AU659" s="12"/>
      <c r="AV659" s="20" t="s">
        <v>460</v>
      </c>
      <c r="AW659" s="21"/>
      <c r="AX659" s="12"/>
      <c r="AY659" s="12"/>
      <c r="AZ659" s="12"/>
      <c r="BA659" s="12"/>
      <c r="BB659" s="12"/>
    </row>
    <row r="660" spans="1:54" s="22" customFormat="1" ht="18" customHeight="1" x14ac:dyDescent="0.3">
      <c r="A660" s="12"/>
      <c r="B660" s="12" t="s">
        <v>6963</v>
      </c>
      <c r="C660" s="12" t="s">
        <v>6964</v>
      </c>
      <c r="D660" s="12" t="s">
        <v>6965</v>
      </c>
      <c r="E660" s="12" t="s">
        <v>8791</v>
      </c>
      <c r="F660" s="12" t="s">
        <v>8792</v>
      </c>
      <c r="G660" s="12" t="s">
        <v>5362</v>
      </c>
      <c r="H660" s="12" t="s">
        <v>6836</v>
      </c>
      <c r="I660" s="12" t="s">
        <v>8793</v>
      </c>
      <c r="J660" s="12">
        <v>1288</v>
      </c>
      <c r="K660" s="12"/>
      <c r="L660" s="12"/>
      <c r="M660" s="13">
        <v>41404.627083333333</v>
      </c>
      <c r="N660" s="12">
        <v>3</v>
      </c>
      <c r="O660" s="13">
        <v>41404.681307870371</v>
      </c>
      <c r="P660" s="13">
        <v>41407.72693287037</v>
      </c>
      <c r="Q660" s="14"/>
      <c r="R660" s="14"/>
      <c r="S660" s="15"/>
      <c r="T660" s="12" t="s">
        <v>461</v>
      </c>
      <c r="U660" s="12" t="s">
        <v>462</v>
      </c>
      <c r="V660" s="12" t="s">
        <v>385</v>
      </c>
      <c r="W660" s="13">
        <v>41408.368530092594</v>
      </c>
      <c r="X660" s="13">
        <v>41408.667361111111</v>
      </c>
      <c r="Y660" s="16"/>
      <c r="Z660" s="17"/>
      <c r="AA660" s="17"/>
      <c r="AB660" s="14"/>
      <c r="AC660" s="13">
        <v>41411</v>
      </c>
      <c r="AD660" s="14"/>
      <c r="AE660" s="14"/>
      <c r="AF660" s="14"/>
      <c r="AG660" s="14"/>
      <c r="AH660" s="14"/>
      <c r="AI660" s="14"/>
      <c r="AJ660" s="19">
        <v>41412</v>
      </c>
      <c r="AK660" s="14"/>
      <c r="AL660" s="14"/>
      <c r="AM660" s="12" t="s">
        <v>5397</v>
      </c>
      <c r="AN660" s="12"/>
      <c r="AO660" s="12"/>
      <c r="AP660" s="12" t="s">
        <v>5398</v>
      </c>
      <c r="AQ660" s="12" t="s">
        <v>8794</v>
      </c>
      <c r="AR660" s="12">
        <v>13107253578</v>
      </c>
      <c r="AS660" s="12" t="s">
        <v>365</v>
      </c>
      <c r="AT660" s="12"/>
      <c r="AU660" s="12"/>
      <c r="AV660" s="20" t="s">
        <v>463</v>
      </c>
      <c r="AW660" s="21" t="s">
        <v>8795</v>
      </c>
      <c r="AX660" s="12"/>
      <c r="AY660" s="12"/>
      <c r="AZ660" s="12"/>
      <c r="BA660" s="12"/>
      <c r="BB660" s="12"/>
    </row>
    <row r="661" spans="1:54" s="22" customFormat="1" ht="18" customHeight="1" x14ac:dyDescent="0.3">
      <c r="A661" s="12"/>
      <c r="B661" s="12" t="s">
        <v>5377</v>
      </c>
      <c r="C661" s="12" t="s">
        <v>5378</v>
      </c>
      <c r="D661" s="12" t="s">
        <v>7028</v>
      </c>
      <c r="E661" s="12" t="s">
        <v>8796</v>
      </c>
      <c r="F661" s="12" t="s">
        <v>8797</v>
      </c>
      <c r="G661" s="12" t="s">
        <v>5362</v>
      </c>
      <c r="H661" s="12" t="s">
        <v>6836</v>
      </c>
      <c r="I661" s="12" t="s">
        <v>7430</v>
      </c>
      <c r="J661" s="12">
        <v>1288</v>
      </c>
      <c r="K661" s="12"/>
      <c r="L661" s="12"/>
      <c r="M661" s="13">
        <v>41407.329861111109</v>
      </c>
      <c r="N661" s="12">
        <v>3</v>
      </c>
      <c r="O661" s="13">
        <v>41407.366377314815</v>
      </c>
      <c r="P661" s="13">
        <v>41408.677499999998</v>
      </c>
      <c r="Q661" s="14"/>
      <c r="R661" s="14"/>
      <c r="S661" s="15"/>
      <c r="T661" s="12" t="s">
        <v>426</v>
      </c>
      <c r="U661" s="12" t="s">
        <v>464</v>
      </c>
      <c r="V661" s="12" t="s">
        <v>385</v>
      </c>
      <c r="W661" s="13">
        <v>41408.68445601852</v>
      </c>
      <c r="X661" s="13">
        <v>41411.472222222219</v>
      </c>
      <c r="Y661" s="16"/>
      <c r="Z661" s="17"/>
      <c r="AA661" s="17"/>
      <c r="AB661" s="14"/>
      <c r="AC661" s="13">
        <v>41414</v>
      </c>
      <c r="AD661" s="14"/>
      <c r="AE661" s="14"/>
      <c r="AF661" s="14"/>
      <c r="AG661" s="14"/>
      <c r="AH661" s="14"/>
      <c r="AI661" s="14"/>
      <c r="AJ661" s="19">
        <v>41416</v>
      </c>
      <c r="AK661" s="14"/>
      <c r="AL661" s="14"/>
      <c r="AM661" s="12" t="s">
        <v>6847</v>
      </c>
      <c r="AN661" s="12"/>
      <c r="AO661" s="12"/>
      <c r="AP661" s="12" t="s">
        <v>5375</v>
      </c>
      <c r="AQ661" s="12" t="s">
        <v>8798</v>
      </c>
      <c r="AR661" s="12">
        <v>15874946471</v>
      </c>
      <c r="AS661" s="12" t="s">
        <v>365</v>
      </c>
      <c r="AT661" s="12"/>
      <c r="AU661" s="12"/>
      <c r="AV661" s="20" t="s">
        <v>465</v>
      </c>
      <c r="AW661" s="21"/>
      <c r="AX661" s="12"/>
      <c r="AY661" s="12"/>
      <c r="AZ661" s="12"/>
      <c r="BA661" s="12"/>
      <c r="BB661" s="12"/>
    </row>
    <row r="662" spans="1:54" s="22" customFormat="1" ht="18" customHeight="1" x14ac:dyDescent="0.3">
      <c r="A662" s="12"/>
      <c r="B662" s="23" t="s">
        <v>5350</v>
      </c>
      <c r="C662" s="12" t="s">
        <v>6904</v>
      </c>
      <c r="D662" s="12" t="s">
        <v>6938</v>
      </c>
      <c r="E662" s="12" t="s">
        <v>8799</v>
      </c>
      <c r="F662" s="12" t="s">
        <v>8800</v>
      </c>
      <c r="G662" s="12" t="s">
        <v>5362</v>
      </c>
      <c r="H662" s="12" t="s">
        <v>6908</v>
      </c>
      <c r="I662" s="12" t="s">
        <v>8801</v>
      </c>
      <c r="J662" s="12">
        <v>3200</v>
      </c>
      <c r="K662" s="12"/>
      <c r="L662" s="12"/>
      <c r="M662" s="13">
        <v>41407.375</v>
      </c>
      <c r="N662" s="12">
        <v>3</v>
      </c>
      <c r="O662" s="13">
        <v>41407.426261574074</v>
      </c>
      <c r="P662" s="13">
        <v>41408.683171296296</v>
      </c>
      <c r="Q662" s="14"/>
      <c r="R662" s="14"/>
      <c r="S662" s="15"/>
      <c r="T662" s="12" t="s">
        <v>421</v>
      </c>
      <c r="U662" s="12" t="s">
        <v>468</v>
      </c>
      <c r="V662" s="12" t="s">
        <v>385</v>
      </c>
      <c r="W662" s="13">
        <v>41408.691620370373</v>
      </c>
      <c r="X662" s="13">
        <v>41412.395138888889</v>
      </c>
      <c r="Y662" s="16"/>
      <c r="Z662" s="17"/>
      <c r="AA662" s="17"/>
      <c r="AB662" s="14"/>
      <c r="AC662" s="13">
        <v>41423</v>
      </c>
      <c r="AD662" s="14"/>
      <c r="AE662" s="14"/>
      <c r="AF662" s="14"/>
      <c r="AG662" s="14"/>
      <c r="AH662" s="14"/>
      <c r="AI662" s="14"/>
      <c r="AJ662" s="19"/>
      <c r="AK662" s="14"/>
      <c r="AL662" s="14"/>
      <c r="AM662" s="12" t="s">
        <v>5397</v>
      </c>
      <c r="AN662" s="12"/>
      <c r="AO662" s="12"/>
      <c r="AP662" s="12" t="s">
        <v>5391</v>
      </c>
      <c r="AQ662" s="12" t="s">
        <v>8802</v>
      </c>
      <c r="AR662" s="12">
        <v>13908413560</v>
      </c>
      <c r="AS662" s="12" t="s">
        <v>365</v>
      </c>
      <c r="AT662" s="12"/>
      <c r="AU662" s="12"/>
      <c r="AV662" s="20" t="s">
        <v>469</v>
      </c>
      <c r="AW662" s="21"/>
      <c r="AX662" s="12"/>
      <c r="AY662" s="12"/>
      <c r="AZ662" s="12"/>
      <c r="BA662" s="12"/>
      <c r="BB662" s="12"/>
    </row>
    <row r="663" spans="1:54" s="22" customFormat="1" ht="18" customHeight="1" x14ac:dyDescent="0.3">
      <c r="A663" s="12"/>
      <c r="B663" s="12" t="s">
        <v>5377</v>
      </c>
      <c r="C663" s="12" t="s">
        <v>5378</v>
      </c>
      <c r="D663" s="12" t="s">
        <v>6893</v>
      </c>
      <c r="E663" s="12" t="s">
        <v>8803</v>
      </c>
      <c r="F663" s="12" t="s">
        <v>8804</v>
      </c>
      <c r="G663" s="12" t="s">
        <v>5347</v>
      </c>
      <c r="H663" s="12" t="s">
        <v>5348</v>
      </c>
      <c r="I663" s="12"/>
      <c r="J663" s="12">
        <v>4728</v>
      </c>
      <c r="K663" s="12"/>
      <c r="L663" s="12"/>
      <c r="M663" s="13">
        <v>41407.380555555559</v>
      </c>
      <c r="N663" s="12"/>
      <c r="O663" s="13"/>
      <c r="P663" s="13"/>
      <c r="Q663" s="14"/>
      <c r="R663" s="14"/>
      <c r="S663" s="15"/>
      <c r="T663" s="12"/>
      <c r="U663" s="12"/>
      <c r="V663" s="12"/>
      <c r="W663" s="13">
        <v>41409.613182870373</v>
      </c>
      <c r="X663" s="13">
        <v>41451.598611111098</v>
      </c>
      <c r="Y663" s="16"/>
      <c r="Z663" s="17"/>
      <c r="AA663" s="17"/>
      <c r="AB663" s="14"/>
      <c r="AC663" s="13">
        <v>41456</v>
      </c>
      <c r="AD663" s="14"/>
      <c r="AE663" s="14"/>
      <c r="AF663" s="14"/>
      <c r="AG663" s="14"/>
      <c r="AH663" s="14"/>
      <c r="AI663" s="14"/>
      <c r="AJ663" s="19"/>
      <c r="AK663" s="14"/>
      <c r="AL663" s="14"/>
      <c r="AM663" s="12"/>
      <c r="AN663" s="12"/>
      <c r="AO663" s="12"/>
      <c r="AP663" s="12" t="s">
        <v>5375</v>
      </c>
      <c r="AQ663" s="12" t="s">
        <v>7016</v>
      </c>
      <c r="AR663" s="12">
        <v>13975824362</v>
      </c>
      <c r="AS663" s="12"/>
      <c r="AT663" s="12"/>
      <c r="AU663" s="12"/>
      <c r="AV663" s="20"/>
      <c r="AW663" s="21"/>
      <c r="AX663" s="12"/>
      <c r="AY663" s="12"/>
      <c r="AZ663" s="12"/>
      <c r="BA663" s="12"/>
      <c r="BB663" s="12"/>
    </row>
    <row r="664" spans="1:54" s="22" customFormat="1" ht="18" customHeight="1" x14ac:dyDescent="0.3">
      <c r="A664" s="12"/>
      <c r="B664" s="12" t="s">
        <v>5350</v>
      </c>
      <c r="C664" s="12" t="s">
        <v>6904</v>
      </c>
      <c r="D664" s="12" t="s">
        <v>6956</v>
      </c>
      <c r="E664" s="12" t="s">
        <v>8805</v>
      </c>
      <c r="F664" s="12" t="s">
        <v>8806</v>
      </c>
      <c r="G664" s="12" t="s">
        <v>5362</v>
      </c>
      <c r="H664" s="12" t="s">
        <v>6836</v>
      </c>
      <c r="I664" s="12" t="s">
        <v>7210</v>
      </c>
      <c r="J664" s="12">
        <v>1600</v>
      </c>
      <c r="K664" s="12"/>
      <c r="L664" s="12"/>
      <c r="M664" s="13">
        <v>41407.40902777778</v>
      </c>
      <c r="N664" s="12">
        <v>1</v>
      </c>
      <c r="O664" s="13">
        <v>41407.426724537036</v>
      </c>
      <c r="P664" s="13">
        <v>41407.441134259258</v>
      </c>
      <c r="Q664" s="14"/>
      <c r="R664" s="14"/>
      <c r="S664" s="15"/>
      <c r="T664" s="12"/>
      <c r="U664" s="12" t="s">
        <v>470</v>
      </c>
      <c r="V664" s="12" t="s">
        <v>385</v>
      </c>
      <c r="W664" s="13">
        <v>41407.448541666665</v>
      </c>
      <c r="X664" s="13">
        <v>41408.701388888891</v>
      </c>
      <c r="Y664" s="16"/>
      <c r="Z664" s="17"/>
      <c r="AA664" s="17"/>
      <c r="AB664" s="14"/>
      <c r="AC664" s="13">
        <v>41409</v>
      </c>
      <c r="AD664" s="14"/>
      <c r="AE664" s="14"/>
      <c r="AF664" s="14"/>
      <c r="AG664" s="14"/>
      <c r="AH664" s="14"/>
      <c r="AI664" s="14"/>
      <c r="AJ664" s="19">
        <v>41416</v>
      </c>
      <c r="AK664" s="14"/>
      <c r="AL664" s="14"/>
      <c r="AM664" s="12" t="s">
        <v>6959</v>
      </c>
      <c r="AN664" s="12"/>
      <c r="AO664" s="12"/>
      <c r="AP664" s="12" t="s">
        <v>5391</v>
      </c>
      <c r="AQ664" s="12" t="s">
        <v>8807</v>
      </c>
      <c r="AR664" s="12">
        <v>13707427423</v>
      </c>
      <c r="AS664" s="12" t="s">
        <v>365</v>
      </c>
      <c r="AT664" s="12"/>
      <c r="AU664" s="12"/>
      <c r="AV664" s="20" t="s">
        <v>471</v>
      </c>
      <c r="AW664" s="21" t="s">
        <v>8808</v>
      </c>
      <c r="AX664" s="12"/>
      <c r="AY664" s="12"/>
      <c r="AZ664" s="12"/>
      <c r="BA664" s="12"/>
      <c r="BB664" s="12"/>
    </row>
    <row r="665" spans="1:54" s="22" customFormat="1" ht="18" customHeight="1" x14ac:dyDescent="0.3">
      <c r="A665" s="12"/>
      <c r="B665" s="12" t="s">
        <v>5343</v>
      </c>
      <c r="C665" s="12" t="s">
        <v>6880</v>
      </c>
      <c r="D665" s="12" t="s">
        <v>7713</v>
      </c>
      <c r="E665" s="12" t="s">
        <v>8809</v>
      </c>
      <c r="F665" s="12" t="s">
        <v>8810</v>
      </c>
      <c r="G665" s="12" t="s">
        <v>5362</v>
      </c>
      <c r="H665" s="12" t="s">
        <v>6836</v>
      </c>
      <c r="I665" s="12" t="s">
        <v>8811</v>
      </c>
      <c r="J665" s="12">
        <v>1600</v>
      </c>
      <c r="K665" s="12"/>
      <c r="L665" s="12"/>
      <c r="M665" s="13">
        <v>41407.532638888886</v>
      </c>
      <c r="N665" s="12">
        <v>5</v>
      </c>
      <c r="O665" s="13">
        <v>41407.57402777778</v>
      </c>
      <c r="P665" s="13">
        <v>41409.459016203706</v>
      </c>
      <c r="Q665" s="14"/>
      <c r="R665" s="14"/>
      <c r="S665" s="15"/>
      <c r="T665" s="12" t="s">
        <v>426</v>
      </c>
      <c r="U665" s="12" t="s">
        <v>440</v>
      </c>
      <c r="V665" s="12" t="s">
        <v>385</v>
      </c>
      <c r="W665" s="13">
        <v>41409.479594907411</v>
      </c>
      <c r="X665" s="13">
        <v>41410.678472222222</v>
      </c>
      <c r="Y665" s="16"/>
      <c r="Z665" s="17"/>
      <c r="AA665" s="17"/>
      <c r="AB665" s="14"/>
      <c r="AC665" s="13">
        <v>41412</v>
      </c>
      <c r="AD665" s="14"/>
      <c r="AE665" s="14"/>
      <c r="AF665" s="14"/>
      <c r="AG665" s="14"/>
      <c r="AH665" s="14"/>
      <c r="AI665" s="14"/>
      <c r="AJ665" s="19">
        <v>41416</v>
      </c>
      <c r="AK665" s="14"/>
      <c r="AL665" s="14"/>
      <c r="AM665" s="12" t="s">
        <v>6959</v>
      </c>
      <c r="AN665" s="12"/>
      <c r="AO665" s="12"/>
      <c r="AP665" s="12" t="s">
        <v>5375</v>
      </c>
      <c r="AQ665" s="12" t="s">
        <v>8812</v>
      </c>
      <c r="AR665" s="12">
        <v>13507353858</v>
      </c>
      <c r="AS665" s="12" t="s">
        <v>354</v>
      </c>
      <c r="AT665" s="12" t="s">
        <v>372</v>
      </c>
      <c r="AU665" s="12"/>
      <c r="AV665" s="20"/>
      <c r="AW665" s="21"/>
      <c r="AX665" s="12"/>
      <c r="AY665" s="12"/>
      <c r="AZ665" s="12"/>
      <c r="BA665" s="12"/>
      <c r="BB665" s="12"/>
    </row>
    <row r="666" spans="1:54" s="22" customFormat="1" ht="18" customHeight="1" x14ac:dyDescent="0.3">
      <c r="A666" s="12"/>
      <c r="B666" s="12" t="s">
        <v>5377</v>
      </c>
      <c r="C666" s="12" t="s">
        <v>6824</v>
      </c>
      <c r="D666" s="12" t="s">
        <v>8138</v>
      </c>
      <c r="E666" s="12" t="s">
        <v>8813</v>
      </c>
      <c r="F666" s="12" t="s">
        <v>8814</v>
      </c>
      <c r="G666" s="12" t="s">
        <v>5362</v>
      </c>
      <c r="H666" s="12" t="s">
        <v>6836</v>
      </c>
      <c r="I666" s="12" t="s">
        <v>7052</v>
      </c>
      <c r="J666" s="12">
        <v>1600</v>
      </c>
      <c r="K666" s="12"/>
      <c r="L666" s="12"/>
      <c r="M666" s="13">
        <v>41407.591666666667</v>
      </c>
      <c r="N666" s="12">
        <v>2</v>
      </c>
      <c r="O666" s="13">
        <v>41407.627384259256</v>
      </c>
      <c r="P666" s="13">
        <v>41410.658425925925</v>
      </c>
      <c r="Q666" s="14"/>
      <c r="R666" s="14"/>
      <c r="S666" s="15"/>
      <c r="T666" s="12" t="s">
        <v>421</v>
      </c>
      <c r="U666" s="12" t="s">
        <v>472</v>
      </c>
      <c r="V666" s="12" t="s">
        <v>385</v>
      </c>
      <c r="W666" s="13">
        <v>41410.664305555554</v>
      </c>
      <c r="X666" s="13">
        <v>41412.462500000001</v>
      </c>
      <c r="Y666" s="16"/>
      <c r="Z666" s="17"/>
      <c r="AA666" s="17"/>
      <c r="AB666" s="14"/>
      <c r="AC666" s="13">
        <v>41415</v>
      </c>
      <c r="AD666" s="14"/>
      <c r="AE666" s="14"/>
      <c r="AF666" s="14"/>
      <c r="AG666" s="14"/>
      <c r="AH666" s="14"/>
      <c r="AI666" s="14"/>
      <c r="AJ666" s="19">
        <v>41417</v>
      </c>
      <c r="AK666" s="14"/>
      <c r="AL666" s="14"/>
      <c r="AM666" s="12" t="s">
        <v>6800</v>
      </c>
      <c r="AN666" s="12"/>
      <c r="AO666" s="12"/>
      <c r="AP666" s="12" t="s">
        <v>5403</v>
      </c>
      <c r="AQ666" s="12" t="s">
        <v>8815</v>
      </c>
      <c r="AR666" s="12">
        <v>13874908189</v>
      </c>
      <c r="AS666" s="12" t="s">
        <v>354</v>
      </c>
      <c r="AT666" s="12" t="s">
        <v>372</v>
      </c>
      <c r="AU666" s="12"/>
      <c r="AV666" s="20"/>
      <c r="AW666" s="21"/>
      <c r="AX666" s="12"/>
      <c r="AY666" s="12"/>
      <c r="AZ666" s="12"/>
      <c r="BA666" s="12"/>
      <c r="BB666" s="12"/>
    </row>
    <row r="667" spans="1:54" s="22" customFormat="1" ht="18" customHeight="1" x14ac:dyDescent="0.3">
      <c r="A667" s="12"/>
      <c r="B667" s="12" t="s">
        <v>5377</v>
      </c>
      <c r="C667" s="12" t="s">
        <v>7248</v>
      </c>
      <c r="D667" s="12" t="s">
        <v>7946</v>
      </c>
      <c r="E667" s="12" t="s">
        <v>8816</v>
      </c>
      <c r="F667" s="12" t="s">
        <v>8817</v>
      </c>
      <c r="G667" s="12" t="s">
        <v>5362</v>
      </c>
      <c r="H667" s="12" t="s">
        <v>6836</v>
      </c>
      <c r="I667" s="12" t="s">
        <v>7132</v>
      </c>
      <c r="J667" s="12">
        <v>1288</v>
      </c>
      <c r="K667" s="12"/>
      <c r="L667" s="12"/>
      <c r="M667" s="13">
        <v>41407.595138888886</v>
      </c>
      <c r="N667" s="12">
        <v>2</v>
      </c>
      <c r="O667" s="13">
        <v>41407.662569444445</v>
      </c>
      <c r="P667" s="13">
        <v>41408.406331018516</v>
      </c>
      <c r="Q667" s="14"/>
      <c r="R667" s="14"/>
      <c r="S667" s="15"/>
      <c r="T667" s="12" t="s">
        <v>426</v>
      </c>
      <c r="U667" s="12" t="s">
        <v>434</v>
      </c>
      <c r="V667" s="12" t="s">
        <v>385</v>
      </c>
      <c r="W667" s="13">
        <v>41408.415138888886</v>
      </c>
      <c r="X667" s="13">
        <v>41409.490277777775</v>
      </c>
      <c r="Y667" s="16"/>
      <c r="Z667" s="17"/>
      <c r="AA667" s="17"/>
      <c r="AB667" s="14"/>
      <c r="AC667" s="13">
        <v>41414</v>
      </c>
      <c r="AD667" s="14"/>
      <c r="AE667" s="14"/>
      <c r="AF667" s="14"/>
      <c r="AG667" s="14"/>
      <c r="AH667" s="14"/>
      <c r="AI667" s="14"/>
      <c r="AJ667" s="19">
        <v>41415</v>
      </c>
      <c r="AK667" s="14"/>
      <c r="AL667" s="14"/>
      <c r="AM667" s="12" t="s">
        <v>7304</v>
      </c>
      <c r="AN667" s="12"/>
      <c r="AO667" s="12"/>
      <c r="AP667" s="12" t="s">
        <v>6919</v>
      </c>
      <c r="AQ667" s="12" t="s">
        <v>8818</v>
      </c>
      <c r="AR667" s="12">
        <v>15111029918</v>
      </c>
      <c r="AS667" s="12" t="s">
        <v>365</v>
      </c>
      <c r="AT667" s="12"/>
      <c r="AU667" s="12"/>
      <c r="AV667" s="20" t="s">
        <v>473</v>
      </c>
      <c r="AW667" s="21" t="s">
        <v>8819</v>
      </c>
      <c r="AX667" s="12"/>
      <c r="AY667" s="12"/>
      <c r="AZ667" s="12"/>
      <c r="BA667" s="12"/>
      <c r="BB667" s="12"/>
    </row>
    <row r="668" spans="1:54" s="22" customFormat="1" ht="18" customHeight="1" x14ac:dyDescent="0.3">
      <c r="A668" s="12"/>
      <c r="B668" s="12" t="s">
        <v>5377</v>
      </c>
      <c r="C668" s="12" t="s">
        <v>6832</v>
      </c>
      <c r="D668" s="12" t="s">
        <v>8492</v>
      </c>
      <c r="E668" s="12" t="s">
        <v>8820</v>
      </c>
      <c r="F668" s="12" t="s">
        <v>8821</v>
      </c>
      <c r="G668" s="12" t="s">
        <v>5362</v>
      </c>
      <c r="H668" s="12" t="s">
        <v>6836</v>
      </c>
      <c r="I668" s="12" t="s">
        <v>8073</v>
      </c>
      <c r="J668" s="12">
        <v>2088</v>
      </c>
      <c r="K668" s="12"/>
      <c r="L668" s="12"/>
      <c r="M668" s="13">
        <v>41408.370138888888</v>
      </c>
      <c r="N668" s="12">
        <v>1</v>
      </c>
      <c r="O668" s="13">
        <v>41408.416620370372</v>
      </c>
      <c r="P668" s="13">
        <v>41408.454155092593</v>
      </c>
      <c r="Q668" s="14"/>
      <c r="R668" s="14"/>
      <c r="S668" s="15"/>
      <c r="T668" s="12"/>
      <c r="U668" s="12" t="s">
        <v>440</v>
      </c>
      <c r="V668" s="12" t="s">
        <v>385</v>
      </c>
      <c r="W668" s="13">
        <v>41408.456342592595</v>
      </c>
      <c r="X668" s="13">
        <v>41410.412499999999</v>
      </c>
      <c r="Y668" s="16"/>
      <c r="Z668" s="17"/>
      <c r="AA668" s="17"/>
      <c r="AB668" s="14"/>
      <c r="AC668" s="13">
        <v>41410</v>
      </c>
      <c r="AD668" s="14"/>
      <c r="AE668" s="14"/>
      <c r="AF668" s="14"/>
      <c r="AG668" s="14"/>
      <c r="AH668" s="14"/>
      <c r="AI668" s="14"/>
      <c r="AJ668" s="19">
        <v>41410</v>
      </c>
      <c r="AK668" s="14"/>
      <c r="AL668" s="14"/>
      <c r="AM668" s="12" t="s">
        <v>6847</v>
      </c>
      <c r="AN668" s="12"/>
      <c r="AO668" s="12"/>
      <c r="AP668" s="12" t="s">
        <v>5391</v>
      </c>
      <c r="AQ668" s="12" t="s">
        <v>8822</v>
      </c>
      <c r="AR668" s="12">
        <v>13974802195</v>
      </c>
      <c r="AS668" s="12" t="s">
        <v>365</v>
      </c>
      <c r="AT668" s="12"/>
      <c r="AU668" s="12"/>
      <c r="AV668" s="20" t="s">
        <v>474</v>
      </c>
      <c r="AW668" s="21"/>
      <c r="AX668" s="12"/>
      <c r="AY668" s="12"/>
      <c r="AZ668" s="12"/>
      <c r="BA668" s="12"/>
      <c r="BB668" s="12"/>
    </row>
    <row r="669" spans="1:54" s="22" customFormat="1" ht="18" customHeight="1" x14ac:dyDescent="0.3">
      <c r="A669" s="12"/>
      <c r="B669" s="12" t="s">
        <v>6963</v>
      </c>
      <c r="C669" s="12" t="s">
        <v>6964</v>
      </c>
      <c r="D669" s="12" t="s">
        <v>8398</v>
      </c>
      <c r="E669" s="12" t="s">
        <v>8823</v>
      </c>
      <c r="F669" s="12" t="s">
        <v>8824</v>
      </c>
      <c r="G669" s="12" t="s">
        <v>5362</v>
      </c>
      <c r="H669" s="12" t="s">
        <v>6836</v>
      </c>
      <c r="I669" s="12" t="s">
        <v>7062</v>
      </c>
      <c r="J669" s="12">
        <v>1088</v>
      </c>
      <c r="K669" s="12"/>
      <c r="L669" s="12"/>
      <c r="M669" s="13">
        <v>41408.418749999997</v>
      </c>
      <c r="N669" s="12">
        <v>2</v>
      </c>
      <c r="O669" s="13">
        <v>41408.475069444445</v>
      </c>
      <c r="P669" s="13">
        <v>41408.57708333333</v>
      </c>
      <c r="Q669" s="14"/>
      <c r="R669" s="14"/>
      <c r="S669" s="15"/>
      <c r="T669" s="12" t="s">
        <v>421</v>
      </c>
      <c r="U669" s="12" t="s">
        <v>475</v>
      </c>
      <c r="V669" s="12" t="s">
        <v>385</v>
      </c>
      <c r="W669" s="13">
        <v>41408.607511574075</v>
      </c>
      <c r="X669" s="13">
        <v>41409.728472222225</v>
      </c>
      <c r="Y669" s="16"/>
      <c r="Z669" s="17"/>
      <c r="AA669" s="17"/>
      <c r="AB669" s="14"/>
      <c r="AC669" s="13">
        <v>41423</v>
      </c>
      <c r="AD669" s="14"/>
      <c r="AE669" s="14"/>
      <c r="AF669" s="14"/>
      <c r="AG669" s="14"/>
      <c r="AH669" s="14"/>
      <c r="AI669" s="14"/>
      <c r="AJ669" s="19">
        <v>41454</v>
      </c>
      <c r="AK669" s="14"/>
      <c r="AL669" s="14"/>
      <c r="AM669" s="12" t="s">
        <v>6959</v>
      </c>
      <c r="AN669" s="12"/>
      <c r="AO669" s="12"/>
      <c r="AP669" s="12" t="s">
        <v>6919</v>
      </c>
      <c r="AQ669" s="12" t="s">
        <v>8825</v>
      </c>
      <c r="AR669" s="12">
        <v>15399835188</v>
      </c>
      <c r="AS669" s="12" t="s">
        <v>365</v>
      </c>
      <c r="AT669" s="12"/>
      <c r="AU669" s="12"/>
      <c r="AV669" s="20" t="s">
        <v>476</v>
      </c>
      <c r="AW669" s="21" t="s">
        <v>8826</v>
      </c>
      <c r="AX669" s="12"/>
      <c r="AY669" s="12"/>
      <c r="AZ669" s="12"/>
      <c r="BA669" s="12"/>
      <c r="BB669" s="12"/>
    </row>
    <row r="670" spans="1:54" s="22" customFormat="1" ht="18" customHeight="1" x14ac:dyDescent="0.3">
      <c r="A670" s="12"/>
      <c r="B670" s="12" t="s">
        <v>5377</v>
      </c>
      <c r="C670" s="12" t="s">
        <v>7248</v>
      </c>
      <c r="D670" s="12" t="s">
        <v>7946</v>
      </c>
      <c r="E670" s="12" t="s">
        <v>8827</v>
      </c>
      <c r="F670" s="12" t="s">
        <v>8828</v>
      </c>
      <c r="G670" s="12" t="s">
        <v>5362</v>
      </c>
      <c r="H670" s="12" t="s">
        <v>6836</v>
      </c>
      <c r="I670" s="12" t="s">
        <v>7378</v>
      </c>
      <c r="J670" s="12">
        <v>1288</v>
      </c>
      <c r="K670" s="12"/>
      <c r="L670" s="12"/>
      <c r="M670" s="13">
        <v>41408.435416666667</v>
      </c>
      <c r="N670" s="12">
        <v>3</v>
      </c>
      <c r="O670" s="13">
        <v>41408.452766203707</v>
      </c>
      <c r="P670" s="13">
        <v>41409.47865740741</v>
      </c>
      <c r="Q670" s="14"/>
      <c r="R670" s="14"/>
      <c r="S670" s="15"/>
      <c r="T670" s="12" t="s">
        <v>429</v>
      </c>
      <c r="U670" s="12" t="s">
        <v>434</v>
      </c>
      <c r="V670" s="12" t="s">
        <v>385</v>
      </c>
      <c r="W670" s="13">
        <v>41409.482569444444</v>
      </c>
      <c r="X670" s="13">
        <v>41411.704861111109</v>
      </c>
      <c r="Y670" s="16"/>
      <c r="Z670" s="17"/>
      <c r="AA670" s="17"/>
      <c r="AB670" s="14"/>
      <c r="AC670" s="13">
        <v>41415</v>
      </c>
      <c r="AD670" s="14"/>
      <c r="AE670" s="14"/>
      <c r="AF670" s="14"/>
      <c r="AG670" s="14"/>
      <c r="AH670" s="14"/>
      <c r="AI670" s="14"/>
      <c r="AJ670" s="19">
        <v>41417</v>
      </c>
      <c r="AK670" s="14"/>
      <c r="AL670" s="14"/>
      <c r="AM670" s="12" t="s">
        <v>6813</v>
      </c>
      <c r="AN670" s="12"/>
      <c r="AO670" s="12"/>
      <c r="AP670" s="12" t="s">
        <v>5403</v>
      </c>
      <c r="AQ670" s="12" t="s">
        <v>7847</v>
      </c>
      <c r="AR670" s="12">
        <v>18627556655</v>
      </c>
      <c r="AS670" s="12" t="s">
        <v>365</v>
      </c>
      <c r="AT670" s="12"/>
      <c r="AU670" s="12"/>
      <c r="AV670" s="20" t="s">
        <v>477</v>
      </c>
      <c r="AW670" s="21" t="s">
        <v>8829</v>
      </c>
      <c r="AX670" s="12"/>
      <c r="AY670" s="12"/>
      <c r="AZ670" s="12"/>
      <c r="BA670" s="12"/>
      <c r="BB670" s="12"/>
    </row>
    <row r="671" spans="1:54" s="22" customFormat="1" ht="18" customHeight="1" x14ac:dyDescent="0.3">
      <c r="A671" s="12"/>
      <c r="B671" s="12" t="s">
        <v>5377</v>
      </c>
      <c r="C671" s="12" t="s">
        <v>7248</v>
      </c>
      <c r="D671" s="12" t="s">
        <v>8830</v>
      </c>
      <c r="E671" s="12" t="s">
        <v>8831</v>
      </c>
      <c r="F671" s="12" t="s">
        <v>8832</v>
      </c>
      <c r="G671" s="12" t="s">
        <v>5362</v>
      </c>
      <c r="H671" s="12" t="s">
        <v>6836</v>
      </c>
      <c r="I671" s="12" t="s">
        <v>7132</v>
      </c>
      <c r="J671" s="12">
        <v>2088</v>
      </c>
      <c r="K671" s="12"/>
      <c r="L671" s="12"/>
      <c r="M671" s="13">
        <v>41408.527083333334</v>
      </c>
      <c r="N671" s="12">
        <v>4</v>
      </c>
      <c r="O671" s="13">
        <v>41408.638888888891</v>
      </c>
      <c r="P671" s="13">
        <v>41410.660613425927</v>
      </c>
      <c r="Q671" s="14"/>
      <c r="R671" s="14"/>
      <c r="S671" s="15"/>
      <c r="T671" s="12" t="s">
        <v>479</v>
      </c>
      <c r="U671" s="12" t="s">
        <v>480</v>
      </c>
      <c r="V671" s="12" t="s">
        <v>385</v>
      </c>
      <c r="W671" s="13">
        <v>41410.668391203704</v>
      </c>
      <c r="X671" s="13">
        <v>41412.388784722221</v>
      </c>
      <c r="Y671" s="16"/>
      <c r="Z671" s="17"/>
      <c r="AA671" s="17"/>
      <c r="AB671" s="14"/>
      <c r="AC671" s="13">
        <v>41423</v>
      </c>
      <c r="AD671" s="14"/>
      <c r="AE671" s="14"/>
      <c r="AF671" s="14"/>
      <c r="AG671" s="14"/>
      <c r="AH671" s="14"/>
      <c r="AI671" s="14"/>
      <c r="AJ671" s="19">
        <v>41423</v>
      </c>
      <c r="AK671" s="14"/>
      <c r="AL671" s="14"/>
      <c r="AM671" s="12" t="s">
        <v>7304</v>
      </c>
      <c r="AN671" s="12"/>
      <c r="AO671" s="12"/>
      <c r="AP671" s="12" t="s">
        <v>7098</v>
      </c>
      <c r="AQ671" s="12" t="s">
        <v>8833</v>
      </c>
      <c r="AR671" s="12">
        <v>13054170947</v>
      </c>
      <c r="AS671" s="12" t="s">
        <v>365</v>
      </c>
      <c r="AT671" s="12"/>
      <c r="AU671" s="12"/>
      <c r="AV671" s="20" t="s">
        <v>481</v>
      </c>
      <c r="AW671" s="21"/>
      <c r="AX671" s="12"/>
      <c r="AY671" s="12"/>
      <c r="AZ671" s="12"/>
      <c r="BA671" s="12"/>
      <c r="BB671" s="12"/>
    </row>
    <row r="672" spans="1:54" s="22" customFormat="1" ht="18" customHeight="1" x14ac:dyDescent="0.3">
      <c r="A672" s="12"/>
      <c r="B672" s="12" t="s">
        <v>5350</v>
      </c>
      <c r="C672" s="12" t="s">
        <v>6904</v>
      </c>
      <c r="D672" s="12" t="s">
        <v>6905</v>
      </c>
      <c r="E672" s="12" t="s">
        <v>8834</v>
      </c>
      <c r="F672" s="12" t="s">
        <v>8835</v>
      </c>
      <c r="G672" s="12" t="s">
        <v>5362</v>
      </c>
      <c r="H672" s="12" t="s">
        <v>6908</v>
      </c>
      <c r="I672" s="12" t="s">
        <v>8801</v>
      </c>
      <c r="J672" s="12">
        <v>3200</v>
      </c>
      <c r="K672" s="12"/>
      <c r="L672" s="12"/>
      <c r="M672" s="13">
        <v>41408.582638888889</v>
      </c>
      <c r="N672" s="12">
        <v>10</v>
      </c>
      <c r="O672" s="13">
        <v>41408.62023148148</v>
      </c>
      <c r="P672" s="13">
        <v>41415.632511574076</v>
      </c>
      <c r="Q672" s="14"/>
      <c r="R672" s="14"/>
      <c r="S672" s="15"/>
      <c r="T672" s="12" t="s">
        <v>426</v>
      </c>
      <c r="U672" s="12" t="s">
        <v>482</v>
      </c>
      <c r="V672" s="12" t="s">
        <v>361</v>
      </c>
      <c r="W672" s="13">
        <v>41415.642129629632</v>
      </c>
      <c r="X672" s="13">
        <v>41417.488888888889</v>
      </c>
      <c r="Y672" s="16"/>
      <c r="Z672" s="17"/>
      <c r="AA672" s="17"/>
      <c r="AB672" s="14"/>
      <c r="AC672" s="13">
        <v>41418</v>
      </c>
      <c r="AD672" s="14"/>
      <c r="AE672" s="14"/>
      <c r="AF672" s="14"/>
      <c r="AG672" s="14"/>
      <c r="AH672" s="14"/>
      <c r="AI672" s="14"/>
      <c r="AJ672" s="19">
        <v>41429</v>
      </c>
      <c r="AK672" s="14"/>
      <c r="AL672" s="14"/>
      <c r="AM672" s="12" t="s">
        <v>6953</v>
      </c>
      <c r="AN672" s="12"/>
      <c r="AO672" s="12"/>
      <c r="AP672" s="12" t="s">
        <v>5391</v>
      </c>
      <c r="AQ672" s="12" t="s">
        <v>8836</v>
      </c>
      <c r="AR672" s="12">
        <v>18670681699</v>
      </c>
      <c r="AS672" s="12" t="s">
        <v>365</v>
      </c>
      <c r="AT672" s="12"/>
      <c r="AU672" s="12"/>
      <c r="AV672" s="20" t="s">
        <v>483</v>
      </c>
      <c r="AW672" s="21" t="s">
        <v>8837</v>
      </c>
      <c r="AX672" s="12"/>
      <c r="AY672" s="12"/>
      <c r="AZ672" s="12"/>
      <c r="BA672" s="12"/>
      <c r="BB672" s="12"/>
    </row>
    <row r="673" spans="1:54" s="22" customFormat="1" ht="18" customHeight="1" x14ac:dyDescent="0.3">
      <c r="A673" s="12"/>
      <c r="B673" s="12" t="s">
        <v>5377</v>
      </c>
      <c r="C673" s="12" t="s">
        <v>6832</v>
      </c>
      <c r="D673" s="12" t="s">
        <v>7004</v>
      </c>
      <c r="E673" s="12" t="s">
        <v>8838</v>
      </c>
      <c r="F673" s="12" t="s">
        <v>8839</v>
      </c>
      <c r="G673" s="12" t="s">
        <v>5362</v>
      </c>
      <c r="H673" s="12" t="s">
        <v>6836</v>
      </c>
      <c r="I673" s="12" t="s">
        <v>8840</v>
      </c>
      <c r="J673" s="12">
        <v>1500</v>
      </c>
      <c r="K673" s="12"/>
      <c r="L673" s="12"/>
      <c r="M673" s="13">
        <v>41408.59097222222</v>
      </c>
      <c r="N673" s="12">
        <v>2</v>
      </c>
      <c r="O673" s="13">
        <v>41408.614571759259</v>
      </c>
      <c r="P673" s="13">
        <v>41408.630127314813</v>
      </c>
      <c r="Q673" s="14"/>
      <c r="R673" s="14"/>
      <c r="S673" s="15"/>
      <c r="T673" s="12" t="s">
        <v>421</v>
      </c>
      <c r="U673" s="12" t="s">
        <v>484</v>
      </c>
      <c r="V673" s="12" t="s">
        <v>385</v>
      </c>
      <c r="W673" s="13">
        <v>41408.658842592595</v>
      </c>
      <c r="X673" s="13">
        <v>41410.439976851849</v>
      </c>
      <c r="Y673" s="16"/>
      <c r="Z673" s="17"/>
      <c r="AA673" s="17"/>
      <c r="AB673" s="14"/>
      <c r="AC673" s="13">
        <v>41411</v>
      </c>
      <c r="AD673" s="14"/>
      <c r="AE673" s="14"/>
      <c r="AF673" s="14"/>
      <c r="AG673" s="14"/>
      <c r="AH673" s="14"/>
      <c r="AI673" s="14"/>
      <c r="AJ673" s="19">
        <v>41412</v>
      </c>
      <c r="AK673" s="14"/>
      <c r="AL673" s="14"/>
      <c r="AM673" s="12" t="s">
        <v>6953</v>
      </c>
      <c r="AN673" s="12"/>
      <c r="AO673" s="12"/>
      <c r="AP673" s="12" t="s">
        <v>5375</v>
      </c>
      <c r="AQ673" s="12" t="s">
        <v>8841</v>
      </c>
      <c r="AR673" s="12">
        <v>15974217280</v>
      </c>
      <c r="AS673" s="12" t="s">
        <v>365</v>
      </c>
      <c r="AT673" s="12"/>
      <c r="AU673" s="12"/>
      <c r="AV673" s="20" t="s">
        <v>485</v>
      </c>
      <c r="AW673" s="21"/>
      <c r="AX673" s="12"/>
      <c r="AY673" s="12"/>
      <c r="AZ673" s="12"/>
      <c r="BA673" s="12"/>
      <c r="BB673" s="12"/>
    </row>
    <row r="674" spans="1:54" s="22" customFormat="1" ht="18" customHeight="1" x14ac:dyDescent="0.3">
      <c r="A674" s="12"/>
      <c r="B674" s="12" t="s">
        <v>5377</v>
      </c>
      <c r="C674" s="12" t="s">
        <v>7248</v>
      </c>
      <c r="D674" s="12" t="s">
        <v>7249</v>
      </c>
      <c r="E674" s="12" t="s">
        <v>8842</v>
      </c>
      <c r="F674" s="12" t="s">
        <v>8843</v>
      </c>
      <c r="G674" s="12" t="s">
        <v>5362</v>
      </c>
      <c r="H674" s="12" t="s">
        <v>6836</v>
      </c>
      <c r="I674" s="12" t="s">
        <v>7210</v>
      </c>
      <c r="J674" s="12">
        <v>1500</v>
      </c>
      <c r="K674" s="12"/>
      <c r="L674" s="12"/>
      <c r="M674" s="13">
        <v>41408.634722222225</v>
      </c>
      <c r="N674" s="12">
        <v>3</v>
      </c>
      <c r="O674" s="13">
        <v>41408.655624999999</v>
      </c>
      <c r="P674" s="13">
        <v>41409.478032407409</v>
      </c>
      <c r="Q674" s="14"/>
      <c r="R674" s="14"/>
      <c r="S674" s="15"/>
      <c r="T674" s="12" t="s">
        <v>429</v>
      </c>
      <c r="U674" s="12" t="s">
        <v>486</v>
      </c>
      <c r="V674" s="12" t="s">
        <v>385</v>
      </c>
      <c r="W674" s="13">
        <v>41409.483182870368</v>
      </c>
      <c r="X674" s="13">
        <v>41411.62222222222</v>
      </c>
      <c r="Y674" s="16"/>
      <c r="Z674" s="17"/>
      <c r="AA674" s="17"/>
      <c r="AB674" s="14"/>
      <c r="AC674" s="13">
        <v>41416</v>
      </c>
      <c r="AD674" s="14"/>
      <c r="AE674" s="14"/>
      <c r="AF674" s="14"/>
      <c r="AG674" s="14"/>
      <c r="AH674" s="14"/>
      <c r="AI674" s="14"/>
      <c r="AJ674" s="19">
        <v>41424</v>
      </c>
      <c r="AK674" s="14"/>
      <c r="AL674" s="14"/>
      <c r="AM674" s="12" t="s">
        <v>7304</v>
      </c>
      <c r="AN674" s="12"/>
      <c r="AO674" s="12"/>
      <c r="AP674" s="12" t="s">
        <v>6919</v>
      </c>
      <c r="AQ674" s="12" t="s">
        <v>8844</v>
      </c>
      <c r="AR674" s="12">
        <v>13875888509</v>
      </c>
      <c r="AS674" s="12" t="s">
        <v>365</v>
      </c>
      <c r="AT674" s="12"/>
      <c r="AU674" s="12"/>
      <c r="AV674" s="20" t="s">
        <v>487</v>
      </c>
      <c r="AW674" s="21"/>
      <c r="AX674" s="12"/>
      <c r="AY674" s="12"/>
      <c r="AZ674" s="12"/>
      <c r="BA674" s="12"/>
      <c r="BB674" s="12"/>
    </row>
    <row r="675" spans="1:54" s="22" customFormat="1" ht="18" customHeight="1" x14ac:dyDescent="0.3">
      <c r="A675" s="12"/>
      <c r="B675" s="12" t="s">
        <v>5377</v>
      </c>
      <c r="C675" s="12" t="s">
        <v>7248</v>
      </c>
      <c r="D675" s="12" t="s">
        <v>7249</v>
      </c>
      <c r="E675" s="12" t="s">
        <v>8845</v>
      </c>
      <c r="F675" s="12" t="s">
        <v>8846</v>
      </c>
      <c r="G675" s="12" t="s">
        <v>5347</v>
      </c>
      <c r="H675" s="12" t="s">
        <v>5348</v>
      </c>
      <c r="I675" s="12"/>
      <c r="J675" s="12">
        <v>5308</v>
      </c>
      <c r="K675" s="12"/>
      <c r="L675" s="12"/>
      <c r="M675" s="13">
        <v>41408.706944444442</v>
      </c>
      <c r="N675" s="12"/>
      <c r="O675" s="13"/>
      <c r="P675" s="13"/>
      <c r="Q675" s="14"/>
      <c r="R675" s="14"/>
      <c r="S675" s="15"/>
      <c r="T675" s="12"/>
      <c r="U675" s="12"/>
      <c r="V675" s="12"/>
      <c r="W675" s="13">
        <v>41415.606770833336</v>
      </c>
      <c r="X675" s="13">
        <v>41444.716666666667</v>
      </c>
      <c r="Y675" s="16"/>
      <c r="Z675" s="17"/>
      <c r="AA675" s="17"/>
      <c r="AB675" s="14"/>
      <c r="AC675" s="13">
        <v>41467</v>
      </c>
      <c r="AD675" s="14"/>
      <c r="AE675" s="14"/>
      <c r="AF675" s="14"/>
      <c r="AG675" s="14"/>
      <c r="AH675" s="14"/>
      <c r="AI675" s="14"/>
      <c r="AJ675" s="19"/>
      <c r="AK675" s="14"/>
      <c r="AL675" s="14"/>
      <c r="AM675" s="12"/>
      <c r="AN675" s="12"/>
      <c r="AO675" s="12"/>
      <c r="AP675" s="12" t="s">
        <v>5375</v>
      </c>
      <c r="AQ675" s="12" t="s">
        <v>8847</v>
      </c>
      <c r="AR675" s="12">
        <v>18670025599</v>
      </c>
      <c r="AS675" s="12"/>
      <c r="AT675" s="12"/>
      <c r="AU675" s="12"/>
      <c r="AV675" s="20"/>
      <c r="AW675" s="21"/>
      <c r="AX675" s="12"/>
      <c r="AY675" s="12"/>
      <c r="AZ675" s="12"/>
      <c r="BA675" s="12"/>
      <c r="BB675" s="12"/>
    </row>
    <row r="676" spans="1:54" s="22" customFormat="1" ht="18" customHeight="1" x14ac:dyDescent="0.3">
      <c r="A676" s="12"/>
      <c r="B676" s="12" t="s">
        <v>5377</v>
      </c>
      <c r="C676" s="12" t="s">
        <v>7248</v>
      </c>
      <c r="D676" s="12" t="s">
        <v>7249</v>
      </c>
      <c r="E676" s="12" t="s">
        <v>8848</v>
      </c>
      <c r="F676" s="12" t="s">
        <v>8849</v>
      </c>
      <c r="G676" s="12" t="s">
        <v>5362</v>
      </c>
      <c r="H676" s="12" t="s">
        <v>6836</v>
      </c>
      <c r="I676" s="12" t="s">
        <v>7210</v>
      </c>
      <c r="J676" s="12">
        <v>1600</v>
      </c>
      <c r="K676" s="12"/>
      <c r="L676" s="12"/>
      <c r="M676" s="13">
        <v>41408.736805555556</v>
      </c>
      <c r="N676" s="12">
        <v>3</v>
      </c>
      <c r="O676" s="13">
        <v>41409.372488425928</v>
      </c>
      <c r="P676" s="13">
        <v>41409.432962962965</v>
      </c>
      <c r="Q676" s="14"/>
      <c r="R676" s="14"/>
      <c r="S676" s="15"/>
      <c r="T676" s="12" t="s">
        <v>421</v>
      </c>
      <c r="U676" s="12" t="s">
        <v>488</v>
      </c>
      <c r="V676" s="12" t="s">
        <v>385</v>
      </c>
      <c r="W676" s="13">
        <v>41409.449421296296</v>
      </c>
      <c r="X676" s="13">
        <v>41410.665034722224</v>
      </c>
      <c r="Y676" s="16"/>
      <c r="Z676" s="17"/>
      <c r="AA676" s="17"/>
      <c r="AB676" s="14"/>
      <c r="AC676" s="13">
        <v>41425</v>
      </c>
      <c r="AD676" s="14"/>
      <c r="AE676" s="14"/>
      <c r="AF676" s="14"/>
      <c r="AG676" s="14"/>
      <c r="AH676" s="14"/>
      <c r="AI676" s="14"/>
      <c r="AJ676" s="19">
        <v>41451</v>
      </c>
      <c r="AK676" s="14"/>
      <c r="AL676" s="14"/>
      <c r="AM676" s="12" t="s">
        <v>6800</v>
      </c>
      <c r="AN676" s="12"/>
      <c r="AO676" s="12"/>
      <c r="AP676" s="12" t="s">
        <v>5403</v>
      </c>
      <c r="AQ676" s="12" t="s">
        <v>8850</v>
      </c>
      <c r="AR676" s="12">
        <v>18807413688</v>
      </c>
      <c r="AS676" s="12" t="s">
        <v>354</v>
      </c>
      <c r="AT676" s="12" t="s">
        <v>372</v>
      </c>
      <c r="AU676" s="12"/>
      <c r="AV676" s="20"/>
      <c r="AW676" s="21"/>
      <c r="AX676" s="12"/>
      <c r="AY676" s="12"/>
      <c r="AZ676" s="12"/>
      <c r="BA676" s="12"/>
      <c r="BB676" s="12"/>
    </row>
    <row r="677" spans="1:54" s="22" customFormat="1" ht="18" customHeight="1" x14ac:dyDescent="0.3">
      <c r="A677" s="12" t="s">
        <v>489</v>
      </c>
      <c r="B677" s="12" t="s">
        <v>5350</v>
      </c>
      <c r="C677" s="12" t="s">
        <v>6904</v>
      </c>
      <c r="D677" s="12" t="s">
        <v>6956</v>
      </c>
      <c r="E677" s="12" t="s">
        <v>8851</v>
      </c>
      <c r="F677" s="12" t="s">
        <v>8852</v>
      </c>
      <c r="G677" s="12" t="s">
        <v>5362</v>
      </c>
      <c r="H677" s="12" t="s">
        <v>6836</v>
      </c>
      <c r="I677" s="12" t="s">
        <v>8159</v>
      </c>
      <c r="J677" s="12">
        <v>1600</v>
      </c>
      <c r="K677" s="12"/>
      <c r="L677" s="12"/>
      <c r="M677" s="13">
        <v>41409.411111111112</v>
      </c>
      <c r="N677" s="12">
        <v>11</v>
      </c>
      <c r="O677" s="13">
        <v>41409.44699074074</v>
      </c>
      <c r="P677" s="13">
        <v>41454.708472222221</v>
      </c>
      <c r="Q677" s="14"/>
      <c r="R677" s="14"/>
      <c r="S677" s="15"/>
      <c r="T677" s="12" t="s">
        <v>426</v>
      </c>
      <c r="U677" s="12" t="s">
        <v>490</v>
      </c>
      <c r="V677" s="12" t="s">
        <v>385</v>
      </c>
      <c r="W677" s="13">
        <v>41456.378425925926</v>
      </c>
      <c r="X677" s="13">
        <v>41457.410416666702</v>
      </c>
      <c r="Y677" s="16"/>
      <c r="Z677" s="17"/>
      <c r="AA677" s="17"/>
      <c r="AB677" s="14"/>
      <c r="AC677" s="13">
        <v>41466</v>
      </c>
      <c r="AD677" s="14"/>
      <c r="AE677" s="14"/>
      <c r="AF677" s="14"/>
      <c r="AG677" s="14"/>
      <c r="AH677" s="14"/>
      <c r="AI677" s="14"/>
      <c r="AJ677" s="19">
        <v>41466</v>
      </c>
      <c r="AK677" s="14"/>
      <c r="AL677" s="14"/>
      <c r="AM677" s="12" t="s">
        <v>5397</v>
      </c>
      <c r="AN677" s="12"/>
      <c r="AO677" s="12"/>
      <c r="AP677" s="12" t="s">
        <v>7098</v>
      </c>
      <c r="AQ677" s="12" t="s">
        <v>8853</v>
      </c>
      <c r="AR677" s="12">
        <v>13875182672</v>
      </c>
      <c r="AS677" s="12" t="s">
        <v>365</v>
      </c>
      <c r="AT677" s="12"/>
      <c r="AU677" s="12"/>
      <c r="AV677" s="20" t="s">
        <v>491</v>
      </c>
      <c r="AW677" s="21" t="s">
        <v>8854</v>
      </c>
      <c r="AX677" s="12"/>
      <c r="AY677" s="12"/>
      <c r="AZ677" s="12"/>
      <c r="BA677" s="12"/>
      <c r="BB677" s="12"/>
    </row>
    <row r="678" spans="1:54" s="22" customFormat="1" ht="18" customHeight="1" x14ac:dyDescent="0.3">
      <c r="A678" s="12"/>
      <c r="B678" s="12" t="s">
        <v>6963</v>
      </c>
      <c r="C678" s="12" t="s">
        <v>6964</v>
      </c>
      <c r="D678" s="12" t="s">
        <v>8855</v>
      </c>
      <c r="E678" s="12" t="s">
        <v>8856</v>
      </c>
      <c r="F678" s="12" t="s">
        <v>8857</v>
      </c>
      <c r="G678" s="12" t="s">
        <v>5362</v>
      </c>
      <c r="H678" s="12" t="s">
        <v>6836</v>
      </c>
      <c r="I678" s="12" t="s">
        <v>6890</v>
      </c>
      <c r="J678" s="12">
        <v>1288</v>
      </c>
      <c r="K678" s="12"/>
      <c r="L678" s="12"/>
      <c r="M678" s="13">
        <v>41409.427083333336</v>
      </c>
      <c r="N678" s="12">
        <v>9</v>
      </c>
      <c r="O678" s="13">
        <v>41409.452326388891</v>
      </c>
      <c r="P678" s="13">
        <v>41417.466504629629</v>
      </c>
      <c r="Q678" s="14"/>
      <c r="R678" s="14"/>
      <c r="S678" s="15"/>
      <c r="T678" s="12" t="s">
        <v>492</v>
      </c>
      <c r="U678" s="12" t="s">
        <v>493</v>
      </c>
      <c r="V678" s="12" t="s">
        <v>385</v>
      </c>
      <c r="W678" s="13">
        <v>41417.481932870367</v>
      </c>
      <c r="X678" s="13">
        <v>41422.736111111102</v>
      </c>
      <c r="Y678" s="16"/>
      <c r="Z678" s="17"/>
      <c r="AA678" s="17"/>
      <c r="AB678" s="14"/>
      <c r="AC678" s="13">
        <v>41429</v>
      </c>
      <c r="AD678" s="14"/>
      <c r="AE678" s="14"/>
      <c r="AF678" s="14"/>
      <c r="AG678" s="14"/>
      <c r="AH678" s="14"/>
      <c r="AI678" s="14"/>
      <c r="AJ678" s="19">
        <v>41434</v>
      </c>
      <c r="AK678" s="14"/>
      <c r="AL678" s="14"/>
      <c r="AM678" s="12" t="s">
        <v>6813</v>
      </c>
      <c r="AN678" s="12"/>
      <c r="AO678" s="12"/>
      <c r="AP678" s="12" t="s">
        <v>5391</v>
      </c>
      <c r="AQ678" s="12" t="s">
        <v>8858</v>
      </c>
      <c r="AR678" s="12">
        <v>15074517079</v>
      </c>
      <c r="AS678" s="12" t="s">
        <v>365</v>
      </c>
      <c r="AT678" s="12"/>
      <c r="AU678" s="12"/>
      <c r="AV678" s="20" t="s">
        <v>494</v>
      </c>
      <c r="AW678" s="21" t="s">
        <v>8859</v>
      </c>
      <c r="AX678" s="12"/>
      <c r="AY678" s="12"/>
      <c r="AZ678" s="12"/>
      <c r="BA678" s="12"/>
      <c r="BB678" s="12"/>
    </row>
    <row r="679" spans="1:54" s="22" customFormat="1" ht="18" customHeight="1" x14ac:dyDescent="0.3">
      <c r="A679" s="12"/>
      <c r="B679" s="23" t="s">
        <v>5350</v>
      </c>
      <c r="C679" s="12" t="s">
        <v>6904</v>
      </c>
      <c r="D679" s="12" t="s">
        <v>6938</v>
      </c>
      <c r="E679" s="12" t="s">
        <v>8860</v>
      </c>
      <c r="F679" s="12" t="s">
        <v>8861</v>
      </c>
      <c r="G679" s="12" t="s">
        <v>5362</v>
      </c>
      <c r="H679" s="12" t="s">
        <v>6798</v>
      </c>
      <c r="I679" s="12" t="s">
        <v>6936</v>
      </c>
      <c r="J679" s="12">
        <v>2400</v>
      </c>
      <c r="K679" s="12"/>
      <c r="L679" s="12"/>
      <c r="M679" s="13">
        <v>41409.453472222223</v>
      </c>
      <c r="N679" s="12">
        <v>10</v>
      </c>
      <c r="O679" s="13">
        <v>41409.622847222221</v>
      </c>
      <c r="P679" s="13">
        <v>41416.379999999997</v>
      </c>
      <c r="Q679" s="14"/>
      <c r="R679" s="14"/>
      <c r="S679" s="15"/>
      <c r="T679" s="12" t="s">
        <v>426</v>
      </c>
      <c r="U679" s="12" t="s">
        <v>495</v>
      </c>
      <c r="V679" s="12" t="s">
        <v>496</v>
      </c>
      <c r="W679" s="13">
        <v>41416.424409722225</v>
      </c>
      <c r="X679" s="13">
        <v>41417.701388888891</v>
      </c>
      <c r="Y679" s="16"/>
      <c r="Z679" s="17"/>
      <c r="AA679" s="17"/>
      <c r="AB679" s="14"/>
      <c r="AC679" s="13">
        <v>41422</v>
      </c>
      <c r="AD679" s="14"/>
      <c r="AE679" s="14"/>
      <c r="AF679" s="14"/>
      <c r="AG679" s="14"/>
      <c r="AH679" s="14"/>
      <c r="AI679" s="14"/>
      <c r="AJ679" s="19">
        <v>41422</v>
      </c>
      <c r="AK679" s="14"/>
      <c r="AL679" s="14"/>
      <c r="AM679" s="12" t="s">
        <v>7304</v>
      </c>
      <c r="AN679" s="12"/>
      <c r="AO679" s="12"/>
      <c r="AP679" s="12" t="s">
        <v>5375</v>
      </c>
      <c r="AQ679" s="12" t="s">
        <v>8862</v>
      </c>
      <c r="AR679" s="12">
        <v>13707360577</v>
      </c>
      <c r="AS679" s="12" t="s">
        <v>365</v>
      </c>
      <c r="AT679" s="12"/>
      <c r="AU679" s="12"/>
      <c r="AV679" s="20" t="s">
        <v>497</v>
      </c>
      <c r="AW679" s="21" t="s">
        <v>8863</v>
      </c>
      <c r="AX679" s="12"/>
      <c r="AY679" s="12"/>
      <c r="AZ679" s="12"/>
      <c r="BA679" s="12"/>
      <c r="BB679" s="12"/>
    </row>
    <row r="680" spans="1:54" s="22" customFormat="1" ht="18" customHeight="1" x14ac:dyDescent="0.3">
      <c r="A680" s="12"/>
      <c r="B680" s="12" t="s">
        <v>5384</v>
      </c>
      <c r="C680" s="12" t="s">
        <v>6999</v>
      </c>
      <c r="D680" s="12" t="s">
        <v>7638</v>
      </c>
      <c r="E680" s="12" t="s">
        <v>8864</v>
      </c>
      <c r="F680" s="12" t="s">
        <v>8865</v>
      </c>
      <c r="G680" s="12" t="s">
        <v>5362</v>
      </c>
      <c r="H680" s="12" t="s">
        <v>6836</v>
      </c>
      <c r="I680" s="12" t="s">
        <v>7692</v>
      </c>
      <c r="J680" s="12">
        <v>1600</v>
      </c>
      <c r="K680" s="12"/>
      <c r="L680" s="12"/>
      <c r="M680" s="13">
        <v>41409.537499999999</v>
      </c>
      <c r="N680" s="12">
        <v>1</v>
      </c>
      <c r="O680" s="13">
        <v>41409.622499999998</v>
      </c>
      <c r="P680" s="13">
        <v>41409.659953703704</v>
      </c>
      <c r="Q680" s="14"/>
      <c r="R680" s="14"/>
      <c r="S680" s="15"/>
      <c r="T680" s="12"/>
      <c r="U680" s="12" t="s">
        <v>498</v>
      </c>
      <c r="V680" s="12" t="s">
        <v>361</v>
      </c>
      <c r="W680" s="13">
        <v>41410.374039351853</v>
      </c>
      <c r="X680" s="13">
        <v>41412.393750000003</v>
      </c>
      <c r="Y680" s="16"/>
      <c r="Z680" s="17"/>
      <c r="AA680" s="17"/>
      <c r="AB680" s="14"/>
      <c r="AC680" s="13">
        <v>41414</v>
      </c>
      <c r="AD680" s="14"/>
      <c r="AE680" s="14"/>
      <c r="AF680" s="14"/>
      <c r="AG680" s="14"/>
      <c r="AH680" s="14"/>
      <c r="AI680" s="14"/>
      <c r="AJ680" s="19">
        <v>41414</v>
      </c>
      <c r="AK680" s="14"/>
      <c r="AL680" s="14"/>
      <c r="AM680" s="12" t="s">
        <v>6800</v>
      </c>
      <c r="AN680" s="12"/>
      <c r="AO680" s="12"/>
      <c r="AP680" s="12" t="s">
        <v>7211</v>
      </c>
      <c r="AQ680" s="12" t="s">
        <v>8866</v>
      </c>
      <c r="AR680" s="12">
        <v>13873118726</v>
      </c>
      <c r="AS680" s="12" t="s">
        <v>354</v>
      </c>
      <c r="AT680" s="12" t="s">
        <v>372</v>
      </c>
      <c r="AU680" s="12"/>
      <c r="AV680" s="20"/>
      <c r="AW680" s="21"/>
      <c r="AX680" s="12"/>
      <c r="AY680" s="12"/>
      <c r="AZ680" s="12"/>
      <c r="BA680" s="12"/>
      <c r="BB680" s="12"/>
    </row>
    <row r="681" spans="1:54" s="22" customFormat="1" ht="18" customHeight="1" x14ac:dyDescent="0.3">
      <c r="A681" s="12"/>
      <c r="B681" s="12" t="s">
        <v>5384</v>
      </c>
      <c r="C681" s="12" t="s">
        <v>6842</v>
      </c>
      <c r="D681" s="12" t="s">
        <v>8867</v>
      </c>
      <c r="E681" s="12" t="s">
        <v>8868</v>
      </c>
      <c r="F681" s="12" t="s">
        <v>8869</v>
      </c>
      <c r="G681" s="12" t="s">
        <v>5362</v>
      </c>
      <c r="H681" s="12" t="s">
        <v>6836</v>
      </c>
      <c r="I681" s="12" t="s">
        <v>7315</v>
      </c>
      <c r="J681" s="12">
        <v>1288</v>
      </c>
      <c r="K681" s="12"/>
      <c r="L681" s="12"/>
      <c r="M681" s="13">
        <v>41409.583333333336</v>
      </c>
      <c r="N681" s="12">
        <v>3</v>
      </c>
      <c r="O681" s="13">
        <v>41409.612951388888</v>
      </c>
      <c r="P681" s="13">
        <v>41410.636967592596</v>
      </c>
      <c r="Q681" s="14"/>
      <c r="R681" s="14"/>
      <c r="S681" s="15"/>
      <c r="T681" s="12" t="s">
        <v>426</v>
      </c>
      <c r="U681" s="12" t="s">
        <v>499</v>
      </c>
      <c r="V681" s="12" t="s">
        <v>385</v>
      </c>
      <c r="W681" s="13">
        <v>41410.644432870373</v>
      </c>
      <c r="X681" s="13">
        <v>41412.65625</v>
      </c>
      <c r="Y681" s="16"/>
      <c r="Z681" s="17"/>
      <c r="AA681" s="17"/>
      <c r="AB681" s="14"/>
      <c r="AC681" s="13">
        <v>41414</v>
      </c>
      <c r="AD681" s="14"/>
      <c r="AE681" s="14"/>
      <c r="AF681" s="14"/>
      <c r="AG681" s="14"/>
      <c r="AH681" s="14"/>
      <c r="AI681" s="14"/>
      <c r="AJ681" s="19">
        <v>41417</v>
      </c>
      <c r="AK681" s="14"/>
      <c r="AL681" s="14"/>
      <c r="AM681" s="12" t="s">
        <v>6813</v>
      </c>
      <c r="AN681" s="12"/>
      <c r="AO681" s="12"/>
      <c r="AP681" s="12" t="s">
        <v>6830</v>
      </c>
      <c r="AQ681" s="12" t="s">
        <v>8870</v>
      </c>
      <c r="AR681" s="12">
        <v>15200433557</v>
      </c>
      <c r="AS681" s="12" t="s">
        <v>365</v>
      </c>
      <c r="AT681" s="12"/>
      <c r="AU681" s="12"/>
      <c r="AV681" s="20" t="s">
        <v>500</v>
      </c>
      <c r="AW681" s="21" t="s">
        <v>8871</v>
      </c>
      <c r="AX681" s="12"/>
      <c r="AY681" s="12"/>
      <c r="AZ681" s="12"/>
      <c r="BA681" s="12"/>
      <c r="BB681" s="12"/>
    </row>
    <row r="682" spans="1:54" s="22" customFormat="1" ht="18" customHeight="1" x14ac:dyDescent="0.3">
      <c r="A682" s="12"/>
      <c r="B682" s="12" t="s">
        <v>5343</v>
      </c>
      <c r="C682" s="12" t="s">
        <v>6862</v>
      </c>
      <c r="D682" s="12" t="s">
        <v>7318</v>
      </c>
      <c r="E682" s="12" t="s">
        <v>8872</v>
      </c>
      <c r="F682" s="12" t="s">
        <v>8873</v>
      </c>
      <c r="G682" s="12" t="s">
        <v>5347</v>
      </c>
      <c r="H682" s="12" t="s">
        <v>5348</v>
      </c>
      <c r="I682" s="12"/>
      <c r="J682" s="12">
        <v>8200</v>
      </c>
      <c r="K682" s="12"/>
      <c r="L682" s="12"/>
      <c r="M682" s="13">
        <v>41409.664583333331</v>
      </c>
      <c r="N682" s="12"/>
      <c r="O682" s="13"/>
      <c r="P682" s="13"/>
      <c r="Q682" s="14"/>
      <c r="R682" s="14"/>
      <c r="S682" s="15"/>
      <c r="T682" s="12"/>
      <c r="U682" s="12"/>
      <c r="V682" s="12"/>
      <c r="W682" s="13">
        <v>41415.592870370368</v>
      </c>
      <c r="X682" s="13">
        <v>41485.676388888904</v>
      </c>
      <c r="Y682" s="16"/>
      <c r="Z682" s="17"/>
      <c r="AA682" s="17"/>
      <c r="AB682" s="14"/>
      <c r="AC682" s="13">
        <v>41510</v>
      </c>
      <c r="AD682" s="14"/>
      <c r="AE682" s="14"/>
      <c r="AF682" s="14"/>
      <c r="AG682" s="14"/>
      <c r="AH682" s="14"/>
      <c r="AI682" s="14"/>
      <c r="AJ682" s="19"/>
      <c r="AK682" s="14"/>
      <c r="AL682" s="14"/>
      <c r="AM682" s="12"/>
      <c r="AN682" s="12"/>
      <c r="AO682" s="12"/>
      <c r="AP682" s="12" t="s">
        <v>5375</v>
      </c>
      <c r="AQ682" s="12" t="s">
        <v>8874</v>
      </c>
      <c r="AR682" s="12">
        <v>13607317145</v>
      </c>
      <c r="AS682" s="12"/>
      <c r="AT682" s="12"/>
      <c r="AU682" s="12"/>
      <c r="AV682" s="20"/>
      <c r="AW682" s="21"/>
      <c r="AX682" s="12"/>
      <c r="AY682" s="12"/>
      <c r="AZ682" s="12"/>
      <c r="BA682" s="12"/>
      <c r="BB682" s="12"/>
    </row>
    <row r="683" spans="1:54" s="22" customFormat="1" ht="18" customHeight="1" x14ac:dyDescent="0.3">
      <c r="A683" s="12"/>
      <c r="B683" s="12" t="s">
        <v>5377</v>
      </c>
      <c r="C683" s="12" t="s">
        <v>5378</v>
      </c>
      <c r="D683" s="12" t="s">
        <v>7104</v>
      </c>
      <c r="E683" s="12" t="s">
        <v>8875</v>
      </c>
      <c r="F683" s="12" t="s">
        <v>8876</v>
      </c>
      <c r="G683" s="12" t="s">
        <v>5347</v>
      </c>
      <c r="H683" s="12" t="s">
        <v>5348</v>
      </c>
      <c r="I683" s="12"/>
      <c r="J683" s="12">
        <v>5580</v>
      </c>
      <c r="K683" s="12"/>
      <c r="L683" s="12"/>
      <c r="M683" s="13">
        <v>41409.66684027778</v>
      </c>
      <c r="N683" s="12"/>
      <c r="O683" s="13"/>
      <c r="P683" s="13"/>
      <c r="Q683" s="14"/>
      <c r="R683" s="14"/>
      <c r="S683" s="15"/>
      <c r="T683" s="12"/>
      <c r="U683" s="12"/>
      <c r="V683" s="12"/>
      <c r="W683" s="13">
        <v>41415.608113425929</v>
      </c>
      <c r="X683" s="13">
        <v>41454.395833333336</v>
      </c>
      <c r="Y683" s="16"/>
      <c r="Z683" s="17"/>
      <c r="AA683" s="17"/>
      <c r="AB683" s="14"/>
      <c r="AC683" s="13">
        <v>41533</v>
      </c>
      <c r="AD683" s="14"/>
      <c r="AE683" s="14"/>
      <c r="AF683" s="14"/>
      <c r="AG683" s="14"/>
      <c r="AH683" s="14"/>
      <c r="AI683" s="14"/>
      <c r="AJ683" s="19"/>
      <c r="AK683" s="14"/>
      <c r="AL683" s="14"/>
      <c r="AM683" s="12"/>
      <c r="AN683" s="12"/>
      <c r="AO683" s="12"/>
      <c r="AP683" s="12" t="s">
        <v>5375</v>
      </c>
      <c r="AQ683" s="12" t="s">
        <v>8877</v>
      </c>
      <c r="AR683" s="12">
        <v>13973967556</v>
      </c>
      <c r="AS683" s="12"/>
      <c r="AT683" s="12"/>
      <c r="AU683" s="12"/>
      <c r="AV683" s="20"/>
      <c r="AW683" s="21"/>
      <c r="AX683" s="12"/>
      <c r="AY683" s="12"/>
      <c r="AZ683" s="12"/>
      <c r="BA683" s="12"/>
      <c r="BB683" s="12"/>
    </row>
    <row r="684" spans="1:54" s="22" customFormat="1" ht="18" customHeight="1" x14ac:dyDescent="0.3">
      <c r="A684" s="12"/>
      <c r="B684" s="12" t="s">
        <v>5343</v>
      </c>
      <c r="C684" s="12" t="s">
        <v>6862</v>
      </c>
      <c r="D684" s="12" t="s">
        <v>7318</v>
      </c>
      <c r="E684" s="12" t="s">
        <v>8878</v>
      </c>
      <c r="F684" s="12" t="s">
        <v>8879</v>
      </c>
      <c r="G684" s="12" t="s">
        <v>5347</v>
      </c>
      <c r="H684" s="12" t="s">
        <v>6839</v>
      </c>
      <c r="I684" s="12"/>
      <c r="J684" s="12">
        <v>5000</v>
      </c>
      <c r="K684" s="12"/>
      <c r="L684" s="12"/>
      <c r="M684" s="13">
        <v>41409.672222222223</v>
      </c>
      <c r="N684" s="12"/>
      <c r="O684" s="13">
        <v>41410.412928240738</v>
      </c>
      <c r="P684" s="13">
        <v>41415.654270833336</v>
      </c>
      <c r="Q684" s="14"/>
      <c r="R684" s="14"/>
      <c r="S684" s="15"/>
      <c r="T684" s="12" t="s">
        <v>355</v>
      </c>
      <c r="U684" s="12"/>
      <c r="V684" s="12" t="s">
        <v>361</v>
      </c>
      <c r="W684" s="13">
        <v>41425.43712962963</v>
      </c>
      <c r="X684" s="13">
        <v>41466.418055555558</v>
      </c>
      <c r="Y684" s="16"/>
      <c r="Z684" s="17"/>
      <c r="AA684" s="17"/>
      <c r="AB684" s="14"/>
      <c r="AC684" s="13">
        <v>41607</v>
      </c>
      <c r="AD684" s="14">
        <f>AC684-X684</f>
        <v>140.58194444444234</v>
      </c>
      <c r="AE684" s="14"/>
      <c r="AF684" s="14"/>
      <c r="AG684" s="14"/>
      <c r="AH684" s="14"/>
      <c r="AI684" s="14"/>
      <c r="AJ684" s="19"/>
      <c r="AK684" s="14"/>
      <c r="AL684" s="14"/>
      <c r="AM684" s="12"/>
      <c r="AN684" s="12"/>
      <c r="AO684" s="12"/>
      <c r="AP684" s="12" t="s">
        <v>6821</v>
      </c>
      <c r="AQ684" s="12" t="s">
        <v>8880</v>
      </c>
      <c r="AR684" s="12">
        <v>18874746388</v>
      </c>
      <c r="AS684" s="12"/>
      <c r="AT684" s="12"/>
      <c r="AU684" s="12"/>
      <c r="AV684" s="20"/>
      <c r="AW684" s="21"/>
      <c r="AX684" s="12"/>
      <c r="AY684" s="12"/>
      <c r="AZ684" s="12"/>
      <c r="BA684" s="12"/>
      <c r="BB684" s="12"/>
    </row>
    <row r="685" spans="1:54" s="22" customFormat="1" ht="18" customHeight="1" x14ac:dyDescent="0.3">
      <c r="A685" s="12"/>
      <c r="B685" s="12" t="s">
        <v>5384</v>
      </c>
      <c r="C685" s="12" t="s">
        <v>7432</v>
      </c>
      <c r="D685" s="12" t="s">
        <v>7433</v>
      </c>
      <c r="E685" s="12" t="s">
        <v>8881</v>
      </c>
      <c r="F685" s="12" t="s">
        <v>8882</v>
      </c>
      <c r="G685" s="12" t="s">
        <v>5362</v>
      </c>
      <c r="H685" s="12" t="s">
        <v>6836</v>
      </c>
      <c r="I685" s="12" t="s">
        <v>7062</v>
      </c>
      <c r="J685" s="12">
        <v>1288</v>
      </c>
      <c r="K685" s="12"/>
      <c r="L685" s="12"/>
      <c r="M685" s="13">
        <v>41409.682638888888</v>
      </c>
      <c r="N685" s="12">
        <v>2</v>
      </c>
      <c r="O685" s="13">
        <v>41409.726736111108</v>
      </c>
      <c r="P685" s="13">
        <v>41410.432650462964</v>
      </c>
      <c r="Q685" s="14"/>
      <c r="R685" s="14"/>
      <c r="S685" s="15"/>
      <c r="T685" s="12" t="s">
        <v>429</v>
      </c>
      <c r="U685" s="12" t="s">
        <v>434</v>
      </c>
      <c r="V685" s="12" t="s">
        <v>385</v>
      </c>
      <c r="W685" s="13">
        <v>41410.487256944441</v>
      </c>
      <c r="X685" s="13">
        <v>41412.580555555556</v>
      </c>
      <c r="Y685" s="16"/>
      <c r="Z685" s="17"/>
      <c r="AA685" s="17"/>
      <c r="AB685" s="14"/>
      <c r="AC685" s="13">
        <v>41443</v>
      </c>
      <c r="AD685" s="14"/>
      <c r="AE685" s="14"/>
      <c r="AF685" s="14"/>
      <c r="AG685" s="14"/>
      <c r="AH685" s="14"/>
      <c r="AI685" s="14"/>
      <c r="AJ685" s="19">
        <v>41446</v>
      </c>
      <c r="AK685" s="14"/>
      <c r="AL685" s="14"/>
      <c r="AM685" s="12" t="s">
        <v>6847</v>
      </c>
      <c r="AN685" s="12"/>
      <c r="AO685" s="12"/>
      <c r="AP685" s="12" t="s">
        <v>5375</v>
      </c>
      <c r="AQ685" s="12" t="s">
        <v>8883</v>
      </c>
      <c r="AR685" s="12">
        <v>13319546608</v>
      </c>
      <c r="AS685" s="12" t="s">
        <v>365</v>
      </c>
      <c r="AT685" s="12"/>
      <c r="AU685" s="12"/>
      <c r="AV685" s="20" t="s">
        <v>502</v>
      </c>
      <c r="AW685" s="21"/>
      <c r="AX685" s="12"/>
      <c r="AY685" s="12"/>
      <c r="AZ685" s="12"/>
      <c r="BA685" s="12"/>
      <c r="BB685" s="12"/>
    </row>
    <row r="686" spans="1:54" s="22" customFormat="1" ht="18" customHeight="1" x14ac:dyDescent="0.3">
      <c r="A686" s="12"/>
      <c r="B686" s="12" t="s">
        <v>5350</v>
      </c>
      <c r="C686" s="12" t="s">
        <v>6904</v>
      </c>
      <c r="D686" s="12" t="s">
        <v>8080</v>
      </c>
      <c r="E686" s="12" t="s">
        <v>8884</v>
      </c>
      <c r="F686" s="12" t="s">
        <v>8885</v>
      </c>
      <c r="G686" s="12" t="s">
        <v>5362</v>
      </c>
      <c r="H686" s="12" t="s">
        <v>6836</v>
      </c>
      <c r="I686" s="12" t="s">
        <v>7921</v>
      </c>
      <c r="J686" s="12">
        <v>1288</v>
      </c>
      <c r="K686" s="12"/>
      <c r="L686" s="12"/>
      <c r="M686" s="13">
        <v>41409.686111111114</v>
      </c>
      <c r="N686" s="12">
        <v>2</v>
      </c>
      <c r="O686" s="13">
        <v>41409.710601851853</v>
      </c>
      <c r="P686" s="13">
        <v>41410.41170138889</v>
      </c>
      <c r="Q686" s="14"/>
      <c r="R686" s="14"/>
      <c r="S686" s="15"/>
      <c r="T686" s="12" t="s">
        <v>429</v>
      </c>
      <c r="U686" s="12" t="s">
        <v>503</v>
      </c>
      <c r="V686" s="12" t="s">
        <v>385</v>
      </c>
      <c r="W686" s="13">
        <v>41410.41988425926</v>
      </c>
      <c r="X686" s="13">
        <v>41411.602777777778</v>
      </c>
      <c r="Y686" s="16"/>
      <c r="Z686" s="17"/>
      <c r="AA686" s="17"/>
      <c r="AB686" s="14"/>
      <c r="AC686" s="13">
        <v>41417</v>
      </c>
      <c r="AD686" s="14"/>
      <c r="AE686" s="14"/>
      <c r="AF686" s="14"/>
      <c r="AG686" s="14"/>
      <c r="AH686" s="14"/>
      <c r="AI686" s="14"/>
      <c r="AJ686" s="19">
        <v>41422</v>
      </c>
      <c r="AK686" s="14"/>
      <c r="AL686" s="14"/>
      <c r="AM686" s="12" t="s">
        <v>6953</v>
      </c>
      <c r="AN686" s="12"/>
      <c r="AO686" s="12"/>
      <c r="AP686" s="12" t="s">
        <v>6830</v>
      </c>
      <c r="AQ686" s="12" t="s">
        <v>8886</v>
      </c>
      <c r="AR686" s="12">
        <v>15080623888</v>
      </c>
      <c r="AS686" s="12" t="s">
        <v>365</v>
      </c>
      <c r="AT686" s="12"/>
      <c r="AU686" s="12"/>
      <c r="AV686" s="20" t="s">
        <v>504</v>
      </c>
      <c r="AW686" s="21" t="s">
        <v>8887</v>
      </c>
      <c r="AX686" s="12"/>
      <c r="AY686" s="12"/>
      <c r="AZ686" s="12"/>
      <c r="BA686" s="12"/>
      <c r="BB686" s="12"/>
    </row>
    <row r="687" spans="1:54" s="22" customFormat="1" ht="18" customHeight="1" x14ac:dyDescent="0.3">
      <c r="A687" s="12" t="s">
        <v>505</v>
      </c>
      <c r="B687" s="12" t="s">
        <v>8662</v>
      </c>
      <c r="C687" s="12" t="s">
        <v>5351</v>
      </c>
      <c r="D687" s="12" t="s">
        <v>8888</v>
      </c>
      <c r="E687" s="12" t="s">
        <v>8889</v>
      </c>
      <c r="F687" s="12" t="s">
        <v>8890</v>
      </c>
      <c r="G687" s="12" t="s">
        <v>8665</v>
      </c>
      <c r="H687" s="12" t="s">
        <v>8666</v>
      </c>
      <c r="I687" s="12"/>
      <c r="J687" s="12">
        <v>688</v>
      </c>
      <c r="K687" s="12"/>
      <c r="L687" s="12"/>
      <c r="M687" s="13">
        <v>41409.689583333333</v>
      </c>
      <c r="N687" s="12"/>
      <c r="O687" s="13">
        <v>41410.62877314815</v>
      </c>
      <c r="P687" s="13">
        <v>41412.424618055556</v>
      </c>
      <c r="Q687" s="14"/>
      <c r="R687" s="14"/>
      <c r="S687" s="15"/>
      <c r="T687" s="12"/>
      <c r="U687" s="12"/>
      <c r="V687" s="12" t="s">
        <v>385</v>
      </c>
      <c r="W687" s="13">
        <v>41412.440462962964</v>
      </c>
      <c r="X687" s="13">
        <v>41412.729166666664</v>
      </c>
      <c r="Y687" s="16"/>
      <c r="Z687" s="17"/>
      <c r="AA687" s="17"/>
      <c r="AB687" s="14" t="s">
        <v>506</v>
      </c>
      <c r="AC687" s="13">
        <v>41451</v>
      </c>
      <c r="AD687" s="14"/>
      <c r="AE687" s="14"/>
      <c r="AF687" s="14"/>
      <c r="AG687" s="14"/>
      <c r="AH687" s="14"/>
      <c r="AI687" s="14"/>
      <c r="AJ687" s="19" t="s">
        <v>507</v>
      </c>
      <c r="AK687" s="14"/>
      <c r="AL687" s="14" t="s">
        <v>508</v>
      </c>
      <c r="AM687" s="12" t="s">
        <v>8891</v>
      </c>
      <c r="AN687" s="12"/>
      <c r="AO687" s="12"/>
      <c r="AP687" s="12" t="s">
        <v>6860</v>
      </c>
      <c r="AQ687" s="12" t="s">
        <v>8892</v>
      </c>
      <c r="AR687" s="12">
        <v>18684662233</v>
      </c>
      <c r="AS687" s="12"/>
      <c r="AT687" s="12"/>
      <c r="AU687" s="12"/>
      <c r="AV687" s="20"/>
      <c r="AW687" s="21"/>
      <c r="AX687" s="12">
        <v>41415.690972222219</v>
      </c>
      <c r="AY687" s="12" t="s">
        <v>510</v>
      </c>
      <c r="AZ687" s="12" t="s">
        <v>390</v>
      </c>
      <c r="BA687" s="12">
        <v>1</v>
      </c>
      <c r="BB687" s="12">
        <v>41417.45208333333</v>
      </c>
    </row>
    <row r="688" spans="1:54" s="22" customFormat="1" ht="18" customHeight="1" x14ac:dyDescent="0.3">
      <c r="A688" s="12"/>
      <c r="B688" s="12" t="s">
        <v>5377</v>
      </c>
      <c r="C688" s="12" t="s">
        <v>6832</v>
      </c>
      <c r="D688" s="12" t="s">
        <v>8893</v>
      </c>
      <c r="E688" s="12" t="s">
        <v>8894</v>
      </c>
      <c r="F688" s="12" t="s">
        <v>8895</v>
      </c>
      <c r="G688" s="12" t="s">
        <v>5362</v>
      </c>
      <c r="H688" s="12" t="s">
        <v>6836</v>
      </c>
      <c r="I688" s="12" t="s">
        <v>7052</v>
      </c>
      <c r="J688" s="12">
        <v>1288</v>
      </c>
      <c r="K688" s="12"/>
      <c r="L688" s="12"/>
      <c r="M688" s="13">
        <v>41410.377083333333</v>
      </c>
      <c r="N688" s="12">
        <v>4</v>
      </c>
      <c r="O688" s="13">
        <v>41410.38789351852</v>
      </c>
      <c r="P688" s="13">
        <v>41410.665648148148</v>
      </c>
      <c r="Q688" s="14"/>
      <c r="R688" s="14"/>
      <c r="S688" s="15"/>
      <c r="T688" s="12" t="s">
        <v>452</v>
      </c>
      <c r="U688" s="12" t="s">
        <v>511</v>
      </c>
      <c r="V688" s="12" t="s">
        <v>385</v>
      </c>
      <c r="W688" s="13">
        <v>41410.687037037038</v>
      </c>
      <c r="X688" s="13">
        <v>41414.711805555555</v>
      </c>
      <c r="Y688" s="16"/>
      <c r="Z688" s="17"/>
      <c r="AA688" s="17"/>
      <c r="AB688" s="14"/>
      <c r="AC688" s="13">
        <v>41446</v>
      </c>
      <c r="AD688" s="14"/>
      <c r="AE688" s="14"/>
      <c r="AF688" s="14"/>
      <c r="AG688" s="14"/>
      <c r="AH688" s="14"/>
      <c r="AI688" s="14"/>
      <c r="AJ688" s="19">
        <v>41450</v>
      </c>
      <c r="AK688" s="14"/>
      <c r="AL688" s="14"/>
      <c r="AM688" s="12" t="s">
        <v>6813</v>
      </c>
      <c r="AN688" s="12"/>
      <c r="AO688" s="12"/>
      <c r="AP688" s="12" t="s">
        <v>6919</v>
      </c>
      <c r="AQ688" s="12" t="s">
        <v>8896</v>
      </c>
      <c r="AR688" s="12">
        <v>13973141217</v>
      </c>
      <c r="AS688" s="12" t="s">
        <v>365</v>
      </c>
      <c r="AT688" s="12"/>
      <c r="AU688" s="12"/>
      <c r="AV688" s="20" t="s">
        <v>512</v>
      </c>
      <c r="AW688" s="21"/>
      <c r="AX688" s="12"/>
      <c r="AY688" s="12"/>
      <c r="AZ688" s="12"/>
      <c r="BA688" s="12"/>
      <c r="BB688" s="12"/>
    </row>
    <row r="689" spans="1:54" s="22" customFormat="1" ht="18" customHeight="1" x14ac:dyDescent="0.3">
      <c r="A689" s="12" t="s">
        <v>513</v>
      </c>
      <c r="B689" s="12" t="s">
        <v>5377</v>
      </c>
      <c r="C689" s="12" t="s">
        <v>5378</v>
      </c>
      <c r="D689" s="12" t="s">
        <v>7446</v>
      </c>
      <c r="E689" s="12" t="s">
        <v>8897</v>
      </c>
      <c r="F689" s="12" t="s">
        <v>8898</v>
      </c>
      <c r="G689" s="12" t="s">
        <v>8665</v>
      </c>
      <c r="H689" s="12" t="s">
        <v>8666</v>
      </c>
      <c r="I689" s="12"/>
      <c r="J689" s="12">
        <v>988</v>
      </c>
      <c r="K689" s="12"/>
      <c r="L689" s="12"/>
      <c r="M689" s="13">
        <v>41410.380555555559</v>
      </c>
      <c r="N689" s="12"/>
      <c r="O689" s="13">
        <v>41410.404270833336</v>
      </c>
      <c r="P689" s="13">
        <v>41411.434918981482</v>
      </c>
      <c r="Q689" s="14"/>
      <c r="R689" s="14"/>
      <c r="S689" s="15"/>
      <c r="T689" s="12"/>
      <c r="U689" s="12"/>
      <c r="V689" s="12" t="s">
        <v>496</v>
      </c>
      <c r="W689" s="13">
        <v>41411.449814814812</v>
      </c>
      <c r="X689" s="13">
        <v>41411.613865740743</v>
      </c>
      <c r="Y689" s="16"/>
      <c r="Z689" s="17"/>
      <c r="AA689" s="17"/>
      <c r="AB689" s="14" t="s">
        <v>514</v>
      </c>
      <c r="AC689" s="13">
        <v>41445</v>
      </c>
      <c r="AD689" s="14"/>
      <c r="AE689" s="14"/>
      <c r="AF689" s="14"/>
      <c r="AG689" s="14"/>
      <c r="AH689" s="14"/>
      <c r="AI689" s="14"/>
      <c r="AJ689" s="19" t="s">
        <v>515</v>
      </c>
      <c r="AK689" s="14"/>
      <c r="AL689" s="14"/>
      <c r="AM689" s="12" t="s">
        <v>8891</v>
      </c>
      <c r="AN689" s="12"/>
      <c r="AO689" s="12"/>
      <c r="AP689" s="12" t="s">
        <v>5391</v>
      </c>
      <c r="AQ689" s="12" t="s">
        <v>8899</v>
      </c>
      <c r="AR689" s="12">
        <v>13755158019</v>
      </c>
      <c r="AS689" s="12"/>
      <c r="AT689" s="12"/>
      <c r="AU689" s="12"/>
      <c r="AV689" s="20"/>
      <c r="AW689" s="21"/>
      <c r="AX689" s="12"/>
      <c r="AY689" s="12"/>
      <c r="AZ689" s="12"/>
      <c r="BA689" s="12"/>
      <c r="BB689" s="12"/>
    </row>
    <row r="690" spans="1:54" s="22" customFormat="1" ht="18" customHeight="1" x14ac:dyDescent="0.3">
      <c r="A690" s="12"/>
      <c r="B690" s="12" t="s">
        <v>5377</v>
      </c>
      <c r="C690" s="12" t="s">
        <v>5378</v>
      </c>
      <c r="D690" s="12" t="s">
        <v>7028</v>
      </c>
      <c r="E690" s="12" t="s">
        <v>8900</v>
      </c>
      <c r="F690" s="12" t="s">
        <v>8901</v>
      </c>
      <c r="G690" s="12" t="s">
        <v>5362</v>
      </c>
      <c r="H690" s="12" t="s">
        <v>6836</v>
      </c>
      <c r="I690" s="12" t="s">
        <v>8062</v>
      </c>
      <c r="J690" s="12">
        <v>1288</v>
      </c>
      <c r="K690" s="12"/>
      <c r="L690" s="12"/>
      <c r="M690" s="13">
        <v>41410.405555555553</v>
      </c>
      <c r="N690" s="12">
        <v>2</v>
      </c>
      <c r="O690" s="13">
        <v>41410.434363425928</v>
      </c>
      <c r="P690" s="13">
        <v>41410.474803240744</v>
      </c>
      <c r="Q690" s="14"/>
      <c r="R690" s="14"/>
      <c r="S690" s="15"/>
      <c r="T690" s="12" t="s">
        <v>421</v>
      </c>
      <c r="U690" s="12" t="s">
        <v>516</v>
      </c>
      <c r="V690" s="12" t="s">
        <v>385</v>
      </c>
      <c r="W690" s="13">
        <v>41410.49077546296</v>
      </c>
      <c r="X690" s="13">
        <v>41414.428715277776</v>
      </c>
      <c r="Y690" s="16"/>
      <c r="Z690" s="17"/>
      <c r="AA690" s="17"/>
      <c r="AB690" s="14"/>
      <c r="AC690" s="13">
        <v>41416</v>
      </c>
      <c r="AD690" s="14"/>
      <c r="AE690" s="14"/>
      <c r="AF690" s="14"/>
      <c r="AG690" s="14"/>
      <c r="AH690" s="14"/>
      <c r="AI690" s="14"/>
      <c r="AJ690" s="19">
        <v>41417</v>
      </c>
      <c r="AK690" s="14"/>
      <c r="AL690" s="14"/>
      <c r="AM690" s="12" t="s">
        <v>5397</v>
      </c>
      <c r="AN690" s="12"/>
      <c r="AO690" s="12"/>
      <c r="AP690" s="12" t="s">
        <v>5375</v>
      </c>
      <c r="AQ690" s="12" t="s">
        <v>8902</v>
      </c>
      <c r="AR690" s="12">
        <v>14789790803</v>
      </c>
      <c r="AS690" s="12" t="s">
        <v>354</v>
      </c>
      <c r="AT690" s="12" t="s">
        <v>372</v>
      </c>
      <c r="AU690" s="12"/>
      <c r="AV690" s="20"/>
      <c r="AW690" s="21"/>
      <c r="AX690" s="12"/>
      <c r="AY690" s="12"/>
      <c r="AZ690" s="12"/>
      <c r="BA690" s="12"/>
      <c r="BB690" s="12"/>
    </row>
    <row r="691" spans="1:54" s="22" customFormat="1" ht="18" customHeight="1" x14ac:dyDescent="0.3">
      <c r="A691" s="12" t="s">
        <v>517</v>
      </c>
      <c r="B691" s="12" t="s">
        <v>5384</v>
      </c>
      <c r="C691" s="12" t="s">
        <v>6999</v>
      </c>
      <c r="D691" s="12" t="s">
        <v>7000</v>
      </c>
      <c r="E691" s="12" t="s">
        <v>8903</v>
      </c>
      <c r="F691" s="12" t="s">
        <v>8904</v>
      </c>
      <c r="G691" s="12" t="s">
        <v>8665</v>
      </c>
      <c r="H691" s="12" t="s">
        <v>8666</v>
      </c>
      <c r="I691" s="12"/>
      <c r="J691" s="12">
        <v>988</v>
      </c>
      <c r="K691" s="12"/>
      <c r="L691" s="12"/>
      <c r="M691" s="13">
        <v>41410.568055555559</v>
      </c>
      <c r="N691" s="12"/>
      <c r="O691" s="13">
        <v>41410.59888888889</v>
      </c>
      <c r="P691" s="13">
        <v>41412.441400462965</v>
      </c>
      <c r="Q691" s="14"/>
      <c r="R691" s="14"/>
      <c r="S691" s="15"/>
      <c r="T691" s="12"/>
      <c r="U691" s="12"/>
      <c r="V691" s="12" t="s">
        <v>385</v>
      </c>
      <c r="W691" s="13">
        <v>41412.437627314815</v>
      </c>
      <c r="X691" s="13">
        <v>41412.720833333333</v>
      </c>
      <c r="Y691" s="16"/>
      <c r="Z691" s="17"/>
      <c r="AA691" s="17"/>
      <c r="AB691" s="14" t="s">
        <v>518</v>
      </c>
      <c r="AC691" s="13">
        <v>41451</v>
      </c>
      <c r="AD691" s="14"/>
      <c r="AE691" s="14"/>
      <c r="AF691" s="14"/>
      <c r="AG691" s="14"/>
      <c r="AH691" s="14"/>
      <c r="AI691" s="14"/>
      <c r="AJ691" s="19" t="s">
        <v>507</v>
      </c>
      <c r="AK691" s="14"/>
      <c r="AL691" s="14" t="s">
        <v>519</v>
      </c>
      <c r="AM691" s="12" t="s">
        <v>8667</v>
      </c>
      <c r="AN691" s="12"/>
      <c r="AO691" s="12"/>
      <c r="AP691" s="12" t="s">
        <v>5375</v>
      </c>
      <c r="AQ691" s="12" t="s">
        <v>8905</v>
      </c>
      <c r="AR691" s="12">
        <v>13677382593</v>
      </c>
      <c r="AS691" s="12"/>
      <c r="AT691" s="12"/>
      <c r="AU691" s="12"/>
      <c r="AV691" s="20"/>
      <c r="AW691" s="21"/>
      <c r="AX691" s="12">
        <v>41415.577511574076</v>
      </c>
      <c r="AY691" s="12" t="s">
        <v>520</v>
      </c>
      <c r="AZ691" s="12" t="s">
        <v>390</v>
      </c>
      <c r="BA691" s="12">
        <v>3</v>
      </c>
      <c r="BB691" s="12" t="s">
        <v>521</v>
      </c>
    </row>
    <row r="692" spans="1:54" s="22" customFormat="1" ht="18" customHeight="1" x14ac:dyDescent="0.3">
      <c r="A692" s="12"/>
      <c r="B692" s="23" t="s">
        <v>5350</v>
      </c>
      <c r="C692" s="12" t="s">
        <v>6904</v>
      </c>
      <c r="D692" s="12" t="s">
        <v>6938</v>
      </c>
      <c r="E692" s="12" t="s">
        <v>8906</v>
      </c>
      <c r="F692" s="12" t="s">
        <v>8907</v>
      </c>
      <c r="G692" s="12" t="s">
        <v>5362</v>
      </c>
      <c r="H692" s="12" t="s">
        <v>6836</v>
      </c>
      <c r="I692" s="12" t="s">
        <v>7303</v>
      </c>
      <c r="J692" s="12">
        <v>1600</v>
      </c>
      <c r="K692" s="12"/>
      <c r="L692" s="12"/>
      <c r="M692" s="13">
        <v>41410.586805555555</v>
      </c>
      <c r="N692" s="12">
        <v>6</v>
      </c>
      <c r="O692" s="13">
        <v>41410.677106481482</v>
      </c>
      <c r="P692" s="13">
        <v>41415.446666666663</v>
      </c>
      <c r="Q692" s="14"/>
      <c r="R692" s="14"/>
      <c r="S692" s="15"/>
      <c r="T692" s="12" t="s">
        <v>429</v>
      </c>
      <c r="U692" s="12" t="s">
        <v>503</v>
      </c>
      <c r="V692" s="12" t="s">
        <v>496</v>
      </c>
      <c r="W692" s="13">
        <v>41415.450462962966</v>
      </c>
      <c r="X692" s="13">
        <v>41416.388888888891</v>
      </c>
      <c r="Y692" s="16"/>
      <c r="Z692" s="17"/>
      <c r="AA692" s="17"/>
      <c r="AB692" s="14"/>
      <c r="AC692" s="13">
        <v>41417</v>
      </c>
      <c r="AD692" s="14"/>
      <c r="AE692" s="14"/>
      <c r="AF692" s="14"/>
      <c r="AG692" s="14"/>
      <c r="AH692" s="14"/>
      <c r="AI692" s="14"/>
      <c r="AJ692" s="19">
        <v>41417</v>
      </c>
      <c r="AK692" s="14"/>
      <c r="AL692" s="14"/>
      <c r="AM692" s="12" t="s">
        <v>5397</v>
      </c>
      <c r="AN692" s="12"/>
      <c r="AO692" s="12"/>
      <c r="AP692" s="12" t="s">
        <v>5403</v>
      </c>
      <c r="AQ692" s="12" t="s">
        <v>8908</v>
      </c>
      <c r="AR692" s="12">
        <v>13077227202</v>
      </c>
      <c r="AS692" s="12" t="s">
        <v>354</v>
      </c>
      <c r="AT692" s="12" t="s">
        <v>372</v>
      </c>
      <c r="AU692" s="12"/>
      <c r="AV692" s="20"/>
      <c r="AW692" s="21"/>
      <c r="AX692" s="12"/>
      <c r="AY692" s="12"/>
      <c r="AZ692" s="12"/>
      <c r="BA692" s="12"/>
      <c r="BB692" s="12"/>
    </row>
    <row r="693" spans="1:54" s="22" customFormat="1" ht="18" customHeight="1" x14ac:dyDescent="0.3">
      <c r="A693" s="12"/>
      <c r="B693" s="12" t="s">
        <v>5377</v>
      </c>
      <c r="C693" s="12" t="s">
        <v>6824</v>
      </c>
      <c r="D693" s="12" t="s">
        <v>6825</v>
      </c>
      <c r="E693" s="12" t="s">
        <v>8909</v>
      </c>
      <c r="F693" s="12" t="s">
        <v>8910</v>
      </c>
      <c r="G693" s="12" t="s">
        <v>5362</v>
      </c>
      <c r="H693" s="12" t="s">
        <v>6836</v>
      </c>
      <c r="I693" s="12" t="s">
        <v>6996</v>
      </c>
      <c r="J693" s="12">
        <v>2088</v>
      </c>
      <c r="K693" s="12"/>
      <c r="L693" s="12"/>
      <c r="M693" s="13">
        <v>41410.591666666667</v>
      </c>
      <c r="N693" s="12">
        <v>4</v>
      </c>
      <c r="O693" s="13">
        <v>41410.600868055553</v>
      </c>
      <c r="P693" s="13">
        <v>41411.474236111113</v>
      </c>
      <c r="Q693" s="14"/>
      <c r="R693" s="14"/>
      <c r="S693" s="15"/>
      <c r="T693" s="12" t="s">
        <v>414</v>
      </c>
      <c r="U693" s="12" t="s">
        <v>503</v>
      </c>
      <c r="V693" s="12" t="s">
        <v>385</v>
      </c>
      <c r="W693" s="13">
        <v>41411.481863425928</v>
      </c>
      <c r="X693" s="13">
        <v>41415.414398148147</v>
      </c>
      <c r="Y693" s="16"/>
      <c r="Z693" s="17"/>
      <c r="AA693" s="17"/>
      <c r="AB693" s="14"/>
      <c r="AC693" s="13">
        <v>41417</v>
      </c>
      <c r="AD693" s="14"/>
      <c r="AE693" s="14"/>
      <c r="AF693" s="14"/>
      <c r="AG693" s="14"/>
      <c r="AH693" s="14"/>
      <c r="AI693" s="14"/>
      <c r="AJ693" s="19">
        <v>41417</v>
      </c>
      <c r="AK693" s="14"/>
      <c r="AL693" s="14"/>
      <c r="AM693" s="12" t="s">
        <v>6800</v>
      </c>
      <c r="AN693" s="12"/>
      <c r="AO693" s="12"/>
      <c r="AP693" s="12" t="s">
        <v>5375</v>
      </c>
      <c r="AQ693" s="12" t="s">
        <v>8911</v>
      </c>
      <c r="AR693" s="12">
        <v>13907488681</v>
      </c>
      <c r="AS693" s="12" t="s">
        <v>354</v>
      </c>
      <c r="AT693" s="12" t="s">
        <v>372</v>
      </c>
      <c r="AU693" s="12"/>
      <c r="AV693" s="20"/>
      <c r="AW693" s="21"/>
      <c r="AX693" s="12"/>
      <c r="AY693" s="12"/>
      <c r="AZ693" s="12"/>
      <c r="BA693" s="12"/>
      <c r="BB693" s="12"/>
    </row>
    <row r="694" spans="1:54" s="22" customFormat="1" ht="18" customHeight="1" x14ac:dyDescent="0.3">
      <c r="A694" s="12"/>
      <c r="B694" s="12" t="s">
        <v>5384</v>
      </c>
      <c r="C694" s="12" t="s">
        <v>6999</v>
      </c>
      <c r="D694" s="12" t="s">
        <v>7381</v>
      </c>
      <c r="E694" s="12" t="s">
        <v>8912</v>
      </c>
      <c r="F694" s="12" t="s">
        <v>8913</v>
      </c>
      <c r="G694" s="12" t="s">
        <v>5362</v>
      </c>
      <c r="H694" s="12" t="s">
        <v>6836</v>
      </c>
      <c r="I694" s="12" t="s">
        <v>7281</v>
      </c>
      <c r="J694" s="12">
        <v>1388</v>
      </c>
      <c r="K694" s="12"/>
      <c r="L694" s="12"/>
      <c r="M694" s="13">
        <v>41410.604166666664</v>
      </c>
      <c r="N694" s="12">
        <v>3</v>
      </c>
      <c r="O694" s="13">
        <v>41410.71607638889</v>
      </c>
      <c r="P694" s="13">
        <v>41412.400868055556</v>
      </c>
      <c r="Q694" s="14"/>
      <c r="R694" s="14"/>
      <c r="S694" s="15"/>
      <c r="T694" s="12" t="s">
        <v>426</v>
      </c>
      <c r="U694" s="12" t="s">
        <v>522</v>
      </c>
      <c r="V694" s="12" t="s">
        <v>385</v>
      </c>
      <c r="W694" s="13">
        <v>41412.410127314812</v>
      </c>
      <c r="X694" s="13">
        <v>41414.479618055557</v>
      </c>
      <c r="Y694" s="16"/>
      <c r="Z694" s="17"/>
      <c r="AA694" s="17"/>
      <c r="AB694" s="14"/>
      <c r="AC694" s="13">
        <v>41415</v>
      </c>
      <c r="AD694" s="14"/>
      <c r="AE694" s="14"/>
      <c r="AF694" s="14"/>
      <c r="AG694" s="14"/>
      <c r="AH694" s="14"/>
      <c r="AI694" s="14"/>
      <c r="AJ694" s="19">
        <v>41416</v>
      </c>
      <c r="AK694" s="14"/>
      <c r="AL694" s="14"/>
      <c r="AM694" s="12" t="s">
        <v>7040</v>
      </c>
      <c r="AN694" s="12"/>
      <c r="AO694" s="12"/>
      <c r="AP694" s="12" t="s">
        <v>5375</v>
      </c>
      <c r="AQ694" s="12" t="s">
        <v>8914</v>
      </c>
      <c r="AR694" s="12">
        <v>18670363818</v>
      </c>
      <c r="AS694" s="12" t="s">
        <v>365</v>
      </c>
      <c r="AT694" s="12"/>
      <c r="AU694" s="12"/>
      <c r="AV694" s="20" t="s">
        <v>523</v>
      </c>
      <c r="AW694" s="21"/>
      <c r="AX694" s="12"/>
      <c r="AY694" s="12"/>
      <c r="AZ694" s="12"/>
      <c r="BA694" s="12"/>
      <c r="BB694" s="12"/>
    </row>
    <row r="695" spans="1:54" s="22" customFormat="1" ht="18" customHeight="1" x14ac:dyDescent="0.3">
      <c r="A695" s="12" t="s">
        <v>524</v>
      </c>
      <c r="B695" s="12" t="s">
        <v>8662</v>
      </c>
      <c r="C695" s="12" t="s">
        <v>5351</v>
      </c>
      <c r="D695" s="12" t="s">
        <v>8915</v>
      </c>
      <c r="E695" s="12" t="s">
        <v>8916</v>
      </c>
      <c r="F695" s="12" t="s">
        <v>8917</v>
      </c>
      <c r="G695" s="12" t="s">
        <v>8665</v>
      </c>
      <c r="H695" s="12" t="s">
        <v>8666</v>
      </c>
      <c r="I695" s="12"/>
      <c r="J695" s="12">
        <v>688</v>
      </c>
      <c r="K695" s="12"/>
      <c r="L695" s="12"/>
      <c r="M695" s="13">
        <v>41410.640972222223</v>
      </c>
      <c r="N695" s="12"/>
      <c r="O695" s="13">
        <v>41410.654502314814</v>
      </c>
      <c r="P695" s="13">
        <v>41411.67633101852</v>
      </c>
      <c r="Q695" s="14"/>
      <c r="R695" s="14"/>
      <c r="S695" s="15"/>
      <c r="T695" s="12"/>
      <c r="U695" s="12"/>
      <c r="V695" s="12" t="s">
        <v>496</v>
      </c>
      <c r="W695" s="13">
        <v>41411.678113425929</v>
      </c>
      <c r="X695" s="13">
        <v>41412.463888888888</v>
      </c>
      <c r="Y695" s="16"/>
      <c r="Z695" s="17"/>
      <c r="AA695" s="17"/>
      <c r="AB695" s="14" t="s">
        <v>525</v>
      </c>
      <c r="AC695" s="13">
        <v>41434</v>
      </c>
      <c r="AD695" s="14"/>
      <c r="AE695" s="14"/>
      <c r="AF695" s="14"/>
      <c r="AG695" s="14"/>
      <c r="AH695" s="14"/>
      <c r="AI695" s="14"/>
      <c r="AJ695" s="19" t="s">
        <v>526</v>
      </c>
      <c r="AK695" s="14"/>
      <c r="AL695" s="14" t="s">
        <v>527</v>
      </c>
      <c r="AM695" s="12" t="s">
        <v>8891</v>
      </c>
      <c r="AN695" s="12"/>
      <c r="AO695" s="12"/>
      <c r="AP695" s="12" t="s">
        <v>8918</v>
      </c>
      <c r="AQ695" s="12" t="s">
        <v>8919</v>
      </c>
      <c r="AR695" s="12">
        <v>18975868711</v>
      </c>
      <c r="AS695" s="12"/>
      <c r="AT695" s="12"/>
      <c r="AU695" s="12"/>
      <c r="AV695" s="20"/>
      <c r="AW695" s="21"/>
      <c r="AX695" s="12">
        <v>41417.395833333336</v>
      </c>
      <c r="AY695" s="12" t="s">
        <v>528</v>
      </c>
      <c r="AZ695" s="12" t="s">
        <v>390</v>
      </c>
      <c r="BA695" s="12">
        <v>1</v>
      </c>
      <c r="BB695" s="12"/>
    </row>
    <row r="696" spans="1:54" s="22" customFormat="1" ht="18" customHeight="1" x14ac:dyDescent="0.3">
      <c r="A696" s="12"/>
      <c r="B696" s="12" t="s">
        <v>6963</v>
      </c>
      <c r="C696" s="12" t="s">
        <v>6964</v>
      </c>
      <c r="D696" s="12" t="s">
        <v>7273</v>
      </c>
      <c r="E696" s="12" t="s">
        <v>8920</v>
      </c>
      <c r="F696" s="12" t="s">
        <v>8921</v>
      </c>
      <c r="G696" s="12" t="s">
        <v>5362</v>
      </c>
      <c r="H696" s="12" t="s">
        <v>6836</v>
      </c>
      <c r="I696" s="12" t="s">
        <v>7982</v>
      </c>
      <c r="J696" s="12">
        <v>1288</v>
      </c>
      <c r="K696" s="12"/>
      <c r="L696" s="12"/>
      <c r="M696" s="13">
        <v>41410.681250000001</v>
      </c>
      <c r="N696" s="12">
        <v>3</v>
      </c>
      <c r="O696" s="13">
        <v>41410.697222222225</v>
      </c>
      <c r="P696" s="13">
        <v>41411.459583333337</v>
      </c>
      <c r="Q696" s="14"/>
      <c r="R696" s="14"/>
      <c r="S696" s="15"/>
      <c r="T696" s="12" t="s">
        <v>429</v>
      </c>
      <c r="U696" s="12" t="s">
        <v>529</v>
      </c>
      <c r="V696" s="12" t="s">
        <v>385</v>
      </c>
      <c r="W696" s="13">
        <v>41411.466273148151</v>
      </c>
      <c r="X696" s="13">
        <v>41414.588090277779</v>
      </c>
      <c r="Y696" s="16"/>
      <c r="Z696" s="17"/>
      <c r="AA696" s="17"/>
      <c r="AB696" s="14"/>
      <c r="AC696" s="13">
        <v>41418</v>
      </c>
      <c r="AD696" s="14"/>
      <c r="AE696" s="14"/>
      <c r="AF696" s="14"/>
      <c r="AG696" s="14"/>
      <c r="AH696" s="14"/>
      <c r="AI696" s="14"/>
      <c r="AJ696" s="19">
        <v>41424</v>
      </c>
      <c r="AK696" s="14"/>
      <c r="AL696" s="14"/>
      <c r="AM696" s="12" t="s">
        <v>6847</v>
      </c>
      <c r="AN696" s="12"/>
      <c r="AO696" s="12"/>
      <c r="AP696" s="12" t="s">
        <v>8918</v>
      </c>
      <c r="AQ696" s="12" t="s">
        <v>8922</v>
      </c>
      <c r="AR696" s="12">
        <v>15367591128</v>
      </c>
      <c r="AS696" s="12" t="s">
        <v>365</v>
      </c>
      <c r="AT696" s="12"/>
      <c r="AU696" s="12"/>
      <c r="AV696" s="20" t="s">
        <v>530</v>
      </c>
      <c r="AW696" s="21"/>
      <c r="AX696" s="12"/>
      <c r="AY696" s="12"/>
      <c r="AZ696" s="12"/>
      <c r="BA696" s="12"/>
      <c r="BB696" s="12"/>
    </row>
    <row r="697" spans="1:54" s="22" customFormat="1" ht="18" customHeight="1" x14ac:dyDescent="0.3">
      <c r="A697" s="12"/>
      <c r="B697" s="12" t="s">
        <v>5343</v>
      </c>
      <c r="C697" s="12" t="s">
        <v>6880</v>
      </c>
      <c r="D697" s="12" t="s">
        <v>7322</v>
      </c>
      <c r="E697" s="12" t="s">
        <v>8923</v>
      </c>
      <c r="F697" s="12" t="s">
        <v>8924</v>
      </c>
      <c r="G697" s="12" t="s">
        <v>5362</v>
      </c>
      <c r="H697" s="12" t="s">
        <v>6836</v>
      </c>
      <c r="I697" s="12" t="s">
        <v>7517</v>
      </c>
      <c r="J697" s="12">
        <v>1288</v>
      </c>
      <c r="K697" s="12"/>
      <c r="L697" s="12"/>
      <c r="M697" s="13">
        <v>41411.37222222222</v>
      </c>
      <c r="N697" s="12">
        <v>7</v>
      </c>
      <c r="O697" s="13">
        <v>41411.458518518521</v>
      </c>
      <c r="P697" s="13">
        <v>41414.494872685187</v>
      </c>
      <c r="Q697" s="14"/>
      <c r="R697" s="14"/>
      <c r="S697" s="15"/>
      <c r="T697" s="12" t="s">
        <v>461</v>
      </c>
      <c r="U697" s="12" t="s">
        <v>440</v>
      </c>
      <c r="V697" s="12" t="s">
        <v>496</v>
      </c>
      <c r="W697" s="13">
        <v>41414.575960648152</v>
      </c>
      <c r="X697" s="13">
        <v>41415.730555555558</v>
      </c>
      <c r="Y697" s="16"/>
      <c r="Z697" s="17"/>
      <c r="AA697" s="17"/>
      <c r="AB697" s="14"/>
      <c r="AC697" s="13">
        <v>41433</v>
      </c>
      <c r="AD697" s="14"/>
      <c r="AE697" s="14"/>
      <c r="AF697" s="14"/>
      <c r="AG697" s="14"/>
      <c r="AH697" s="14"/>
      <c r="AI697" s="14"/>
      <c r="AJ697" s="19">
        <v>41444</v>
      </c>
      <c r="AK697" s="14"/>
      <c r="AL697" s="14"/>
      <c r="AM697" s="12" t="s">
        <v>7304</v>
      </c>
      <c r="AN697" s="12"/>
      <c r="AO697" s="12"/>
      <c r="AP697" s="12" t="s">
        <v>5375</v>
      </c>
      <c r="AQ697" s="12" t="s">
        <v>8925</v>
      </c>
      <c r="AR697" s="12">
        <v>15773558222</v>
      </c>
      <c r="AS697" s="12" t="s">
        <v>365</v>
      </c>
      <c r="AT697" s="12"/>
      <c r="AU697" s="12"/>
      <c r="AV697" s="20" t="s">
        <v>531</v>
      </c>
      <c r="AW697" s="21"/>
      <c r="AX697" s="12"/>
      <c r="AY697" s="12"/>
      <c r="AZ697" s="12"/>
      <c r="BA697" s="12"/>
      <c r="BB697" s="12"/>
    </row>
    <row r="698" spans="1:54" s="22" customFormat="1" ht="18" customHeight="1" x14ac:dyDescent="0.3">
      <c r="A698" s="12"/>
      <c r="B698" s="12" t="s">
        <v>5377</v>
      </c>
      <c r="C698" s="12" t="s">
        <v>7248</v>
      </c>
      <c r="D698" s="12" t="s">
        <v>7946</v>
      </c>
      <c r="E698" s="12" t="s">
        <v>8926</v>
      </c>
      <c r="F698" s="12" t="s">
        <v>8927</v>
      </c>
      <c r="G698" s="12" t="s">
        <v>5362</v>
      </c>
      <c r="H698" s="12" t="s">
        <v>6836</v>
      </c>
      <c r="I698" s="12" t="s">
        <v>7345</v>
      </c>
      <c r="J698" s="12">
        <v>1600</v>
      </c>
      <c r="K698" s="12"/>
      <c r="L698" s="12"/>
      <c r="M698" s="13">
        <v>41411.379166666666</v>
      </c>
      <c r="N698" s="12">
        <v>2</v>
      </c>
      <c r="O698" s="13">
        <v>41411.404664351852</v>
      </c>
      <c r="P698" s="13">
        <v>41411.729884259257</v>
      </c>
      <c r="Q698" s="14"/>
      <c r="R698" s="14"/>
      <c r="S698" s="15"/>
      <c r="T698" s="12" t="s">
        <v>429</v>
      </c>
      <c r="U698" s="12" t="s">
        <v>434</v>
      </c>
      <c r="V698" s="12" t="s">
        <v>385</v>
      </c>
      <c r="W698" s="13">
        <v>41411.7340625</v>
      </c>
      <c r="X698" s="13">
        <v>41414.673101851855</v>
      </c>
      <c r="Y698" s="16"/>
      <c r="Z698" s="17"/>
      <c r="AA698" s="17"/>
      <c r="AB698" s="14"/>
      <c r="AC698" s="13">
        <v>41415</v>
      </c>
      <c r="AD698" s="14"/>
      <c r="AE698" s="14"/>
      <c r="AF698" s="14"/>
      <c r="AG698" s="14"/>
      <c r="AH698" s="14"/>
      <c r="AI698" s="14"/>
      <c r="AJ698" s="19">
        <v>41425</v>
      </c>
      <c r="AK698" s="14"/>
      <c r="AL698" s="14"/>
      <c r="AM698" s="12" t="s">
        <v>6953</v>
      </c>
      <c r="AN698" s="12"/>
      <c r="AO698" s="12"/>
      <c r="AP698" s="12" t="s">
        <v>5375</v>
      </c>
      <c r="AQ698" s="12" t="s">
        <v>8928</v>
      </c>
      <c r="AR698" s="12">
        <v>13027493313</v>
      </c>
      <c r="AS698" s="12" t="s">
        <v>365</v>
      </c>
      <c r="AT698" s="12"/>
      <c r="AU698" s="12"/>
      <c r="AV698" s="20" t="s">
        <v>532</v>
      </c>
      <c r="AW698" s="21" t="s">
        <v>8929</v>
      </c>
      <c r="AX698" s="12"/>
      <c r="AY698" s="12"/>
      <c r="AZ698" s="12"/>
      <c r="BA698" s="12"/>
      <c r="BB698" s="12"/>
    </row>
    <row r="699" spans="1:54" s="22" customFormat="1" ht="18" customHeight="1" x14ac:dyDescent="0.3">
      <c r="A699" s="12" t="s">
        <v>533</v>
      </c>
      <c r="B699" s="12" t="s">
        <v>8662</v>
      </c>
      <c r="C699" s="12" t="s">
        <v>5351</v>
      </c>
      <c r="D699" s="12" t="s">
        <v>8930</v>
      </c>
      <c r="E699" s="12" t="s">
        <v>8931</v>
      </c>
      <c r="F699" s="12" t="s">
        <v>8932</v>
      </c>
      <c r="G699" s="12" t="s">
        <v>8665</v>
      </c>
      <c r="H699" s="12" t="s">
        <v>8666</v>
      </c>
      <c r="I699" s="12"/>
      <c r="J699" s="12">
        <v>688</v>
      </c>
      <c r="K699" s="12"/>
      <c r="L699" s="12"/>
      <c r="M699" s="13">
        <v>41411.507060185184</v>
      </c>
      <c r="N699" s="12"/>
      <c r="O699" s="13">
        <v>41411.509837962964</v>
      </c>
      <c r="P699" s="13">
        <v>41411.624120370368</v>
      </c>
      <c r="Q699" s="14"/>
      <c r="R699" s="14"/>
      <c r="S699" s="15"/>
      <c r="T699" s="12"/>
      <c r="U699" s="12"/>
      <c r="V699" s="12" t="s">
        <v>496</v>
      </c>
      <c r="W699" s="13">
        <v>41411.644548611112</v>
      </c>
      <c r="X699" s="13">
        <v>41411.734027777777</v>
      </c>
      <c r="Y699" s="16"/>
      <c r="Z699" s="17"/>
      <c r="AA699" s="17"/>
      <c r="AB699" s="14" t="s">
        <v>534</v>
      </c>
      <c r="AC699" s="13">
        <v>41436</v>
      </c>
      <c r="AD699" s="14"/>
      <c r="AE699" s="14"/>
      <c r="AF699" s="14"/>
      <c r="AG699" s="14"/>
      <c r="AH699" s="14"/>
      <c r="AI699" s="14"/>
      <c r="AJ699" s="19" t="s">
        <v>526</v>
      </c>
      <c r="AK699" s="14"/>
      <c r="AL699" s="14"/>
      <c r="AM699" s="12" t="s">
        <v>8933</v>
      </c>
      <c r="AN699" s="12"/>
      <c r="AO699" s="12"/>
      <c r="AP699" s="12" t="s">
        <v>5375</v>
      </c>
      <c r="AQ699" s="12" t="s">
        <v>8934</v>
      </c>
      <c r="AR699" s="12">
        <v>13975811185</v>
      </c>
      <c r="AS699" s="12"/>
      <c r="AT699" s="12"/>
      <c r="AU699" s="12"/>
      <c r="AV699" s="20"/>
      <c r="AW699" s="21"/>
      <c r="AX699" s="12"/>
      <c r="AY699" s="12"/>
      <c r="AZ699" s="12"/>
      <c r="BA699" s="12"/>
      <c r="BB699" s="12"/>
    </row>
    <row r="700" spans="1:54" s="22" customFormat="1" ht="18" customHeight="1" x14ac:dyDescent="0.3">
      <c r="A700" s="12"/>
      <c r="B700" s="12" t="s">
        <v>5384</v>
      </c>
      <c r="C700" s="12" t="s">
        <v>6999</v>
      </c>
      <c r="D700" s="12" t="s">
        <v>7427</v>
      </c>
      <c r="E700" s="12" t="s">
        <v>7428</v>
      </c>
      <c r="F700" s="12" t="s">
        <v>8935</v>
      </c>
      <c r="G700" s="12" t="s">
        <v>5347</v>
      </c>
      <c r="H700" s="12" t="s">
        <v>6839</v>
      </c>
      <c r="I700" s="12"/>
      <c r="J700" s="12">
        <v>4000</v>
      </c>
      <c r="K700" s="12"/>
      <c r="L700" s="12"/>
      <c r="M700" s="13">
        <v>41411.509722222225</v>
      </c>
      <c r="N700" s="12"/>
      <c r="O700" s="13"/>
      <c r="P700" s="13"/>
      <c r="Q700" s="14"/>
      <c r="R700" s="14"/>
      <c r="S700" s="15"/>
      <c r="T700" s="12"/>
      <c r="U700" s="12"/>
      <c r="V700" s="12"/>
      <c r="W700" s="13">
        <v>41433.385370370372</v>
      </c>
      <c r="X700" s="13">
        <v>41452.5805555556</v>
      </c>
      <c r="Y700" s="16"/>
      <c r="Z700" s="17"/>
      <c r="AA700" s="17"/>
      <c r="AB700" s="14"/>
      <c r="AC700" s="13">
        <v>41452</v>
      </c>
      <c r="AD700" s="14"/>
      <c r="AE700" s="14"/>
      <c r="AF700" s="14"/>
      <c r="AG700" s="14"/>
      <c r="AH700" s="14"/>
      <c r="AI700" s="14"/>
      <c r="AJ700" s="19"/>
      <c r="AK700" s="14"/>
      <c r="AL700" s="14"/>
      <c r="AM700" s="12"/>
      <c r="AN700" s="12"/>
      <c r="AO700" s="12"/>
      <c r="AP700" s="12" t="s">
        <v>5403</v>
      </c>
      <c r="AQ700" s="12" t="s">
        <v>7431</v>
      </c>
      <c r="AR700" s="12">
        <v>13517310579</v>
      </c>
      <c r="AS700" s="12"/>
      <c r="AT700" s="12"/>
      <c r="AU700" s="12"/>
      <c r="AV700" s="20"/>
      <c r="AW700" s="21"/>
      <c r="AX700" s="12"/>
      <c r="AY700" s="12"/>
      <c r="AZ700" s="12"/>
      <c r="BA700" s="12"/>
      <c r="BB700" s="12"/>
    </row>
    <row r="701" spans="1:54" s="22" customFormat="1" ht="18" customHeight="1" x14ac:dyDescent="0.3">
      <c r="A701" s="12"/>
      <c r="B701" s="12" t="s">
        <v>5377</v>
      </c>
      <c r="C701" s="12" t="s">
        <v>6832</v>
      </c>
      <c r="D701" s="12" t="s">
        <v>8492</v>
      </c>
      <c r="E701" s="12" t="s">
        <v>8936</v>
      </c>
      <c r="F701" s="12" t="s">
        <v>8937</v>
      </c>
      <c r="G701" s="12" t="s">
        <v>5347</v>
      </c>
      <c r="H701" s="12" t="s">
        <v>5348</v>
      </c>
      <c r="I701" s="12"/>
      <c r="J701" s="12">
        <v>4080</v>
      </c>
      <c r="K701" s="12"/>
      <c r="L701" s="12"/>
      <c r="M701" s="13">
        <v>41411.561111111114</v>
      </c>
      <c r="N701" s="12"/>
      <c r="O701" s="13"/>
      <c r="P701" s="13"/>
      <c r="Q701" s="14"/>
      <c r="R701" s="14"/>
      <c r="S701" s="15"/>
      <c r="T701" s="12"/>
      <c r="U701" s="12"/>
      <c r="V701" s="12"/>
      <c r="W701" s="13">
        <v>41415.617476851854</v>
      </c>
      <c r="X701" s="13">
        <v>41444.4375</v>
      </c>
      <c r="Y701" s="16"/>
      <c r="Z701" s="17"/>
      <c r="AA701" s="17"/>
      <c r="AB701" s="14"/>
      <c r="AC701" s="13">
        <v>41442</v>
      </c>
      <c r="AD701" s="14"/>
      <c r="AE701" s="14"/>
      <c r="AF701" s="14"/>
      <c r="AG701" s="14"/>
      <c r="AH701" s="14"/>
      <c r="AI701" s="14"/>
      <c r="AJ701" s="19"/>
      <c r="AK701" s="14"/>
      <c r="AL701" s="14"/>
      <c r="AM701" s="12"/>
      <c r="AN701" s="12"/>
      <c r="AO701" s="12"/>
      <c r="AP701" s="12" t="s">
        <v>5403</v>
      </c>
      <c r="AQ701" s="12" t="s">
        <v>8938</v>
      </c>
      <c r="AR701" s="12">
        <v>13549658863</v>
      </c>
      <c r="AS701" s="12"/>
      <c r="AT701" s="12"/>
      <c r="AU701" s="12"/>
      <c r="AV701" s="20"/>
      <c r="AW701" s="21"/>
      <c r="AX701" s="12"/>
      <c r="AY701" s="12"/>
      <c r="AZ701" s="12"/>
      <c r="BA701" s="12"/>
      <c r="BB701" s="12"/>
    </row>
    <row r="702" spans="1:54" s="22" customFormat="1" ht="18" customHeight="1" x14ac:dyDescent="0.3">
      <c r="A702" s="12"/>
      <c r="B702" s="12" t="s">
        <v>5343</v>
      </c>
      <c r="C702" s="12" t="s">
        <v>6880</v>
      </c>
      <c r="D702" s="12" t="s">
        <v>8939</v>
      </c>
      <c r="E702" s="12" t="s">
        <v>8940</v>
      </c>
      <c r="F702" s="12" t="s">
        <v>8941</v>
      </c>
      <c r="G702" s="12" t="s">
        <v>5362</v>
      </c>
      <c r="H702" s="12" t="s">
        <v>6798</v>
      </c>
      <c r="I702" s="12" t="s">
        <v>6991</v>
      </c>
      <c r="J702" s="12">
        <v>2400</v>
      </c>
      <c r="K702" s="12"/>
      <c r="L702" s="12"/>
      <c r="M702" s="13">
        <v>41411.632638888892</v>
      </c>
      <c r="N702" s="12">
        <v>2</v>
      </c>
      <c r="O702" s="13">
        <v>41411.657847222225</v>
      </c>
      <c r="P702" s="13">
        <v>41412.390833333331</v>
      </c>
      <c r="Q702" s="14"/>
      <c r="R702" s="14"/>
      <c r="S702" s="15"/>
      <c r="T702" s="12" t="s">
        <v>421</v>
      </c>
      <c r="U702" s="12" t="s">
        <v>536</v>
      </c>
      <c r="V702" s="12" t="s">
        <v>385</v>
      </c>
      <c r="W702" s="13">
        <v>41412.396180555559</v>
      </c>
      <c r="X702" s="13">
        <v>41415.599027777775</v>
      </c>
      <c r="Y702" s="16"/>
      <c r="Z702" s="17"/>
      <c r="AA702" s="17"/>
      <c r="AB702" s="14"/>
      <c r="AC702" s="13">
        <v>41415</v>
      </c>
      <c r="AD702" s="14"/>
      <c r="AE702" s="14"/>
      <c r="AF702" s="14"/>
      <c r="AG702" s="14"/>
      <c r="AH702" s="14"/>
      <c r="AI702" s="14"/>
      <c r="AJ702" s="19">
        <v>41415</v>
      </c>
      <c r="AK702" s="14"/>
      <c r="AL702" s="14"/>
      <c r="AM702" s="12" t="s">
        <v>5397</v>
      </c>
      <c r="AN702" s="12"/>
      <c r="AO702" s="12"/>
      <c r="AP702" s="12" t="s">
        <v>5375</v>
      </c>
      <c r="AQ702" s="12" t="s">
        <v>8942</v>
      </c>
      <c r="AR702" s="12">
        <v>13873890308</v>
      </c>
      <c r="AS702" s="12" t="s">
        <v>365</v>
      </c>
      <c r="AT702" s="12"/>
      <c r="AU702" s="12"/>
      <c r="AV702" s="20" t="s">
        <v>537</v>
      </c>
      <c r="AW702" s="21" t="s">
        <v>8943</v>
      </c>
      <c r="AX702" s="12"/>
      <c r="AY702" s="12"/>
      <c r="AZ702" s="12"/>
      <c r="BA702" s="12"/>
      <c r="BB702" s="12"/>
    </row>
    <row r="703" spans="1:54" s="22" customFormat="1" ht="18" customHeight="1" x14ac:dyDescent="0.3">
      <c r="A703" s="12" t="s">
        <v>538</v>
      </c>
      <c r="B703" s="12" t="s">
        <v>8662</v>
      </c>
      <c r="C703" s="12" t="s">
        <v>5351</v>
      </c>
      <c r="D703" s="12" t="s">
        <v>8948</v>
      </c>
      <c r="E703" s="12" t="s">
        <v>8949</v>
      </c>
      <c r="F703" s="12" t="s">
        <v>8950</v>
      </c>
      <c r="G703" s="12" t="s">
        <v>8665</v>
      </c>
      <c r="H703" s="12" t="s">
        <v>8666</v>
      </c>
      <c r="I703" s="12"/>
      <c r="J703" s="12">
        <v>688</v>
      </c>
      <c r="K703" s="12"/>
      <c r="L703" s="12"/>
      <c r="M703" s="13">
        <v>41411.682638888888</v>
      </c>
      <c r="N703" s="12"/>
      <c r="O703" s="13">
        <v>41411.704421296294</v>
      </c>
      <c r="P703" s="13">
        <v>41412.494351851848</v>
      </c>
      <c r="Q703" s="14"/>
      <c r="R703" s="14"/>
      <c r="S703" s="15"/>
      <c r="T703" s="12"/>
      <c r="U703" s="12"/>
      <c r="V703" s="12" t="s">
        <v>385</v>
      </c>
      <c r="W703" s="13">
        <v>41412.576412037037</v>
      </c>
      <c r="X703" s="13">
        <v>41412.6875</v>
      </c>
      <c r="Y703" s="16"/>
      <c r="Z703" s="17"/>
      <c r="AA703" s="17"/>
      <c r="AB703" s="14" t="s">
        <v>539</v>
      </c>
      <c r="AC703" s="13">
        <v>41451</v>
      </c>
      <c r="AD703" s="14"/>
      <c r="AE703" s="14"/>
      <c r="AF703" s="14"/>
      <c r="AG703" s="14"/>
      <c r="AH703" s="14"/>
      <c r="AI703" s="14"/>
      <c r="AJ703" s="19" t="s">
        <v>540</v>
      </c>
      <c r="AK703" s="14"/>
      <c r="AL703" s="14" t="s">
        <v>541</v>
      </c>
      <c r="AM703" s="12" t="s">
        <v>8891</v>
      </c>
      <c r="AN703" s="12"/>
      <c r="AO703" s="12"/>
      <c r="AP703" s="12" t="s">
        <v>7098</v>
      </c>
      <c r="AQ703" s="12" t="s">
        <v>8951</v>
      </c>
      <c r="AR703" s="12">
        <v>15367876001</v>
      </c>
      <c r="AS703" s="12"/>
      <c r="AT703" s="12"/>
      <c r="AU703" s="12"/>
      <c r="AV703" s="20"/>
      <c r="AW703" s="21"/>
      <c r="AX703" s="12"/>
      <c r="AY703" s="12"/>
      <c r="AZ703" s="12"/>
      <c r="BA703" s="12"/>
      <c r="BB703" s="12"/>
    </row>
    <row r="704" spans="1:54" s="22" customFormat="1" ht="18" customHeight="1" x14ac:dyDescent="0.3">
      <c r="A704" s="12" t="s">
        <v>542</v>
      </c>
      <c r="B704" s="12" t="s">
        <v>8662</v>
      </c>
      <c r="C704" s="12" t="s">
        <v>5351</v>
      </c>
      <c r="D704" s="12" t="s">
        <v>8948</v>
      </c>
      <c r="E704" s="12" t="s">
        <v>8952</v>
      </c>
      <c r="F704" s="12" t="s">
        <v>8953</v>
      </c>
      <c r="G704" s="12" t="s">
        <v>8665</v>
      </c>
      <c r="H704" s="12" t="s">
        <v>8666</v>
      </c>
      <c r="I704" s="12"/>
      <c r="J704" s="12">
        <v>688</v>
      </c>
      <c r="K704" s="12"/>
      <c r="L704" s="12"/>
      <c r="M704" s="13">
        <v>41411.696527777778</v>
      </c>
      <c r="N704" s="12"/>
      <c r="O704" s="13">
        <v>41411.704699074071</v>
      </c>
      <c r="P704" s="13">
        <v>41412.499340277776</v>
      </c>
      <c r="Q704" s="14"/>
      <c r="R704" s="14"/>
      <c r="S704" s="15"/>
      <c r="T704" s="12"/>
      <c r="U704" s="12"/>
      <c r="V704" s="12" t="s">
        <v>385</v>
      </c>
      <c r="W704" s="13">
        <v>41412.578067129631</v>
      </c>
      <c r="X704" s="13">
        <v>41412.729166666664</v>
      </c>
      <c r="Y704" s="16"/>
      <c r="Z704" s="17"/>
      <c r="AA704" s="17"/>
      <c r="AB704" s="14" t="s">
        <v>543</v>
      </c>
      <c r="AC704" s="13">
        <v>41449</v>
      </c>
      <c r="AD704" s="14"/>
      <c r="AE704" s="14"/>
      <c r="AF704" s="14"/>
      <c r="AG704" s="14"/>
      <c r="AH704" s="14"/>
      <c r="AI704" s="14"/>
      <c r="AJ704" s="19" t="s">
        <v>540</v>
      </c>
      <c r="AK704" s="14"/>
      <c r="AL704" s="14" t="s">
        <v>544</v>
      </c>
      <c r="AM704" s="12" t="s">
        <v>7304</v>
      </c>
      <c r="AN704" s="12"/>
      <c r="AO704" s="12"/>
      <c r="AP704" s="12" t="s">
        <v>5409</v>
      </c>
      <c r="AQ704" s="12" t="s">
        <v>6879</v>
      </c>
      <c r="AR704" s="12">
        <v>13875969588</v>
      </c>
      <c r="AS704" s="12"/>
      <c r="AT704" s="12"/>
      <c r="AU704" s="12"/>
      <c r="AV704" s="20"/>
      <c r="AW704" s="21"/>
      <c r="AX704" s="12"/>
      <c r="AY704" s="12"/>
      <c r="AZ704" s="12"/>
      <c r="BA704" s="12"/>
      <c r="BB704" s="12"/>
    </row>
    <row r="705" spans="1:54" s="22" customFormat="1" ht="18" customHeight="1" x14ac:dyDescent="0.3">
      <c r="A705" s="12"/>
      <c r="B705" s="12" t="s">
        <v>5377</v>
      </c>
      <c r="C705" s="12" t="s">
        <v>6824</v>
      </c>
      <c r="D705" s="12" t="s">
        <v>8954</v>
      </c>
      <c r="E705" s="12" t="s">
        <v>8955</v>
      </c>
      <c r="F705" s="12" t="s">
        <v>8956</v>
      </c>
      <c r="G705" s="12" t="s">
        <v>5362</v>
      </c>
      <c r="H705" s="12" t="s">
        <v>6836</v>
      </c>
      <c r="I705" s="12" t="s">
        <v>7052</v>
      </c>
      <c r="J705" s="12">
        <v>1800</v>
      </c>
      <c r="K705" s="12"/>
      <c r="L705" s="12"/>
      <c r="M705" s="13">
        <v>41411.704861111109</v>
      </c>
      <c r="N705" s="12">
        <v>1</v>
      </c>
      <c r="O705" s="13">
        <v>41411.733900462961</v>
      </c>
      <c r="P705" s="13">
        <v>41412.379618055558</v>
      </c>
      <c r="Q705" s="14">
        <f>P705-M705</f>
        <v>0.67475694444874534</v>
      </c>
      <c r="R705" s="14">
        <v>0.5</v>
      </c>
      <c r="S705" s="15">
        <v>0</v>
      </c>
      <c r="T705" s="12"/>
      <c r="U705" s="12" t="s">
        <v>546</v>
      </c>
      <c r="V705" s="12" t="s">
        <v>385</v>
      </c>
      <c r="W705" s="13">
        <v>41412.383715277778</v>
      </c>
      <c r="X705" s="13">
        <v>41414.477175925924</v>
      </c>
      <c r="Y705" s="16">
        <f>X705-W705</f>
        <v>2.0934606481459923</v>
      </c>
      <c r="Z705" s="17">
        <v>5</v>
      </c>
      <c r="AA705" s="17">
        <v>1</v>
      </c>
      <c r="AB705" s="14"/>
      <c r="AC705" s="13">
        <v>41534</v>
      </c>
      <c r="AD705" s="14">
        <f>AC705-X705</f>
        <v>119.5228240740762</v>
      </c>
      <c r="AE705" s="14">
        <v>7</v>
      </c>
      <c r="AF705" s="14">
        <v>0</v>
      </c>
      <c r="AG705" s="14">
        <f>AC705-M705</f>
        <v>122.29513888889051</v>
      </c>
      <c r="AH705" s="14">
        <v>12.5</v>
      </c>
      <c r="AI705" s="14">
        <v>0</v>
      </c>
      <c r="AJ705" s="19"/>
      <c r="AK705" s="14"/>
      <c r="AL705" s="14"/>
      <c r="AM705" s="12" t="s">
        <v>7304</v>
      </c>
      <c r="AN705" s="12"/>
      <c r="AO705" s="12"/>
      <c r="AP705" s="12" t="s">
        <v>7098</v>
      </c>
      <c r="AQ705" s="12" t="s">
        <v>8957</v>
      </c>
      <c r="AR705" s="12">
        <v>13574113339</v>
      </c>
      <c r="AS705" s="12" t="s">
        <v>365</v>
      </c>
      <c r="AT705" s="12"/>
      <c r="AU705" s="12"/>
      <c r="AV705" s="20" t="s">
        <v>547</v>
      </c>
      <c r="AW705" s="21" t="s">
        <v>8958</v>
      </c>
      <c r="AX705" s="12"/>
      <c r="AY705" s="12"/>
      <c r="AZ705" s="12"/>
      <c r="BA705" s="12"/>
      <c r="BB705" s="12"/>
    </row>
    <row r="706" spans="1:54" s="22" customFormat="1" ht="18" customHeight="1" x14ac:dyDescent="0.3">
      <c r="A706" s="12" t="s">
        <v>548</v>
      </c>
      <c r="B706" s="12" t="s">
        <v>8662</v>
      </c>
      <c r="C706" s="12" t="s">
        <v>8959</v>
      </c>
      <c r="D706" s="12" t="s">
        <v>8960</v>
      </c>
      <c r="E706" s="12" t="s">
        <v>8961</v>
      </c>
      <c r="F706" s="12" t="s">
        <v>8962</v>
      </c>
      <c r="G706" s="12" t="s">
        <v>8665</v>
      </c>
      <c r="H706" s="12" t="s">
        <v>8666</v>
      </c>
      <c r="I706" s="12"/>
      <c r="J706" s="12">
        <v>688</v>
      </c>
      <c r="K706" s="12"/>
      <c r="L706" s="12"/>
      <c r="M706" s="13">
        <v>41412.426388888889</v>
      </c>
      <c r="N706" s="12"/>
      <c r="O706" s="13">
        <v>41412.485462962963</v>
      </c>
      <c r="P706" s="13">
        <v>41412.62290509259</v>
      </c>
      <c r="Q706" s="14"/>
      <c r="R706" s="14"/>
      <c r="S706" s="15"/>
      <c r="T706" s="12"/>
      <c r="U706" s="12"/>
      <c r="V706" s="12" t="s">
        <v>385</v>
      </c>
      <c r="W706" s="13">
        <v>41412.676099537035</v>
      </c>
      <c r="X706" s="13">
        <v>41412.729166666664</v>
      </c>
      <c r="Y706" s="16"/>
      <c r="Z706" s="17"/>
      <c r="AA706" s="17"/>
      <c r="AB706" s="14" t="s">
        <v>551</v>
      </c>
      <c r="AC706" s="13">
        <v>41460</v>
      </c>
      <c r="AD706" s="14"/>
      <c r="AE706" s="14"/>
      <c r="AF706" s="14"/>
      <c r="AG706" s="14"/>
      <c r="AH706" s="14"/>
      <c r="AI706" s="14"/>
      <c r="AJ706" s="19" t="s">
        <v>540</v>
      </c>
      <c r="AK706" s="14"/>
      <c r="AL706" s="14" t="s">
        <v>552</v>
      </c>
      <c r="AM706" s="12" t="s">
        <v>8933</v>
      </c>
      <c r="AN706" s="12"/>
      <c r="AO706" s="12"/>
      <c r="AP706" s="12" t="s">
        <v>8963</v>
      </c>
      <c r="AQ706" s="12" t="s">
        <v>8964</v>
      </c>
      <c r="AR706" s="12">
        <v>18684681066</v>
      </c>
      <c r="AS706" s="12"/>
      <c r="AT706" s="12"/>
      <c r="AU706" s="12"/>
      <c r="AV706" s="20"/>
      <c r="AW706" s="21"/>
      <c r="AX706" s="12"/>
      <c r="AY706" s="12"/>
      <c r="AZ706" s="12"/>
      <c r="BA706" s="12"/>
      <c r="BB706" s="12"/>
    </row>
    <row r="707" spans="1:54" s="22" customFormat="1" ht="18" customHeight="1" x14ac:dyDescent="0.3">
      <c r="A707" s="12"/>
      <c r="B707" s="12" t="s">
        <v>5343</v>
      </c>
      <c r="C707" s="12" t="s">
        <v>5344</v>
      </c>
      <c r="D707" s="12" t="s">
        <v>7207</v>
      </c>
      <c r="E707" s="12" t="s">
        <v>8965</v>
      </c>
      <c r="F707" s="12" t="s">
        <v>8966</v>
      </c>
      <c r="G707" s="12" t="s">
        <v>5362</v>
      </c>
      <c r="H707" s="12" t="s">
        <v>6798</v>
      </c>
      <c r="I707" s="12" t="s">
        <v>8967</v>
      </c>
      <c r="J707" s="12">
        <v>2400</v>
      </c>
      <c r="K707" s="12"/>
      <c r="L707" s="12"/>
      <c r="M707" s="13">
        <v>41412.679166666669</v>
      </c>
      <c r="N707" s="12">
        <v>3</v>
      </c>
      <c r="O707" s="13">
        <v>41412.701273148145</v>
      </c>
      <c r="P707" s="13">
        <v>41416.633263888885</v>
      </c>
      <c r="Q707" s="14"/>
      <c r="R707" s="14"/>
      <c r="S707" s="15"/>
      <c r="T707" s="12" t="s">
        <v>452</v>
      </c>
      <c r="U707" s="12" t="s">
        <v>555</v>
      </c>
      <c r="V707" s="12" t="s">
        <v>496</v>
      </c>
      <c r="W707" s="13">
        <v>41416.649375000001</v>
      </c>
      <c r="X707" s="13">
        <v>41418.489583333299</v>
      </c>
      <c r="Y707" s="16"/>
      <c r="Z707" s="17"/>
      <c r="AA707" s="17"/>
      <c r="AB707" s="14"/>
      <c r="AC707" s="13">
        <v>41422</v>
      </c>
      <c r="AD707" s="14"/>
      <c r="AE707" s="14"/>
      <c r="AF707" s="14"/>
      <c r="AG707" s="14"/>
      <c r="AH707" s="14"/>
      <c r="AI707" s="14"/>
      <c r="AJ707" s="19">
        <v>41425</v>
      </c>
      <c r="AK707" s="14"/>
      <c r="AL707" s="14"/>
      <c r="AM707" s="12" t="s">
        <v>6800</v>
      </c>
      <c r="AN707" s="12"/>
      <c r="AO707" s="12"/>
      <c r="AP707" s="12" t="s">
        <v>5391</v>
      </c>
      <c r="AQ707" s="12" t="s">
        <v>8968</v>
      </c>
      <c r="AR707" s="12">
        <v>18975387601</v>
      </c>
      <c r="AS707" s="12" t="s">
        <v>354</v>
      </c>
      <c r="AT707" s="12" t="s">
        <v>372</v>
      </c>
      <c r="AU707" s="12"/>
      <c r="AV707" s="20"/>
      <c r="AW707" s="21" t="s">
        <v>8969</v>
      </c>
      <c r="AX707" s="12"/>
      <c r="AY707" s="12"/>
      <c r="AZ707" s="12"/>
      <c r="BA707" s="12"/>
      <c r="BB707" s="12"/>
    </row>
    <row r="708" spans="1:54" s="22" customFormat="1" ht="18" customHeight="1" x14ac:dyDescent="0.3">
      <c r="A708" s="12"/>
      <c r="B708" s="12" t="s">
        <v>5377</v>
      </c>
      <c r="C708" s="12" t="s">
        <v>7248</v>
      </c>
      <c r="D708" s="12" t="s">
        <v>7249</v>
      </c>
      <c r="E708" s="12" t="s">
        <v>8970</v>
      </c>
      <c r="F708" s="12" t="s">
        <v>8971</v>
      </c>
      <c r="G708" s="12" t="s">
        <v>5362</v>
      </c>
      <c r="H708" s="12" t="s">
        <v>6836</v>
      </c>
      <c r="I708" s="12" t="s">
        <v>8972</v>
      </c>
      <c r="J708" s="12">
        <v>1600</v>
      </c>
      <c r="K708" s="12"/>
      <c r="L708" s="12"/>
      <c r="M708" s="13">
        <v>41412.751388888886</v>
      </c>
      <c r="N708" s="12">
        <v>2</v>
      </c>
      <c r="O708" s="13">
        <v>41414.416458333333</v>
      </c>
      <c r="P708" s="13">
        <v>41414.453310185185</v>
      </c>
      <c r="Q708" s="14"/>
      <c r="R708" s="14"/>
      <c r="S708" s="15"/>
      <c r="T708" s="12" t="s">
        <v>429</v>
      </c>
      <c r="U708" s="12" t="s">
        <v>503</v>
      </c>
      <c r="V708" s="12" t="s">
        <v>496</v>
      </c>
      <c r="W708" s="13">
        <v>41414.472500000003</v>
      </c>
      <c r="X708" s="13">
        <v>41416.426388888889</v>
      </c>
      <c r="Y708" s="16"/>
      <c r="Z708" s="17"/>
      <c r="AA708" s="17"/>
      <c r="AB708" s="14"/>
      <c r="AC708" s="13">
        <v>41425</v>
      </c>
      <c r="AD708" s="14"/>
      <c r="AE708" s="14"/>
      <c r="AF708" s="14"/>
      <c r="AG708" s="14"/>
      <c r="AH708" s="14"/>
      <c r="AI708" s="14"/>
      <c r="AJ708" s="19">
        <v>41450</v>
      </c>
      <c r="AK708" s="14"/>
      <c r="AL708" s="14"/>
      <c r="AM708" s="12" t="s">
        <v>7040</v>
      </c>
      <c r="AN708" s="12"/>
      <c r="AO708" s="12"/>
      <c r="AP708" s="12" t="s">
        <v>6919</v>
      </c>
      <c r="AQ708" s="12" t="s">
        <v>6987</v>
      </c>
      <c r="AR708" s="12">
        <v>13574109815</v>
      </c>
      <c r="AS708" s="12" t="s">
        <v>365</v>
      </c>
      <c r="AT708" s="12"/>
      <c r="AU708" s="12"/>
      <c r="AV708" s="20" t="s">
        <v>556</v>
      </c>
      <c r="AW708" s="21" t="s">
        <v>8973</v>
      </c>
      <c r="AX708" s="12"/>
      <c r="AY708" s="12"/>
      <c r="AZ708" s="12"/>
      <c r="BA708" s="12"/>
      <c r="BB708" s="12"/>
    </row>
    <row r="709" spans="1:54" s="22" customFormat="1" ht="18" customHeight="1" x14ac:dyDescent="0.3">
      <c r="A709" s="12" t="s">
        <v>557</v>
      </c>
      <c r="B709" s="12" t="s">
        <v>8662</v>
      </c>
      <c r="C709" s="12" t="s">
        <v>8959</v>
      </c>
      <c r="D709" s="12" t="s">
        <v>8974</v>
      </c>
      <c r="E709" s="12" t="s">
        <v>8975</v>
      </c>
      <c r="F709" s="12" t="s">
        <v>8976</v>
      </c>
      <c r="G709" s="12" t="s">
        <v>8665</v>
      </c>
      <c r="H709" s="12" t="s">
        <v>8666</v>
      </c>
      <c r="I709" s="12"/>
      <c r="J709" s="12">
        <v>688</v>
      </c>
      <c r="K709" s="12"/>
      <c r="L709" s="12"/>
      <c r="M709" s="13">
        <v>41412.754166666666</v>
      </c>
      <c r="N709" s="12"/>
      <c r="O709" s="13">
        <v>41414.478854166664</v>
      </c>
      <c r="P709" s="13">
        <v>41414.652511574073</v>
      </c>
      <c r="Q709" s="14"/>
      <c r="R709" s="14"/>
      <c r="S709" s="15"/>
      <c r="T709" s="12"/>
      <c r="U709" s="12"/>
      <c r="V709" s="12" t="s">
        <v>496</v>
      </c>
      <c r="W709" s="13">
        <v>41414.688194444447</v>
      </c>
      <c r="X709" s="13">
        <v>41414.729166666664</v>
      </c>
      <c r="Y709" s="16"/>
      <c r="Z709" s="17"/>
      <c r="AA709" s="17"/>
      <c r="AB709" s="14" t="s">
        <v>558</v>
      </c>
      <c r="AC709" s="13">
        <v>41428</v>
      </c>
      <c r="AD709" s="14"/>
      <c r="AE709" s="14"/>
      <c r="AF709" s="14"/>
      <c r="AG709" s="14"/>
      <c r="AH709" s="14"/>
      <c r="AI709" s="14"/>
      <c r="AJ709" s="19" t="s">
        <v>540</v>
      </c>
      <c r="AK709" s="14"/>
      <c r="AL709" s="14" t="s">
        <v>559</v>
      </c>
      <c r="AM709" s="12" t="s">
        <v>8891</v>
      </c>
      <c r="AN709" s="12"/>
      <c r="AO709" s="12"/>
      <c r="AP709" s="12" t="s">
        <v>8977</v>
      </c>
      <c r="AQ709" s="12" t="s">
        <v>8919</v>
      </c>
      <c r="AR709" s="12">
        <v>13387318109</v>
      </c>
      <c r="AS709" s="12"/>
      <c r="AT709" s="12"/>
      <c r="AU709" s="12"/>
      <c r="AV709" s="20"/>
      <c r="AW709" s="21"/>
      <c r="AX709" s="12"/>
      <c r="AY709" s="12"/>
      <c r="AZ709" s="12"/>
      <c r="BA709" s="12"/>
      <c r="BB709" s="12"/>
    </row>
    <row r="710" spans="1:54" s="22" customFormat="1" ht="18" customHeight="1" x14ac:dyDescent="0.3">
      <c r="A710" s="12"/>
      <c r="B710" s="12" t="s">
        <v>6963</v>
      </c>
      <c r="C710" s="12" t="s">
        <v>6964</v>
      </c>
      <c r="D710" s="12" t="s">
        <v>6965</v>
      </c>
      <c r="E710" s="12" t="s">
        <v>8978</v>
      </c>
      <c r="F710" s="12" t="s">
        <v>8979</v>
      </c>
      <c r="G710" s="12" t="s">
        <v>5362</v>
      </c>
      <c r="H710" s="12" t="s">
        <v>6836</v>
      </c>
      <c r="I710" s="12" t="s">
        <v>6902</v>
      </c>
      <c r="J710" s="12">
        <v>1288</v>
      </c>
      <c r="K710" s="12"/>
      <c r="L710" s="12"/>
      <c r="M710" s="13">
        <v>41413.645138888889</v>
      </c>
      <c r="N710" s="12">
        <v>2</v>
      </c>
      <c r="O710" s="13">
        <v>41414.414166666669</v>
      </c>
      <c r="P710" s="13">
        <v>41414.595000000001</v>
      </c>
      <c r="Q710" s="14"/>
      <c r="R710" s="14"/>
      <c r="S710" s="15"/>
      <c r="T710" s="12" t="s">
        <v>429</v>
      </c>
      <c r="U710" s="12" t="s">
        <v>529</v>
      </c>
      <c r="V710" s="12" t="s">
        <v>496</v>
      </c>
      <c r="W710" s="13">
        <v>41414.629293981481</v>
      </c>
      <c r="X710" s="13">
        <v>41416.452777777777</v>
      </c>
      <c r="Y710" s="16"/>
      <c r="Z710" s="17"/>
      <c r="AA710" s="17"/>
      <c r="AB710" s="14"/>
      <c r="AC710" s="13">
        <v>41418</v>
      </c>
      <c r="AD710" s="14"/>
      <c r="AE710" s="14"/>
      <c r="AF710" s="14"/>
      <c r="AG710" s="14"/>
      <c r="AH710" s="14"/>
      <c r="AI710" s="14"/>
      <c r="AJ710" s="19">
        <v>41422</v>
      </c>
      <c r="AK710" s="14"/>
      <c r="AL710" s="14"/>
      <c r="AM710" s="12" t="s">
        <v>6847</v>
      </c>
      <c r="AN710" s="12"/>
      <c r="AO710" s="12"/>
      <c r="AP710" s="12" t="s">
        <v>5375</v>
      </c>
      <c r="AQ710" s="12" t="s">
        <v>8980</v>
      </c>
      <c r="AR710" s="12">
        <v>18932198987</v>
      </c>
      <c r="AS710" s="12" t="s">
        <v>365</v>
      </c>
      <c r="AT710" s="12"/>
      <c r="AU710" s="12"/>
      <c r="AV710" s="20" t="s">
        <v>560</v>
      </c>
      <c r="AW710" s="21"/>
      <c r="AX710" s="12"/>
      <c r="AY710" s="12"/>
      <c r="AZ710" s="12"/>
      <c r="BA710" s="12"/>
      <c r="BB710" s="12"/>
    </row>
    <row r="711" spans="1:54" s="22" customFormat="1" ht="18" customHeight="1" x14ac:dyDescent="0.3">
      <c r="A711" s="12" t="s">
        <v>561</v>
      </c>
      <c r="B711" s="12" t="s">
        <v>8662</v>
      </c>
      <c r="C711" s="12" t="s">
        <v>8959</v>
      </c>
      <c r="D711" s="12" t="s">
        <v>8981</v>
      </c>
      <c r="E711" s="12" t="s">
        <v>8982</v>
      </c>
      <c r="F711" s="12" t="s">
        <v>8983</v>
      </c>
      <c r="G711" s="12" t="s">
        <v>8665</v>
      </c>
      <c r="H711" s="12" t="s">
        <v>8666</v>
      </c>
      <c r="I711" s="12"/>
      <c r="J711" s="12">
        <v>688</v>
      </c>
      <c r="K711" s="12"/>
      <c r="L711" s="12"/>
      <c r="M711" s="13">
        <v>41414.404861111114</v>
      </c>
      <c r="N711" s="12"/>
      <c r="O711" s="13">
        <v>41414.419618055559</v>
      </c>
      <c r="P711" s="13">
        <v>41414.483344907407</v>
      </c>
      <c r="Q711" s="14"/>
      <c r="R711" s="14"/>
      <c r="S711" s="15"/>
      <c r="T711" s="12"/>
      <c r="U711" s="12"/>
      <c r="V711" s="12" t="s">
        <v>496</v>
      </c>
      <c r="W711" s="13">
        <v>41414.592361111114</v>
      </c>
      <c r="X711" s="13">
        <v>41414.722222222219</v>
      </c>
      <c r="Y711" s="16"/>
      <c r="Z711" s="17"/>
      <c r="AA711" s="17"/>
      <c r="AB711" s="14" t="s">
        <v>562</v>
      </c>
      <c r="AC711" s="13">
        <v>41452</v>
      </c>
      <c r="AD711" s="14"/>
      <c r="AE711" s="14"/>
      <c r="AF711" s="14"/>
      <c r="AG711" s="14"/>
      <c r="AH711" s="14"/>
      <c r="AI711" s="14"/>
      <c r="AJ711" s="19" t="s">
        <v>563</v>
      </c>
      <c r="AK711" s="14"/>
      <c r="AL711" s="14" t="s">
        <v>564</v>
      </c>
      <c r="AM711" s="12" t="s">
        <v>8667</v>
      </c>
      <c r="AN711" s="12"/>
      <c r="AO711" s="12"/>
      <c r="AP711" s="12" t="s">
        <v>5375</v>
      </c>
      <c r="AQ711" s="12" t="s">
        <v>8951</v>
      </c>
      <c r="AR711" s="12">
        <v>15388098108</v>
      </c>
      <c r="AS711" s="12"/>
      <c r="AT711" s="12"/>
      <c r="AU711" s="12"/>
      <c r="AV711" s="20"/>
      <c r="AW711" s="21"/>
      <c r="AX711" s="12"/>
      <c r="AY711" s="12"/>
      <c r="AZ711" s="12"/>
      <c r="BA711" s="12"/>
      <c r="BB711" s="12"/>
    </row>
    <row r="712" spans="1:54" s="22" customFormat="1" ht="18" customHeight="1" x14ac:dyDescent="0.3">
      <c r="A712" s="12" t="s">
        <v>565</v>
      </c>
      <c r="B712" s="12" t="s">
        <v>8662</v>
      </c>
      <c r="C712" s="12" t="s">
        <v>8959</v>
      </c>
      <c r="D712" s="12" t="s">
        <v>8948</v>
      </c>
      <c r="E712" s="12" t="s">
        <v>8984</v>
      </c>
      <c r="F712" s="12" t="s">
        <v>8985</v>
      </c>
      <c r="G712" s="12" t="s">
        <v>8665</v>
      </c>
      <c r="H712" s="12" t="s">
        <v>8666</v>
      </c>
      <c r="I712" s="12"/>
      <c r="J712" s="12">
        <v>688</v>
      </c>
      <c r="K712" s="12"/>
      <c r="L712" s="12"/>
      <c r="M712" s="13">
        <v>41414.415277777778</v>
      </c>
      <c r="N712" s="12"/>
      <c r="O712" s="13">
        <v>41414.428553240738</v>
      </c>
      <c r="P712" s="13">
        <v>41414.429097222222</v>
      </c>
      <c r="Q712" s="14"/>
      <c r="R712" s="14"/>
      <c r="S712" s="15"/>
      <c r="T712" s="12"/>
      <c r="U712" s="12"/>
      <c r="V712" s="12" t="s">
        <v>385</v>
      </c>
      <c r="W712" s="13">
        <v>41414.446527777778</v>
      </c>
      <c r="X712" s="13">
        <v>41414.619444444441</v>
      </c>
      <c r="Y712" s="16"/>
      <c r="Z712" s="17"/>
      <c r="AA712" s="17"/>
      <c r="AB712" s="14" t="s">
        <v>566</v>
      </c>
      <c r="AC712" s="13">
        <v>41430</v>
      </c>
      <c r="AD712" s="14"/>
      <c r="AE712" s="14"/>
      <c r="AF712" s="14"/>
      <c r="AG712" s="14"/>
      <c r="AH712" s="14"/>
      <c r="AI712" s="14"/>
      <c r="AJ712" s="19" t="s">
        <v>540</v>
      </c>
      <c r="AK712" s="14"/>
      <c r="AL712" s="14" t="s">
        <v>567</v>
      </c>
      <c r="AM712" s="12" t="s">
        <v>8933</v>
      </c>
      <c r="AN712" s="12"/>
      <c r="AO712" s="12"/>
      <c r="AP712" s="12" t="s">
        <v>6830</v>
      </c>
      <c r="AQ712" s="12" t="s">
        <v>8986</v>
      </c>
      <c r="AR712" s="12">
        <v>13874895817</v>
      </c>
      <c r="AS712" s="12"/>
      <c r="AT712" s="12"/>
      <c r="AU712" s="12"/>
      <c r="AV712" s="20"/>
      <c r="AW712" s="21"/>
      <c r="AX712" s="12">
        <v>41422.666666666664</v>
      </c>
      <c r="AY712" s="12" t="s">
        <v>568</v>
      </c>
      <c r="AZ712" s="12" t="s">
        <v>569</v>
      </c>
      <c r="BA712" s="12">
        <v>3</v>
      </c>
      <c r="BB712" s="12"/>
    </row>
    <row r="713" spans="1:54" s="22" customFormat="1" ht="18" customHeight="1" x14ac:dyDescent="0.3">
      <c r="A713" s="12" t="s">
        <v>570</v>
      </c>
      <c r="B713" s="12" t="s">
        <v>8662</v>
      </c>
      <c r="C713" s="12" t="s">
        <v>8959</v>
      </c>
      <c r="D713" s="12" t="s">
        <v>8974</v>
      </c>
      <c r="E713" s="12" t="s">
        <v>8987</v>
      </c>
      <c r="F713" s="12" t="s">
        <v>8988</v>
      </c>
      <c r="G713" s="12" t="s">
        <v>8665</v>
      </c>
      <c r="H713" s="12" t="s">
        <v>8666</v>
      </c>
      <c r="I713" s="12"/>
      <c r="J713" s="12">
        <v>688</v>
      </c>
      <c r="K713" s="12"/>
      <c r="L713" s="12"/>
      <c r="M713" s="13">
        <v>41414.418055555558</v>
      </c>
      <c r="N713" s="12"/>
      <c r="O713" s="13">
        <v>41414.436111111114</v>
      </c>
      <c r="P713" s="13">
        <v>41414.43645833333</v>
      </c>
      <c r="Q713" s="14"/>
      <c r="R713" s="14"/>
      <c r="S713" s="15"/>
      <c r="T713" s="12"/>
      <c r="U713" s="12"/>
      <c r="V713" s="12" t="s">
        <v>385</v>
      </c>
      <c r="W713" s="13">
        <v>41414.447222222225</v>
      </c>
      <c r="X713" s="13">
        <v>41414.605787037035</v>
      </c>
      <c r="Y713" s="16"/>
      <c r="Z713" s="17"/>
      <c r="AA713" s="17"/>
      <c r="AB713" s="14" t="s">
        <v>571</v>
      </c>
      <c r="AC713" s="13">
        <v>41460</v>
      </c>
      <c r="AD713" s="14"/>
      <c r="AE713" s="14"/>
      <c r="AF713" s="14"/>
      <c r="AG713" s="14"/>
      <c r="AH713" s="14"/>
      <c r="AI713" s="14"/>
      <c r="AJ713" s="19"/>
      <c r="AK713" s="14"/>
      <c r="AL713" s="14" t="s">
        <v>572</v>
      </c>
      <c r="AM713" s="12" t="s">
        <v>8891</v>
      </c>
      <c r="AN713" s="12"/>
      <c r="AO713" s="12"/>
      <c r="AP713" s="12" t="s">
        <v>5391</v>
      </c>
      <c r="AQ713" s="12" t="s">
        <v>8989</v>
      </c>
      <c r="AR713" s="12">
        <v>18373187598</v>
      </c>
      <c r="AS713" s="12"/>
      <c r="AT713" s="12"/>
      <c r="AU713" s="12"/>
      <c r="AV713" s="20"/>
      <c r="AW713" s="21"/>
      <c r="AX713" s="12"/>
      <c r="AY713" s="12"/>
      <c r="AZ713" s="12"/>
      <c r="BA713" s="12"/>
      <c r="BB713" s="12"/>
    </row>
    <row r="714" spans="1:54" s="30" customFormat="1" ht="18" customHeight="1" x14ac:dyDescent="0.3">
      <c r="A714" s="12"/>
      <c r="B714" s="12" t="s">
        <v>5384</v>
      </c>
      <c r="C714" s="12" t="s">
        <v>6976</v>
      </c>
      <c r="D714" s="12" t="s">
        <v>8990</v>
      </c>
      <c r="E714" s="12" t="s">
        <v>8991</v>
      </c>
      <c r="F714" s="12" t="s">
        <v>8992</v>
      </c>
      <c r="G714" s="12" t="s">
        <v>5362</v>
      </c>
      <c r="H714" s="12" t="s">
        <v>6836</v>
      </c>
      <c r="I714" s="12" t="s">
        <v>7007</v>
      </c>
      <c r="J714" s="12">
        <v>1600</v>
      </c>
      <c r="K714" s="12"/>
      <c r="L714" s="12"/>
      <c r="M714" s="13">
        <v>41414.461805555555</v>
      </c>
      <c r="N714" s="12">
        <v>4</v>
      </c>
      <c r="O714" s="13">
        <v>41414.484594907408</v>
      </c>
      <c r="P714" s="13">
        <v>41415.59883101852</v>
      </c>
      <c r="Q714" s="14">
        <f>P714-M714</f>
        <v>1.1370254629655392</v>
      </c>
      <c r="R714" s="14">
        <v>0.5</v>
      </c>
      <c r="S714" s="15">
        <v>0</v>
      </c>
      <c r="T714" s="12" t="s">
        <v>574</v>
      </c>
      <c r="U714" s="12" t="s">
        <v>575</v>
      </c>
      <c r="V714" s="12" t="s">
        <v>361</v>
      </c>
      <c r="W714" s="13">
        <v>41415.59915509259</v>
      </c>
      <c r="X714" s="13">
        <v>41416.495138888902</v>
      </c>
      <c r="Y714" s="16">
        <f>X714-W714</f>
        <v>0.89598379631206626</v>
      </c>
      <c r="Z714" s="17">
        <v>5</v>
      </c>
      <c r="AA714" s="17">
        <v>1</v>
      </c>
      <c r="AB714" s="14"/>
      <c r="AC714" s="13">
        <v>41510</v>
      </c>
      <c r="AD714" s="14">
        <f>AC714-X714</f>
        <v>93.504861111097853</v>
      </c>
      <c r="AE714" s="14">
        <v>7</v>
      </c>
      <c r="AF714" s="14">
        <v>0</v>
      </c>
      <c r="AG714" s="14">
        <f>AC714-M714</f>
        <v>95.538194444445253</v>
      </c>
      <c r="AH714" s="14">
        <v>12.5</v>
      </c>
      <c r="AI714" s="14">
        <v>0</v>
      </c>
      <c r="AJ714" s="19"/>
      <c r="AK714" s="14"/>
      <c r="AL714" s="14"/>
      <c r="AM714" s="12" t="s">
        <v>6813</v>
      </c>
      <c r="AN714" s="12"/>
      <c r="AO714" s="12"/>
      <c r="AP714" s="12" t="s">
        <v>5375</v>
      </c>
      <c r="AQ714" s="12" t="s">
        <v>8993</v>
      </c>
      <c r="AR714" s="12">
        <v>13365817047</v>
      </c>
      <c r="AS714" s="12" t="s">
        <v>365</v>
      </c>
      <c r="AT714" s="12"/>
      <c r="AU714" s="12"/>
      <c r="AV714" s="20" t="s">
        <v>576</v>
      </c>
      <c r="AW714" s="21" t="s">
        <v>8572</v>
      </c>
      <c r="AX714" s="12"/>
      <c r="AY714" s="12"/>
      <c r="AZ714" s="12"/>
      <c r="BA714" s="12"/>
      <c r="BB714" s="12"/>
    </row>
    <row r="715" spans="1:54" s="22" customFormat="1" ht="18" customHeight="1" x14ac:dyDescent="0.3">
      <c r="A715" s="12" t="s">
        <v>577</v>
      </c>
      <c r="B715" s="12" t="s">
        <v>8662</v>
      </c>
      <c r="C715" s="12" t="s">
        <v>8959</v>
      </c>
      <c r="D715" s="12" t="s">
        <v>8994</v>
      </c>
      <c r="E715" s="12" t="s">
        <v>8995</v>
      </c>
      <c r="F715" s="12" t="s">
        <v>8996</v>
      </c>
      <c r="G715" s="12" t="s">
        <v>8665</v>
      </c>
      <c r="H715" s="12" t="s">
        <v>8666</v>
      </c>
      <c r="I715" s="12"/>
      <c r="J715" s="12">
        <v>688</v>
      </c>
      <c r="K715" s="12"/>
      <c r="L715" s="12"/>
      <c r="M715" s="13">
        <v>41414.481249999997</v>
      </c>
      <c r="N715" s="12">
        <v>3</v>
      </c>
      <c r="O715" s="13">
        <v>41414.490486111114</v>
      </c>
      <c r="P715" s="13">
        <v>41414.727164351854</v>
      </c>
      <c r="Q715" s="14"/>
      <c r="R715" s="14"/>
      <c r="S715" s="15"/>
      <c r="T715" s="12" t="s">
        <v>421</v>
      </c>
      <c r="U715" s="12"/>
      <c r="V715" s="12" t="s">
        <v>496</v>
      </c>
      <c r="W715" s="13">
        <v>41415.445127314815</v>
      </c>
      <c r="X715" s="13">
        <v>41415.598090277781</v>
      </c>
      <c r="Y715" s="16"/>
      <c r="Z715" s="17"/>
      <c r="AA715" s="17"/>
      <c r="AB715" s="14" t="s">
        <v>578</v>
      </c>
      <c r="AC715" s="13">
        <v>41439</v>
      </c>
      <c r="AD715" s="14"/>
      <c r="AE715" s="14"/>
      <c r="AF715" s="14"/>
      <c r="AG715" s="14"/>
      <c r="AH715" s="14"/>
      <c r="AI715" s="14"/>
      <c r="AJ715" s="19"/>
      <c r="AK715" s="14"/>
      <c r="AL715" s="14" t="s">
        <v>579</v>
      </c>
      <c r="AM715" s="12" t="s">
        <v>8933</v>
      </c>
      <c r="AN715" s="12"/>
      <c r="AO715" s="12"/>
      <c r="AP715" s="12" t="s">
        <v>5375</v>
      </c>
      <c r="AQ715" s="12" t="s">
        <v>8997</v>
      </c>
      <c r="AR715" s="12">
        <v>13974225836</v>
      </c>
      <c r="AS715" s="12"/>
      <c r="AT715" s="12"/>
      <c r="AU715" s="12"/>
      <c r="AV715" s="20"/>
      <c r="AW715" s="21"/>
      <c r="AX715" s="12">
        <v>41417.644444444442</v>
      </c>
      <c r="AY715" s="12" t="s">
        <v>580</v>
      </c>
      <c r="AZ715" s="12" t="s">
        <v>581</v>
      </c>
      <c r="BA715" s="12">
        <v>1</v>
      </c>
      <c r="BB715" s="12">
        <v>41417.604166666664</v>
      </c>
    </row>
    <row r="716" spans="1:54" s="22" customFormat="1" ht="18" customHeight="1" x14ac:dyDescent="0.3">
      <c r="A716" s="12" t="s">
        <v>582</v>
      </c>
      <c r="B716" s="12" t="s">
        <v>8662</v>
      </c>
      <c r="C716" s="12" t="s">
        <v>8959</v>
      </c>
      <c r="D716" s="12" t="s">
        <v>6870</v>
      </c>
      <c r="E716" s="12" t="s">
        <v>8998</v>
      </c>
      <c r="F716" s="12" t="s">
        <v>8999</v>
      </c>
      <c r="G716" s="12" t="s">
        <v>8665</v>
      </c>
      <c r="H716" s="12" t="s">
        <v>8666</v>
      </c>
      <c r="I716" s="12"/>
      <c r="J716" s="12">
        <v>688</v>
      </c>
      <c r="K716" s="12"/>
      <c r="L716" s="12"/>
      <c r="M716" s="13">
        <v>41414.487500000003</v>
      </c>
      <c r="N716" s="12">
        <v>5</v>
      </c>
      <c r="O716" s="13">
        <v>41414.580740740741</v>
      </c>
      <c r="P716" s="13">
        <v>41415.666666666664</v>
      </c>
      <c r="Q716" s="14"/>
      <c r="R716" s="14"/>
      <c r="S716" s="15"/>
      <c r="T716" s="12"/>
      <c r="U716" s="12"/>
      <c r="V716" s="12" t="s">
        <v>385</v>
      </c>
      <c r="W716" s="13">
        <v>41415.675694444442</v>
      </c>
      <c r="X716" s="13">
        <v>41415.729166666664</v>
      </c>
      <c r="Y716" s="16"/>
      <c r="Z716" s="17"/>
      <c r="AA716" s="17"/>
      <c r="AB716" s="14" t="s">
        <v>583</v>
      </c>
      <c r="AC716" s="13">
        <v>41477</v>
      </c>
      <c r="AD716" s="14"/>
      <c r="AE716" s="14"/>
      <c r="AF716" s="14"/>
      <c r="AG716" s="14"/>
      <c r="AH716" s="14"/>
      <c r="AI716" s="14"/>
      <c r="AJ716" s="19"/>
      <c r="AK716" s="14"/>
      <c r="AL716" s="14" t="s">
        <v>584</v>
      </c>
      <c r="AM716" s="12" t="s">
        <v>8933</v>
      </c>
      <c r="AN716" s="12"/>
      <c r="AO716" s="12"/>
      <c r="AP716" s="12" t="s">
        <v>5398</v>
      </c>
      <c r="AQ716" s="12" t="s">
        <v>9000</v>
      </c>
      <c r="AR716" s="12">
        <v>13548699051</v>
      </c>
      <c r="AS716" s="12"/>
      <c r="AT716" s="12"/>
      <c r="AU716" s="12"/>
      <c r="AV716" s="20"/>
      <c r="AW716" s="21"/>
      <c r="AX716" s="12"/>
      <c r="AY716" s="12"/>
      <c r="AZ716" s="12"/>
      <c r="BA716" s="12"/>
      <c r="BB716" s="12"/>
    </row>
    <row r="717" spans="1:54" s="22" customFormat="1" ht="18" customHeight="1" x14ac:dyDescent="0.3">
      <c r="A717" s="12"/>
      <c r="B717" s="12" t="s">
        <v>5384</v>
      </c>
      <c r="C717" s="12" t="s">
        <v>6999</v>
      </c>
      <c r="D717" s="12" t="s">
        <v>7427</v>
      </c>
      <c r="E717" s="12" t="s">
        <v>9001</v>
      </c>
      <c r="F717" s="12" t="s">
        <v>9002</v>
      </c>
      <c r="G717" s="12" t="s">
        <v>5362</v>
      </c>
      <c r="H717" s="12" t="s">
        <v>6836</v>
      </c>
      <c r="I717" s="12" t="s">
        <v>7217</v>
      </c>
      <c r="J717" s="12">
        <v>1600</v>
      </c>
      <c r="K717" s="12"/>
      <c r="L717" s="12"/>
      <c r="M717" s="13">
        <v>41414.57916666667</v>
      </c>
      <c r="N717" s="12">
        <v>4</v>
      </c>
      <c r="O717" s="13">
        <v>41414.626469907409</v>
      </c>
      <c r="P717" s="13">
        <v>41415.419571759259</v>
      </c>
      <c r="Q717" s="14"/>
      <c r="R717" s="14"/>
      <c r="S717" s="15"/>
      <c r="T717" s="12" t="s">
        <v>479</v>
      </c>
      <c r="U717" s="12" t="s">
        <v>585</v>
      </c>
      <c r="V717" s="12" t="s">
        <v>496</v>
      </c>
      <c r="W717" s="13">
        <v>41415.426064814812</v>
      </c>
      <c r="X717" s="13">
        <v>41416.491666666669</v>
      </c>
      <c r="Y717" s="16"/>
      <c r="Z717" s="17"/>
      <c r="AA717" s="17"/>
      <c r="AB717" s="14"/>
      <c r="AC717" s="13">
        <v>41416</v>
      </c>
      <c r="AD717" s="14"/>
      <c r="AE717" s="14"/>
      <c r="AF717" s="14"/>
      <c r="AG717" s="14"/>
      <c r="AH717" s="14"/>
      <c r="AI717" s="14"/>
      <c r="AJ717" s="19">
        <v>41416</v>
      </c>
      <c r="AK717" s="14"/>
      <c r="AL717" s="14"/>
      <c r="AM717" s="12" t="s">
        <v>6800</v>
      </c>
      <c r="AN717" s="12"/>
      <c r="AO717" s="12"/>
      <c r="AP717" s="12" t="s">
        <v>6840</v>
      </c>
      <c r="AQ717" s="12" t="s">
        <v>9003</v>
      </c>
      <c r="AR717" s="12">
        <v>18670383329</v>
      </c>
      <c r="AS717" s="12" t="s">
        <v>354</v>
      </c>
      <c r="AT717" s="12" t="s">
        <v>372</v>
      </c>
      <c r="AU717" s="12"/>
      <c r="AV717" s="20"/>
      <c r="AW717" s="21"/>
      <c r="AX717" s="12"/>
      <c r="AY717" s="12"/>
      <c r="AZ717" s="12"/>
      <c r="BA717" s="12"/>
      <c r="BB717" s="12"/>
    </row>
    <row r="718" spans="1:54" s="22" customFormat="1" ht="18" customHeight="1" x14ac:dyDescent="0.3">
      <c r="A718" s="12"/>
      <c r="B718" s="12" t="s">
        <v>5377</v>
      </c>
      <c r="C718" s="12" t="s">
        <v>7248</v>
      </c>
      <c r="D718" s="12" t="s">
        <v>7441</v>
      </c>
      <c r="E718" s="12" t="s">
        <v>9004</v>
      </c>
      <c r="F718" s="12" t="s">
        <v>9005</v>
      </c>
      <c r="G718" s="12" t="s">
        <v>5347</v>
      </c>
      <c r="H718" s="12" t="s">
        <v>5348</v>
      </c>
      <c r="I718" s="12"/>
      <c r="J718" s="12">
        <v>6657</v>
      </c>
      <c r="K718" s="12"/>
      <c r="L718" s="12"/>
      <c r="M718" s="13">
        <v>41414.642361111109</v>
      </c>
      <c r="N718" s="12"/>
      <c r="O718" s="13"/>
      <c r="P718" s="13"/>
      <c r="Q718" s="14"/>
      <c r="R718" s="14"/>
      <c r="S718" s="15"/>
      <c r="T718" s="12"/>
      <c r="U718" s="12"/>
      <c r="V718" s="12"/>
      <c r="W718" s="13">
        <v>41424</v>
      </c>
      <c r="X718" s="13">
        <v>41452.464583333298</v>
      </c>
      <c r="Y718" s="16"/>
      <c r="Z718" s="17"/>
      <c r="AA718" s="17"/>
      <c r="AB718" s="14"/>
      <c r="AC718" s="13">
        <v>41474</v>
      </c>
      <c r="AD718" s="14"/>
      <c r="AE718" s="14"/>
      <c r="AF718" s="14"/>
      <c r="AG718" s="14"/>
      <c r="AH718" s="14"/>
      <c r="AI718" s="14"/>
      <c r="AJ718" s="19"/>
      <c r="AK718" s="14"/>
      <c r="AL718" s="14"/>
      <c r="AM718" s="12"/>
      <c r="AN718" s="12"/>
      <c r="AO718" s="12"/>
      <c r="AP718" s="12" t="s">
        <v>5409</v>
      </c>
      <c r="AQ718" s="12" t="s">
        <v>9006</v>
      </c>
      <c r="AR718" s="12">
        <v>13875923526</v>
      </c>
      <c r="AS718" s="12"/>
      <c r="AT718" s="12"/>
      <c r="AU718" s="12"/>
      <c r="AV718" s="20"/>
      <c r="AW718" s="21"/>
      <c r="AX718" s="12"/>
      <c r="AY718" s="12"/>
      <c r="AZ718" s="12"/>
      <c r="BA718" s="12"/>
      <c r="BB718" s="12"/>
    </row>
    <row r="719" spans="1:54" s="22" customFormat="1" ht="18" customHeight="1" x14ac:dyDescent="0.3">
      <c r="A719" s="12"/>
      <c r="B719" s="12" t="s">
        <v>5343</v>
      </c>
      <c r="C719" s="12" t="s">
        <v>6880</v>
      </c>
      <c r="D719" s="12" t="s">
        <v>8207</v>
      </c>
      <c r="E719" s="12" t="s">
        <v>9007</v>
      </c>
      <c r="F719" s="12" t="s">
        <v>9008</v>
      </c>
      <c r="G719" s="12" t="s">
        <v>5362</v>
      </c>
      <c r="H719" s="12" t="s">
        <v>6836</v>
      </c>
      <c r="I719" s="12" t="s">
        <v>7490</v>
      </c>
      <c r="J719" s="12">
        <v>1288</v>
      </c>
      <c r="K719" s="12"/>
      <c r="L719" s="12"/>
      <c r="M719" s="13">
        <v>41414.663194444445</v>
      </c>
      <c r="N719" s="12">
        <v>4</v>
      </c>
      <c r="O719" s="13">
        <v>41414.690370370372</v>
      </c>
      <c r="P719" s="13">
        <v>41417.397650462961</v>
      </c>
      <c r="Q719" s="14"/>
      <c r="R719" s="14"/>
      <c r="S719" s="15"/>
      <c r="T719" s="12" t="s">
        <v>452</v>
      </c>
      <c r="U719" s="12" t="s">
        <v>586</v>
      </c>
      <c r="V719" s="12" t="s">
        <v>385</v>
      </c>
      <c r="W719" s="13">
        <v>41417.409386574072</v>
      </c>
      <c r="X719" s="13">
        <v>41418.434027777803</v>
      </c>
      <c r="Y719" s="16"/>
      <c r="Z719" s="17"/>
      <c r="AA719" s="17"/>
      <c r="AB719" s="14"/>
      <c r="AC719" s="13">
        <v>41418</v>
      </c>
      <c r="AD719" s="14"/>
      <c r="AE719" s="14"/>
      <c r="AF719" s="14"/>
      <c r="AG719" s="14"/>
      <c r="AH719" s="14"/>
      <c r="AI719" s="14"/>
      <c r="AJ719" s="19"/>
      <c r="AK719" s="14"/>
      <c r="AL719" s="14"/>
      <c r="AM719" s="12" t="s">
        <v>6953</v>
      </c>
      <c r="AN719" s="12"/>
      <c r="AO719" s="12"/>
      <c r="AP719" s="12" t="s">
        <v>6919</v>
      </c>
      <c r="AQ719" s="12" t="s">
        <v>9009</v>
      </c>
      <c r="AR719" s="12">
        <v>18175742228</v>
      </c>
      <c r="AS719" s="12" t="s">
        <v>365</v>
      </c>
      <c r="AT719" s="12"/>
      <c r="AU719" s="12"/>
      <c r="AV719" s="20" t="s">
        <v>587</v>
      </c>
      <c r="AW719" s="21"/>
      <c r="AX719" s="12"/>
      <c r="AY719" s="12"/>
      <c r="AZ719" s="12"/>
      <c r="BA719" s="12"/>
      <c r="BB719" s="12"/>
    </row>
    <row r="720" spans="1:54" s="22" customFormat="1" ht="18" customHeight="1" x14ac:dyDescent="0.3">
      <c r="A720" s="12"/>
      <c r="B720" s="12" t="s">
        <v>5377</v>
      </c>
      <c r="C720" s="12" t="s">
        <v>7076</v>
      </c>
      <c r="D720" s="12" t="s">
        <v>7242</v>
      </c>
      <c r="E720" s="12" t="s">
        <v>9010</v>
      </c>
      <c r="F720" s="12" t="s">
        <v>9011</v>
      </c>
      <c r="G720" s="12" t="s">
        <v>5362</v>
      </c>
      <c r="H720" s="12" t="s">
        <v>6836</v>
      </c>
      <c r="I720" s="12" t="s">
        <v>6968</v>
      </c>
      <c r="J720" s="12">
        <v>1600</v>
      </c>
      <c r="K720" s="12"/>
      <c r="L720" s="12"/>
      <c r="M720" s="13">
        <v>41414.959027777775</v>
      </c>
      <c r="N720" s="12">
        <v>4</v>
      </c>
      <c r="O720" s="13">
        <v>41415.373888888891</v>
      </c>
      <c r="P720" s="13">
        <v>41415.664976851855</v>
      </c>
      <c r="Q720" s="14"/>
      <c r="R720" s="14"/>
      <c r="S720" s="15"/>
      <c r="T720" s="12" t="s">
        <v>426</v>
      </c>
      <c r="U720" s="12" t="s">
        <v>410</v>
      </c>
      <c r="V720" s="12" t="s">
        <v>361</v>
      </c>
      <c r="W720" s="13">
        <v>41415.674780092595</v>
      </c>
      <c r="X720" s="13">
        <v>41418.416666666701</v>
      </c>
      <c r="Y720" s="16"/>
      <c r="Z720" s="17"/>
      <c r="AA720" s="17"/>
      <c r="AB720" s="14"/>
      <c r="AC720" s="13">
        <v>41430</v>
      </c>
      <c r="AD720" s="14"/>
      <c r="AE720" s="14"/>
      <c r="AF720" s="14"/>
      <c r="AG720" s="14"/>
      <c r="AH720" s="14"/>
      <c r="AI720" s="14"/>
      <c r="AJ720" s="19"/>
      <c r="AK720" s="14"/>
      <c r="AL720" s="14"/>
      <c r="AM720" s="12" t="s">
        <v>6847</v>
      </c>
      <c r="AN720" s="12"/>
      <c r="AO720" s="12"/>
      <c r="AP720" s="12" t="s">
        <v>5391</v>
      </c>
      <c r="AQ720" s="12" t="s">
        <v>9012</v>
      </c>
      <c r="AR720" s="12">
        <v>13975213347</v>
      </c>
      <c r="AS720" s="12" t="s">
        <v>365</v>
      </c>
      <c r="AT720" s="12"/>
      <c r="AU720" s="12"/>
      <c r="AV720" s="20" t="s">
        <v>588</v>
      </c>
      <c r="AW720" s="21" t="s">
        <v>9013</v>
      </c>
      <c r="AX720" s="12"/>
      <c r="AY720" s="12"/>
      <c r="AZ720" s="12"/>
      <c r="BA720" s="12"/>
      <c r="BB720" s="12"/>
    </row>
    <row r="721" spans="1:54" s="22" customFormat="1" ht="18" customHeight="1" x14ac:dyDescent="0.3">
      <c r="A721" s="12" t="s">
        <v>589</v>
      </c>
      <c r="B721" s="23" t="s">
        <v>5377</v>
      </c>
      <c r="C721" s="12" t="s">
        <v>9014</v>
      </c>
      <c r="D721" s="12" t="s">
        <v>9015</v>
      </c>
      <c r="E721" s="12" t="s">
        <v>9016</v>
      </c>
      <c r="F721" s="12" t="s">
        <v>9017</v>
      </c>
      <c r="G721" s="12" t="s">
        <v>8665</v>
      </c>
      <c r="H721" s="12" t="s">
        <v>8666</v>
      </c>
      <c r="I721" s="12"/>
      <c r="J721" s="12">
        <v>988</v>
      </c>
      <c r="K721" s="12"/>
      <c r="L721" s="12"/>
      <c r="M721" s="13">
        <v>41415.34652777778</v>
      </c>
      <c r="N721" s="12">
        <v>4</v>
      </c>
      <c r="O721" s="13">
        <v>41415.406574074077</v>
      </c>
      <c r="P721" s="13">
        <v>41415.728217592594</v>
      </c>
      <c r="Q721" s="14"/>
      <c r="R721" s="14"/>
      <c r="S721" s="15"/>
      <c r="T721" s="12"/>
      <c r="U721" s="12" t="s">
        <v>591</v>
      </c>
      <c r="V721" s="12" t="s">
        <v>496</v>
      </c>
      <c r="W721" s="13">
        <v>41415.727777777778</v>
      </c>
      <c r="X721" s="13">
        <v>41493.541666666664</v>
      </c>
      <c r="Y721" s="16"/>
      <c r="Z721" s="17"/>
      <c r="AA721" s="17"/>
      <c r="AB721" s="14" t="s">
        <v>592</v>
      </c>
      <c r="AC721" s="13">
        <v>41502</v>
      </c>
      <c r="AD721" s="14"/>
      <c r="AE721" s="14"/>
      <c r="AF721" s="14"/>
      <c r="AG721" s="14">
        <f>AC721-M721</f>
        <v>86.653472222220444</v>
      </c>
      <c r="AH721" s="14"/>
      <c r="AI721" s="14">
        <v>0</v>
      </c>
      <c r="AJ721" s="19"/>
      <c r="AK721" s="14"/>
      <c r="AL721" s="14" t="s">
        <v>593</v>
      </c>
      <c r="AM721" s="12" t="s">
        <v>8891</v>
      </c>
      <c r="AN721" s="12"/>
      <c r="AO721" s="12"/>
      <c r="AP721" s="12" t="s">
        <v>5375</v>
      </c>
      <c r="AQ721" s="12" t="s">
        <v>9018</v>
      </c>
      <c r="AR721" s="12">
        <v>13974873737</v>
      </c>
      <c r="AS721" s="12"/>
      <c r="AT721" s="12"/>
      <c r="AU721" s="12"/>
      <c r="AV721" s="20"/>
      <c r="AW721" s="21" t="s">
        <v>8572</v>
      </c>
      <c r="AX721" s="12"/>
      <c r="AY721" s="12"/>
      <c r="AZ721" s="12"/>
      <c r="BA721" s="12"/>
      <c r="BB721" s="12"/>
    </row>
    <row r="722" spans="1:54" s="22" customFormat="1" ht="18" customHeight="1" x14ac:dyDescent="0.3">
      <c r="A722" s="12"/>
      <c r="B722" s="12" t="s">
        <v>5377</v>
      </c>
      <c r="C722" s="12" t="s">
        <v>7248</v>
      </c>
      <c r="D722" s="12" t="s">
        <v>7946</v>
      </c>
      <c r="E722" s="12" t="s">
        <v>9019</v>
      </c>
      <c r="F722" s="12" t="s">
        <v>9020</v>
      </c>
      <c r="G722" s="12" t="s">
        <v>5362</v>
      </c>
      <c r="H722" s="12" t="s">
        <v>6836</v>
      </c>
      <c r="I722" s="12" t="s">
        <v>9021</v>
      </c>
      <c r="J722" s="12">
        <v>1288</v>
      </c>
      <c r="K722" s="12"/>
      <c r="L722" s="12"/>
      <c r="M722" s="13">
        <v>41415.375694444447</v>
      </c>
      <c r="N722" s="12">
        <v>2</v>
      </c>
      <c r="O722" s="13">
        <v>41411.468252314815</v>
      </c>
      <c r="P722" s="13">
        <v>41415.413541666669</v>
      </c>
      <c r="Q722" s="14"/>
      <c r="R722" s="14"/>
      <c r="S722" s="15"/>
      <c r="T722" s="12" t="s">
        <v>421</v>
      </c>
      <c r="U722" s="12" t="s">
        <v>594</v>
      </c>
      <c r="V722" s="12" t="s">
        <v>496</v>
      </c>
      <c r="W722" s="13">
        <v>41415.416643518518</v>
      </c>
      <c r="X722" s="13">
        <v>41417.395833333336</v>
      </c>
      <c r="Y722" s="16"/>
      <c r="Z722" s="17"/>
      <c r="AA722" s="17"/>
      <c r="AB722" s="14"/>
      <c r="AC722" s="13">
        <v>41434</v>
      </c>
      <c r="AD722" s="14"/>
      <c r="AE722" s="14"/>
      <c r="AF722" s="14"/>
      <c r="AG722" s="14"/>
      <c r="AH722" s="14"/>
      <c r="AI722" s="14"/>
      <c r="AJ722" s="19">
        <v>41440</v>
      </c>
      <c r="AK722" s="14"/>
      <c r="AL722" s="14"/>
      <c r="AM722" s="12" t="s">
        <v>6959</v>
      </c>
      <c r="AN722" s="12"/>
      <c r="AO722" s="12"/>
      <c r="AP722" s="12" t="s">
        <v>5375</v>
      </c>
      <c r="AQ722" s="12" t="s">
        <v>9022</v>
      </c>
      <c r="AR722" s="12">
        <v>13873112225</v>
      </c>
      <c r="AS722" s="12" t="s">
        <v>354</v>
      </c>
      <c r="AT722" s="12" t="s">
        <v>362</v>
      </c>
      <c r="AU722" s="12"/>
      <c r="AV722" s="20" t="s">
        <v>595</v>
      </c>
      <c r="AW722" s="21" t="s">
        <v>9023</v>
      </c>
      <c r="AX722" s="12"/>
      <c r="AY722" s="12"/>
      <c r="AZ722" s="12"/>
      <c r="BA722" s="12"/>
      <c r="BB722" s="12"/>
    </row>
    <row r="723" spans="1:54" s="22" customFormat="1" ht="18" customHeight="1" x14ac:dyDescent="0.3">
      <c r="A723" s="12"/>
      <c r="B723" s="23" t="s">
        <v>5377</v>
      </c>
      <c r="C723" s="12" t="s">
        <v>6832</v>
      </c>
      <c r="D723" s="12" t="s">
        <v>7610</v>
      </c>
      <c r="E723" s="12" t="s">
        <v>9024</v>
      </c>
      <c r="F723" s="12" t="s">
        <v>9025</v>
      </c>
      <c r="G723" s="12" t="s">
        <v>5362</v>
      </c>
      <c r="H723" s="12" t="s">
        <v>6836</v>
      </c>
      <c r="I723" s="12" t="s">
        <v>7062</v>
      </c>
      <c r="J723" s="12">
        <v>1600</v>
      </c>
      <c r="K723" s="12"/>
      <c r="L723" s="12"/>
      <c r="M723" s="13">
        <v>41415.402083333334</v>
      </c>
      <c r="N723" s="12">
        <v>4</v>
      </c>
      <c r="O723" s="13">
        <v>41415.435949074075</v>
      </c>
      <c r="P723" s="13">
        <v>41416.392997685187</v>
      </c>
      <c r="Q723" s="14"/>
      <c r="R723" s="14"/>
      <c r="S723" s="15"/>
      <c r="T723" s="12" t="s">
        <v>426</v>
      </c>
      <c r="U723" s="12" t="s">
        <v>434</v>
      </c>
      <c r="V723" s="12" t="s">
        <v>496</v>
      </c>
      <c r="W723" s="13">
        <v>41416.423576388886</v>
      </c>
      <c r="X723" s="13">
        <v>41417.574305555558</v>
      </c>
      <c r="Y723" s="16"/>
      <c r="Z723" s="17"/>
      <c r="AA723" s="17"/>
      <c r="AB723" s="14"/>
      <c r="AC723" s="13">
        <v>41423</v>
      </c>
      <c r="AD723" s="14"/>
      <c r="AE723" s="14"/>
      <c r="AF723" s="14"/>
      <c r="AG723" s="14"/>
      <c r="AH723" s="14"/>
      <c r="AI723" s="14"/>
      <c r="AJ723" s="19">
        <v>41425</v>
      </c>
      <c r="AK723" s="14"/>
      <c r="AL723" s="14"/>
      <c r="AM723" s="12" t="s">
        <v>7040</v>
      </c>
      <c r="AN723" s="12"/>
      <c r="AO723" s="12"/>
      <c r="AP723" s="12" t="s">
        <v>5375</v>
      </c>
      <c r="AQ723" s="12" t="s">
        <v>6937</v>
      </c>
      <c r="AR723" s="12">
        <v>18673198119</v>
      </c>
      <c r="AS723" s="12" t="s">
        <v>365</v>
      </c>
      <c r="AT723" s="12"/>
      <c r="AU723" s="12"/>
      <c r="AV723" s="20" t="s">
        <v>596</v>
      </c>
      <c r="AW723" s="21"/>
      <c r="AX723" s="12"/>
      <c r="AY723" s="12"/>
      <c r="AZ723" s="12"/>
      <c r="BA723" s="12"/>
      <c r="BB723" s="12"/>
    </row>
    <row r="724" spans="1:54" s="22" customFormat="1" ht="18" customHeight="1" x14ac:dyDescent="0.3">
      <c r="A724" s="12"/>
      <c r="B724" s="12" t="s">
        <v>5384</v>
      </c>
      <c r="C724" s="12" t="s">
        <v>7432</v>
      </c>
      <c r="D724" s="12" t="s">
        <v>9026</v>
      </c>
      <c r="E724" s="12" t="s">
        <v>9027</v>
      </c>
      <c r="F724" s="12" t="s">
        <v>9028</v>
      </c>
      <c r="G724" s="12" t="s">
        <v>5362</v>
      </c>
      <c r="H724" s="12" t="s">
        <v>6836</v>
      </c>
      <c r="I724" s="12" t="s">
        <v>9029</v>
      </c>
      <c r="J724" s="12">
        <v>1600</v>
      </c>
      <c r="K724" s="12"/>
      <c r="L724" s="12"/>
      <c r="M724" s="13">
        <v>41415.57708333333</v>
      </c>
      <c r="N724" s="12">
        <v>5</v>
      </c>
      <c r="O724" s="13">
        <v>41415.586412037039</v>
      </c>
      <c r="P724" s="13">
        <v>41416.613900462966</v>
      </c>
      <c r="Q724" s="14"/>
      <c r="R724" s="14"/>
      <c r="S724" s="15"/>
      <c r="T724" s="12" t="s">
        <v>426</v>
      </c>
      <c r="U724" s="12" t="s">
        <v>373</v>
      </c>
      <c r="V724" s="12" t="s">
        <v>496</v>
      </c>
      <c r="W724" s="13">
        <v>41416.646562499998</v>
      </c>
      <c r="X724" s="13">
        <v>41417.690277777801</v>
      </c>
      <c r="Y724" s="16"/>
      <c r="Z724" s="17"/>
      <c r="AA724" s="17"/>
      <c r="AB724" s="14"/>
      <c r="AC724" s="13">
        <v>41473</v>
      </c>
      <c r="AD724" s="14"/>
      <c r="AE724" s="14"/>
      <c r="AF724" s="14"/>
      <c r="AG724" s="14"/>
      <c r="AH724" s="14"/>
      <c r="AI724" s="14"/>
      <c r="AJ724" s="19">
        <v>41477</v>
      </c>
      <c r="AK724" s="14"/>
      <c r="AL724" s="14"/>
      <c r="AM724" s="12" t="s">
        <v>6813</v>
      </c>
      <c r="AN724" s="12"/>
      <c r="AO724" s="12"/>
      <c r="AP724" s="12" t="s">
        <v>7211</v>
      </c>
      <c r="AQ724" s="12" t="s">
        <v>7252</v>
      </c>
      <c r="AR724" s="12">
        <v>15386427379</v>
      </c>
      <c r="AS724" s="12" t="s">
        <v>365</v>
      </c>
      <c r="AT724" s="12"/>
      <c r="AU724" s="12"/>
      <c r="AV724" s="20" t="s">
        <v>597</v>
      </c>
      <c r="AW724" s="21"/>
      <c r="AX724" s="12"/>
      <c r="AY724" s="12"/>
      <c r="AZ724" s="12"/>
      <c r="BA724" s="12"/>
      <c r="BB724" s="12"/>
    </row>
    <row r="725" spans="1:54" s="22" customFormat="1" ht="18" customHeight="1" x14ac:dyDescent="0.3">
      <c r="A725" s="12" t="s">
        <v>598</v>
      </c>
      <c r="B725" s="12" t="s">
        <v>8662</v>
      </c>
      <c r="C725" s="12" t="s">
        <v>5351</v>
      </c>
      <c r="D725" s="12" t="s">
        <v>8915</v>
      </c>
      <c r="E725" s="12" t="s">
        <v>9030</v>
      </c>
      <c r="F725" s="12" t="s">
        <v>9031</v>
      </c>
      <c r="G725" s="12" t="s">
        <v>8665</v>
      </c>
      <c r="H725" s="12" t="s">
        <v>8666</v>
      </c>
      <c r="I725" s="12"/>
      <c r="J725" s="12">
        <v>688</v>
      </c>
      <c r="K725" s="12"/>
      <c r="L725" s="12"/>
      <c r="M725" s="13">
        <v>41415.578472222223</v>
      </c>
      <c r="N725" s="12">
        <v>4</v>
      </c>
      <c r="O725" s="13">
        <v>41415.587256944447</v>
      </c>
      <c r="P725" s="13">
        <v>41416.673622685186</v>
      </c>
      <c r="Q725" s="14"/>
      <c r="R725" s="14"/>
      <c r="S725" s="15"/>
      <c r="T725" s="12"/>
      <c r="U725" s="12"/>
      <c r="V725" s="12" t="s">
        <v>385</v>
      </c>
      <c r="W725" s="13">
        <v>41417.380833333336</v>
      </c>
      <c r="X725" s="13">
        <v>41417.604166666664</v>
      </c>
      <c r="Y725" s="16"/>
      <c r="Z725" s="17"/>
      <c r="AA725" s="17"/>
      <c r="AB725" s="14" t="s">
        <v>599</v>
      </c>
      <c r="AC725" s="13">
        <v>41451</v>
      </c>
      <c r="AD725" s="14"/>
      <c r="AE725" s="14"/>
      <c r="AF725" s="14"/>
      <c r="AG725" s="14"/>
      <c r="AH725" s="14"/>
      <c r="AI725" s="14"/>
      <c r="AJ725" s="19"/>
      <c r="AK725" s="14"/>
      <c r="AL725" s="14" t="s">
        <v>600</v>
      </c>
      <c r="AM725" s="12" t="s">
        <v>8891</v>
      </c>
      <c r="AN725" s="12"/>
      <c r="AO725" s="12"/>
      <c r="AP725" s="12" t="s">
        <v>5375</v>
      </c>
      <c r="AQ725" s="12" t="s">
        <v>9032</v>
      </c>
      <c r="AR725" s="12">
        <v>15211152011</v>
      </c>
      <c r="AS725" s="12"/>
      <c r="AT725" s="12"/>
      <c r="AU725" s="12"/>
      <c r="AV725" s="20"/>
      <c r="AW725" s="21"/>
      <c r="AX725" s="12"/>
      <c r="AY725" s="12"/>
      <c r="AZ725" s="12"/>
      <c r="BA725" s="12"/>
      <c r="BB725" s="12"/>
    </row>
    <row r="726" spans="1:54" s="22" customFormat="1" ht="18" customHeight="1" x14ac:dyDescent="0.3">
      <c r="A726" s="12"/>
      <c r="B726" s="12" t="s">
        <v>5343</v>
      </c>
      <c r="C726" s="12" t="s">
        <v>6898</v>
      </c>
      <c r="D726" s="12" t="s">
        <v>7113</v>
      </c>
      <c r="E726" s="12" t="s">
        <v>9033</v>
      </c>
      <c r="F726" s="12" t="s">
        <v>9034</v>
      </c>
      <c r="G726" s="12" t="s">
        <v>5362</v>
      </c>
      <c r="H726" s="12" t="s">
        <v>6836</v>
      </c>
      <c r="I726" s="12" t="s">
        <v>7230</v>
      </c>
      <c r="J726" s="12">
        <v>1500</v>
      </c>
      <c r="K726" s="12"/>
      <c r="L726" s="12"/>
      <c r="M726" s="13">
        <v>41415.618750000001</v>
      </c>
      <c r="N726" s="12">
        <v>6</v>
      </c>
      <c r="O726" s="13">
        <v>41415.624641203707</v>
      </c>
      <c r="P726" s="13">
        <v>41417.694050925929</v>
      </c>
      <c r="Q726" s="14"/>
      <c r="R726" s="14"/>
      <c r="S726" s="15"/>
      <c r="T726" s="12" t="s">
        <v>414</v>
      </c>
      <c r="U726" s="12" t="s">
        <v>493</v>
      </c>
      <c r="V726" s="12" t="s">
        <v>385</v>
      </c>
      <c r="W726" s="13">
        <v>41417.699224537035</v>
      </c>
      <c r="X726" s="13">
        <v>41423.440277777801</v>
      </c>
      <c r="Y726" s="16"/>
      <c r="Z726" s="17"/>
      <c r="AA726" s="17"/>
      <c r="AB726" s="14"/>
      <c r="AC726" s="13">
        <v>41423</v>
      </c>
      <c r="AD726" s="14"/>
      <c r="AE726" s="14"/>
      <c r="AF726" s="14"/>
      <c r="AG726" s="14"/>
      <c r="AH726" s="14"/>
      <c r="AI726" s="14"/>
      <c r="AJ726" s="19">
        <v>41425</v>
      </c>
      <c r="AK726" s="14"/>
      <c r="AL726" s="14"/>
      <c r="AM726" s="12" t="s">
        <v>5397</v>
      </c>
      <c r="AN726" s="12"/>
      <c r="AO726" s="12"/>
      <c r="AP726" s="12" t="s">
        <v>8144</v>
      </c>
      <c r="AQ726" s="12" t="s">
        <v>9035</v>
      </c>
      <c r="AR726" s="12">
        <v>13875704868</v>
      </c>
      <c r="AS726" s="12" t="s">
        <v>354</v>
      </c>
      <c r="AT726" s="12" t="s">
        <v>372</v>
      </c>
      <c r="AU726" s="12"/>
      <c r="AV726" s="20"/>
      <c r="AW726" s="21" t="s">
        <v>9036</v>
      </c>
      <c r="AX726" s="12"/>
      <c r="AY726" s="12"/>
      <c r="AZ726" s="12"/>
      <c r="BA726" s="12"/>
      <c r="BB726" s="12"/>
    </row>
    <row r="727" spans="1:54" s="22" customFormat="1" ht="18" customHeight="1" x14ac:dyDescent="0.3">
      <c r="A727" s="12" t="s">
        <v>601</v>
      </c>
      <c r="B727" s="12" t="s">
        <v>8662</v>
      </c>
      <c r="C727" s="12" t="s">
        <v>5351</v>
      </c>
      <c r="D727" s="12" t="s">
        <v>8994</v>
      </c>
      <c r="E727" s="12" t="s">
        <v>9037</v>
      </c>
      <c r="F727" s="12" t="s">
        <v>9038</v>
      </c>
      <c r="G727" s="12" t="s">
        <v>8665</v>
      </c>
      <c r="H727" s="12" t="s">
        <v>8666</v>
      </c>
      <c r="I727" s="12"/>
      <c r="J727" s="12">
        <v>988</v>
      </c>
      <c r="K727" s="12"/>
      <c r="L727" s="12"/>
      <c r="M727" s="13">
        <v>41415.673611111109</v>
      </c>
      <c r="N727" s="12">
        <v>4</v>
      </c>
      <c r="O727" s="13">
        <v>41415.68546296296</v>
      </c>
      <c r="P727" s="13">
        <v>41417.417754629627</v>
      </c>
      <c r="Q727" s="14"/>
      <c r="R727" s="14"/>
      <c r="S727" s="15"/>
      <c r="T727" s="12"/>
      <c r="U727" s="12"/>
      <c r="V727" s="12" t="s">
        <v>385</v>
      </c>
      <c r="W727" s="13">
        <v>41417.490243055552</v>
      </c>
      <c r="X727" s="13">
        <v>41417.64166666667</v>
      </c>
      <c r="Y727" s="16"/>
      <c r="Z727" s="17"/>
      <c r="AA727" s="17"/>
      <c r="AB727" s="14" t="s">
        <v>602</v>
      </c>
      <c r="AC727" s="13">
        <v>41450</v>
      </c>
      <c r="AD727" s="14"/>
      <c r="AE727" s="14"/>
      <c r="AF727" s="14"/>
      <c r="AG727" s="14"/>
      <c r="AH727" s="14"/>
      <c r="AI727" s="14"/>
      <c r="AJ727" s="19"/>
      <c r="AK727" s="14"/>
      <c r="AL727" s="14" t="s">
        <v>603</v>
      </c>
      <c r="AM727" s="12" t="s">
        <v>8667</v>
      </c>
      <c r="AN727" s="12"/>
      <c r="AO727" s="12"/>
      <c r="AP727" s="12" t="s">
        <v>9039</v>
      </c>
      <c r="AQ727" s="12" t="s">
        <v>9040</v>
      </c>
      <c r="AR727" s="12">
        <v>13807499997</v>
      </c>
      <c r="AS727" s="12"/>
      <c r="AT727" s="12"/>
      <c r="AU727" s="12"/>
      <c r="AV727" s="20"/>
      <c r="AW727" s="21"/>
      <c r="AX727" s="12"/>
      <c r="AY727" s="12"/>
      <c r="AZ727" s="12"/>
      <c r="BA727" s="12"/>
      <c r="BB727" s="12"/>
    </row>
    <row r="728" spans="1:54" s="22" customFormat="1" ht="18" customHeight="1" x14ac:dyDescent="0.3">
      <c r="A728" s="12"/>
      <c r="B728" s="12" t="s">
        <v>8445</v>
      </c>
      <c r="C728" s="12" t="s">
        <v>5351</v>
      </c>
      <c r="D728" s="12" t="s">
        <v>6916</v>
      </c>
      <c r="E728" s="12" t="s">
        <v>9041</v>
      </c>
      <c r="F728" s="12" t="s">
        <v>9042</v>
      </c>
      <c r="G728" s="12" t="s">
        <v>5347</v>
      </c>
      <c r="H728" s="12" t="s">
        <v>5348</v>
      </c>
      <c r="I728" s="12"/>
      <c r="J728" s="12">
        <v>4380</v>
      </c>
      <c r="K728" s="12"/>
      <c r="L728" s="12"/>
      <c r="M728" s="13">
        <v>41415.755555555559</v>
      </c>
      <c r="N728" s="12"/>
      <c r="O728" s="13"/>
      <c r="P728" s="13"/>
      <c r="Q728" s="14"/>
      <c r="R728" s="14"/>
      <c r="S728" s="15"/>
      <c r="T728" s="12"/>
      <c r="U728" s="12"/>
      <c r="V728" s="12"/>
      <c r="W728" s="13">
        <v>41424</v>
      </c>
      <c r="X728" s="13">
        <v>41470.627083333296</v>
      </c>
      <c r="Y728" s="16"/>
      <c r="Z728" s="17"/>
      <c r="AA728" s="17"/>
      <c r="AB728" s="14"/>
      <c r="AC728" s="13">
        <v>41486</v>
      </c>
      <c r="AD728" s="14"/>
      <c r="AE728" s="14"/>
      <c r="AF728" s="14"/>
      <c r="AG728" s="14"/>
      <c r="AH728" s="14"/>
      <c r="AI728" s="14"/>
      <c r="AJ728" s="19"/>
      <c r="AK728" s="14"/>
      <c r="AL728" s="14"/>
      <c r="AM728" s="12"/>
      <c r="AN728" s="12"/>
      <c r="AO728" s="12"/>
      <c r="AP728" s="12" t="s">
        <v>7185</v>
      </c>
      <c r="AQ728" s="12" t="s">
        <v>9043</v>
      </c>
      <c r="AR728" s="12">
        <v>13874982523</v>
      </c>
      <c r="AS728" s="12"/>
      <c r="AT728" s="12"/>
      <c r="AU728" s="12"/>
      <c r="AV728" s="20"/>
      <c r="AW728" s="21"/>
      <c r="AX728" s="12"/>
      <c r="AY728" s="12"/>
      <c r="AZ728" s="12"/>
      <c r="BA728" s="12"/>
      <c r="BB728" s="12"/>
    </row>
    <row r="729" spans="1:54" s="22" customFormat="1" ht="18" customHeight="1" x14ac:dyDescent="0.3">
      <c r="A729" s="12" t="s">
        <v>604</v>
      </c>
      <c r="B729" s="12" t="s">
        <v>8662</v>
      </c>
      <c r="C729" s="12" t="s">
        <v>5351</v>
      </c>
      <c r="D729" s="12" t="s">
        <v>6916</v>
      </c>
      <c r="E729" s="12" t="s">
        <v>9044</v>
      </c>
      <c r="F729" s="12" t="s">
        <v>9045</v>
      </c>
      <c r="G729" s="12" t="s">
        <v>8665</v>
      </c>
      <c r="H729" s="12" t="s">
        <v>8666</v>
      </c>
      <c r="I729" s="12"/>
      <c r="J729" s="12">
        <v>988</v>
      </c>
      <c r="K729" s="12"/>
      <c r="L729" s="12"/>
      <c r="M729" s="13">
        <v>41415.763194444444</v>
      </c>
      <c r="N729" s="12"/>
      <c r="O729" s="13">
        <v>41416.375092592592</v>
      </c>
      <c r="P729" s="13">
        <v>41416.375555555554</v>
      </c>
      <c r="Q729" s="14"/>
      <c r="R729" s="14"/>
      <c r="S729" s="15"/>
      <c r="T729" s="12"/>
      <c r="U729" s="12"/>
      <c r="V729" s="12" t="s">
        <v>385</v>
      </c>
      <c r="W729" s="13">
        <v>41416.575694444444</v>
      </c>
      <c r="X729" s="13">
        <v>41417.495833333334</v>
      </c>
      <c r="Y729" s="16"/>
      <c r="Z729" s="17"/>
      <c r="AA729" s="17"/>
      <c r="AB729" s="14" t="s">
        <v>605</v>
      </c>
      <c r="AC729" s="13">
        <v>41449</v>
      </c>
      <c r="AD729" s="14"/>
      <c r="AE729" s="14"/>
      <c r="AF729" s="14"/>
      <c r="AG729" s="14"/>
      <c r="AH729" s="14"/>
      <c r="AI729" s="14"/>
      <c r="AJ729" s="19"/>
      <c r="AK729" s="14"/>
      <c r="AL729" s="14" t="s">
        <v>606</v>
      </c>
      <c r="AM729" s="12" t="s">
        <v>8891</v>
      </c>
      <c r="AN729" s="12"/>
      <c r="AO729" s="12"/>
      <c r="AP729" s="12" t="s">
        <v>5375</v>
      </c>
      <c r="AQ729" s="12" t="s">
        <v>9046</v>
      </c>
      <c r="AR729" s="12">
        <v>13617313018</v>
      </c>
      <c r="AS729" s="12"/>
      <c r="AT729" s="12"/>
      <c r="AU729" s="12"/>
      <c r="AV729" s="20"/>
      <c r="AW729" s="21"/>
      <c r="AX729" s="12"/>
      <c r="AY729" s="12"/>
      <c r="AZ729" s="12"/>
      <c r="BA729" s="12"/>
      <c r="BB729" s="12"/>
    </row>
    <row r="730" spans="1:54" s="22" customFormat="1" ht="18" customHeight="1" x14ac:dyDescent="0.3">
      <c r="A730" s="12"/>
      <c r="B730" s="12" t="s">
        <v>5384</v>
      </c>
      <c r="C730" s="12" t="s">
        <v>6999</v>
      </c>
      <c r="D730" s="12" t="s">
        <v>9047</v>
      </c>
      <c r="E730" s="12" t="s">
        <v>9048</v>
      </c>
      <c r="F730" s="12" t="s">
        <v>9049</v>
      </c>
      <c r="G730" s="12" t="s">
        <v>5362</v>
      </c>
      <c r="H730" s="12" t="s">
        <v>6836</v>
      </c>
      <c r="I730" s="12" t="s">
        <v>9050</v>
      </c>
      <c r="J730" s="12">
        <v>1400</v>
      </c>
      <c r="K730" s="12"/>
      <c r="L730" s="12"/>
      <c r="M730" s="13">
        <v>41416.467361111114</v>
      </c>
      <c r="N730" s="12">
        <v>2</v>
      </c>
      <c r="O730" s="13">
        <v>41416.473425925928</v>
      </c>
      <c r="P730" s="13">
        <v>41417.397476851853</v>
      </c>
      <c r="Q730" s="14"/>
      <c r="R730" s="14"/>
      <c r="S730" s="15"/>
      <c r="T730" s="12" t="s">
        <v>429</v>
      </c>
      <c r="U730" s="12" t="s">
        <v>586</v>
      </c>
      <c r="V730" s="12" t="s">
        <v>385</v>
      </c>
      <c r="W730" s="13">
        <v>41417.415567129632</v>
      </c>
      <c r="X730" s="13">
        <v>41423.695833333302</v>
      </c>
      <c r="Y730" s="16"/>
      <c r="Z730" s="17"/>
      <c r="AA730" s="17"/>
      <c r="AB730" s="14"/>
      <c r="AC730" s="13">
        <v>41424</v>
      </c>
      <c r="AD730" s="14"/>
      <c r="AE730" s="14"/>
      <c r="AF730" s="14"/>
      <c r="AG730" s="14"/>
      <c r="AH730" s="14"/>
      <c r="AI730" s="14"/>
      <c r="AJ730" s="19">
        <v>41429</v>
      </c>
      <c r="AK730" s="14"/>
      <c r="AL730" s="14"/>
      <c r="AM730" s="12" t="s">
        <v>6800</v>
      </c>
      <c r="AN730" s="12"/>
      <c r="AO730" s="12"/>
      <c r="AP730" s="12" t="s">
        <v>5403</v>
      </c>
      <c r="AQ730" s="12" t="s">
        <v>9051</v>
      </c>
      <c r="AR730" s="12">
        <v>13975103775</v>
      </c>
      <c r="AS730" s="12" t="s">
        <v>354</v>
      </c>
      <c r="AT730" s="12" t="s">
        <v>372</v>
      </c>
      <c r="AU730" s="12"/>
      <c r="AV730" s="20"/>
      <c r="AW730" s="21"/>
      <c r="AX730" s="12"/>
      <c r="AY730" s="12"/>
      <c r="AZ730" s="12"/>
      <c r="BA730" s="12"/>
      <c r="BB730" s="12"/>
    </row>
    <row r="731" spans="1:54" s="22" customFormat="1" ht="18" customHeight="1" x14ac:dyDescent="0.3">
      <c r="A731" s="12"/>
      <c r="B731" s="12" t="s">
        <v>6963</v>
      </c>
      <c r="C731" s="12" t="s">
        <v>6964</v>
      </c>
      <c r="D731" s="12" t="s">
        <v>7012</v>
      </c>
      <c r="E731" s="12" t="s">
        <v>9052</v>
      </c>
      <c r="F731" s="12" t="s">
        <v>9053</v>
      </c>
      <c r="G731" s="12" t="s">
        <v>5362</v>
      </c>
      <c r="H731" s="12" t="s">
        <v>6836</v>
      </c>
      <c r="I731" s="12" t="s">
        <v>7195</v>
      </c>
      <c r="J731" s="12">
        <v>1088</v>
      </c>
      <c r="K731" s="12"/>
      <c r="L731" s="12"/>
      <c r="M731" s="13">
        <v>41416.470138888886</v>
      </c>
      <c r="N731" s="12">
        <v>4</v>
      </c>
      <c r="O731" s="13">
        <v>41416.480509259258</v>
      </c>
      <c r="P731" s="13">
        <v>41417.374282407407</v>
      </c>
      <c r="Q731" s="14"/>
      <c r="R731" s="14"/>
      <c r="S731" s="15"/>
      <c r="T731" s="12" t="s">
        <v>608</v>
      </c>
      <c r="U731" s="12" t="s">
        <v>586</v>
      </c>
      <c r="V731" s="12" t="s">
        <v>385</v>
      </c>
      <c r="W731" s="13">
        <v>41417.392048611109</v>
      </c>
      <c r="X731" s="13">
        <v>41418.364583333299</v>
      </c>
      <c r="Y731" s="16"/>
      <c r="Z731" s="17"/>
      <c r="AA731" s="17"/>
      <c r="AB731" s="14"/>
      <c r="AC731" s="13">
        <v>41418</v>
      </c>
      <c r="AD731" s="14"/>
      <c r="AE731" s="14"/>
      <c r="AF731" s="14"/>
      <c r="AG731" s="14"/>
      <c r="AH731" s="14"/>
      <c r="AI731" s="14"/>
      <c r="AJ731" s="19">
        <v>41423</v>
      </c>
      <c r="AK731" s="14"/>
      <c r="AL731" s="14"/>
      <c r="AM731" s="12" t="s">
        <v>5397</v>
      </c>
      <c r="AN731" s="12"/>
      <c r="AO731" s="12"/>
      <c r="AP731" s="12" t="s">
        <v>5391</v>
      </c>
      <c r="AQ731" s="12" t="s">
        <v>9054</v>
      </c>
      <c r="AR731" s="12">
        <v>15807452769</v>
      </c>
      <c r="AS731" s="12" t="s">
        <v>365</v>
      </c>
      <c r="AT731" s="12"/>
      <c r="AU731" s="12"/>
      <c r="AV731" s="20" t="s">
        <v>609</v>
      </c>
      <c r="AW731" s="21" t="s">
        <v>9055</v>
      </c>
      <c r="AX731" s="12"/>
      <c r="AY731" s="12"/>
      <c r="AZ731" s="12"/>
      <c r="BA731" s="12"/>
      <c r="BB731" s="12"/>
    </row>
    <row r="732" spans="1:54" s="22" customFormat="1" ht="18" customHeight="1" x14ac:dyDescent="0.3">
      <c r="A732" s="12"/>
      <c r="B732" s="12" t="s">
        <v>5350</v>
      </c>
      <c r="C732" s="12" t="s">
        <v>6904</v>
      </c>
      <c r="D732" s="12" t="s">
        <v>6956</v>
      </c>
      <c r="E732" s="12" t="s">
        <v>9056</v>
      </c>
      <c r="F732" s="12" t="s">
        <v>9057</v>
      </c>
      <c r="G732" s="12" t="s">
        <v>5362</v>
      </c>
      <c r="H732" s="12" t="s">
        <v>6836</v>
      </c>
      <c r="I732" s="12" t="s">
        <v>7430</v>
      </c>
      <c r="J732" s="12">
        <v>1600</v>
      </c>
      <c r="K732" s="12"/>
      <c r="L732" s="12"/>
      <c r="M732" s="13">
        <v>41416.526388888888</v>
      </c>
      <c r="N732" s="12">
        <v>2</v>
      </c>
      <c r="O732" s="13">
        <v>41416.57340277778</v>
      </c>
      <c r="P732" s="13">
        <v>41416.712476851855</v>
      </c>
      <c r="Q732" s="14"/>
      <c r="R732" s="14"/>
      <c r="S732" s="15"/>
      <c r="T732" s="12" t="s">
        <v>492</v>
      </c>
      <c r="U732" s="12" t="s">
        <v>434</v>
      </c>
      <c r="V732" s="12" t="s">
        <v>385</v>
      </c>
      <c r="W732" s="13">
        <v>41416.720370370371</v>
      </c>
      <c r="X732" s="13">
        <v>41418.388888888898</v>
      </c>
      <c r="Y732" s="16"/>
      <c r="Z732" s="17"/>
      <c r="AA732" s="17"/>
      <c r="AB732" s="14"/>
      <c r="AC732" s="13">
        <v>41422</v>
      </c>
      <c r="AD732" s="14"/>
      <c r="AE732" s="14"/>
      <c r="AF732" s="14"/>
      <c r="AG732" s="14"/>
      <c r="AH732" s="14"/>
      <c r="AI732" s="14"/>
      <c r="AJ732" s="19">
        <v>41422</v>
      </c>
      <c r="AK732" s="14"/>
      <c r="AL732" s="14"/>
      <c r="AM732" s="12" t="s">
        <v>5397</v>
      </c>
      <c r="AN732" s="12"/>
      <c r="AO732" s="12"/>
      <c r="AP732" s="12" t="s">
        <v>7098</v>
      </c>
      <c r="AQ732" s="12" t="s">
        <v>9058</v>
      </c>
      <c r="AR732" s="12">
        <v>13549782980</v>
      </c>
      <c r="AS732" s="12" t="s">
        <v>365</v>
      </c>
      <c r="AT732" s="12"/>
      <c r="AU732" s="12"/>
      <c r="AV732" s="20" t="s">
        <v>610</v>
      </c>
      <c r="AW732" s="21" t="s">
        <v>9059</v>
      </c>
      <c r="AX732" s="12"/>
      <c r="AY732" s="12"/>
      <c r="AZ732" s="12"/>
      <c r="BA732" s="12"/>
      <c r="BB732" s="12"/>
    </row>
    <row r="733" spans="1:54" s="22" customFormat="1" ht="18" customHeight="1" x14ac:dyDescent="0.3">
      <c r="A733" s="12"/>
      <c r="B733" s="12" t="s">
        <v>5377</v>
      </c>
      <c r="C733" s="12" t="s">
        <v>7248</v>
      </c>
      <c r="D733" s="12" t="s">
        <v>7487</v>
      </c>
      <c r="E733" s="12" t="s">
        <v>9060</v>
      </c>
      <c r="F733" s="12" t="s">
        <v>9061</v>
      </c>
      <c r="G733" s="12" t="s">
        <v>5362</v>
      </c>
      <c r="H733" s="12" t="s">
        <v>6798</v>
      </c>
      <c r="I733" s="12" t="s">
        <v>9062</v>
      </c>
      <c r="J733" s="12">
        <v>2800</v>
      </c>
      <c r="K733" s="12"/>
      <c r="L733" s="12"/>
      <c r="M733" s="13">
        <v>41416.604166666664</v>
      </c>
      <c r="N733" s="12">
        <v>2</v>
      </c>
      <c r="O733" s="13">
        <v>41416.61146990741</v>
      </c>
      <c r="P733" s="13">
        <v>41417.460196759261</v>
      </c>
      <c r="Q733" s="14"/>
      <c r="R733" s="14"/>
      <c r="S733" s="15"/>
      <c r="T733" s="12" t="s">
        <v>421</v>
      </c>
      <c r="U733" s="12" t="s">
        <v>611</v>
      </c>
      <c r="V733" s="12" t="s">
        <v>385</v>
      </c>
      <c r="W733" s="13">
        <v>41417.483530092592</v>
      </c>
      <c r="X733" s="13">
        <v>41424.427083333299</v>
      </c>
      <c r="Y733" s="16"/>
      <c r="Z733" s="17"/>
      <c r="AA733" s="17"/>
      <c r="AB733" s="14"/>
      <c r="AC733" s="13">
        <v>41429</v>
      </c>
      <c r="AD733" s="14"/>
      <c r="AE733" s="14"/>
      <c r="AF733" s="14"/>
      <c r="AG733" s="14"/>
      <c r="AH733" s="14"/>
      <c r="AI733" s="14"/>
      <c r="AJ733" s="19">
        <v>41429</v>
      </c>
      <c r="AK733" s="14"/>
      <c r="AL733" s="14"/>
      <c r="AM733" s="12" t="s">
        <v>6953</v>
      </c>
      <c r="AN733" s="12"/>
      <c r="AO733" s="12"/>
      <c r="AP733" s="12" t="s">
        <v>5375</v>
      </c>
      <c r="AQ733" s="12" t="s">
        <v>9063</v>
      </c>
      <c r="AR733" s="12">
        <v>13975853097</v>
      </c>
      <c r="AS733" s="12" t="s">
        <v>365</v>
      </c>
      <c r="AT733" s="12"/>
      <c r="AU733" s="12"/>
      <c r="AV733" s="20" t="s">
        <v>612</v>
      </c>
      <c r="AW733" s="21"/>
      <c r="AX733" s="12"/>
      <c r="AY733" s="12"/>
      <c r="AZ733" s="12"/>
      <c r="BA733" s="12"/>
      <c r="BB733" s="12"/>
    </row>
    <row r="734" spans="1:54" s="22" customFormat="1" ht="18" customHeight="1" x14ac:dyDescent="0.3">
      <c r="A734" s="12" t="s">
        <v>613</v>
      </c>
      <c r="B734" s="23" t="s">
        <v>5377</v>
      </c>
      <c r="C734" s="12" t="s">
        <v>5378</v>
      </c>
      <c r="D734" s="12" t="s">
        <v>9015</v>
      </c>
      <c r="E734" s="12" t="s">
        <v>9064</v>
      </c>
      <c r="F734" s="12" t="s">
        <v>9065</v>
      </c>
      <c r="G734" s="12" t="s">
        <v>8665</v>
      </c>
      <c r="H734" s="12" t="s">
        <v>8666</v>
      </c>
      <c r="I734" s="12"/>
      <c r="J734" s="12">
        <v>988</v>
      </c>
      <c r="K734" s="12"/>
      <c r="L734" s="12"/>
      <c r="M734" s="13">
        <v>41416.611805555556</v>
      </c>
      <c r="N734" s="12">
        <v>3</v>
      </c>
      <c r="O734" s="13">
        <v>41416.626215277778</v>
      </c>
      <c r="P734" s="13">
        <v>41416.650173611109</v>
      </c>
      <c r="Q734" s="14"/>
      <c r="R734" s="14"/>
      <c r="S734" s="15"/>
      <c r="T734" s="12"/>
      <c r="U734" s="12"/>
      <c r="V734" s="12" t="s">
        <v>385</v>
      </c>
      <c r="W734" s="13">
        <v>41416.655023148145</v>
      </c>
      <c r="X734" s="13">
        <v>41417.604166666664</v>
      </c>
      <c r="Y734" s="16"/>
      <c r="Z734" s="17"/>
      <c r="AA734" s="17"/>
      <c r="AB734" s="14" t="s">
        <v>614</v>
      </c>
      <c r="AC734" s="13">
        <v>41445</v>
      </c>
      <c r="AD734" s="14"/>
      <c r="AE734" s="14"/>
      <c r="AF734" s="14"/>
      <c r="AG734" s="14"/>
      <c r="AH734" s="14"/>
      <c r="AI734" s="14"/>
      <c r="AJ734" s="19"/>
      <c r="AK734" s="14"/>
      <c r="AL734" s="14" t="s">
        <v>615</v>
      </c>
      <c r="AM734" s="12" t="s">
        <v>8933</v>
      </c>
      <c r="AN734" s="12"/>
      <c r="AO734" s="12"/>
      <c r="AP734" s="12" t="s">
        <v>5375</v>
      </c>
      <c r="AQ734" s="12" t="s">
        <v>9066</v>
      </c>
      <c r="AR734" s="12">
        <v>15674989157</v>
      </c>
      <c r="AS734" s="12"/>
      <c r="AT734" s="12"/>
      <c r="AU734" s="12"/>
      <c r="AV734" s="20"/>
      <c r="AW734" s="21"/>
      <c r="AX734" s="12"/>
      <c r="AY734" s="12"/>
      <c r="AZ734" s="12"/>
      <c r="BA734" s="12"/>
      <c r="BB734" s="12"/>
    </row>
    <row r="735" spans="1:54" s="22" customFormat="1" ht="18" customHeight="1" x14ac:dyDescent="0.3">
      <c r="A735" s="12"/>
      <c r="B735" s="12" t="s">
        <v>5343</v>
      </c>
      <c r="C735" s="12" t="s">
        <v>5344</v>
      </c>
      <c r="D735" s="12" t="s">
        <v>7984</v>
      </c>
      <c r="E735" s="12" t="s">
        <v>9067</v>
      </c>
      <c r="F735" s="12" t="s">
        <v>9068</v>
      </c>
      <c r="G735" s="12" t="s">
        <v>5362</v>
      </c>
      <c r="H735" s="12" t="s">
        <v>6836</v>
      </c>
      <c r="I735" s="12" t="s">
        <v>7073</v>
      </c>
      <c r="J735" s="12">
        <v>1288</v>
      </c>
      <c r="K735" s="12"/>
      <c r="L735" s="12"/>
      <c r="M735" s="13">
        <v>41416.613194444442</v>
      </c>
      <c r="N735" s="12">
        <v>3</v>
      </c>
      <c r="O735" s="13">
        <v>41416.635717592595</v>
      </c>
      <c r="P735" s="13">
        <v>41416.703275462962</v>
      </c>
      <c r="Q735" s="14"/>
      <c r="R735" s="14"/>
      <c r="S735" s="15"/>
      <c r="T735" s="12" t="s">
        <v>421</v>
      </c>
      <c r="U735" s="12" t="s">
        <v>616</v>
      </c>
      <c r="V735" s="12" t="s">
        <v>385</v>
      </c>
      <c r="W735" s="13">
        <v>41416.721863425926</v>
      </c>
      <c r="X735" s="13">
        <v>41418.474305555603</v>
      </c>
      <c r="Y735" s="16"/>
      <c r="Z735" s="17"/>
      <c r="AA735" s="17"/>
      <c r="AB735" s="14"/>
      <c r="AC735" s="13">
        <v>41422</v>
      </c>
      <c r="AD735" s="14"/>
      <c r="AE735" s="14"/>
      <c r="AF735" s="14"/>
      <c r="AG735" s="14"/>
      <c r="AH735" s="14"/>
      <c r="AI735" s="14"/>
      <c r="AJ735" s="19">
        <v>41424</v>
      </c>
      <c r="AK735" s="14"/>
      <c r="AL735" s="14"/>
      <c r="AM735" s="12" t="s">
        <v>6847</v>
      </c>
      <c r="AN735" s="12"/>
      <c r="AO735" s="12"/>
      <c r="AP735" s="12" t="s">
        <v>8630</v>
      </c>
      <c r="AQ735" s="12" t="s">
        <v>9069</v>
      </c>
      <c r="AR735" s="12">
        <v>18673996885</v>
      </c>
      <c r="AS735" s="12" t="s">
        <v>365</v>
      </c>
      <c r="AT735" s="12"/>
      <c r="AU735" s="12"/>
      <c r="AV735" s="20" t="s">
        <v>617</v>
      </c>
      <c r="AW735" s="21"/>
      <c r="AX735" s="12"/>
      <c r="AY735" s="12"/>
      <c r="AZ735" s="12"/>
      <c r="BA735" s="12"/>
      <c r="BB735" s="12"/>
    </row>
    <row r="736" spans="1:54" s="22" customFormat="1" ht="18" customHeight="1" x14ac:dyDescent="0.3">
      <c r="A736" s="12"/>
      <c r="B736" s="12" t="s">
        <v>5384</v>
      </c>
      <c r="C736" s="12" t="s">
        <v>6842</v>
      </c>
      <c r="D736" s="12" t="s">
        <v>8105</v>
      </c>
      <c r="E736" s="12" t="s">
        <v>9070</v>
      </c>
      <c r="F736" s="12" t="s">
        <v>9071</v>
      </c>
      <c r="G736" s="12" t="s">
        <v>5362</v>
      </c>
      <c r="H736" s="12" t="s">
        <v>6836</v>
      </c>
      <c r="I736" s="12" t="s">
        <v>7007</v>
      </c>
      <c r="J736" s="12">
        <v>1288</v>
      </c>
      <c r="K736" s="12"/>
      <c r="L736" s="12"/>
      <c r="M736" s="13">
        <v>41416.653402777774</v>
      </c>
      <c r="N736" s="12">
        <v>2</v>
      </c>
      <c r="O736" s="13">
        <v>41416.657569444447</v>
      </c>
      <c r="P736" s="13">
        <v>41416.692071759258</v>
      </c>
      <c r="Q736" s="14"/>
      <c r="R736" s="14"/>
      <c r="S736" s="15"/>
      <c r="T736" s="12" t="s">
        <v>618</v>
      </c>
      <c r="U736" s="12" t="s">
        <v>619</v>
      </c>
      <c r="V736" s="12" t="s">
        <v>385</v>
      </c>
      <c r="W736" s="13">
        <v>41416.723553240743</v>
      </c>
      <c r="X736" s="13">
        <v>41417.704861111109</v>
      </c>
      <c r="Y736" s="16"/>
      <c r="Z736" s="17"/>
      <c r="AA736" s="17"/>
      <c r="AB736" s="14"/>
      <c r="AC736" s="13">
        <v>41428</v>
      </c>
      <c r="AD736" s="14"/>
      <c r="AE736" s="14"/>
      <c r="AF736" s="14"/>
      <c r="AG736" s="14"/>
      <c r="AH736" s="14"/>
      <c r="AI736" s="14"/>
      <c r="AJ736" s="19">
        <v>41432</v>
      </c>
      <c r="AK736" s="14"/>
      <c r="AL736" s="14"/>
      <c r="AM736" s="12" t="s">
        <v>6959</v>
      </c>
      <c r="AN736" s="12"/>
      <c r="AO736" s="12"/>
      <c r="AP736" s="12" t="s">
        <v>5370</v>
      </c>
      <c r="AQ736" s="12" t="s">
        <v>9072</v>
      </c>
      <c r="AR736" s="12">
        <v>15197358030</v>
      </c>
      <c r="AS736" s="12" t="s">
        <v>365</v>
      </c>
      <c r="AT736" s="12"/>
      <c r="AU736" s="12"/>
      <c r="AV736" s="20" t="s">
        <v>620</v>
      </c>
      <c r="AW736" s="21" t="s">
        <v>9073</v>
      </c>
      <c r="AX736" s="12"/>
      <c r="AY736" s="12"/>
      <c r="AZ736" s="12"/>
      <c r="BA736" s="12"/>
      <c r="BB736" s="12"/>
    </row>
    <row r="737" spans="1:54" s="22" customFormat="1" ht="18" customHeight="1" x14ac:dyDescent="0.3">
      <c r="A737" s="12"/>
      <c r="B737" s="12" t="s">
        <v>5377</v>
      </c>
      <c r="C737" s="12" t="s">
        <v>6824</v>
      </c>
      <c r="D737" s="12" t="s">
        <v>7500</v>
      </c>
      <c r="E737" s="12" t="s">
        <v>9074</v>
      </c>
      <c r="F737" s="12" t="s">
        <v>9075</v>
      </c>
      <c r="G737" s="12" t="s">
        <v>5362</v>
      </c>
      <c r="H737" s="12" t="s">
        <v>6836</v>
      </c>
      <c r="I737" s="12" t="s">
        <v>7790</v>
      </c>
      <c r="J737" s="12">
        <v>1600</v>
      </c>
      <c r="K737" s="12"/>
      <c r="L737" s="12"/>
      <c r="M737" s="13">
        <v>41416.677777777775</v>
      </c>
      <c r="N737" s="12">
        <v>1</v>
      </c>
      <c r="O737" s="13">
        <v>41416.689895833333</v>
      </c>
      <c r="P737" s="13">
        <v>41416.693472222221</v>
      </c>
      <c r="Q737" s="14"/>
      <c r="R737" s="14"/>
      <c r="S737" s="15"/>
      <c r="T737" s="12"/>
      <c r="U737" s="12" t="s">
        <v>621</v>
      </c>
      <c r="V737" s="12" t="s">
        <v>385</v>
      </c>
      <c r="W737" s="13">
        <v>41416.727083333331</v>
      </c>
      <c r="X737" s="13">
        <v>41422.444444444402</v>
      </c>
      <c r="Y737" s="16"/>
      <c r="Z737" s="17"/>
      <c r="AA737" s="17"/>
      <c r="AB737" s="14"/>
      <c r="AC737" s="13">
        <v>41423</v>
      </c>
      <c r="AD737" s="14"/>
      <c r="AE737" s="14"/>
      <c r="AF737" s="14"/>
      <c r="AG737" s="14"/>
      <c r="AH737" s="14"/>
      <c r="AI737" s="14"/>
      <c r="AJ737" s="19">
        <v>41428</v>
      </c>
      <c r="AK737" s="14"/>
      <c r="AL737" s="14"/>
      <c r="AM737" s="12" t="s">
        <v>6813</v>
      </c>
      <c r="AN737" s="12"/>
      <c r="AO737" s="12"/>
      <c r="AP737" s="12" t="s">
        <v>5375</v>
      </c>
      <c r="AQ737" s="12" t="s">
        <v>9076</v>
      </c>
      <c r="AR737" s="12">
        <v>13615924077</v>
      </c>
      <c r="AS737" s="12" t="s">
        <v>365</v>
      </c>
      <c r="AT737" s="12"/>
      <c r="AU737" s="12"/>
      <c r="AV737" s="20" t="s">
        <v>622</v>
      </c>
      <c r="AW737" s="21"/>
      <c r="AX737" s="12"/>
      <c r="AY737" s="12"/>
      <c r="AZ737" s="12"/>
      <c r="BA737" s="12"/>
      <c r="BB737" s="12"/>
    </row>
    <row r="738" spans="1:54" s="22" customFormat="1" ht="18" customHeight="1" x14ac:dyDescent="0.3">
      <c r="A738" s="12"/>
      <c r="B738" s="12" t="s">
        <v>5384</v>
      </c>
      <c r="C738" s="12" t="s">
        <v>5385</v>
      </c>
      <c r="D738" s="12" t="s">
        <v>7363</v>
      </c>
      <c r="E738" s="12" t="s">
        <v>9077</v>
      </c>
      <c r="F738" s="12" t="s">
        <v>9078</v>
      </c>
      <c r="G738" s="12" t="s">
        <v>5362</v>
      </c>
      <c r="H738" s="12" t="s">
        <v>6836</v>
      </c>
      <c r="I738" s="12" t="s">
        <v>7568</v>
      </c>
      <c r="J738" s="12">
        <v>1288</v>
      </c>
      <c r="K738" s="12"/>
      <c r="L738" s="12"/>
      <c r="M738" s="13">
        <v>41416.736111111109</v>
      </c>
      <c r="N738" s="12">
        <v>2</v>
      </c>
      <c r="O738" s="13">
        <v>41417.365891203706</v>
      </c>
      <c r="P738" s="13">
        <v>41417.388888888891</v>
      </c>
      <c r="Q738" s="14"/>
      <c r="R738" s="14"/>
      <c r="S738" s="15"/>
      <c r="T738" s="12" t="s">
        <v>421</v>
      </c>
      <c r="U738" s="12" t="s">
        <v>623</v>
      </c>
      <c r="V738" s="12" t="s">
        <v>385</v>
      </c>
      <c r="W738" s="13">
        <v>41417.405648148146</v>
      </c>
      <c r="X738" s="13">
        <v>41422.586805555598</v>
      </c>
      <c r="Y738" s="16"/>
      <c r="Z738" s="17"/>
      <c r="AA738" s="17"/>
      <c r="AB738" s="14"/>
      <c r="AC738" s="13">
        <v>41428</v>
      </c>
      <c r="AD738" s="14"/>
      <c r="AE738" s="14"/>
      <c r="AF738" s="14"/>
      <c r="AG738" s="14"/>
      <c r="AH738" s="14"/>
      <c r="AI738" s="14"/>
      <c r="AJ738" s="19">
        <v>41429</v>
      </c>
      <c r="AK738" s="14"/>
      <c r="AL738" s="14"/>
      <c r="AM738" s="12" t="s">
        <v>6959</v>
      </c>
      <c r="AN738" s="12"/>
      <c r="AO738" s="12"/>
      <c r="AP738" s="12" t="s">
        <v>6830</v>
      </c>
      <c r="AQ738" s="12" t="s">
        <v>9079</v>
      </c>
      <c r="AR738" s="12">
        <v>18974894848</v>
      </c>
      <c r="AS738" s="12" t="s">
        <v>365</v>
      </c>
      <c r="AT738" s="12"/>
      <c r="AU738" s="12"/>
      <c r="AV738" s="20" t="s">
        <v>624</v>
      </c>
      <c r="AW738" s="21" t="s">
        <v>9080</v>
      </c>
      <c r="AX738" s="12"/>
      <c r="AY738" s="12"/>
      <c r="AZ738" s="12"/>
      <c r="BA738" s="12"/>
      <c r="BB738" s="12"/>
    </row>
    <row r="739" spans="1:54" s="22" customFormat="1" ht="18" customHeight="1" x14ac:dyDescent="0.3">
      <c r="A739" s="12"/>
      <c r="B739" s="12" t="s">
        <v>5384</v>
      </c>
      <c r="C739" s="12" t="s">
        <v>5385</v>
      </c>
      <c r="D739" s="12" t="s">
        <v>7529</v>
      </c>
      <c r="E739" s="12" t="s">
        <v>9081</v>
      </c>
      <c r="F739" s="12" t="s">
        <v>9082</v>
      </c>
      <c r="G739" s="12" t="s">
        <v>5362</v>
      </c>
      <c r="H739" s="12" t="s">
        <v>6836</v>
      </c>
      <c r="I739" s="12" t="s">
        <v>7580</v>
      </c>
      <c r="J739" s="12">
        <v>1288</v>
      </c>
      <c r="K739" s="12"/>
      <c r="L739" s="12"/>
      <c r="M739" s="13">
        <v>41417.394444444442</v>
      </c>
      <c r="N739" s="12">
        <v>2</v>
      </c>
      <c r="O739" s="13">
        <v>41417.442476851851</v>
      </c>
      <c r="P739" s="13">
        <v>41417.491666666669</v>
      </c>
      <c r="Q739" s="14"/>
      <c r="R739" s="14"/>
      <c r="S739" s="15"/>
      <c r="T739" s="12" t="s">
        <v>574</v>
      </c>
      <c r="U739" s="12" t="s">
        <v>448</v>
      </c>
      <c r="V739" s="12" t="s">
        <v>385</v>
      </c>
      <c r="W739" s="13">
        <v>41417.492847222224</v>
      </c>
      <c r="X739" s="13">
        <v>41423.482638888898</v>
      </c>
      <c r="Y739" s="16"/>
      <c r="Z739" s="17"/>
      <c r="AA739" s="17"/>
      <c r="AB739" s="14"/>
      <c r="AC739" s="13">
        <v>41425</v>
      </c>
      <c r="AD739" s="14"/>
      <c r="AE739" s="14"/>
      <c r="AF739" s="14"/>
      <c r="AG739" s="14"/>
      <c r="AH739" s="14"/>
      <c r="AI739" s="14"/>
      <c r="AJ739" s="19">
        <v>41428</v>
      </c>
      <c r="AK739" s="14"/>
      <c r="AL739" s="14"/>
      <c r="AM739" s="12" t="s">
        <v>6847</v>
      </c>
      <c r="AN739" s="12"/>
      <c r="AO739" s="12"/>
      <c r="AP739" s="12" t="s">
        <v>5375</v>
      </c>
      <c r="AQ739" s="12" t="s">
        <v>9083</v>
      </c>
      <c r="AR739" s="12">
        <v>13875010999</v>
      </c>
      <c r="AS739" s="12" t="s">
        <v>365</v>
      </c>
      <c r="AT739" s="12"/>
      <c r="AU739" s="12"/>
      <c r="AV739" s="20" t="s">
        <v>625</v>
      </c>
      <c r="AW739" s="21" t="s">
        <v>9084</v>
      </c>
      <c r="AX739" s="12"/>
      <c r="AY739" s="12"/>
      <c r="AZ739" s="12"/>
      <c r="BA739" s="12"/>
      <c r="BB739" s="12"/>
    </row>
    <row r="740" spans="1:54" s="22" customFormat="1" ht="18" customHeight="1" x14ac:dyDescent="0.3">
      <c r="A740" s="12"/>
      <c r="B740" s="12" t="s">
        <v>5343</v>
      </c>
      <c r="C740" s="12" t="s">
        <v>6898</v>
      </c>
      <c r="D740" s="12" t="s">
        <v>9085</v>
      </c>
      <c r="E740" s="12" t="s">
        <v>9086</v>
      </c>
      <c r="F740" s="12" t="s">
        <v>9087</v>
      </c>
      <c r="G740" s="12" t="s">
        <v>5362</v>
      </c>
      <c r="H740" s="12" t="s">
        <v>6836</v>
      </c>
      <c r="I740" s="12" t="s">
        <v>7052</v>
      </c>
      <c r="J740" s="12">
        <v>1600</v>
      </c>
      <c r="K740" s="12"/>
      <c r="L740" s="12"/>
      <c r="M740" s="13">
        <v>41417.402777777781</v>
      </c>
      <c r="N740" s="12">
        <v>6</v>
      </c>
      <c r="O740" s="13">
        <v>41417.442743055559</v>
      </c>
      <c r="P740" s="13">
        <v>41418.391377314816</v>
      </c>
      <c r="Q740" s="14"/>
      <c r="R740" s="14"/>
      <c r="S740" s="15"/>
      <c r="T740" s="12" t="s">
        <v>461</v>
      </c>
      <c r="U740" s="12" t="s">
        <v>627</v>
      </c>
      <c r="V740" s="12" t="s">
        <v>385</v>
      </c>
      <c r="W740" s="13">
        <v>41418.402407407404</v>
      </c>
      <c r="X740" s="13">
        <v>41423.550694444442</v>
      </c>
      <c r="Y740" s="16"/>
      <c r="Z740" s="17"/>
      <c r="AA740" s="17"/>
      <c r="AB740" s="14"/>
      <c r="AC740" s="13">
        <v>41424</v>
      </c>
      <c r="AD740" s="14"/>
      <c r="AE740" s="14"/>
      <c r="AF740" s="14"/>
      <c r="AG740" s="14"/>
      <c r="AH740" s="14"/>
      <c r="AI740" s="14"/>
      <c r="AJ740" s="19">
        <v>41429</v>
      </c>
      <c r="AK740" s="14"/>
      <c r="AL740" s="14"/>
      <c r="AM740" s="12" t="s">
        <v>7304</v>
      </c>
      <c r="AN740" s="12"/>
      <c r="AO740" s="12"/>
      <c r="AP740" s="12" t="s">
        <v>5403</v>
      </c>
      <c r="AQ740" s="12" t="s">
        <v>9088</v>
      </c>
      <c r="AR740" s="12">
        <v>18620357598</v>
      </c>
      <c r="AS740" s="12" t="s">
        <v>365</v>
      </c>
      <c r="AT740" s="12"/>
      <c r="AU740" s="12"/>
      <c r="AV740" s="20" t="s">
        <v>628</v>
      </c>
      <c r="AW740" s="21"/>
      <c r="AX740" s="12"/>
      <c r="AY740" s="12"/>
      <c r="AZ740" s="12"/>
      <c r="BA740" s="12"/>
      <c r="BB740" s="12"/>
    </row>
    <row r="741" spans="1:54" s="22" customFormat="1" ht="18" customHeight="1" x14ac:dyDescent="0.3">
      <c r="A741" s="12"/>
      <c r="B741" s="12" t="s">
        <v>5377</v>
      </c>
      <c r="C741" s="12" t="s">
        <v>7248</v>
      </c>
      <c r="D741" s="12" t="s">
        <v>7441</v>
      </c>
      <c r="E741" s="12" t="s">
        <v>9089</v>
      </c>
      <c r="F741" s="12" t="s">
        <v>9090</v>
      </c>
      <c r="G741" s="12" t="s">
        <v>5347</v>
      </c>
      <c r="H741" s="12" t="s">
        <v>5348</v>
      </c>
      <c r="I741" s="12"/>
      <c r="J741" s="12">
        <v>4500</v>
      </c>
      <c r="K741" s="12"/>
      <c r="L741" s="12"/>
      <c r="M741" s="13">
        <v>41417.404861111114</v>
      </c>
      <c r="N741" s="12"/>
      <c r="O741" s="13"/>
      <c r="P741" s="13"/>
      <c r="Q741" s="14"/>
      <c r="R741" s="14"/>
      <c r="S741" s="15"/>
      <c r="T741" s="12"/>
      <c r="U741" s="12"/>
      <c r="V741" s="12"/>
      <c r="W741" s="13">
        <v>41423</v>
      </c>
      <c r="X741" s="13">
        <v>41452.416666666701</v>
      </c>
      <c r="Y741" s="16"/>
      <c r="Z741" s="17"/>
      <c r="AA741" s="17"/>
      <c r="AB741" s="14"/>
      <c r="AC741" s="13">
        <v>41453</v>
      </c>
      <c r="AD741" s="14"/>
      <c r="AE741" s="14"/>
      <c r="AF741" s="14"/>
      <c r="AG741" s="14"/>
      <c r="AH741" s="14"/>
      <c r="AI741" s="14"/>
      <c r="AJ741" s="19"/>
      <c r="AK741" s="14"/>
      <c r="AL741" s="14"/>
      <c r="AM741" s="12"/>
      <c r="AN741" s="12"/>
      <c r="AO741" s="12"/>
      <c r="AP741" s="12" t="s">
        <v>5356</v>
      </c>
      <c r="AQ741" s="12" t="s">
        <v>9091</v>
      </c>
      <c r="AR741" s="12">
        <v>88918223</v>
      </c>
      <c r="AS741" s="12"/>
      <c r="AT741" s="12"/>
      <c r="AU741" s="12"/>
      <c r="AV741" s="20"/>
      <c r="AW741" s="21"/>
      <c r="AX741" s="12"/>
      <c r="AY741" s="12"/>
      <c r="AZ741" s="12"/>
      <c r="BA741" s="12"/>
      <c r="BB741" s="12"/>
    </row>
    <row r="742" spans="1:54" s="22" customFormat="1" ht="18" customHeight="1" x14ac:dyDescent="0.3">
      <c r="A742" s="12"/>
      <c r="B742" s="12" t="s">
        <v>5350</v>
      </c>
      <c r="C742" s="12" t="s">
        <v>6904</v>
      </c>
      <c r="D742" s="12" t="s">
        <v>8080</v>
      </c>
      <c r="E742" s="12" t="s">
        <v>9092</v>
      </c>
      <c r="F742" s="12" t="s">
        <v>9093</v>
      </c>
      <c r="G742" s="12" t="s">
        <v>5362</v>
      </c>
      <c r="H742" s="12" t="s">
        <v>6836</v>
      </c>
      <c r="I742" s="12" t="s">
        <v>7430</v>
      </c>
      <c r="J742" s="12">
        <v>1600</v>
      </c>
      <c r="K742" s="12"/>
      <c r="L742" s="12"/>
      <c r="M742" s="13">
        <v>41417.427777777775</v>
      </c>
      <c r="N742" s="12">
        <v>5</v>
      </c>
      <c r="O742" s="13">
        <v>41417.442835648151</v>
      </c>
      <c r="P742" s="13">
        <v>41422.672581018516</v>
      </c>
      <c r="Q742" s="14"/>
      <c r="R742" s="14"/>
      <c r="S742" s="15"/>
      <c r="T742" s="12" t="s">
        <v>629</v>
      </c>
      <c r="U742" s="12" t="s">
        <v>630</v>
      </c>
      <c r="V742" s="12" t="s">
        <v>385</v>
      </c>
      <c r="W742" s="13">
        <v>41422.720729166664</v>
      </c>
      <c r="X742" s="13">
        <v>41425.388888888898</v>
      </c>
      <c r="Y742" s="16"/>
      <c r="Z742" s="17"/>
      <c r="AA742" s="17"/>
      <c r="AB742" s="14"/>
      <c r="AC742" s="13">
        <v>41425</v>
      </c>
      <c r="AD742" s="14"/>
      <c r="AE742" s="14"/>
      <c r="AF742" s="14"/>
      <c r="AG742" s="14"/>
      <c r="AH742" s="14"/>
      <c r="AI742" s="14"/>
      <c r="AJ742" s="19">
        <v>41429</v>
      </c>
      <c r="AK742" s="14"/>
      <c r="AL742" s="14"/>
      <c r="AM742" s="12" t="s">
        <v>6953</v>
      </c>
      <c r="AN742" s="12"/>
      <c r="AO742" s="12"/>
      <c r="AP742" s="12" t="s">
        <v>8144</v>
      </c>
      <c r="AQ742" s="12" t="s">
        <v>9094</v>
      </c>
      <c r="AR742" s="12">
        <v>13487641688</v>
      </c>
      <c r="AS742" s="12" t="s">
        <v>365</v>
      </c>
      <c r="AT742" s="12"/>
      <c r="AU742" s="12"/>
      <c r="AV742" s="20" t="s">
        <v>631</v>
      </c>
      <c r="AW742" s="21" t="s">
        <v>9095</v>
      </c>
      <c r="AX742" s="12"/>
      <c r="AY742" s="12"/>
      <c r="AZ742" s="12"/>
      <c r="BA742" s="12"/>
      <c r="BB742" s="12"/>
    </row>
    <row r="743" spans="1:54" s="22" customFormat="1" ht="18" customHeight="1" x14ac:dyDescent="0.3">
      <c r="A743" s="12"/>
      <c r="B743" s="12" t="s">
        <v>5377</v>
      </c>
      <c r="C743" s="12" t="s">
        <v>7248</v>
      </c>
      <c r="D743" s="12" t="s">
        <v>9096</v>
      </c>
      <c r="E743" s="12" t="s">
        <v>9097</v>
      </c>
      <c r="F743" s="12" t="s">
        <v>9098</v>
      </c>
      <c r="G743" s="12" t="s">
        <v>5347</v>
      </c>
      <c r="H743" s="12" t="s">
        <v>5348</v>
      </c>
      <c r="I743" s="12"/>
      <c r="J743" s="12">
        <f>31870+6545</f>
        <v>38415</v>
      </c>
      <c r="K743" s="12"/>
      <c r="L743" s="12"/>
      <c r="M743" s="13">
        <v>41417.44027777778</v>
      </c>
      <c r="N743" s="12"/>
      <c r="O743" s="13"/>
      <c r="P743" s="13"/>
      <c r="Q743" s="14"/>
      <c r="R743" s="14"/>
      <c r="S743" s="15"/>
      <c r="T743" s="12"/>
      <c r="U743" s="12"/>
      <c r="V743" s="12"/>
      <c r="W743" s="13">
        <v>41417</v>
      </c>
      <c r="X743" s="32">
        <v>41557.666666666701</v>
      </c>
      <c r="Y743" s="16"/>
      <c r="Z743" s="17"/>
      <c r="AA743" s="17"/>
      <c r="AB743" s="14"/>
      <c r="AC743" s="13">
        <v>41559</v>
      </c>
      <c r="AD743" s="14">
        <f>AC743-M743</f>
        <v>141.55972222222044</v>
      </c>
      <c r="AE743" s="14"/>
      <c r="AF743" s="14"/>
      <c r="AG743" s="14"/>
      <c r="AH743" s="14"/>
      <c r="AI743" s="14"/>
      <c r="AJ743" s="19"/>
      <c r="AK743" s="14"/>
      <c r="AL743" s="14"/>
      <c r="AM743" s="12"/>
      <c r="AN743" s="12"/>
      <c r="AO743" s="12"/>
      <c r="AP743" s="12" t="s">
        <v>5375</v>
      </c>
      <c r="AQ743" s="12" t="s">
        <v>9099</v>
      </c>
      <c r="AR743" s="12">
        <v>18670072727</v>
      </c>
      <c r="AS743" s="12"/>
      <c r="AT743" s="12"/>
      <c r="AU743" s="12"/>
      <c r="AV743" s="20"/>
      <c r="AW743" s="21"/>
      <c r="AX743" s="12"/>
      <c r="AY743" s="12"/>
      <c r="AZ743" s="12"/>
      <c r="BA743" s="12"/>
      <c r="BB743" s="12"/>
    </row>
    <row r="744" spans="1:54" s="22" customFormat="1" ht="18" customHeight="1" x14ac:dyDescent="0.3">
      <c r="A744" s="12"/>
      <c r="B744" s="12" t="s">
        <v>5384</v>
      </c>
      <c r="C744" s="12" t="s">
        <v>7432</v>
      </c>
      <c r="D744" s="12" t="s">
        <v>7890</v>
      </c>
      <c r="E744" s="12" t="s">
        <v>9100</v>
      </c>
      <c r="F744" s="12" t="s">
        <v>9101</v>
      </c>
      <c r="G744" s="12" t="s">
        <v>5362</v>
      </c>
      <c r="H744" s="12" t="s">
        <v>6836</v>
      </c>
      <c r="I744" s="12" t="s">
        <v>7517</v>
      </c>
      <c r="J744" s="12">
        <v>1600</v>
      </c>
      <c r="K744" s="12"/>
      <c r="L744" s="12"/>
      <c r="M744" s="13">
        <v>41417.493055555555</v>
      </c>
      <c r="N744" s="12">
        <v>2</v>
      </c>
      <c r="O744" s="13">
        <v>41417.574016203704</v>
      </c>
      <c r="P744" s="13">
        <v>41417.707129629627</v>
      </c>
      <c r="Q744" s="14"/>
      <c r="R744" s="14"/>
      <c r="S744" s="15"/>
      <c r="T744" s="12" t="s">
        <v>421</v>
      </c>
      <c r="U744" s="12" t="s">
        <v>493</v>
      </c>
      <c r="V744" s="12" t="s">
        <v>385</v>
      </c>
      <c r="W744" s="13">
        <v>41417.707129629627</v>
      </c>
      <c r="X744" s="13">
        <v>41423.688194444403</v>
      </c>
      <c r="Y744" s="16"/>
      <c r="Z744" s="17"/>
      <c r="AA744" s="17"/>
      <c r="AB744" s="14"/>
      <c r="AC744" s="13">
        <v>41425</v>
      </c>
      <c r="AD744" s="14"/>
      <c r="AE744" s="14"/>
      <c r="AF744" s="14"/>
      <c r="AG744" s="14"/>
      <c r="AH744" s="14"/>
      <c r="AI744" s="14"/>
      <c r="AJ744" s="19">
        <v>41429</v>
      </c>
      <c r="AK744" s="14"/>
      <c r="AL744" s="14"/>
      <c r="AM744" s="12" t="s">
        <v>6813</v>
      </c>
      <c r="AN744" s="12"/>
      <c r="AO744" s="12"/>
      <c r="AP744" s="12" t="s">
        <v>6919</v>
      </c>
      <c r="AQ744" s="12" t="s">
        <v>8815</v>
      </c>
      <c r="AR744" s="12">
        <v>13973167488</v>
      </c>
      <c r="AS744" s="12" t="s">
        <v>365</v>
      </c>
      <c r="AT744" s="12"/>
      <c r="AU744" s="12"/>
      <c r="AV744" s="20" t="s">
        <v>633</v>
      </c>
      <c r="AW744" s="21"/>
      <c r="AX744" s="12"/>
      <c r="AY744" s="12"/>
      <c r="AZ744" s="12"/>
      <c r="BA744" s="12"/>
      <c r="BB744" s="12"/>
    </row>
    <row r="745" spans="1:54" s="22" customFormat="1" ht="18" customHeight="1" x14ac:dyDescent="0.3">
      <c r="A745" s="12" t="s">
        <v>634</v>
      </c>
      <c r="B745" s="12" t="s">
        <v>8662</v>
      </c>
      <c r="C745" s="12" t="s">
        <v>5351</v>
      </c>
      <c r="D745" s="12" t="s">
        <v>8138</v>
      </c>
      <c r="E745" s="12" t="s">
        <v>9102</v>
      </c>
      <c r="F745" s="12" t="s">
        <v>9103</v>
      </c>
      <c r="G745" s="12" t="s">
        <v>8665</v>
      </c>
      <c r="H745" s="12" t="s">
        <v>8666</v>
      </c>
      <c r="I745" s="12"/>
      <c r="J745" s="12">
        <v>688</v>
      </c>
      <c r="K745" s="12"/>
      <c r="L745" s="12"/>
      <c r="M745" s="13">
        <v>41417.575694444444</v>
      </c>
      <c r="N745" s="12">
        <v>1</v>
      </c>
      <c r="O745" s="13">
        <v>41417.586759259262</v>
      </c>
      <c r="P745" s="13">
        <v>41417.589803240742</v>
      </c>
      <c r="Q745" s="14"/>
      <c r="R745" s="14"/>
      <c r="S745" s="15"/>
      <c r="T745" s="12"/>
      <c r="U745" s="12" t="s">
        <v>635</v>
      </c>
      <c r="V745" s="12" t="s">
        <v>385</v>
      </c>
      <c r="W745" s="13">
        <v>41417.629930555559</v>
      </c>
      <c r="X745" s="13">
        <v>41417.604166666664</v>
      </c>
      <c r="Y745" s="16"/>
      <c r="Z745" s="17"/>
      <c r="AA745" s="17"/>
      <c r="AB745" s="14" t="s">
        <v>636</v>
      </c>
      <c r="AC745" s="13">
        <v>41508</v>
      </c>
      <c r="AD745" s="14"/>
      <c r="AE745" s="14"/>
      <c r="AF745" s="14"/>
      <c r="AG745" s="14">
        <f>AC745-M745</f>
        <v>90.424305555556202</v>
      </c>
      <c r="AH745" s="14"/>
      <c r="AI745" s="14">
        <v>0</v>
      </c>
      <c r="AJ745" s="19"/>
      <c r="AK745" s="14"/>
      <c r="AL745" s="14"/>
      <c r="AM745" s="12" t="s">
        <v>8667</v>
      </c>
      <c r="AN745" s="12"/>
      <c r="AO745" s="12"/>
      <c r="AP745" s="12" t="s">
        <v>9104</v>
      </c>
      <c r="AQ745" s="12" t="s">
        <v>9105</v>
      </c>
      <c r="AR745" s="12">
        <v>13874960402</v>
      </c>
      <c r="AS745" s="12"/>
      <c r="AT745" s="12"/>
      <c r="AU745" s="12"/>
      <c r="AV745" s="20" t="s">
        <v>637</v>
      </c>
      <c r="AW745" s="21"/>
      <c r="AX745" s="12"/>
      <c r="AY745" s="12"/>
      <c r="AZ745" s="12"/>
      <c r="BA745" s="12"/>
      <c r="BB745" s="12"/>
    </row>
    <row r="746" spans="1:54" s="22" customFormat="1" ht="18" customHeight="1" x14ac:dyDescent="0.3">
      <c r="A746" s="12"/>
      <c r="B746" s="12" t="s">
        <v>5377</v>
      </c>
      <c r="C746" s="12" t="s">
        <v>6824</v>
      </c>
      <c r="D746" s="12" t="s">
        <v>8202</v>
      </c>
      <c r="E746" s="12" t="s">
        <v>9106</v>
      </c>
      <c r="F746" s="12" t="s">
        <v>9107</v>
      </c>
      <c r="G746" s="12" t="s">
        <v>5362</v>
      </c>
      <c r="H746" s="12" t="s">
        <v>6836</v>
      </c>
      <c r="I746" s="12" t="s">
        <v>7159</v>
      </c>
      <c r="J746" s="12">
        <v>1600</v>
      </c>
      <c r="K746" s="12"/>
      <c r="L746" s="12"/>
      <c r="M746" s="13">
        <v>41417.586805555555</v>
      </c>
      <c r="N746" s="12">
        <v>2</v>
      </c>
      <c r="O746" s="13">
        <v>41417.635138888887</v>
      </c>
      <c r="P746" s="13">
        <v>41422.495254629626</v>
      </c>
      <c r="Q746" s="14"/>
      <c r="R746" s="14"/>
      <c r="S746" s="15"/>
      <c r="T746" s="12" t="s">
        <v>429</v>
      </c>
      <c r="U746" s="12" t="s">
        <v>638</v>
      </c>
      <c r="V746" s="12" t="s">
        <v>385</v>
      </c>
      <c r="W746" s="13">
        <v>41422.547210648147</v>
      </c>
      <c r="X746" s="13">
        <v>41424.449999999997</v>
      </c>
      <c r="Y746" s="16"/>
      <c r="Z746" s="17"/>
      <c r="AA746" s="17"/>
      <c r="AB746" s="14"/>
      <c r="AC746" s="13">
        <v>41424</v>
      </c>
      <c r="AD746" s="14"/>
      <c r="AE746" s="14"/>
      <c r="AF746" s="14"/>
      <c r="AG746" s="14"/>
      <c r="AH746" s="14"/>
      <c r="AI746" s="14"/>
      <c r="AJ746" s="19">
        <v>41425</v>
      </c>
      <c r="AK746" s="14"/>
      <c r="AL746" s="14"/>
      <c r="AM746" s="12" t="s">
        <v>7304</v>
      </c>
      <c r="AN746" s="12"/>
      <c r="AO746" s="12"/>
      <c r="AP746" s="12" t="s">
        <v>5375</v>
      </c>
      <c r="AQ746" s="12" t="s">
        <v>9108</v>
      </c>
      <c r="AR746" s="12">
        <v>18670345125</v>
      </c>
      <c r="AS746" s="12" t="s">
        <v>365</v>
      </c>
      <c r="AT746" s="12"/>
      <c r="AU746" s="12"/>
      <c r="AV746" s="20" t="s">
        <v>639</v>
      </c>
      <c r="AW746" s="21"/>
      <c r="AX746" s="12"/>
      <c r="AY746" s="12"/>
      <c r="AZ746" s="12"/>
      <c r="BA746" s="12"/>
      <c r="BB746" s="12"/>
    </row>
    <row r="747" spans="1:54" s="22" customFormat="1" ht="18" customHeight="1" x14ac:dyDescent="0.3">
      <c r="A747" s="12"/>
      <c r="B747" s="12" t="s">
        <v>5377</v>
      </c>
      <c r="C747" s="12" t="s">
        <v>6832</v>
      </c>
      <c r="D747" s="12" t="s">
        <v>7520</v>
      </c>
      <c r="E747" s="12" t="s">
        <v>9109</v>
      </c>
      <c r="F747" s="12" t="s">
        <v>9110</v>
      </c>
      <c r="G747" s="12" t="s">
        <v>5347</v>
      </c>
      <c r="H747" s="12" t="s">
        <v>6839</v>
      </c>
      <c r="I747" s="12"/>
      <c r="J747" s="12">
        <v>4000</v>
      </c>
      <c r="K747" s="12"/>
      <c r="L747" s="12"/>
      <c r="M747" s="13">
        <v>41417.720138888886</v>
      </c>
      <c r="N747" s="12"/>
      <c r="O747" s="13"/>
      <c r="P747" s="13"/>
      <c r="Q747" s="14"/>
      <c r="R747" s="14"/>
      <c r="S747" s="15"/>
      <c r="T747" s="12"/>
      <c r="U747" s="12"/>
      <c r="V747" s="12"/>
      <c r="W747" s="13">
        <v>41424</v>
      </c>
      <c r="X747" s="13">
        <v>41445.577777777777</v>
      </c>
      <c r="Y747" s="16"/>
      <c r="Z747" s="17"/>
      <c r="AA747" s="17"/>
      <c r="AB747" s="14"/>
      <c r="AC747" s="13">
        <v>41458</v>
      </c>
      <c r="AD747" s="14"/>
      <c r="AE747" s="14"/>
      <c r="AF747" s="14"/>
      <c r="AG747" s="14"/>
      <c r="AH747" s="14"/>
      <c r="AI747" s="14"/>
      <c r="AJ747" s="19"/>
      <c r="AK747" s="14"/>
      <c r="AL747" s="14"/>
      <c r="AM747" s="12"/>
      <c r="AN747" s="12"/>
      <c r="AO747" s="12"/>
      <c r="AP747" s="12" t="s">
        <v>5391</v>
      </c>
      <c r="AQ747" s="12" t="s">
        <v>9111</v>
      </c>
      <c r="AR747" s="12">
        <v>15111416212</v>
      </c>
      <c r="AS747" s="12"/>
      <c r="AT747" s="12"/>
      <c r="AU747" s="12"/>
      <c r="AV747" s="20"/>
      <c r="AW747" s="21"/>
      <c r="AX747" s="12"/>
      <c r="AY747" s="12"/>
      <c r="AZ747" s="12"/>
      <c r="BA747" s="12"/>
      <c r="BB747" s="12"/>
    </row>
    <row r="748" spans="1:54" s="22" customFormat="1" ht="18" customHeight="1" x14ac:dyDescent="0.3">
      <c r="A748" s="12"/>
      <c r="B748" s="12" t="s">
        <v>5384</v>
      </c>
      <c r="C748" s="12" t="s">
        <v>6842</v>
      </c>
      <c r="D748" s="12" t="s">
        <v>8283</v>
      </c>
      <c r="E748" s="12" t="s">
        <v>9112</v>
      </c>
      <c r="F748" s="12" t="s">
        <v>9113</v>
      </c>
      <c r="G748" s="12" t="s">
        <v>5362</v>
      </c>
      <c r="H748" s="12" t="s">
        <v>6798</v>
      </c>
      <c r="I748" s="12" t="s">
        <v>6936</v>
      </c>
      <c r="J748" s="12">
        <v>2400</v>
      </c>
      <c r="K748" s="12"/>
      <c r="L748" s="12"/>
      <c r="M748" s="13">
        <v>41417.73541666667</v>
      </c>
      <c r="N748" s="12">
        <v>4</v>
      </c>
      <c r="O748" s="13">
        <v>41418.394444444442</v>
      </c>
      <c r="P748" s="13">
        <v>41423.462118055555</v>
      </c>
      <c r="Q748" s="14"/>
      <c r="R748" s="14"/>
      <c r="S748" s="15"/>
      <c r="T748" s="12" t="s">
        <v>426</v>
      </c>
      <c r="U748" s="12" t="s">
        <v>640</v>
      </c>
      <c r="V748" s="12" t="s">
        <v>385</v>
      </c>
      <c r="W748" s="13">
        <v>41423.471180555556</v>
      </c>
      <c r="X748" s="13">
        <v>41426.659722222197</v>
      </c>
      <c r="Y748" s="16"/>
      <c r="Z748" s="17"/>
      <c r="AA748" s="17"/>
      <c r="AB748" s="14"/>
      <c r="AC748" s="13">
        <v>41432</v>
      </c>
      <c r="AD748" s="14"/>
      <c r="AE748" s="14"/>
      <c r="AF748" s="14"/>
      <c r="AG748" s="14"/>
      <c r="AH748" s="14"/>
      <c r="AI748" s="14"/>
      <c r="AJ748" s="19">
        <v>41432</v>
      </c>
      <c r="AK748" s="14"/>
      <c r="AL748" s="14"/>
      <c r="AM748" s="12" t="s">
        <v>7304</v>
      </c>
      <c r="AN748" s="12"/>
      <c r="AO748" s="12"/>
      <c r="AP748" s="12" t="s">
        <v>5375</v>
      </c>
      <c r="AQ748" s="12" t="s">
        <v>9114</v>
      </c>
      <c r="AR748" s="12">
        <v>13974166139</v>
      </c>
      <c r="AS748" s="12" t="s">
        <v>365</v>
      </c>
      <c r="AT748" s="12"/>
      <c r="AU748" s="12"/>
      <c r="AV748" s="20" t="s">
        <v>641</v>
      </c>
      <c r="AW748" s="21" t="s">
        <v>8407</v>
      </c>
      <c r="AX748" s="12"/>
      <c r="AY748" s="12"/>
      <c r="AZ748" s="12"/>
      <c r="BA748" s="12"/>
      <c r="BB748" s="12"/>
    </row>
    <row r="749" spans="1:54" s="22" customFormat="1" ht="18" customHeight="1" x14ac:dyDescent="0.3">
      <c r="A749" s="12" t="s">
        <v>642</v>
      </c>
      <c r="B749" s="12" t="s">
        <v>8662</v>
      </c>
      <c r="C749" s="12" t="s">
        <v>5351</v>
      </c>
      <c r="D749" s="12" t="s">
        <v>6916</v>
      </c>
      <c r="E749" s="12" t="s">
        <v>9115</v>
      </c>
      <c r="F749" s="12" t="s">
        <v>9116</v>
      </c>
      <c r="G749" s="12" t="s">
        <v>8665</v>
      </c>
      <c r="H749" s="12" t="s">
        <v>8666</v>
      </c>
      <c r="I749" s="12"/>
      <c r="J749" s="12">
        <v>688</v>
      </c>
      <c r="K749" s="12"/>
      <c r="L749" s="12"/>
      <c r="M749" s="13">
        <v>41417.803472222222</v>
      </c>
      <c r="N749" s="12">
        <v>5</v>
      </c>
      <c r="O749" s="13">
        <v>41418.395127314812</v>
      </c>
      <c r="P749" s="13">
        <v>41428.491261574076</v>
      </c>
      <c r="Q749" s="14"/>
      <c r="R749" s="14"/>
      <c r="S749" s="15"/>
      <c r="T749" s="12" t="s">
        <v>643</v>
      </c>
      <c r="U749" s="12" t="s">
        <v>644</v>
      </c>
      <c r="V749" s="12" t="s">
        <v>385</v>
      </c>
      <c r="W749" s="13">
        <v>41428.511631944442</v>
      </c>
      <c r="X749" s="13">
        <v>41428.600694444445</v>
      </c>
      <c r="Y749" s="16"/>
      <c r="Z749" s="17"/>
      <c r="AA749" s="17"/>
      <c r="AB749" s="14" t="s">
        <v>645</v>
      </c>
      <c r="AC749" s="13">
        <v>41485</v>
      </c>
      <c r="AD749" s="14"/>
      <c r="AE749" s="14"/>
      <c r="AF749" s="14"/>
      <c r="AG749" s="14"/>
      <c r="AH749" s="14"/>
      <c r="AI749" s="14"/>
      <c r="AJ749" s="19" t="s">
        <v>646</v>
      </c>
      <c r="AK749" s="14"/>
      <c r="AL749" s="14" t="s">
        <v>647</v>
      </c>
      <c r="AM749" s="12" t="s">
        <v>8667</v>
      </c>
      <c r="AN749" s="12"/>
      <c r="AO749" s="12"/>
      <c r="AP749" s="12" t="s">
        <v>9117</v>
      </c>
      <c r="AQ749" s="12" t="s">
        <v>9118</v>
      </c>
      <c r="AR749" s="12">
        <v>18607351338</v>
      </c>
      <c r="AS749" s="12"/>
      <c r="AT749" s="12"/>
      <c r="AU749" s="12"/>
      <c r="AV749" s="20" t="s">
        <v>648</v>
      </c>
      <c r="AW749" s="21"/>
      <c r="AX749" s="12"/>
      <c r="AY749" s="12"/>
      <c r="AZ749" s="12"/>
      <c r="BA749" s="12"/>
      <c r="BB749" s="12"/>
    </row>
    <row r="750" spans="1:54" s="22" customFormat="1" ht="18" customHeight="1" x14ac:dyDescent="0.3">
      <c r="A750" s="12"/>
      <c r="B750" s="12" t="s">
        <v>6963</v>
      </c>
      <c r="C750" s="12" t="s">
        <v>6964</v>
      </c>
      <c r="D750" s="12" t="s">
        <v>8497</v>
      </c>
      <c r="E750" s="12" t="s">
        <v>9119</v>
      </c>
      <c r="F750" s="12" t="s">
        <v>9120</v>
      </c>
      <c r="G750" s="12" t="s">
        <v>5362</v>
      </c>
      <c r="H750" s="12" t="s">
        <v>6798</v>
      </c>
      <c r="I750" s="12" t="s">
        <v>9121</v>
      </c>
      <c r="J750" s="12">
        <v>2400</v>
      </c>
      <c r="K750" s="12"/>
      <c r="L750" s="12"/>
      <c r="M750" s="13">
        <v>41418.383333333331</v>
      </c>
      <c r="N750" s="12">
        <v>3</v>
      </c>
      <c r="O750" s="13">
        <v>41418.394062500003</v>
      </c>
      <c r="P750" s="13">
        <v>41422.46534722222</v>
      </c>
      <c r="Q750" s="14"/>
      <c r="R750" s="14"/>
      <c r="S750" s="15"/>
      <c r="T750" s="12" t="s">
        <v>426</v>
      </c>
      <c r="U750" s="12" t="s">
        <v>649</v>
      </c>
      <c r="V750" s="12" t="s">
        <v>385</v>
      </c>
      <c r="W750" s="13">
        <v>41422.504189814812</v>
      </c>
      <c r="X750" s="13">
        <v>41424.568749999999</v>
      </c>
      <c r="Y750" s="16"/>
      <c r="Z750" s="17"/>
      <c r="AA750" s="17"/>
      <c r="AB750" s="14"/>
      <c r="AC750" s="13">
        <v>41424</v>
      </c>
      <c r="AD750" s="14"/>
      <c r="AE750" s="14"/>
      <c r="AF750" s="14"/>
      <c r="AG750" s="14"/>
      <c r="AH750" s="14"/>
      <c r="AI750" s="14"/>
      <c r="AJ750" s="19">
        <v>41431</v>
      </c>
      <c r="AK750" s="14"/>
      <c r="AL750" s="14"/>
      <c r="AM750" s="12" t="s">
        <v>5397</v>
      </c>
      <c r="AN750" s="12"/>
      <c r="AO750" s="12"/>
      <c r="AP750" s="12" t="s">
        <v>5398</v>
      </c>
      <c r="AQ750" s="12" t="s">
        <v>9122</v>
      </c>
      <c r="AR750" s="12">
        <v>18874515088</v>
      </c>
      <c r="AS750" s="12" t="s">
        <v>354</v>
      </c>
      <c r="AT750" s="12" t="s">
        <v>372</v>
      </c>
      <c r="AU750" s="12"/>
      <c r="AV750" s="20"/>
      <c r="AW750" s="21" t="s">
        <v>9123</v>
      </c>
      <c r="AX750" s="12"/>
      <c r="AY750" s="12"/>
      <c r="AZ750" s="12"/>
      <c r="BA750" s="12"/>
      <c r="BB750" s="12"/>
    </row>
    <row r="751" spans="1:54" s="22" customFormat="1" ht="18" customHeight="1" x14ac:dyDescent="0.3">
      <c r="A751" s="12"/>
      <c r="B751" s="12" t="s">
        <v>5343</v>
      </c>
      <c r="C751" s="12" t="s">
        <v>6880</v>
      </c>
      <c r="D751" s="12" t="s">
        <v>7322</v>
      </c>
      <c r="E751" s="12" t="s">
        <v>9124</v>
      </c>
      <c r="F751" s="12" t="s">
        <v>9125</v>
      </c>
      <c r="G751" s="12" t="s">
        <v>5362</v>
      </c>
      <c r="H751" s="12" t="s">
        <v>6836</v>
      </c>
      <c r="I751" s="12" t="s">
        <v>7195</v>
      </c>
      <c r="J751" s="12">
        <v>1288</v>
      </c>
      <c r="K751" s="12"/>
      <c r="L751" s="12"/>
      <c r="M751" s="13">
        <v>41418.384722222225</v>
      </c>
      <c r="N751" s="12">
        <v>5</v>
      </c>
      <c r="O751" s="13">
        <v>41418.393831018519</v>
      </c>
      <c r="P751" s="13">
        <v>41422.618842592594</v>
      </c>
      <c r="Q751" s="14"/>
      <c r="R751" s="14"/>
      <c r="S751" s="15"/>
      <c r="T751" s="12" t="s">
        <v>650</v>
      </c>
      <c r="U751" s="12" t="s">
        <v>651</v>
      </c>
      <c r="V751" s="12" t="s">
        <v>385</v>
      </c>
      <c r="W751" s="13">
        <v>41422.646273148152</v>
      </c>
      <c r="X751" s="13">
        <v>41424.482638888891</v>
      </c>
      <c r="Y751" s="16"/>
      <c r="Z751" s="17"/>
      <c r="AA751" s="17"/>
      <c r="AB751" s="14"/>
      <c r="AC751" s="13">
        <v>41426</v>
      </c>
      <c r="AD751" s="14"/>
      <c r="AE751" s="14"/>
      <c r="AF751" s="14"/>
      <c r="AG751" s="14"/>
      <c r="AH751" s="14"/>
      <c r="AI751" s="14"/>
      <c r="AJ751" s="19"/>
      <c r="AK751" s="14"/>
      <c r="AL751" s="14"/>
      <c r="AM751" s="12" t="s">
        <v>6847</v>
      </c>
      <c r="AN751" s="12"/>
      <c r="AO751" s="12"/>
      <c r="AP751" s="12" t="s">
        <v>5391</v>
      </c>
      <c r="AQ751" s="12" t="s">
        <v>9126</v>
      </c>
      <c r="AR751" s="12">
        <v>13975556131</v>
      </c>
      <c r="AS751" s="12" t="s">
        <v>365</v>
      </c>
      <c r="AT751" s="12"/>
      <c r="AU751" s="12"/>
      <c r="AV751" s="20" t="s">
        <v>652</v>
      </c>
      <c r="AW751" s="21">
        <v>41431</v>
      </c>
      <c r="AX751" s="12"/>
      <c r="AY751" s="12"/>
      <c r="AZ751" s="12"/>
      <c r="BA751" s="12"/>
      <c r="BB751" s="12"/>
    </row>
    <row r="752" spans="1:54" s="22" customFormat="1" ht="18" customHeight="1" x14ac:dyDescent="0.3">
      <c r="A752" s="12"/>
      <c r="B752" s="12" t="s">
        <v>5343</v>
      </c>
      <c r="C752" s="12" t="s">
        <v>5344</v>
      </c>
      <c r="D752" s="12" t="s">
        <v>7231</v>
      </c>
      <c r="E752" s="12" t="s">
        <v>9127</v>
      </c>
      <c r="F752" s="12" t="s">
        <v>9128</v>
      </c>
      <c r="G752" s="12" t="s">
        <v>5362</v>
      </c>
      <c r="H752" s="12" t="s">
        <v>6836</v>
      </c>
      <c r="I752" s="12" t="s">
        <v>7195</v>
      </c>
      <c r="J752" s="12">
        <v>1600</v>
      </c>
      <c r="K752" s="12"/>
      <c r="L752" s="12"/>
      <c r="M752" s="13">
        <v>41418.38958333333</v>
      </c>
      <c r="N752" s="12">
        <v>5</v>
      </c>
      <c r="O752" s="13">
        <v>41418.39267361111</v>
      </c>
      <c r="P752" s="13">
        <v>41423.683009259257</v>
      </c>
      <c r="Q752" s="14"/>
      <c r="R752" s="14"/>
      <c r="S752" s="15"/>
      <c r="T752" s="12" t="s">
        <v>650</v>
      </c>
      <c r="U752" s="12" t="s">
        <v>653</v>
      </c>
      <c r="V752" s="12" t="s">
        <v>385</v>
      </c>
      <c r="W752" s="13">
        <v>41423.697453703702</v>
      </c>
      <c r="X752" s="13">
        <v>41424.638888888898</v>
      </c>
      <c r="Y752" s="16"/>
      <c r="Z752" s="17"/>
      <c r="AA752" s="17"/>
      <c r="AB752" s="14"/>
      <c r="AC752" s="13">
        <v>41424</v>
      </c>
      <c r="AD752" s="14"/>
      <c r="AE752" s="14"/>
      <c r="AF752" s="14"/>
      <c r="AG752" s="14"/>
      <c r="AH752" s="14"/>
      <c r="AI752" s="14"/>
      <c r="AJ752" s="19">
        <v>41424</v>
      </c>
      <c r="AK752" s="14"/>
      <c r="AL752" s="14"/>
      <c r="AM752" s="12" t="s">
        <v>6813</v>
      </c>
      <c r="AN752" s="12"/>
      <c r="AO752" s="12"/>
      <c r="AP752" s="12" t="s">
        <v>5391</v>
      </c>
      <c r="AQ752" s="12" t="s">
        <v>9129</v>
      </c>
      <c r="AR752" s="12">
        <v>18692056482</v>
      </c>
      <c r="AS752" s="12" t="s">
        <v>365</v>
      </c>
      <c r="AT752" s="12"/>
      <c r="AU752" s="12"/>
      <c r="AV752" s="20" t="s">
        <v>655</v>
      </c>
      <c r="AW752" s="21">
        <v>41429</v>
      </c>
      <c r="AX752" s="12"/>
      <c r="AY752" s="12"/>
      <c r="AZ752" s="12"/>
      <c r="BA752" s="12"/>
      <c r="BB752" s="12"/>
    </row>
    <row r="753" spans="1:54" s="22" customFormat="1" ht="18" customHeight="1" x14ac:dyDescent="0.3">
      <c r="A753" s="12"/>
      <c r="B753" s="12" t="s">
        <v>5343</v>
      </c>
      <c r="C753" s="12" t="s">
        <v>8427</v>
      </c>
      <c r="D753" s="12" t="s">
        <v>6881</v>
      </c>
      <c r="E753" s="12" t="s">
        <v>9130</v>
      </c>
      <c r="F753" s="12" t="s">
        <v>9131</v>
      </c>
      <c r="G753" s="12" t="s">
        <v>5362</v>
      </c>
      <c r="H753" s="12" t="s">
        <v>6836</v>
      </c>
      <c r="I753" s="12" t="s">
        <v>7007</v>
      </c>
      <c r="J753" s="12">
        <v>1288</v>
      </c>
      <c r="K753" s="12"/>
      <c r="L753" s="12"/>
      <c r="M753" s="13">
        <v>41418.400000000001</v>
      </c>
      <c r="N753" s="12">
        <v>1</v>
      </c>
      <c r="O753" s="13">
        <v>41418.405104166668</v>
      </c>
      <c r="P753" s="13">
        <v>41418.473101851851</v>
      </c>
      <c r="Q753" s="14"/>
      <c r="R753" s="14"/>
      <c r="S753" s="15"/>
      <c r="T753" s="12"/>
      <c r="U753" s="12" t="s">
        <v>627</v>
      </c>
      <c r="V753" s="12" t="s">
        <v>385</v>
      </c>
      <c r="W753" s="13">
        <v>41418.486851851849</v>
      </c>
      <c r="X753" s="13">
        <v>41423.560416666704</v>
      </c>
      <c r="Y753" s="16"/>
      <c r="Z753" s="17"/>
      <c r="AA753" s="17"/>
      <c r="AB753" s="14"/>
      <c r="AC753" s="13">
        <v>41429</v>
      </c>
      <c r="AD753" s="14"/>
      <c r="AE753" s="14"/>
      <c r="AF753" s="14"/>
      <c r="AG753" s="14"/>
      <c r="AH753" s="14"/>
      <c r="AI753" s="14"/>
      <c r="AJ753" s="19">
        <v>41442</v>
      </c>
      <c r="AK753" s="14"/>
      <c r="AL753" s="14"/>
      <c r="AM753" s="12" t="s">
        <v>6959</v>
      </c>
      <c r="AN753" s="12"/>
      <c r="AO753" s="12"/>
      <c r="AP753" s="12" t="s">
        <v>5403</v>
      </c>
      <c r="AQ753" s="12" t="s">
        <v>9132</v>
      </c>
      <c r="AR753" s="12">
        <v>18673802822</v>
      </c>
      <c r="AS753" s="12" t="s">
        <v>365</v>
      </c>
      <c r="AT753" s="12"/>
      <c r="AU753" s="12"/>
      <c r="AV753" s="20" t="s">
        <v>656</v>
      </c>
      <c r="AW753" s="21">
        <v>41431</v>
      </c>
      <c r="AX753" s="12"/>
      <c r="AY753" s="12"/>
      <c r="AZ753" s="12"/>
      <c r="BA753" s="12"/>
      <c r="BB753" s="12"/>
    </row>
    <row r="754" spans="1:54" s="22" customFormat="1" ht="18" customHeight="1" x14ac:dyDescent="0.3">
      <c r="A754" s="12"/>
      <c r="B754" s="12" t="s">
        <v>6963</v>
      </c>
      <c r="C754" s="12" t="s">
        <v>6964</v>
      </c>
      <c r="D754" s="12" t="s">
        <v>7773</v>
      </c>
      <c r="E754" s="12" t="s">
        <v>9133</v>
      </c>
      <c r="F754" s="12" t="s">
        <v>9134</v>
      </c>
      <c r="G754" s="12" t="s">
        <v>5362</v>
      </c>
      <c r="H754" s="12" t="s">
        <v>6836</v>
      </c>
      <c r="I754" s="12" t="s">
        <v>9135</v>
      </c>
      <c r="J754" s="12">
        <v>1288</v>
      </c>
      <c r="K754" s="12"/>
      <c r="L754" s="12"/>
      <c r="M754" s="13">
        <v>41421.654861111114</v>
      </c>
      <c r="N754" s="12">
        <v>2</v>
      </c>
      <c r="O754" s="13">
        <v>41422.40488425926</v>
      </c>
      <c r="P754" s="13">
        <v>41422.616018518522</v>
      </c>
      <c r="Q754" s="14"/>
      <c r="R754" s="14"/>
      <c r="S754" s="15"/>
      <c r="T754" s="12" t="s">
        <v>658</v>
      </c>
      <c r="U754" s="12" t="s">
        <v>659</v>
      </c>
      <c r="V754" s="12" t="s">
        <v>385</v>
      </c>
      <c r="W754" s="13">
        <v>41422.647199074076</v>
      </c>
      <c r="X754" s="13">
        <v>41425.694444444503</v>
      </c>
      <c r="Y754" s="16"/>
      <c r="Z754" s="17"/>
      <c r="AA754" s="17"/>
      <c r="AB754" s="14"/>
      <c r="AC754" s="13">
        <v>41429</v>
      </c>
      <c r="AD754" s="14"/>
      <c r="AE754" s="14"/>
      <c r="AF754" s="14"/>
      <c r="AG754" s="14"/>
      <c r="AH754" s="14"/>
      <c r="AI754" s="14"/>
      <c r="AJ754" s="19">
        <v>41434</v>
      </c>
      <c r="AK754" s="14"/>
      <c r="AL754" s="14"/>
      <c r="AM754" s="12" t="s">
        <v>6959</v>
      </c>
      <c r="AN754" s="12"/>
      <c r="AO754" s="12"/>
      <c r="AP754" s="12" t="s">
        <v>5375</v>
      </c>
      <c r="AQ754" s="12" t="s">
        <v>9136</v>
      </c>
      <c r="AR754" s="12">
        <v>15007458953</v>
      </c>
      <c r="AS754" s="12" t="s">
        <v>354</v>
      </c>
      <c r="AT754" s="12" t="s">
        <v>362</v>
      </c>
      <c r="AU754" s="12"/>
      <c r="AV754" s="20" t="s">
        <v>660</v>
      </c>
      <c r="AW754" s="21">
        <v>41431</v>
      </c>
      <c r="AX754" s="12"/>
      <c r="AY754" s="12"/>
      <c r="AZ754" s="12"/>
      <c r="BA754" s="12"/>
      <c r="BB754" s="12"/>
    </row>
    <row r="755" spans="1:54" s="22" customFormat="1" ht="18" customHeight="1" x14ac:dyDescent="0.3">
      <c r="A755" s="12"/>
      <c r="B755" s="12" t="s">
        <v>5343</v>
      </c>
      <c r="C755" s="12" t="s">
        <v>6862</v>
      </c>
      <c r="D755" s="12" t="s">
        <v>7393</v>
      </c>
      <c r="E755" s="12" t="s">
        <v>9137</v>
      </c>
      <c r="F755" s="12" t="s">
        <v>9138</v>
      </c>
      <c r="G755" s="12" t="s">
        <v>5362</v>
      </c>
      <c r="H755" s="12" t="s">
        <v>6836</v>
      </c>
      <c r="I755" s="12" t="s">
        <v>9139</v>
      </c>
      <c r="J755" s="12">
        <v>1600</v>
      </c>
      <c r="K755" s="12"/>
      <c r="L755" s="12"/>
      <c r="M755" s="13">
        <v>41422.368055555555</v>
      </c>
      <c r="N755" s="12">
        <v>3</v>
      </c>
      <c r="O755" s="13">
        <v>41422.398784722223</v>
      </c>
      <c r="P755" s="13">
        <v>41422.615011574075</v>
      </c>
      <c r="Q755" s="14"/>
      <c r="R755" s="14"/>
      <c r="S755" s="15"/>
      <c r="T755" s="12" t="s">
        <v>643</v>
      </c>
      <c r="U755" s="12" t="s">
        <v>661</v>
      </c>
      <c r="V755" s="12" t="s">
        <v>385</v>
      </c>
      <c r="W755" s="13">
        <v>41422.614722222221</v>
      </c>
      <c r="X755" s="13">
        <v>41424.608333333301</v>
      </c>
      <c r="Y755" s="16"/>
      <c r="Z755" s="17"/>
      <c r="AA755" s="17"/>
      <c r="AB755" s="14"/>
      <c r="AC755" s="13">
        <v>41424</v>
      </c>
      <c r="AD755" s="14"/>
      <c r="AE755" s="14"/>
      <c r="AF755" s="14"/>
      <c r="AG755" s="14"/>
      <c r="AH755" s="14"/>
      <c r="AI755" s="14"/>
      <c r="AJ755" s="19">
        <v>41450</v>
      </c>
      <c r="AK755" s="14"/>
      <c r="AL755" s="14"/>
      <c r="AM755" s="12" t="s">
        <v>6800</v>
      </c>
      <c r="AN755" s="12"/>
      <c r="AO755" s="12"/>
      <c r="AP755" s="12" t="s">
        <v>5375</v>
      </c>
      <c r="AQ755" s="12" t="s">
        <v>9140</v>
      </c>
      <c r="AR755" s="12">
        <v>13975956292</v>
      </c>
      <c r="AS755" s="12" t="s">
        <v>354</v>
      </c>
      <c r="AT755" s="12" t="s">
        <v>372</v>
      </c>
      <c r="AU755" s="12"/>
      <c r="AV755" s="20"/>
      <c r="AW755" s="21" t="s">
        <v>9141</v>
      </c>
      <c r="AX755" s="12"/>
      <c r="AY755" s="12"/>
      <c r="AZ755" s="12"/>
      <c r="BA755" s="12"/>
      <c r="BB755" s="12"/>
    </row>
    <row r="756" spans="1:54" s="22" customFormat="1" ht="18" customHeight="1" x14ac:dyDescent="0.3">
      <c r="A756" s="12"/>
      <c r="B756" s="12" t="s">
        <v>5343</v>
      </c>
      <c r="C756" s="12" t="s">
        <v>6862</v>
      </c>
      <c r="D756" s="12" t="s">
        <v>7417</v>
      </c>
      <c r="E756" s="12" t="s">
        <v>9142</v>
      </c>
      <c r="F756" s="12" t="s">
        <v>9143</v>
      </c>
      <c r="G756" s="12" t="s">
        <v>5362</v>
      </c>
      <c r="H756" s="12" t="s">
        <v>6836</v>
      </c>
      <c r="I756" s="12" t="s">
        <v>7007</v>
      </c>
      <c r="J756" s="12">
        <v>1288</v>
      </c>
      <c r="K756" s="12"/>
      <c r="L756" s="12"/>
      <c r="M756" s="13">
        <v>41422.452777777777</v>
      </c>
      <c r="N756" s="12">
        <v>3</v>
      </c>
      <c r="O756" s="13">
        <v>41422.505162037036</v>
      </c>
      <c r="P756" s="13">
        <v>41422.693182870367</v>
      </c>
      <c r="Q756" s="14"/>
      <c r="R756" s="14"/>
      <c r="S756" s="15"/>
      <c r="T756" s="12" t="s">
        <v>658</v>
      </c>
      <c r="U756" s="12" t="s">
        <v>662</v>
      </c>
      <c r="V756" s="12" t="s">
        <v>385</v>
      </c>
      <c r="W756" s="13">
        <v>41422.719074074077</v>
      </c>
      <c r="X756" s="13">
        <v>41423.711111111108</v>
      </c>
      <c r="Y756" s="16"/>
      <c r="Z756" s="17"/>
      <c r="AA756" s="17"/>
      <c r="AB756" s="14"/>
      <c r="AC756" s="13">
        <v>41424</v>
      </c>
      <c r="AD756" s="14"/>
      <c r="AE756" s="14"/>
      <c r="AF756" s="14"/>
      <c r="AG756" s="14"/>
      <c r="AH756" s="14"/>
      <c r="AI756" s="14"/>
      <c r="AJ756" s="19">
        <v>41425</v>
      </c>
      <c r="AK756" s="14"/>
      <c r="AL756" s="14"/>
      <c r="AM756" s="12" t="s">
        <v>6813</v>
      </c>
      <c r="AN756" s="12"/>
      <c r="AO756" s="12"/>
      <c r="AP756" s="12" t="s">
        <v>5391</v>
      </c>
      <c r="AQ756" s="12" t="s">
        <v>9144</v>
      </c>
      <c r="AR756" s="12">
        <v>13677337880</v>
      </c>
      <c r="AS756" s="12" t="s">
        <v>365</v>
      </c>
      <c r="AT756" s="12"/>
      <c r="AU756" s="12"/>
      <c r="AV756" s="20" t="s">
        <v>663</v>
      </c>
      <c r="AW756" s="21" t="s">
        <v>9145</v>
      </c>
      <c r="AX756" s="12"/>
      <c r="AY756" s="12"/>
      <c r="AZ756" s="12"/>
      <c r="BA756" s="12"/>
      <c r="BB756" s="12"/>
    </row>
    <row r="757" spans="1:54" s="22" customFormat="1" ht="18" customHeight="1" x14ac:dyDescent="0.3">
      <c r="A757" s="12"/>
      <c r="B757" s="12" t="s">
        <v>6963</v>
      </c>
      <c r="C757" s="12" t="s">
        <v>6964</v>
      </c>
      <c r="D757" s="12" t="s">
        <v>7739</v>
      </c>
      <c r="E757" s="12" t="s">
        <v>9146</v>
      </c>
      <c r="F757" s="12" t="s">
        <v>9147</v>
      </c>
      <c r="G757" s="12" t="s">
        <v>5362</v>
      </c>
      <c r="H757" s="12" t="s">
        <v>6836</v>
      </c>
      <c r="I757" s="12" t="s">
        <v>7303</v>
      </c>
      <c r="J757" s="12">
        <v>1500</v>
      </c>
      <c r="K757" s="12"/>
      <c r="L757" s="12"/>
      <c r="M757" s="13">
        <v>41422.590277777781</v>
      </c>
      <c r="N757" s="12">
        <v>2</v>
      </c>
      <c r="O757" s="13">
        <v>41422.598958333336</v>
      </c>
      <c r="P757" s="13">
        <v>41423.592812499999</v>
      </c>
      <c r="Q757" s="14"/>
      <c r="R757" s="14"/>
      <c r="S757" s="15"/>
      <c r="T757" s="12" t="s">
        <v>664</v>
      </c>
      <c r="U757" s="12" t="s">
        <v>662</v>
      </c>
      <c r="V757" s="12" t="s">
        <v>385</v>
      </c>
      <c r="W757" s="13">
        <v>41423.624976851854</v>
      </c>
      <c r="X757" s="13">
        <v>41425.4465277778</v>
      </c>
      <c r="Y757" s="16"/>
      <c r="Z757" s="17"/>
      <c r="AA757" s="17"/>
      <c r="AB757" s="14"/>
      <c r="AC757" s="13">
        <v>41444</v>
      </c>
      <c r="AD757" s="14"/>
      <c r="AE757" s="14"/>
      <c r="AF757" s="14"/>
      <c r="AG757" s="14"/>
      <c r="AH757" s="14"/>
      <c r="AI757" s="14"/>
      <c r="AJ757" s="19">
        <v>41444</v>
      </c>
      <c r="AK757" s="14"/>
      <c r="AL757" s="14"/>
      <c r="AM757" s="12" t="s">
        <v>7040</v>
      </c>
      <c r="AN757" s="12"/>
      <c r="AO757" s="12"/>
      <c r="AP757" s="12" t="s">
        <v>5375</v>
      </c>
      <c r="AQ757" s="12" t="s">
        <v>9148</v>
      </c>
      <c r="AR757" s="12">
        <v>15526137926</v>
      </c>
      <c r="AS757" s="12" t="s">
        <v>365</v>
      </c>
      <c r="AT757" s="12"/>
      <c r="AU757" s="12"/>
      <c r="AV757" s="20" t="s">
        <v>665</v>
      </c>
      <c r="AW757" s="21" t="s">
        <v>9149</v>
      </c>
      <c r="AX757" s="12"/>
      <c r="AY757" s="12"/>
      <c r="AZ757" s="12"/>
      <c r="BA757" s="12"/>
      <c r="BB757" s="12"/>
    </row>
    <row r="758" spans="1:54" s="22" customFormat="1" ht="18" customHeight="1" x14ac:dyDescent="0.3">
      <c r="A758" s="12" t="s">
        <v>667</v>
      </c>
      <c r="B758" s="12" t="s">
        <v>8662</v>
      </c>
      <c r="C758" s="12" t="s">
        <v>5351</v>
      </c>
      <c r="D758" s="12" t="s">
        <v>6916</v>
      </c>
      <c r="E758" s="12" t="s">
        <v>9150</v>
      </c>
      <c r="F758" s="12" t="s">
        <v>9151</v>
      </c>
      <c r="G758" s="12" t="s">
        <v>8665</v>
      </c>
      <c r="H758" s="12" t="s">
        <v>8666</v>
      </c>
      <c r="I758" s="12"/>
      <c r="J758" s="12">
        <v>988</v>
      </c>
      <c r="K758" s="12"/>
      <c r="L758" s="12"/>
      <c r="M758" s="13">
        <v>41422.619444444441</v>
      </c>
      <c r="N758" s="12">
        <v>3</v>
      </c>
      <c r="O758" s="13">
        <v>41422.636516203704</v>
      </c>
      <c r="P758" s="13">
        <v>41423.464409722219</v>
      </c>
      <c r="Q758" s="14"/>
      <c r="R758" s="14"/>
      <c r="S758" s="15"/>
      <c r="T758" s="12" t="s">
        <v>668</v>
      </c>
      <c r="U758" s="12" t="s">
        <v>669</v>
      </c>
      <c r="V758" s="12" t="s">
        <v>385</v>
      </c>
      <c r="W758" s="13">
        <v>41423.465740740743</v>
      </c>
      <c r="X758" s="13">
        <v>41423.458333333336</v>
      </c>
      <c r="Y758" s="16"/>
      <c r="Z758" s="17"/>
      <c r="AA758" s="17"/>
      <c r="AB758" s="14" t="s">
        <v>670</v>
      </c>
      <c r="AC758" s="13">
        <v>41435</v>
      </c>
      <c r="AD758" s="14"/>
      <c r="AE758" s="14"/>
      <c r="AF758" s="14"/>
      <c r="AG758" s="14"/>
      <c r="AH758" s="14"/>
      <c r="AI758" s="14"/>
      <c r="AJ758" s="19"/>
      <c r="AK758" s="14"/>
      <c r="AL758" s="14" t="s">
        <v>671</v>
      </c>
      <c r="AM758" s="12" t="s">
        <v>8891</v>
      </c>
      <c r="AN758" s="12"/>
      <c r="AO758" s="12"/>
      <c r="AP758" s="12" t="s">
        <v>9152</v>
      </c>
      <c r="AQ758" s="12" t="s">
        <v>9153</v>
      </c>
      <c r="AR758" s="12">
        <v>18607351338</v>
      </c>
      <c r="AS758" s="12"/>
      <c r="AT758" s="12"/>
      <c r="AU758" s="12"/>
      <c r="AV758" s="20"/>
      <c r="AW758" s="21"/>
      <c r="AX758" s="12"/>
      <c r="AY758" s="12"/>
      <c r="AZ758" s="12"/>
      <c r="BA758" s="12"/>
      <c r="BB758" s="12"/>
    </row>
    <row r="759" spans="1:54" s="22" customFormat="1" ht="18" customHeight="1" x14ac:dyDescent="0.3">
      <c r="A759" s="12"/>
      <c r="B759" s="23" t="s">
        <v>5377</v>
      </c>
      <c r="C759" s="12" t="s">
        <v>5378</v>
      </c>
      <c r="D759" s="12" t="s">
        <v>7868</v>
      </c>
      <c r="E759" s="12" t="s">
        <v>9154</v>
      </c>
      <c r="F759" s="12" t="s">
        <v>9155</v>
      </c>
      <c r="G759" s="12" t="s">
        <v>5347</v>
      </c>
      <c r="H759" s="12" t="s">
        <v>5348</v>
      </c>
      <c r="I759" s="12"/>
      <c r="J759" s="12">
        <v>13880</v>
      </c>
      <c r="K759" s="12"/>
      <c r="L759" s="12"/>
      <c r="M759" s="13">
        <v>41423.415972222225</v>
      </c>
      <c r="N759" s="12"/>
      <c r="O759" s="13"/>
      <c r="P759" s="13"/>
      <c r="Q759" s="14"/>
      <c r="R759" s="14"/>
      <c r="S759" s="15"/>
      <c r="T759" s="12"/>
      <c r="U759" s="12"/>
      <c r="V759" s="12"/>
      <c r="W759" s="13">
        <v>41433.383599537039</v>
      </c>
      <c r="X759" s="13">
        <v>41481.713194444397</v>
      </c>
      <c r="Y759" s="16"/>
      <c r="Z759" s="17"/>
      <c r="AA759" s="17"/>
      <c r="AB759" s="14"/>
      <c r="AC759" s="13">
        <v>41484</v>
      </c>
      <c r="AD759" s="14"/>
      <c r="AE759" s="14"/>
      <c r="AF759" s="14"/>
      <c r="AG759" s="14"/>
      <c r="AH759" s="14"/>
      <c r="AI759" s="14"/>
      <c r="AJ759" s="19"/>
      <c r="AK759" s="14"/>
      <c r="AL759" s="14"/>
      <c r="AM759" s="12"/>
      <c r="AN759" s="12"/>
      <c r="AO759" s="12"/>
      <c r="AP759" s="12" t="s">
        <v>6931</v>
      </c>
      <c r="AQ759" s="12" t="s">
        <v>9156</v>
      </c>
      <c r="AR759" s="12">
        <v>18874224541</v>
      </c>
      <c r="AS759" s="12"/>
      <c r="AT759" s="12"/>
      <c r="AU759" s="12"/>
      <c r="AV759" s="20"/>
      <c r="AW759" s="21"/>
      <c r="AX759" s="12"/>
      <c r="AY759" s="12"/>
      <c r="AZ759" s="12"/>
      <c r="BA759" s="12"/>
      <c r="BB759" s="12"/>
    </row>
    <row r="760" spans="1:54" s="22" customFormat="1" ht="18" customHeight="1" x14ac:dyDescent="0.3">
      <c r="A760" s="12" t="s">
        <v>675</v>
      </c>
      <c r="B760" s="12" t="s">
        <v>8662</v>
      </c>
      <c r="C760" s="12" t="s">
        <v>5351</v>
      </c>
      <c r="D760" s="12" t="s">
        <v>8915</v>
      </c>
      <c r="E760" s="12" t="s">
        <v>9157</v>
      </c>
      <c r="F760" s="12" t="s">
        <v>9158</v>
      </c>
      <c r="G760" s="12" t="s">
        <v>8665</v>
      </c>
      <c r="H760" s="12" t="s">
        <v>8666</v>
      </c>
      <c r="I760" s="12"/>
      <c r="J760" s="12">
        <v>688</v>
      </c>
      <c r="K760" s="12"/>
      <c r="L760" s="12"/>
      <c r="M760" s="13">
        <v>41423.416666666664</v>
      </c>
      <c r="N760" s="12">
        <v>2</v>
      </c>
      <c r="O760" s="13">
        <v>41423.425000000003</v>
      </c>
      <c r="P760" s="13">
        <v>41423.561747685184</v>
      </c>
      <c r="Q760" s="14"/>
      <c r="R760" s="14"/>
      <c r="S760" s="15"/>
      <c r="T760" s="12" t="s">
        <v>668</v>
      </c>
      <c r="U760" s="12" t="s">
        <v>676</v>
      </c>
      <c r="V760" s="12" t="s">
        <v>385</v>
      </c>
      <c r="W760" s="13">
        <v>41423.568541666667</v>
      </c>
      <c r="X760" s="13">
        <v>41424.463888888888</v>
      </c>
      <c r="Y760" s="16"/>
      <c r="Z760" s="17"/>
      <c r="AA760" s="17"/>
      <c r="AB760" s="14" t="s">
        <v>677</v>
      </c>
      <c r="AC760" s="13">
        <v>41439</v>
      </c>
      <c r="AD760" s="14"/>
      <c r="AE760" s="14"/>
      <c r="AF760" s="14"/>
      <c r="AG760" s="14"/>
      <c r="AH760" s="14"/>
      <c r="AI760" s="14"/>
      <c r="AJ760" s="19"/>
      <c r="AK760" s="14"/>
      <c r="AL760" s="14" t="s">
        <v>678</v>
      </c>
      <c r="AM760" s="12" t="s">
        <v>8933</v>
      </c>
      <c r="AN760" s="12"/>
      <c r="AO760" s="12"/>
      <c r="AP760" s="12" t="s">
        <v>9159</v>
      </c>
      <c r="AQ760" s="12" t="s">
        <v>9160</v>
      </c>
      <c r="AR760" s="12">
        <v>15211591797</v>
      </c>
      <c r="AS760" s="12"/>
      <c r="AT760" s="12"/>
      <c r="AU760" s="12"/>
      <c r="AV760" s="20"/>
      <c r="AW760" s="21"/>
      <c r="AX760" s="12"/>
      <c r="AY760" s="12"/>
      <c r="AZ760" s="12"/>
      <c r="BA760" s="12"/>
      <c r="BB760" s="12"/>
    </row>
    <row r="761" spans="1:54" s="22" customFormat="1" ht="18" customHeight="1" x14ac:dyDescent="0.3">
      <c r="A761" s="12"/>
      <c r="B761" s="12" t="s">
        <v>5377</v>
      </c>
      <c r="C761" s="12" t="s">
        <v>5378</v>
      </c>
      <c r="D761" s="12" t="s">
        <v>7141</v>
      </c>
      <c r="E761" s="12" t="s">
        <v>9161</v>
      </c>
      <c r="F761" s="12" t="s">
        <v>9162</v>
      </c>
      <c r="G761" s="12" t="s">
        <v>5362</v>
      </c>
      <c r="H761" s="12" t="s">
        <v>6798</v>
      </c>
      <c r="I761" s="12" t="s">
        <v>9163</v>
      </c>
      <c r="J761" s="12">
        <v>2288</v>
      </c>
      <c r="K761" s="12"/>
      <c r="L761" s="12"/>
      <c r="M761" s="13">
        <v>41423.442361111112</v>
      </c>
      <c r="N761" s="12">
        <v>1</v>
      </c>
      <c r="O761" s="13">
        <v>41423.454687500001</v>
      </c>
      <c r="P761" s="13">
        <v>41423.511979166666</v>
      </c>
      <c r="Q761" s="14"/>
      <c r="R761" s="14"/>
      <c r="S761" s="15"/>
      <c r="T761" s="12"/>
      <c r="U761" s="12" t="s">
        <v>680</v>
      </c>
      <c r="V761" s="12" t="s">
        <v>385</v>
      </c>
      <c r="W761" s="13">
        <v>41423.569571759261</v>
      </c>
      <c r="X761" s="13">
        <v>41425.420833333301</v>
      </c>
      <c r="Y761" s="16"/>
      <c r="Z761" s="17"/>
      <c r="AA761" s="17"/>
      <c r="AB761" s="14"/>
      <c r="AC761" s="13"/>
      <c r="AD761" s="14"/>
      <c r="AE761" s="14"/>
      <c r="AF761" s="14"/>
      <c r="AG761" s="14"/>
      <c r="AH761" s="14"/>
      <c r="AI761" s="14"/>
      <c r="AJ761" s="19"/>
      <c r="AK761" s="14"/>
      <c r="AL761" s="14"/>
      <c r="AM761" s="12" t="s">
        <v>6847</v>
      </c>
      <c r="AN761" s="12"/>
      <c r="AO761" s="12"/>
      <c r="AP761" s="12" t="s">
        <v>5409</v>
      </c>
      <c r="AQ761" s="12" t="s">
        <v>9164</v>
      </c>
      <c r="AR761" s="12">
        <v>18973291183</v>
      </c>
      <c r="AS761" s="12" t="s">
        <v>365</v>
      </c>
      <c r="AT761" s="12"/>
      <c r="AU761" s="12"/>
      <c r="AV761" s="20" t="s">
        <v>681</v>
      </c>
      <c r="AW761" s="21" t="s">
        <v>9165</v>
      </c>
      <c r="AX761" s="12"/>
      <c r="AY761" s="12"/>
      <c r="AZ761" s="12"/>
      <c r="BA761" s="12"/>
      <c r="BB761" s="12"/>
    </row>
    <row r="762" spans="1:54" s="22" customFormat="1" ht="18" customHeight="1" x14ac:dyDescent="0.3">
      <c r="A762" s="12"/>
      <c r="B762" s="12" t="s">
        <v>5384</v>
      </c>
      <c r="C762" s="12" t="s">
        <v>6976</v>
      </c>
      <c r="D762" s="12" t="s">
        <v>8990</v>
      </c>
      <c r="E762" s="12" t="s">
        <v>9166</v>
      </c>
      <c r="F762" s="12" t="s">
        <v>9167</v>
      </c>
      <c r="G762" s="12" t="s">
        <v>5347</v>
      </c>
      <c r="H762" s="12" t="s">
        <v>6839</v>
      </c>
      <c r="I762" s="12"/>
      <c r="J762" s="12">
        <v>4180</v>
      </c>
      <c r="K762" s="12"/>
      <c r="L762" s="12"/>
      <c r="M762" s="13">
        <v>41423.597222222219</v>
      </c>
      <c r="N762" s="12"/>
      <c r="O762" s="13"/>
      <c r="P762" s="13"/>
      <c r="Q762" s="14"/>
      <c r="R762" s="14"/>
      <c r="S762" s="15"/>
      <c r="T762" s="12"/>
      <c r="U762" s="12"/>
      <c r="V762" s="12"/>
      <c r="W762" s="13">
        <v>41425.668668981481</v>
      </c>
      <c r="X762" s="13">
        <v>41450.589583333298</v>
      </c>
      <c r="Y762" s="16"/>
      <c r="Z762" s="17"/>
      <c r="AA762" s="17"/>
      <c r="AB762" s="14"/>
      <c r="AC762" s="13">
        <v>41457</v>
      </c>
      <c r="AD762" s="14"/>
      <c r="AE762" s="14"/>
      <c r="AF762" s="14"/>
      <c r="AG762" s="14"/>
      <c r="AH762" s="14"/>
      <c r="AI762" s="14"/>
      <c r="AJ762" s="19"/>
      <c r="AK762" s="14"/>
      <c r="AL762" s="14"/>
      <c r="AM762" s="12"/>
      <c r="AN762" s="12"/>
      <c r="AO762" s="12"/>
      <c r="AP762" s="12" t="s">
        <v>5375</v>
      </c>
      <c r="AQ762" s="12" t="s">
        <v>9168</v>
      </c>
      <c r="AR762" s="12">
        <v>18673733988</v>
      </c>
      <c r="AS762" s="12"/>
      <c r="AT762" s="12"/>
      <c r="AU762" s="12"/>
      <c r="AV762" s="20"/>
      <c r="AW762" s="21"/>
      <c r="AX762" s="12"/>
      <c r="AY762" s="12"/>
      <c r="AZ762" s="12"/>
      <c r="BA762" s="12"/>
      <c r="BB762" s="12"/>
    </row>
    <row r="763" spans="1:54" s="22" customFormat="1" ht="18" customHeight="1" x14ac:dyDescent="0.3">
      <c r="A763" s="12" t="s">
        <v>682</v>
      </c>
      <c r="B763" s="12" t="s">
        <v>8662</v>
      </c>
      <c r="C763" s="12" t="s">
        <v>5351</v>
      </c>
      <c r="D763" s="12" t="s">
        <v>9169</v>
      </c>
      <c r="E763" s="12" t="s">
        <v>9170</v>
      </c>
      <c r="F763" s="12" t="s">
        <v>9171</v>
      </c>
      <c r="G763" s="12" t="s">
        <v>8665</v>
      </c>
      <c r="H763" s="12" t="s">
        <v>8666</v>
      </c>
      <c r="I763" s="12"/>
      <c r="J763" s="12">
        <v>688</v>
      </c>
      <c r="K763" s="12"/>
      <c r="L763" s="12"/>
      <c r="M763" s="13">
        <v>41423.606249999997</v>
      </c>
      <c r="N763" s="12">
        <v>4</v>
      </c>
      <c r="O763" s="13">
        <v>41423.61859953704</v>
      </c>
      <c r="P763" s="13">
        <v>41424.565763888888</v>
      </c>
      <c r="Q763" s="14"/>
      <c r="R763" s="14"/>
      <c r="S763" s="15"/>
      <c r="T763" s="12" t="s">
        <v>643</v>
      </c>
      <c r="U763" s="12" t="s">
        <v>683</v>
      </c>
      <c r="V763" s="12" t="s">
        <v>385</v>
      </c>
      <c r="W763" s="13">
        <v>41424.566006944442</v>
      </c>
      <c r="X763" s="13">
        <v>41424.604166666664</v>
      </c>
      <c r="Y763" s="16"/>
      <c r="Z763" s="17"/>
      <c r="AA763" s="17"/>
      <c r="AB763" s="14" t="s">
        <v>684</v>
      </c>
      <c r="AC763" s="13">
        <v>41454</v>
      </c>
      <c r="AD763" s="14"/>
      <c r="AE763" s="14"/>
      <c r="AF763" s="14"/>
      <c r="AG763" s="14"/>
      <c r="AH763" s="14"/>
      <c r="AI763" s="14"/>
      <c r="AJ763" s="19"/>
      <c r="AK763" s="14"/>
      <c r="AL763" s="14" t="s">
        <v>685</v>
      </c>
      <c r="AM763" s="12" t="s">
        <v>8933</v>
      </c>
      <c r="AN763" s="12"/>
      <c r="AO763" s="12"/>
      <c r="AP763" s="12" t="s">
        <v>7098</v>
      </c>
      <c r="AQ763" s="12" t="s">
        <v>7510</v>
      </c>
      <c r="AR763" s="12">
        <v>15111449958</v>
      </c>
      <c r="AS763" s="12" t="s">
        <v>354</v>
      </c>
      <c r="AT763" s="12" t="s">
        <v>686</v>
      </c>
      <c r="AU763" s="12"/>
      <c r="AV763" s="20"/>
      <c r="AW763" s="21"/>
      <c r="AX763" s="12"/>
      <c r="AY763" s="12"/>
      <c r="AZ763" s="12"/>
      <c r="BA763" s="12"/>
      <c r="BB763" s="12"/>
    </row>
    <row r="764" spans="1:54" s="22" customFormat="1" ht="18" customHeight="1" x14ac:dyDescent="0.3">
      <c r="A764" s="12" t="s">
        <v>687</v>
      </c>
      <c r="B764" s="12" t="s">
        <v>8662</v>
      </c>
      <c r="C764" s="12" t="s">
        <v>5351</v>
      </c>
      <c r="D764" s="12" t="s">
        <v>8944</v>
      </c>
      <c r="E764" s="12" t="s">
        <v>9172</v>
      </c>
      <c r="F764" s="12" t="s">
        <v>8946</v>
      </c>
      <c r="G764" s="12" t="s">
        <v>8665</v>
      </c>
      <c r="H764" s="12" t="s">
        <v>8666</v>
      </c>
      <c r="I764" s="12"/>
      <c r="J764" s="12">
        <v>688</v>
      </c>
      <c r="K764" s="12"/>
      <c r="L764" s="12"/>
      <c r="M764" s="13">
        <v>41423.679166666669</v>
      </c>
      <c r="N764" s="12">
        <v>2</v>
      </c>
      <c r="O764" s="13">
        <v>41424.399050925924</v>
      </c>
      <c r="P764" s="13">
        <v>41424.470011574071</v>
      </c>
      <c r="Q764" s="14"/>
      <c r="R764" s="14"/>
      <c r="S764" s="15"/>
      <c r="T764" s="12" t="s">
        <v>658</v>
      </c>
      <c r="U764" s="12" t="s">
        <v>688</v>
      </c>
      <c r="V764" s="12" t="s">
        <v>385</v>
      </c>
      <c r="W764" s="13">
        <v>41424.497314814813</v>
      </c>
      <c r="X764" s="13">
        <v>41424.6875</v>
      </c>
      <c r="Y764" s="16"/>
      <c r="Z764" s="17"/>
      <c r="AA764" s="17"/>
      <c r="AB764" s="14" t="s">
        <v>689</v>
      </c>
      <c r="AC764" s="13">
        <v>41439</v>
      </c>
      <c r="AD764" s="14"/>
      <c r="AE764" s="14"/>
      <c r="AF764" s="14"/>
      <c r="AG764" s="14"/>
      <c r="AH764" s="14"/>
      <c r="AI764" s="14"/>
      <c r="AJ764" s="19" t="s">
        <v>690</v>
      </c>
      <c r="AK764" s="14"/>
      <c r="AL764" s="14" t="s">
        <v>691</v>
      </c>
      <c r="AM764" s="12" t="s">
        <v>8891</v>
      </c>
      <c r="AN764" s="12"/>
      <c r="AO764" s="12"/>
      <c r="AP764" s="12" t="s">
        <v>8947</v>
      </c>
      <c r="AQ764" s="12" t="s">
        <v>6879</v>
      </c>
      <c r="AR764" s="12">
        <v>13875890336</v>
      </c>
      <c r="AS764" s="12" t="s">
        <v>354</v>
      </c>
      <c r="AT764" s="12" t="s">
        <v>686</v>
      </c>
      <c r="AU764" s="12"/>
      <c r="AV764" s="20"/>
      <c r="AW764" s="21"/>
      <c r="AX764" s="12"/>
      <c r="AY764" s="12"/>
      <c r="AZ764" s="12"/>
      <c r="BA764" s="12"/>
      <c r="BB764" s="12"/>
    </row>
    <row r="765" spans="1:54" s="22" customFormat="1" ht="18" customHeight="1" x14ac:dyDescent="0.3">
      <c r="A765" s="12" t="s">
        <v>692</v>
      </c>
      <c r="B765" s="12" t="s">
        <v>8662</v>
      </c>
      <c r="C765" s="12" t="s">
        <v>5351</v>
      </c>
      <c r="D765" s="12" t="s">
        <v>8944</v>
      </c>
      <c r="E765" s="12" t="s">
        <v>8945</v>
      </c>
      <c r="F765" s="12" t="s">
        <v>9173</v>
      </c>
      <c r="G765" s="12" t="s">
        <v>8665</v>
      </c>
      <c r="H765" s="12" t="s">
        <v>8666</v>
      </c>
      <c r="I765" s="12"/>
      <c r="J765" s="12">
        <v>688</v>
      </c>
      <c r="K765" s="12"/>
      <c r="L765" s="12"/>
      <c r="M765" s="13">
        <v>41423.705555555556</v>
      </c>
      <c r="N765" s="12">
        <v>2</v>
      </c>
      <c r="O765" s="13">
        <v>41423.725798611114</v>
      </c>
      <c r="P765" s="13">
        <v>41424.574050925927</v>
      </c>
      <c r="Q765" s="14"/>
      <c r="R765" s="14"/>
      <c r="S765" s="15"/>
      <c r="T765" s="12" t="s">
        <v>658</v>
      </c>
      <c r="U765" s="12" t="s">
        <v>693</v>
      </c>
      <c r="V765" s="12" t="s">
        <v>385</v>
      </c>
      <c r="W765" s="13">
        <v>41424.584918981483</v>
      </c>
      <c r="X765" s="13">
        <v>41424.6875</v>
      </c>
      <c r="Y765" s="16"/>
      <c r="Z765" s="17"/>
      <c r="AA765" s="17"/>
      <c r="AB765" s="14" t="s">
        <v>694</v>
      </c>
      <c r="AC765" s="13">
        <v>41439</v>
      </c>
      <c r="AD765" s="14"/>
      <c r="AE765" s="14"/>
      <c r="AF765" s="14"/>
      <c r="AG765" s="14"/>
      <c r="AH765" s="14"/>
      <c r="AI765" s="14"/>
      <c r="AJ765" s="19" t="s">
        <v>690</v>
      </c>
      <c r="AK765" s="14"/>
      <c r="AL765" s="14" t="s">
        <v>695</v>
      </c>
      <c r="AM765" s="12" t="s">
        <v>8667</v>
      </c>
      <c r="AN765" s="12"/>
      <c r="AO765" s="12"/>
      <c r="AP765" s="12" t="s">
        <v>9174</v>
      </c>
      <c r="AQ765" s="12" t="s">
        <v>6879</v>
      </c>
      <c r="AR765" s="12">
        <v>13875890336</v>
      </c>
      <c r="AS765" s="12"/>
      <c r="AT765" s="12"/>
      <c r="AU765" s="12"/>
      <c r="AV765" s="20" t="s">
        <v>696</v>
      </c>
      <c r="AW765" s="21"/>
      <c r="AX765" s="12"/>
      <c r="AY765" s="12"/>
      <c r="AZ765" s="12"/>
      <c r="BA765" s="12"/>
      <c r="BB765" s="12"/>
    </row>
    <row r="766" spans="1:54" s="22" customFormat="1" ht="18" customHeight="1" x14ac:dyDescent="0.3">
      <c r="A766" s="12" t="s">
        <v>697</v>
      </c>
      <c r="B766" s="12" t="s">
        <v>8662</v>
      </c>
      <c r="C766" s="12" t="s">
        <v>5351</v>
      </c>
      <c r="D766" s="12" t="s">
        <v>9177</v>
      </c>
      <c r="E766" s="12" t="s">
        <v>9178</v>
      </c>
      <c r="F766" s="12" t="s">
        <v>9179</v>
      </c>
      <c r="G766" s="12" t="s">
        <v>8665</v>
      </c>
      <c r="H766" s="12" t="s">
        <v>8666</v>
      </c>
      <c r="I766" s="12" t="s">
        <v>9180</v>
      </c>
      <c r="J766" s="12">
        <v>688</v>
      </c>
      <c r="K766" s="12"/>
      <c r="L766" s="12"/>
      <c r="M766" s="13">
        <v>41423.73333333333</v>
      </c>
      <c r="N766" s="12">
        <v>5</v>
      </c>
      <c r="O766" s="13">
        <v>41424.409733796296</v>
      </c>
      <c r="P766" s="13">
        <v>41428.543807870374</v>
      </c>
      <c r="Q766" s="14"/>
      <c r="R766" s="14"/>
      <c r="S766" s="15"/>
      <c r="T766" s="12" t="s">
        <v>643</v>
      </c>
      <c r="U766" s="12" t="s">
        <v>698</v>
      </c>
      <c r="V766" s="12" t="s">
        <v>385</v>
      </c>
      <c r="W766" s="13">
        <v>41428.600497685184</v>
      </c>
      <c r="X766" s="13">
        <v>41428.671527777777</v>
      </c>
      <c r="Y766" s="16"/>
      <c r="Z766" s="17"/>
      <c r="AA766" s="17"/>
      <c r="AB766" s="14"/>
      <c r="AC766" s="13">
        <v>41459</v>
      </c>
      <c r="AD766" s="14"/>
      <c r="AE766" s="14"/>
      <c r="AF766" s="14"/>
      <c r="AG766" s="14"/>
      <c r="AH766" s="14"/>
      <c r="AI766" s="14"/>
      <c r="AJ766" s="19"/>
      <c r="AK766" s="14"/>
      <c r="AL766" s="14" t="s">
        <v>699</v>
      </c>
      <c r="AM766" s="12" t="s">
        <v>8933</v>
      </c>
      <c r="AN766" s="12"/>
      <c r="AO766" s="12"/>
      <c r="AP766" s="12" t="s">
        <v>5356</v>
      </c>
      <c r="AQ766" s="12" t="s">
        <v>9181</v>
      </c>
      <c r="AR766" s="12">
        <v>18207445888</v>
      </c>
      <c r="AS766" s="12" t="s">
        <v>354</v>
      </c>
      <c r="AT766" s="12" t="s">
        <v>686</v>
      </c>
      <c r="AU766" s="12"/>
      <c r="AV766" s="20"/>
      <c r="AW766" s="21"/>
      <c r="AX766" s="12"/>
      <c r="AY766" s="12"/>
      <c r="AZ766" s="12"/>
      <c r="BA766" s="12"/>
      <c r="BB766" s="12"/>
    </row>
    <row r="767" spans="1:54" s="22" customFormat="1" ht="18" customHeight="1" x14ac:dyDescent="0.3">
      <c r="A767" s="12"/>
      <c r="B767" s="12" t="s">
        <v>6963</v>
      </c>
      <c r="C767" s="12" t="s">
        <v>6964</v>
      </c>
      <c r="D767" s="12" t="s">
        <v>9182</v>
      </c>
      <c r="E767" s="12" t="s">
        <v>9183</v>
      </c>
      <c r="F767" s="12" t="s">
        <v>9184</v>
      </c>
      <c r="G767" s="12" t="s">
        <v>5362</v>
      </c>
      <c r="H767" s="12" t="s">
        <v>6798</v>
      </c>
      <c r="I767" s="12" t="s">
        <v>6799</v>
      </c>
      <c r="J767" s="12">
        <v>1600</v>
      </c>
      <c r="K767" s="12"/>
      <c r="L767" s="12"/>
      <c r="M767" s="13">
        <v>41424.412499999999</v>
      </c>
      <c r="N767" s="12">
        <v>3</v>
      </c>
      <c r="O767" s="13">
        <v>41424.421481481484</v>
      </c>
      <c r="P767" s="13">
        <v>41425.683865740742</v>
      </c>
      <c r="Q767" s="14"/>
      <c r="R767" s="14"/>
      <c r="S767" s="15"/>
      <c r="T767" s="12" t="s">
        <v>701</v>
      </c>
      <c r="U767" s="12" t="s">
        <v>490</v>
      </c>
      <c r="V767" s="12" t="s">
        <v>385</v>
      </c>
      <c r="W767" s="13">
        <v>41425.690150462964</v>
      </c>
      <c r="X767" s="13">
        <v>41429.400694444397</v>
      </c>
      <c r="Y767" s="16"/>
      <c r="Z767" s="17"/>
      <c r="AA767" s="17"/>
      <c r="AB767" s="14"/>
      <c r="AC767" s="13">
        <v>41466</v>
      </c>
      <c r="AD767" s="14"/>
      <c r="AE767" s="14"/>
      <c r="AF767" s="14"/>
      <c r="AG767" s="14"/>
      <c r="AH767" s="14"/>
      <c r="AI767" s="14"/>
      <c r="AJ767" s="19">
        <v>41472</v>
      </c>
      <c r="AK767" s="14"/>
      <c r="AL767" s="14"/>
      <c r="AM767" s="12" t="s">
        <v>6959</v>
      </c>
      <c r="AN767" s="12"/>
      <c r="AO767" s="12"/>
      <c r="AP767" s="12" t="s">
        <v>5398</v>
      </c>
      <c r="AQ767" s="12" t="s">
        <v>9185</v>
      </c>
      <c r="AR767" s="12">
        <v>15096227694</v>
      </c>
      <c r="AS767" s="12" t="s">
        <v>354</v>
      </c>
      <c r="AT767" s="12" t="s">
        <v>362</v>
      </c>
      <c r="AU767" s="12"/>
      <c r="AV767" s="20" t="s">
        <v>702</v>
      </c>
      <c r="AW767" s="21" t="s">
        <v>9186</v>
      </c>
      <c r="AX767" s="12"/>
      <c r="AY767" s="12"/>
      <c r="AZ767" s="12"/>
      <c r="BA767" s="12"/>
      <c r="BB767" s="12"/>
    </row>
    <row r="768" spans="1:54" s="22" customFormat="1" ht="18" customHeight="1" x14ac:dyDescent="0.3">
      <c r="A768" s="12"/>
      <c r="B768" s="12" t="s">
        <v>5384</v>
      </c>
      <c r="C768" s="12" t="s">
        <v>6976</v>
      </c>
      <c r="D768" s="12" t="s">
        <v>8327</v>
      </c>
      <c r="E768" s="12" t="s">
        <v>9187</v>
      </c>
      <c r="F768" s="12" t="s">
        <v>9188</v>
      </c>
      <c r="G768" s="12" t="s">
        <v>5347</v>
      </c>
      <c r="H768" s="12" t="s">
        <v>6839</v>
      </c>
      <c r="I768" s="12"/>
      <c r="J768" s="12">
        <v>7800</v>
      </c>
      <c r="K768" s="12"/>
      <c r="L768" s="12"/>
      <c r="M768" s="13">
        <v>41424.556250000001</v>
      </c>
      <c r="N768" s="12"/>
      <c r="O768" s="13"/>
      <c r="P768" s="13"/>
      <c r="Q768" s="14"/>
      <c r="R768" s="14"/>
      <c r="S768" s="15"/>
      <c r="T768" s="12"/>
      <c r="U768" s="12"/>
      <c r="V768" s="12"/>
      <c r="W768" s="13"/>
      <c r="X768" s="13">
        <v>41473.667361111096</v>
      </c>
      <c r="Y768" s="16"/>
      <c r="Z768" s="17"/>
      <c r="AA768" s="17"/>
      <c r="AB768" s="14"/>
      <c r="AC768" s="13">
        <v>41478</v>
      </c>
      <c r="AD768" s="14"/>
      <c r="AE768" s="14"/>
      <c r="AF768" s="14"/>
      <c r="AG768" s="14"/>
      <c r="AH768" s="14"/>
      <c r="AI768" s="14"/>
      <c r="AJ768" s="19"/>
      <c r="AK768" s="14"/>
      <c r="AL768" s="14"/>
      <c r="AM768" s="12"/>
      <c r="AN768" s="12"/>
      <c r="AO768" s="12"/>
      <c r="AP768" s="12" t="s">
        <v>5375</v>
      </c>
      <c r="AQ768" s="12" t="s">
        <v>9189</v>
      </c>
      <c r="AR768" s="12">
        <v>13574113557</v>
      </c>
      <c r="AS768" s="12"/>
      <c r="AT768" s="12"/>
      <c r="AU768" s="12"/>
      <c r="AV768" s="20"/>
      <c r="AW768" s="21"/>
      <c r="AX768" s="12"/>
      <c r="AY768" s="12"/>
      <c r="AZ768" s="12"/>
      <c r="BA768" s="12"/>
      <c r="BB768" s="12"/>
    </row>
    <row r="769" spans="1:54" s="22" customFormat="1" ht="18" customHeight="1" x14ac:dyDescent="0.3">
      <c r="A769" s="12" t="s">
        <v>705</v>
      </c>
      <c r="B769" s="12" t="s">
        <v>8662</v>
      </c>
      <c r="C769" s="12" t="s">
        <v>5351</v>
      </c>
      <c r="D769" s="12" t="s">
        <v>6912</v>
      </c>
      <c r="E769" s="12" t="s">
        <v>9190</v>
      </c>
      <c r="F769" s="12" t="s">
        <v>9191</v>
      </c>
      <c r="G769" s="12" t="s">
        <v>8665</v>
      </c>
      <c r="H769" s="12" t="s">
        <v>8666</v>
      </c>
      <c r="I769" s="12"/>
      <c r="J769" s="12">
        <v>688</v>
      </c>
      <c r="K769" s="12"/>
      <c r="L769" s="12"/>
      <c r="M769" s="13">
        <v>41424.557638888888</v>
      </c>
      <c r="N769" s="12">
        <v>2</v>
      </c>
      <c r="O769" s="13">
        <v>41424.585196759261</v>
      </c>
      <c r="P769" s="13">
        <v>41424.655891203707</v>
      </c>
      <c r="Q769" s="14"/>
      <c r="R769" s="14"/>
      <c r="S769" s="15"/>
      <c r="T769" s="12" t="s">
        <v>668</v>
      </c>
      <c r="U769" s="12"/>
      <c r="V769" s="12" t="s">
        <v>385</v>
      </c>
      <c r="W769" s="13">
        <v>41424.655891203707</v>
      </c>
      <c r="X769" s="13">
        <v>41424.729166666664</v>
      </c>
      <c r="Y769" s="16"/>
      <c r="Z769" s="17"/>
      <c r="AA769" s="17"/>
      <c r="AB769" s="14" t="s">
        <v>706</v>
      </c>
      <c r="AC769" s="13">
        <v>41451</v>
      </c>
      <c r="AD769" s="14"/>
      <c r="AE769" s="14"/>
      <c r="AF769" s="14"/>
      <c r="AG769" s="14"/>
      <c r="AH769" s="14"/>
      <c r="AI769" s="14"/>
      <c r="AJ769" s="19"/>
      <c r="AK769" s="14"/>
      <c r="AL769" s="14" t="s">
        <v>707</v>
      </c>
      <c r="AM769" s="12" t="s">
        <v>8933</v>
      </c>
      <c r="AN769" s="12"/>
      <c r="AO769" s="12"/>
      <c r="AP769" s="12" t="s">
        <v>9192</v>
      </c>
      <c r="AQ769" s="12" t="s">
        <v>9193</v>
      </c>
      <c r="AR769" s="12">
        <v>13707317317</v>
      </c>
      <c r="AS769" s="12"/>
      <c r="AT769" s="12"/>
      <c r="AU769" s="12"/>
      <c r="AV769" s="20" t="s">
        <v>708</v>
      </c>
      <c r="AW769" s="21"/>
      <c r="AX769" s="12"/>
      <c r="AY769" s="12"/>
      <c r="AZ769" s="12"/>
      <c r="BA769" s="12"/>
      <c r="BB769" s="12"/>
    </row>
    <row r="770" spans="1:54" s="22" customFormat="1" ht="18" customHeight="1" x14ac:dyDescent="0.3">
      <c r="A770" s="12" t="s">
        <v>709</v>
      </c>
      <c r="B770" s="12" t="s">
        <v>8662</v>
      </c>
      <c r="C770" s="12" t="s">
        <v>5351</v>
      </c>
      <c r="D770" s="12" t="s">
        <v>6916</v>
      </c>
      <c r="E770" s="12" t="s">
        <v>9194</v>
      </c>
      <c r="F770" s="12" t="s">
        <v>9195</v>
      </c>
      <c r="G770" s="12" t="s">
        <v>8665</v>
      </c>
      <c r="H770" s="12" t="s">
        <v>8666</v>
      </c>
      <c r="I770" s="12"/>
      <c r="J770" s="12">
        <v>480</v>
      </c>
      <c r="K770" s="12"/>
      <c r="L770" s="12"/>
      <c r="M770" s="13">
        <v>41424.600694444445</v>
      </c>
      <c r="N770" s="12">
        <v>1</v>
      </c>
      <c r="O770" s="13">
        <v>41424.636423611111</v>
      </c>
      <c r="P770" s="13">
        <v>41424.636886574073</v>
      </c>
      <c r="Q770" s="14"/>
      <c r="R770" s="14"/>
      <c r="S770" s="15"/>
      <c r="T770" s="12"/>
      <c r="U770" s="12" t="s">
        <v>710</v>
      </c>
      <c r="V770" s="12" t="s">
        <v>385</v>
      </c>
      <c r="W770" s="13">
        <v>41424.653969907406</v>
      </c>
      <c r="X770" s="13">
        <v>41424.729166666664</v>
      </c>
      <c r="Y770" s="16"/>
      <c r="Z770" s="17"/>
      <c r="AA770" s="17"/>
      <c r="AB770" s="14" t="s">
        <v>711</v>
      </c>
      <c r="AC770" s="13">
        <v>41453</v>
      </c>
      <c r="AD770" s="14"/>
      <c r="AE770" s="14"/>
      <c r="AF770" s="14"/>
      <c r="AG770" s="14"/>
      <c r="AH770" s="14"/>
      <c r="AI770" s="14"/>
      <c r="AJ770" s="19"/>
      <c r="AK770" s="14"/>
      <c r="AL770" s="14" t="s">
        <v>712</v>
      </c>
      <c r="AM770" s="12" t="s">
        <v>8891</v>
      </c>
      <c r="AN770" s="12"/>
      <c r="AO770" s="12"/>
      <c r="AP770" s="12" t="s">
        <v>6919</v>
      </c>
      <c r="AQ770" s="12" t="s">
        <v>9196</v>
      </c>
      <c r="AR770" s="12">
        <v>15084902857</v>
      </c>
      <c r="AS770" s="12"/>
      <c r="AT770" s="12"/>
      <c r="AU770" s="12"/>
      <c r="AV770" s="20" t="s">
        <v>713</v>
      </c>
      <c r="AW770" s="21"/>
      <c r="AX770" s="12"/>
      <c r="AY770" s="12"/>
      <c r="AZ770" s="12"/>
      <c r="BA770" s="12"/>
      <c r="BB770" s="12"/>
    </row>
    <row r="771" spans="1:54" s="22" customFormat="1" ht="18" customHeight="1" x14ac:dyDescent="0.3">
      <c r="A771" s="12"/>
      <c r="B771" s="12" t="s">
        <v>5343</v>
      </c>
      <c r="C771" s="12" t="s">
        <v>6880</v>
      </c>
      <c r="D771" s="12" t="s">
        <v>7976</v>
      </c>
      <c r="E771" s="12" t="s">
        <v>9197</v>
      </c>
      <c r="F771" s="12" t="s">
        <v>9198</v>
      </c>
      <c r="G771" s="12" t="s">
        <v>5362</v>
      </c>
      <c r="H771" s="12" t="s">
        <v>6836</v>
      </c>
      <c r="I771" s="12" t="s">
        <v>9199</v>
      </c>
      <c r="J771" s="12">
        <v>1288</v>
      </c>
      <c r="K771" s="12"/>
      <c r="L771" s="12"/>
      <c r="M771" s="13">
        <v>41424.625324074077</v>
      </c>
      <c r="N771" s="12">
        <v>2</v>
      </c>
      <c r="O771" s="13">
        <v>41424.626018518517</v>
      </c>
      <c r="P771" s="13">
        <v>41424.655636574076</v>
      </c>
      <c r="Q771" s="14"/>
      <c r="R771" s="14"/>
      <c r="S771" s="15"/>
      <c r="T771" s="12" t="s">
        <v>668</v>
      </c>
      <c r="U771" s="12" t="s">
        <v>714</v>
      </c>
      <c r="V771" s="12" t="s">
        <v>385</v>
      </c>
      <c r="W771" s="13">
        <v>41424.672789351855</v>
      </c>
      <c r="X771" s="13">
        <v>41428.421527777798</v>
      </c>
      <c r="Y771" s="16"/>
      <c r="Z771" s="17"/>
      <c r="AA771" s="17"/>
      <c r="AB771" s="14"/>
      <c r="AC771" s="13">
        <v>41444</v>
      </c>
      <c r="AD771" s="14"/>
      <c r="AE771" s="14"/>
      <c r="AF771" s="14"/>
      <c r="AG771" s="14"/>
      <c r="AH771" s="14"/>
      <c r="AI771" s="14"/>
      <c r="AJ771" s="19">
        <v>41452</v>
      </c>
      <c r="AK771" s="14"/>
      <c r="AL771" s="14"/>
      <c r="AM771" s="12" t="s">
        <v>6800</v>
      </c>
      <c r="AN771" s="12"/>
      <c r="AO771" s="12"/>
      <c r="AP771" s="12" t="s">
        <v>5356</v>
      </c>
      <c r="AQ771" s="12" t="s">
        <v>9200</v>
      </c>
      <c r="AR771" s="12">
        <v>15377444298</v>
      </c>
      <c r="AS771" s="12" t="s">
        <v>354</v>
      </c>
      <c r="AT771" s="12" t="s">
        <v>372</v>
      </c>
      <c r="AU771" s="12"/>
      <c r="AV771" s="20"/>
      <c r="AW771" s="21">
        <v>41451</v>
      </c>
      <c r="AX771" s="12"/>
      <c r="AY771" s="12"/>
      <c r="AZ771" s="12"/>
      <c r="BA771" s="12"/>
      <c r="BB771" s="12"/>
    </row>
    <row r="772" spans="1:54" s="22" customFormat="1" ht="18" customHeight="1" x14ac:dyDescent="0.3">
      <c r="A772" s="12" t="s">
        <v>715</v>
      </c>
      <c r="B772" s="12" t="s">
        <v>8662</v>
      </c>
      <c r="C772" s="12" t="s">
        <v>5351</v>
      </c>
      <c r="D772" s="12" t="s">
        <v>8974</v>
      </c>
      <c r="E772" s="12" t="s">
        <v>9201</v>
      </c>
      <c r="F772" s="12" t="s">
        <v>9202</v>
      </c>
      <c r="G772" s="12" t="s">
        <v>8665</v>
      </c>
      <c r="H772" s="12" t="s">
        <v>8666</v>
      </c>
      <c r="I772" s="12"/>
      <c r="J772" s="12">
        <v>688</v>
      </c>
      <c r="K772" s="12"/>
      <c r="L772" s="12"/>
      <c r="M772" s="13">
        <v>41424.683333333334</v>
      </c>
      <c r="N772" s="12">
        <v>3</v>
      </c>
      <c r="O772" s="13">
        <v>41424.691527777781</v>
      </c>
      <c r="P772" s="13">
        <v>41424.714849537035</v>
      </c>
      <c r="Q772" s="14"/>
      <c r="R772" s="14"/>
      <c r="S772" s="15"/>
      <c r="T772" s="12" t="s">
        <v>668</v>
      </c>
      <c r="U772" s="12"/>
      <c r="V772" s="12" t="s">
        <v>385</v>
      </c>
      <c r="W772" s="13">
        <v>41424.72519675926</v>
      </c>
      <c r="X772" s="13">
        <v>41425.626226851855</v>
      </c>
      <c r="Y772" s="16"/>
      <c r="Z772" s="17"/>
      <c r="AA772" s="17"/>
      <c r="AB772" s="14" t="s">
        <v>716</v>
      </c>
      <c r="AC772" s="13">
        <v>41467</v>
      </c>
      <c r="AD772" s="14"/>
      <c r="AE772" s="14"/>
      <c r="AF772" s="14"/>
      <c r="AG772" s="14"/>
      <c r="AH772" s="14"/>
      <c r="AI772" s="14"/>
      <c r="AJ772" s="19"/>
      <c r="AK772" s="14"/>
      <c r="AL772" s="14" t="s">
        <v>717</v>
      </c>
      <c r="AM772" s="12" t="s">
        <v>8667</v>
      </c>
      <c r="AN772" s="12"/>
      <c r="AO772" s="12"/>
      <c r="AP772" s="12" t="s">
        <v>5356</v>
      </c>
      <c r="AQ772" s="12" t="s">
        <v>9203</v>
      </c>
      <c r="AR772" s="12">
        <v>13575048609</v>
      </c>
      <c r="AS772" s="12"/>
      <c r="AT772" s="12"/>
      <c r="AU772" s="12"/>
      <c r="AV772" s="20" t="s">
        <v>718</v>
      </c>
      <c r="AW772" s="21"/>
      <c r="AX772" s="12"/>
      <c r="AY772" s="12"/>
      <c r="AZ772" s="12"/>
      <c r="BA772" s="12"/>
      <c r="BB772" s="12"/>
    </row>
    <row r="773" spans="1:54" s="22" customFormat="1" ht="18" customHeight="1" x14ac:dyDescent="0.3">
      <c r="A773" s="12" t="s">
        <v>719</v>
      </c>
      <c r="B773" s="12" t="s">
        <v>8662</v>
      </c>
      <c r="C773" s="12" t="s">
        <v>5351</v>
      </c>
      <c r="D773" s="12" t="s">
        <v>9177</v>
      </c>
      <c r="E773" s="12" t="s">
        <v>9204</v>
      </c>
      <c r="F773" s="12" t="s">
        <v>9205</v>
      </c>
      <c r="G773" s="12" t="s">
        <v>8665</v>
      </c>
      <c r="H773" s="12" t="s">
        <v>8666</v>
      </c>
      <c r="I773" s="12"/>
      <c r="J773" s="12">
        <v>788</v>
      </c>
      <c r="K773" s="12"/>
      <c r="L773" s="12"/>
      <c r="M773" s="13">
        <v>41424.713194444441</v>
      </c>
      <c r="N773" s="12">
        <v>3</v>
      </c>
      <c r="O773" s="13">
        <v>41424.715902777774</v>
      </c>
      <c r="P773" s="13">
        <v>41425.400312500002</v>
      </c>
      <c r="Q773" s="14"/>
      <c r="R773" s="14"/>
      <c r="S773" s="15"/>
      <c r="T773" s="12" t="s">
        <v>643</v>
      </c>
      <c r="U773" s="12"/>
      <c r="V773" s="12" t="s">
        <v>385</v>
      </c>
      <c r="W773" s="13">
        <v>41425.400347222225</v>
      </c>
      <c r="X773" s="13">
        <v>41425.667893518519</v>
      </c>
      <c r="Y773" s="16"/>
      <c r="Z773" s="17"/>
      <c r="AA773" s="17"/>
      <c r="AB773" s="14" t="s">
        <v>720</v>
      </c>
      <c r="AC773" s="13">
        <v>41433</v>
      </c>
      <c r="AD773" s="14"/>
      <c r="AE773" s="14"/>
      <c r="AF773" s="14"/>
      <c r="AG773" s="14"/>
      <c r="AH773" s="14"/>
      <c r="AI773" s="14"/>
      <c r="AJ773" s="19"/>
      <c r="AK773" s="14"/>
      <c r="AL773" s="14" t="s">
        <v>721</v>
      </c>
      <c r="AM773" s="12" t="s">
        <v>8933</v>
      </c>
      <c r="AN773" s="12"/>
      <c r="AO773" s="12"/>
      <c r="AP773" s="12" t="s">
        <v>5370</v>
      </c>
      <c r="AQ773" s="12" t="s">
        <v>9206</v>
      </c>
      <c r="AR773" s="12">
        <v>1860327716</v>
      </c>
      <c r="AS773" s="12" t="s">
        <v>722</v>
      </c>
      <c r="AT773" s="12" t="s">
        <v>723</v>
      </c>
      <c r="AU773" s="12"/>
      <c r="AV773" s="20"/>
      <c r="AW773" s="21"/>
      <c r="AX773" s="12"/>
      <c r="AY773" s="12"/>
      <c r="AZ773" s="12"/>
      <c r="BA773" s="12"/>
      <c r="BB773" s="12"/>
    </row>
    <row r="774" spans="1:54" s="22" customFormat="1" ht="18" customHeight="1" x14ac:dyDescent="0.3">
      <c r="A774" s="12"/>
      <c r="B774" s="12" t="s">
        <v>5343</v>
      </c>
      <c r="C774" s="12" t="s">
        <v>5344</v>
      </c>
      <c r="D774" s="12" t="s">
        <v>7389</v>
      </c>
      <c r="E774" s="12" t="s">
        <v>9207</v>
      </c>
      <c r="F774" s="12" t="s">
        <v>9208</v>
      </c>
      <c r="G774" s="12" t="s">
        <v>5362</v>
      </c>
      <c r="H774" s="12" t="s">
        <v>6836</v>
      </c>
      <c r="I774" s="12" t="s">
        <v>7007</v>
      </c>
      <c r="J774" s="12">
        <v>1600</v>
      </c>
      <c r="K774" s="12"/>
      <c r="L774" s="12"/>
      <c r="M774" s="13">
        <v>41425.351388888892</v>
      </c>
      <c r="N774" s="12">
        <v>5</v>
      </c>
      <c r="O774" s="13">
        <v>41425.454583333332</v>
      </c>
      <c r="P774" s="13">
        <v>41429.499884259261</v>
      </c>
      <c r="Q774" s="14"/>
      <c r="R774" s="14"/>
      <c r="S774" s="15"/>
      <c r="T774" s="12" t="s">
        <v>701</v>
      </c>
      <c r="U774" s="12" t="s">
        <v>726</v>
      </c>
      <c r="V774" s="12" t="s">
        <v>385</v>
      </c>
      <c r="W774" s="13">
        <v>41429.559502314813</v>
      </c>
      <c r="X774" s="13">
        <v>41430.699999999997</v>
      </c>
      <c r="Y774" s="16"/>
      <c r="Z774" s="17">
        <f>X774-W774</f>
        <v>1.1404976851845277</v>
      </c>
      <c r="AA774" s="17"/>
      <c r="AB774" s="14"/>
      <c r="AC774" s="13">
        <v>41439</v>
      </c>
      <c r="AD774" s="14">
        <f>AC774-X774</f>
        <v>8.3000000000029104</v>
      </c>
      <c r="AE774" s="14"/>
      <c r="AF774" s="14"/>
      <c r="AG774" s="14"/>
      <c r="AH774" s="14"/>
      <c r="AI774" s="14"/>
      <c r="AJ774" s="19">
        <v>41439</v>
      </c>
      <c r="AK774" s="14">
        <f>AJ774-AC774</f>
        <v>0</v>
      </c>
      <c r="AL774" s="14"/>
      <c r="AM774" s="12" t="s">
        <v>6800</v>
      </c>
      <c r="AN774" s="12"/>
      <c r="AO774" s="12"/>
      <c r="AP774" s="12" t="s">
        <v>5391</v>
      </c>
      <c r="AQ774" s="12" t="s">
        <v>9209</v>
      </c>
      <c r="AR774" s="12">
        <v>13973709577</v>
      </c>
      <c r="AS774" s="12" t="s">
        <v>354</v>
      </c>
      <c r="AT774" s="12" t="s">
        <v>372</v>
      </c>
      <c r="AU774" s="12"/>
      <c r="AV774" s="20"/>
      <c r="AW774" s="21">
        <v>41440</v>
      </c>
      <c r="AX774" s="12"/>
      <c r="AY774" s="12"/>
      <c r="AZ774" s="12"/>
      <c r="BA774" s="12"/>
      <c r="BB774" s="12"/>
    </row>
    <row r="775" spans="1:54" s="22" customFormat="1" ht="18" customHeight="1" x14ac:dyDescent="0.3">
      <c r="A775" s="12"/>
      <c r="B775" s="12" t="s">
        <v>5377</v>
      </c>
      <c r="C775" s="12" t="s">
        <v>6832</v>
      </c>
      <c r="D775" s="12" t="s">
        <v>8492</v>
      </c>
      <c r="E775" s="12" t="s">
        <v>9210</v>
      </c>
      <c r="F775" s="12" t="s">
        <v>9211</v>
      </c>
      <c r="G775" s="12" t="s">
        <v>5362</v>
      </c>
      <c r="H775" s="12" t="s">
        <v>6836</v>
      </c>
      <c r="I775" s="12" t="s">
        <v>7580</v>
      </c>
      <c r="J775" s="12">
        <v>1288</v>
      </c>
      <c r="K775" s="12"/>
      <c r="L775" s="12"/>
      <c r="M775" s="13">
        <v>41425.420138888891</v>
      </c>
      <c r="N775" s="12">
        <v>3</v>
      </c>
      <c r="O775" s="13">
        <v>41425.428738425922</v>
      </c>
      <c r="P775" s="13">
        <v>41426.431145833332</v>
      </c>
      <c r="Q775" s="14"/>
      <c r="R775" s="14"/>
      <c r="S775" s="15"/>
      <c r="T775" s="12" t="s">
        <v>426</v>
      </c>
      <c r="U775" s="12" t="s">
        <v>728</v>
      </c>
      <c r="V775" s="12" t="s">
        <v>385</v>
      </c>
      <c r="W775" s="13">
        <v>41426.447835648149</v>
      </c>
      <c r="X775" s="13">
        <v>41428.491666666698</v>
      </c>
      <c r="Y775" s="16"/>
      <c r="Z775" s="17">
        <f>X775-W775</f>
        <v>2.0438310185490991</v>
      </c>
      <c r="AA775" s="17"/>
      <c r="AB775" s="14"/>
      <c r="AC775" s="13">
        <v>41430.675925925927</v>
      </c>
      <c r="AD775" s="14">
        <f>AC775-X775</f>
        <v>2.1842592592292931</v>
      </c>
      <c r="AE775" s="14"/>
      <c r="AF775" s="14"/>
      <c r="AG775" s="14"/>
      <c r="AH775" s="14"/>
      <c r="AI775" s="14"/>
      <c r="AJ775" s="19">
        <v>41432</v>
      </c>
      <c r="AK775" s="14">
        <f>AJ775-AC775</f>
        <v>1.3240740740729962</v>
      </c>
      <c r="AL775" s="14"/>
      <c r="AM775" s="12" t="s">
        <v>6953</v>
      </c>
      <c r="AN775" s="12"/>
      <c r="AO775" s="12"/>
      <c r="AP775" s="12" t="s">
        <v>5375</v>
      </c>
      <c r="AQ775" s="12" t="s">
        <v>9212</v>
      </c>
      <c r="AR775" s="12">
        <v>13875999137</v>
      </c>
      <c r="AS775" s="12" t="s">
        <v>354</v>
      </c>
      <c r="AT775" s="12" t="s">
        <v>362</v>
      </c>
      <c r="AU775" s="12"/>
      <c r="AV775" s="20" t="s">
        <v>729</v>
      </c>
      <c r="AW775" s="21" t="s">
        <v>9149</v>
      </c>
      <c r="AX775" s="12"/>
      <c r="AY775" s="12"/>
      <c r="AZ775" s="12"/>
      <c r="BA775" s="12"/>
      <c r="BB775" s="12"/>
    </row>
    <row r="776" spans="1:54" s="30" customFormat="1" ht="18" customHeight="1" x14ac:dyDescent="0.3">
      <c r="A776" s="12"/>
      <c r="B776" s="12" t="s">
        <v>5384</v>
      </c>
      <c r="C776" s="12" t="s">
        <v>5385</v>
      </c>
      <c r="D776" s="12" t="s">
        <v>7529</v>
      </c>
      <c r="E776" s="12" t="s">
        <v>9213</v>
      </c>
      <c r="F776" s="12" t="s">
        <v>9214</v>
      </c>
      <c r="G776" s="12" t="s">
        <v>5362</v>
      </c>
      <c r="H776" s="12" t="s">
        <v>6836</v>
      </c>
      <c r="I776" s="12" t="s">
        <v>8516</v>
      </c>
      <c r="J776" s="12">
        <v>1300</v>
      </c>
      <c r="K776" s="12"/>
      <c r="L776" s="12"/>
      <c r="M776" s="13">
        <v>41425.597916666666</v>
      </c>
      <c r="N776" s="12">
        <v>2</v>
      </c>
      <c r="O776" s="13">
        <v>41425.604456018518</v>
      </c>
      <c r="P776" s="13">
        <v>41425.610289351855</v>
      </c>
      <c r="Q776" s="14"/>
      <c r="R776" s="14"/>
      <c r="S776" s="15"/>
      <c r="T776" s="12" t="s">
        <v>658</v>
      </c>
      <c r="U776" s="12" t="s">
        <v>730</v>
      </c>
      <c r="V776" s="12" t="s">
        <v>385</v>
      </c>
      <c r="W776" s="13">
        <v>41425.621342592596</v>
      </c>
      <c r="X776" s="13">
        <v>41428.461805555598</v>
      </c>
      <c r="Y776" s="16"/>
      <c r="Z776" s="17"/>
      <c r="AA776" s="17"/>
      <c r="AB776" s="14"/>
      <c r="AC776" s="13">
        <v>41444</v>
      </c>
      <c r="AD776" s="14"/>
      <c r="AE776" s="14"/>
      <c r="AF776" s="14"/>
      <c r="AG776" s="14"/>
      <c r="AH776" s="14"/>
      <c r="AI776" s="14"/>
      <c r="AJ776" s="19">
        <v>41444</v>
      </c>
      <c r="AK776" s="14"/>
      <c r="AL776" s="14"/>
      <c r="AM776" s="12" t="s">
        <v>6813</v>
      </c>
      <c r="AN776" s="12"/>
      <c r="AO776" s="12"/>
      <c r="AP776" s="12" t="s">
        <v>6960</v>
      </c>
      <c r="AQ776" s="12" t="s">
        <v>9215</v>
      </c>
      <c r="AR776" s="12">
        <v>13975189768</v>
      </c>
      <c r="AS776" s="12" t="s">
        <v>365</v>
      </c>
      <c r="AT776" s="12"/>
      <c r="AU776" s="12"/>
      <c r="AV776" s="20" t="s">
        <v>731</v>
      </c>
      <c r="AW776" s="21">
        <v>41444</v>
      </c>
      <c r="AX776" s="12"/>
      <c r="AY776" s="12"/>
      <c r="AZ776" s="12"/>
      <c r="BA776" s="12"/>
      <c r="BB776" s="12"/>
    </row>
    <row r="777" spans="1:54" s="22" customFormat="1" ht="18" customHeight="1" x14ac:dyDescent="0.3">
      <c r="A777" s="12" t="s">
        <v>732</v>
      </c>
      <c r="B777" s="12" t="s">
        <v>8662</v>
      </c>
      <c r="C777" s="12" t="s">
        <v>5351</v>
      </c>
      <c r="D777" s="12" t="s">
        <v>8138</v>
      </c>
      <c r="E777" s="12" t="s">
        <v>9216</v>
      </c>
      <c r="F777" s="12" t="s">
        <v>9217</v>
      </c>
      <c r="G777" s="12" t="s">
        <v>8665</v>
      </c>
      <c r="H777" s="12" t="s">
        <v>8666</v>
      </c>
      <c r="I777" s="12"/>
      <c r="J777" s="12">
        <v>688</v>
      </c>
      <c r="K777" s="12"/>
      <c r="L777" s="12"/>
      <c r="M777" s="13">
        <v>41425.598611111112</v>
      </c>
      <c r="N777" s="12">
        <v>5</v>
      </c>
      <c r="O777" s="13">
        <v>41425.601053240738</v>
      </c>
      <c r="P777" s="13">
        <v>41426.489363425928</v>
      </c>
      <c r="Q777" s="14"/>
      <c r="R777" s="14"/>
      <c r="S777" s="15"/>
      <c r="T777" s="12" t="s">
        <v>643</v>
      </c>
      <c r="U777" s="12" t="s">
        <v>733</v>
      </c>
      <c r="V777" s="12" t="s">
        <v>385</v>
      </c>
      <c r="W777" s="13">
        <v>41426.509351851855</v>
      </c>
      <c r="X777" s="13">
        <v>41426.628472222219</v>
      </c>
      <c r="Y777" s="16"/>
      <c r="Z777" s="17">
        <f>X777-W777</f>
        <v>0.11912037036381662</v>
      </c>
      <c r="AA777" s="17"/>
      <c r="AB777" s="14" t="s">
        <v>734</v>
      </c>
      <c r="AC777" s="13">
        <v>41442</v>
      </c>
      <c r="AD777" s="14">
        <f>AC777-X777</f>
        <v>15.371527777781012</v>
      </c>
      <c r="AE777" s="14"/>
      <c r="AF777" s="14"/>
      <c r="AG777" s="14"/>
      <c r="AH777" s="14"/>
      <c r="AI777" s="14"/>
      <c r="AJ777" s="19"/>
      <c r="AK777" s="14"/>
      <c r="AL777" s="14" t="s">
        <v>735</v>
      </c>
      <c r="AM777" s="12" t="s">
        <v>8891</v>
      </c>
      <c r="AN777" s="12"/>
      <c r="AO777" s="12"/>
      <c r="AP777" s="12" t="s">
        <v>5356</v>
      </c>
      <c r="AQ777" s="12" t="s">
        <v>9218</v>
      </c>
      <c r="AR777" s="12">
        <v>13574448866</v>
      </c>
      <c r="AS777" s="12" t="s">
        <v>354</v>
      </c>
      <c r="AT777" s="12" t="s">
        <v>686</v>
      </c>
      <c r="AU777" s="12"/>
      <c r="AV777" s="20"/>
      <c r="AW777" s="21"/>
      <c r="AX777" s="12"/>
      <c r="AY777" s="12"/>
      <c r="AZ777" s="12"/>
      <c r="BA777" s="12"/>
      <c r="BB777" s="12"/>
    </row>
    <row r="778" spans="1:54" s="22" customFormat="1" ht="18" customHeight="1" x14ac:dyDescent="0.3">
      <c r="A778" s="12"/>
      <c r="B778" s="12" t="s">
        <v>5384</v>
      </c>
      <c r="C778" s="12" t="s">
        <v>5385</v>
      </c>
      <c r="D778" s="12" t="s">
        <v>7529</v>
      </c>
      <c r="E778" s="12" t="s">
        <v>9219</v>
      </c>
      <c r="F778" s="12" t="s">
        <v>9220</v>
      </c>
      <c r="G778" s="12" t="s">
        <v>5362</v>
      </c>
      <c r="H778" s="12" t="s">
        <v>6836</v>
      </c>
      <c r="I778" s="12" t="s">
        <v>6854</v>
      </c>
      <c r="J778" s="12">
        <v>1300</v>
      </c>
      <c r="K778" s="12"/>
      <c r="L778" s="12"/>
      <c r="M778" s="13">
        <v>41425.599999999999</v>
      </c>
      <c r="N778" s="12">
        <v>3</v>
      </c>
      <c r="O778" s="13">
        <v>41425.604745370372</v>
      </c>
      <c r="P778" s="13">
        <v>41425.632222222222</v>
      </c>
      <c r="Q778" s="14"/>
      <c r="R778" s="14"/>
      <c r="S778" s="15"/>
      <c r="T778" s="12" t="s">
        <v>643</v>
      </c>
      <c r="U778" s="12"/>
      <c r="V778" s="12" t="s">
        <v>385</v>
      </c>
      <c r="W778" s="13">
        <v>41425.632222222222</v>
      </c>
      <c r="X778" s="13">
        <v>41426.600694444402</v>
      </c>
      <c r="Y778" s="16"/>
      <c r="Z778" s="17"/>
      <c r="AA778" s="17"/>
      <c r="AB778" s="14"/>
      <c r="AC778" s="13">
        <v>41444</v>
      </c>
      <c r="AD778" s="14"/>
      <c r="AE778" s="14"/>
      <c r="AF778" s="14"/>
      <c r="AG778" s="14"/>
      <c r="AH778" s="14"/>
      <c r="AI778" s="14"/>
      <c r="AJ778" s="19">
        <v>41460</v>
      </c>
      <c r="AK778" s="14"/>
      <c r="AL778" s="14"/>
      <c r="AM778" s="12" t="s">
        <v>5397</v>
      </c>
      <c r="AN778" s="12"/>
      <c r="AO778" s="12"/>
      <c r="AP778" s="12" t="s">
        <v>6821</v>
      </c>
      <c r="AQ778" s="12" t="s">
        <v>9215</v>
      </c>
      <c r="AR778" s="12">
        <v>13975189768</v>
      </c>
      <c r="AS778" s="12" t="s">
        <v>354</v>
      </c>
      <c r="AT778" s="12" t="s">
        <v>372</v>
      </c>
      <c r="AU778" s="12"/>
      <c r="AV778" s="20"/>
      <c r="AW778" s="21">
        <v>41444</v>
      </c>
      <c r="AX778" s="12"/>
      <c r="AY778" s="12"/>
      <c r="AZ778" s="12"/>
      <c r="BA778" s="12"/>
      <c r="BB778" s="12"/>
    </row>
    <row r="779" spans="1:54" s="30" customFormat="1" ht="18" customHeight="1" x14ac:dyDescent="0.3">
      <c r="A779" s="12" t="s">
        <v>736</v>
      </c>
      <c r="B779" s="12" t="s">
        <v>6963</v>
      </c>
      <c r="C779" s="12" t="s">
        <v>6964</v>
      </c>
      <c r="D779" s="12" t="s">
        <v>8497</v>
      </c>
      <c r="E779" s="12" t="s">
        <v>9221</v>
      </c>
      <c r="F779" s="12" t="s">
        <v>9222</v>
      </c>
      <c r="G779" s="12" t="s">
        <v>5362</v>
      </c>
      <c r="H779" s="12" t="s">
        <v>6798</v>
      </c>
      <c r="I779" s="12" t="s">
        <v>6991</v>
      </c>
      <c r="J779" s="12">
        <v>1900</v>
      </c>
      <c r="K779" s="12"/>
      <c r="L779" s="12"/>
      <c r="M779" s="13">
        <v>41425.609722222223</v>
      </c>
      <c r="N779" s="12">
        <v>4</v>
      </c>
      <c r="O779" s="13">
        <v>41425.628483796296</v>
      </c>
      <c r="P779" s="13">
        <v>41494.543634259258</v>
      </c>
      <c r="Q779" s="14">
        <f>P779-M779</f>
        <v>68.933912037035043</v>
      </c>
      <c r="R779" s="14">
        <v>0.5</v>
      </c>
      <c r="S779" s="15">
        <v>0</v>
      </c>
      <c r="T779" s="12" t="s">
        <v>426</v>
      </c>
      <c r="U779" s="12" t="s">
        <v>737</v>
      </c>
      <c r="V779" s="12" t="s">
        <v>385</v>
      </c>
      <c r="W779" s="13">
        <v>41494.551516203705</v>
      </c>
      <c r="X779" s="13">
        <v>41498.70208333333</v>
      </c>
      <c r="Y779" s="16">
        <f>X779-W779</f>
        <v>4.150567129625415</v>
      </c>
      <c r="Z779" s="17">
        <v>5</v>
      </c>
      <c r="AA779" s="17">
        <v>1</v>
      </c>
      <c r="AB779" s="14"/>
      <c r="AC779" s="13">
        <v>41510</v>
      </c>
      <c r="AD779" s="14">
        <f>AC779-X779</f>
        <v>11.297916666670062</v>
      </c>
      <c r="AE779" s="14">
        <v>7</v>
      </c>
      <c r="AF779" s="14">
        <v>0</v>
      </c>
      <c r="AG779" s="14">
        <f>AC779-M779</f>
        <v>84.390277777776646</v>
      </c>
      <c r="AH779" s="14">
        <v>12.5</v>
      </c>
      <c r="AI779" s="14">
        <v>0</v>
      </c>
      <c r="AJ779" s="19"/>
      <c r="AK779" s="14"/>
      <c r="AL779" s="14"/>
      <c r="AM779" s="12" t="s">
        <v>6953</v>
      </c>
      <c r="AN779" s="12"/>
      <c r="AO779" s="12"/>
      <c r="AP779" s="12" t="s">
        <v>5375</v>
      </c>
      <c r="AQ779" s="12" t="s">
        <v>9223</v>
      </c>
      <c r="AR779" s="12">
        <v>18874523888</v>
      </c>
      <c r="AS779" s="12"/>
      <c r="AT779" s="12"/>
      <c r="AU779" s="12"/>
      <c r="AV779" s="20" t="s">
        <v>738</v>
      </c>
      <c r="AW779" s="21" t="s">
        <v>9224</v>
      </c>
      <c r="AX779" s="12"/>
      <c r="AY779" s="12"/>
      <c r="AZ779" s="12"/>
      <c r="BA779" s="12"/>
      <c r="BB779" s="12"/>
    </row>
    <row r="780" spans="1:54" s="22" customFormat="1" ht="18" customHeight="1" x14ac:dyDescent="0.3">
      <c r="A780" s="12"/>
      <c r="B780" s="23" t="s">
        <v>5377</v>
      </c>
      <c r="C780" s="12" t="s">
        <v>7076</v>
      </c>
      <c r="D780" s="12" t="s">
        <v>7077</v>
      </c>
      <c r="E780" s="12" t="s">
        <v>9225</v>
      </c>
      <c r="F780" s="12" t="s">
        <v>9226</v>
      </c>
      <c r="G780" s="12" t="s">
        <v>5347</v>
      </c>
      <c r="H780" s="12" t="s">
        <v>5348</v>
      </c>
      <c r="I780" s="12"/>
      <c r="J780" s="12">
        <v>5000</v>
      </c>
      <c r="K780" s="12"/>
      <c r="L780" s="12"/>
      <c r="M780" s="13">
        <v>41425.625</v>
      </c>
      <c r="N780" s="12"/>
      <c r="O780" s="13"/>
      <c r="P780" s="13"/>
      <c r="Q780" s="14"/>
      <c r="R780" s="14"/>
      <c r="S780" s="15"/>
      <c r="T780" s="12"/>
      <c r="U780" s="12"/>
      <c r="V780" s="12"/>
      <c r="W780" s="13"/>
      <c r="X780" s="13">
        <v>41514.720138888901</v>
      </c>
      <c r="Y780" s="16"/>
      <c r="Z780" s="17"/>
      <c r="AA780" s="17"/>
      <c r="AB780" s="14"/>
      <c r="AC780" s="13">
        <v>41516</v>
      </c>
      <c r="AD780" s="14"/>
      <c r="AE780" s="14"/>
      <c r="AF780" s="14"/>
      <c r="AG780" s="14"/>
      <c r="AH780" s="14"/>
      <c r="AI780" s="14"/>
      <c r="AJ780" s="19"/>
      <c r="AK780" s="14"/>
      <c r="AL780" s="14"/>
      <c r="AM780" s="12"/>
      <c r="AN780" s="12"/>
      <c r="AO780" s="12"/>
      <c r="AP780" s="12" t="s">
        <v>6840</v>
      </c>
      <c r="AQ780" s="12" t="s">
        <v>9227</v>
      </c>
      <c r="AR780" s="12">
        <v>13637411833</v>
      </c>
      <c r="AS780" s="12"/>
      <c r="AT780" s="12"/>
      <c r="AU780" s="12"/>
      <c r="AV780" s="20"/>
      <c r="AW780" s="21"/>
      <c r="AX780" s="12"/>
      <c r="AY780" s="12"/>
      <c r="AZ780" s="12"/>
      <c r="BA780" s="12"/>
      <c r="BB780" s="12"/>
    </row>
    <row r="781" spans="1:54" s="22" customFormat="1" ht="18" customHeight="1" x14ac:dyDescent="0.3">
      <c r="A781" s="12" t="s">
        <v>739</v>
      </c>
      <c r="B781" s="12" t="s">
        <v>8662</v>
      </c>
      <c r="C781" s="12" t="s">
        <v>5351</v>
      </c>
      <c r="D781" s="12" t="s">
        <v>6870</v>
      </c>
      <c r="E781" s="12" t="s">
        <v>9190</v>
      </c>
      <c r="F781" s="12" t="s">
        <v>9228</v>
      </c>
      <c r="G781" s="12" t="s">
        <v>8665</v>
      </c>
      <c r="H781" s="12" t="s">
        <v>8666</v>
      </c>
      <c r="I781" s="12" t="s">
        <v>9229</v>
      </c>
      <c r="J781" s="12">
        <v>688</v>
      </c>
      <c r="K781" s="12"/>
      <c r="L781" s="12"/>
      <c r="M781" s="13">
        <v>41425.625694444447</v>
      </c>
      <c r="N781" s="12">
        <v>3</v>
      </c>
      <c r="O781" s="13">
        <v>41428.450590277775</v>
      </c>
      <c r="P781" s="13">
        <v>41428.451273148145</v>
      </c>
      <c r="Q781" s="14"/>
      <c r="R781" s="14"/>
      <c r="S781" s="15"/>
      <c r="T781" s="12" t="s">
        <v>643</v>
      </c>
      <c r="U781" s="12" t="s">
        <v>740</v>
      </c>
      <c r="V781" s="12" t="s">
        <v>385</v>
      </c>
      <c r="W781" s="13">
        <v>41428.478067129632</v>
      </c>
      <c r="X781" s="13">
        <v>41429.506944444445</v>
      </c>
      <c r="Y781" s="16"/>
      <c r="Z781" s="17"/>
      <c r="AA781" s="17"/>
      <c r="AB781" s="14" t="s">
        <v>741</v>
      </c>
      <c r="AC781" s="13">
        <v>41451</v>
      </c>
      <c r="AD781" s="14"/>
      <c r="AE781" s="14"/>
      <c r="AF781" s="14"/>
      <c r="AG781" s="14"/>
      <c r="AH781" s="14"/>
      <c r="AI781" s="14"/>
      <c r="AJ781" s="19"/>
      <c r="AK781" s="14"/>
      <c r="AL781" s="14" t="s">
        <v>742</v>
      </c>
      <c r="AM781" s="12" t="s">
        <v>8933</v>
      </c>
      <c r="AN781" s="12"/>
      <c r="AO781" s="12"/>
      <c r="AP781" s="12" t="s">
        <v>5370</v>
      </c>
      <c r="AQ781" s="12" t="s">
        <v>9193</v>
      </c>
      <c r="AR781" s="12">
        <v>13707317317</v>
      </c>
      <c r="AS781" s="12" t="s">
        <v>354</v>
      </c>
      <c r="AT781" s="12" t="s">
        <v>686</v>
      </c>
      <c r="AU781" s="12"/>
      <c r="AV781" s="20"/>
      <c r="AW781" s="21"/>
      <c r="AX781" s="12"/>
      <c r="AY781" s="12"/>
      <c r="AZ781" s="12"/>
      <c r="BA781" s="12"/>
      <c r="BB781" s="12"/>
    </row>
    <row r="782" spans="1:54" s="22" customFormat="1" ht="18" customHeight="1" x14ac:dyDescent="0.3">
      <c r="A782" s="12"/>
      <c r="B782" s="12" t="s">
        <v>5343</v>
      </c>
      <c r="C782" s="12" t="s">
        <v>7083</v>
      </c>
      <c r="D782" s="12" t="s">
        <v>7084</v>
      </c>
      <c r="E782" s="12" t="s">
        <v>9230</v>
      </c>
      <c r="F782" s="12" t="s">
        <v>5402</v>
      </c>
      <c r="G782" s="12" t="s">
        <v>5347</v>
      </c>
      <c r="H782" s="12" t="s">
        <v>5348</v>
      </c>
      <c r="I782" s="12"/>
      <c r="J782" s="12">
        <v>33620</v>
      </c>
      <c r="K782" s="12"/>
      <c r="L782" s="12"/>
      <c r="M782" s="13">
        <v>41425.643750000003</v>
      </c>
      <c r="N782" s="12"/>
      <c r="O782" s="13"/>
      <c r="P782" s="13"/>
      <c r="Q782" s="14"/>
      <c r="R782" s="14"/>
      <c r="S782" s="15"/>
      <c r="T782" s="12"/>
      <c r="U782" s="12"/>
      <c r="V782" s="12"/>
      <c r="W782" s="13">
        <v>41433.386400462965</v>
      </c>
      <c r="X782" s="13">
        <v>41478.484722222202</v>
      </c>
      <c r="Y782" s="16"/>
      <c r="Z782" s="17"/>
      <c r="AA782" s="17"/>
      <c r="AB782" s="14"/>
      <c r="AC782" s="13">
        <v>41484</v>
      </c>
      <c r="AD782" s="14"/>
      <c r="AE782" s="14"/>
      <c r="AF782" s="14"/>
      <c r="AG782" s="14"/>
      <c r="AH782" s="14"/>
      <c r="AI782" s="14"/>
      <c r="AJ782" s="19"/>
      <c r="AK782" s="14"/>
      <c r="AL782" s="14"/>
      <c r="AM782" s="12"/>
      <c r="AN782" s="12"/>
      <c r="AO782" s="12"/>
      <c r="AP782" s="12" t="s">
        <v>5375</v>
      </c>
      <c r="AQ782" s="12" t="s">
        <v>9231</v>
      </c>
      <c r="AR782" s="12">
        <v>13607393013</v>
      </c>
      <c r="AS782" s="12"/>
      <c r="AT782" s="12"/>
      <c r="AU782" s="12"/>
      <c r="AV782" s="20"/>
      <c r="AW782" s="21"/>
      <c r="AX782" s="12"/>
      <c r="AY782" s="12"/>
      <c r="AZ782" s="12"/>
      <c r="BA782" s="12"/>
      <c r="BB782" s="12"/>
    </row>
    <row r="783" spans="1:54" s="22" customFormat="1" ht="18" customHeight="1" x14ac:dyDescent="0.3">
      <c r="A783" s="12"/>
      <c r="B783" s="12" t="s">
        <v>5384</v>
      </c>
      <c r="C783" s="12" t="s">
        <v>6976</v>
      </c>
      <c r="D783" s="12" t="s">
        <v>7059</v>
      </c>
      <c r="E783" s="12" t="s">
        <v>9232</v>
      </c>
      <c r="F783" s="12" t="s">
        <v>9233</v>
      </c>
      <c r="G783" s="12" t="s">
        <v>5362</v>
      </c>
      <c r="H783" s="12" t="s">
        <v>6798</v>
      </c>
      <c r="I783" s="12" t="s">
        <v>7073</v>
      </c>
      <c r="J783" s="12">
        <v>2400</v>
      </c>
      <c r="K783" s="12" t="s">
        <v>365</v>
      </c>
      <c r="L783" s="12" t="s">
        <v>743</v>
      </c>
      <c r="M783" s="13">
        <v>41425.654861111114</v>
      </c>
      <c r="N783" s="12">
        <v>7</v>
      </c>
      <c r="O783" s="13">
        <v>41425.674085648148</v>
      </c>
      <c r="P783" s="13">
        <v>41429.568912037037</v>
      </c>
      <c r="Q783" s="14"/>
      <c r="R783" s="14"/>
      <c r="S783" s="15"/>
      <c r="T783" s="12" t="s">
        <v>701</v>
      </c>
      <c r="U783" s="12" t="s">
        <v>744</v>
      </c>
      <c r="V783" s="12" t="s">
        <v>385</v>
      </c>
      <c r="W783" s="13">
        <v>41429.57203703704</v>
      </c>
      <c r="X783" s="13">
        <v>41443.586111111101</v>
      </c>
      <c r="Y783" s="16"/>
      <c r="Z783" s="17">
        <f>X783-W783</f>
        <v>14.014074074060773</v>
      </c>
      <c r="AA783" s="17"/>
      <c r="AB783" s="14"/>
      <c r="AC783" s="13">
        <v>41451</v>
      </c>
      <c r="AD783" s="14"/>
      <c r="AE783" s="14"/>
      <c r="AF783" s="14"/>
      <c r="AG783" s="14"/>
      <c r="AH783" s="14"/>
      <c r="AI783" s="14"/>
      <c r="AJ783" s="19">
        <v>41473</v>
      </c>
      <c r="AK783" s="14"/>
      <c r="AL783" s="14"/>
      <c r="AM783" s="12" t="s">
        <v>6953</v>
      </c>
      <c r="AN783" s="12"/>
      <c r="AO783" s="12"/>
      <c r="AP783" s="12" t="s">
        <v>5375</v>
      </c>
      <c r="AQ783" s="12" t="s">
        <v>9234</v>
      </c>
      <c r="AR783" s="12">
        <v>13762272999</v>
      </c>
      <c r="AS783" s="12" t="s">
        <v>354</v>
      </c>
      <c r="AT783" s="12" t="s">
        <v>362</v>
      </c>
      <c r="AU783" s="12"/>
      <c r="AV783" s="20" t="s">
        <v>745</v>
      </c>
      <c r="AW783" s="21">
        <v>41459</v>
      </c>
      <c r="AX783" s="12"/>
      <c r="AY783" s="12"/>
      <c r="AZ783" s="12"/>
      <c r="BA783" s="12"/>
      <c r="BB783" s="12"/>
    </row>
    <row r="784" spans="1:54" s="22" customFormat="1" ht="18" customHeight="1" x14ac:dyDescent="0.3">
      <c r="A784" s="12" t="s">
        <v>746</v>
      </c>
      <c r="B784" s="12" t="s">
        <v>8662</v>
      </c>
      <c r="C784" s="12" t="s">
        <v>5351</v>
      </c>
      <c r="D784" s="12" t="s">
        <v>9235</v>
      </c>
      <c r="E784" s="12" t="s">
        <v>9236</v>
      </c>
      <c r="F784" s="12" t="s">
        <v>9237</v>
      </c>
      <c r="G784" s="12" t="s">
        <v>8665</v>
      </c>
      <c r="H784" s="12" t="s">
        <v>8666</v>
      </c>
      <c r="I784" s="12"/>
      <c r="J784" s="12">
        <v>500</v>
      </c>
      <c r="K784" s="12"/>
      <c r="L784" s="12"/>
      <c r="M784" s="13">
        <v>41425.685416666667</v>
      </c>
      <c r="N784" s="12">
        <v>1</v>
      </c>
      <c r="O784" s="13">
        <v>41425.692708333336</v>
      </c>
      <c r="P784" s="13">
        <v>41425.692974537036</v>
      </c>
      <c r="Q784" s="14"/>
      <c r="R784" s="14"/>
      <c r="S784" s="15"/>
      <c r="T784" s="12"/>
      <c r="U784" s="12" t="s">
        <v>747</v>
      </c>
      <c r="V784" s="12" t="s">
        <v>385</v>
      </c>
      <c r="W784" s="13">
        <v>41426.511111111111</v>
      </c>
      <c r="X784" s="13">
        <v>41426.625</v>
      </c>
      <c r="Y784" s="16"/>
      <c r="Z784" s="17"/>
      <c r="AA784" s="17"/>
      <c r="AB784" s="14" t="s">
        <v>748</v>
      </c>
      <c r="AC784" s="13"/>
      <c r="AD784" s="14"/>
      <c r="AE784" s="14"/>
      <c r="AF784" s="14"/>
      <c r="AG784" s="14"/>
      <c r="AH784" s="14"/>
      <c r="AI784" s="14"/>
      <c r="AJ784" s="19"/>
      <c r="AK784" s="14"/>
      <c r="AL784" s="14" t="s">
        <v>749</v>
      </c>
      <c r="AM784" s="12" t="s">
        <v>8933</v>
      </c>
      <c r="AN784" s="12"/>
      <c r="AO784" s="12"/>
      <c r="AP784" s="12" t="s">
        <v>6919</v>
      </c>
      <c r="AQ784" s="12" t="s">
        <v>9238</v>
      </c>
      <c r="AR784" s="12">
        <v>13975112538</v>
      </c>
      <c r="AS784" s="12" t="s">
        <v>354</v>
      </c>
      <c r="AT784" s="12" t="s">
        <v>686</v>
      </c>
      <c r="AU784" s="12"/>
      <c r="AV784" s="20"/>
      <c r="AW784" s="21"/>
      <c r="AX784" s="12"/>
      <c r="AY784" s="12"/>
      <c r="AZ784" s="12"/>
      <c r="BA784" s="12">
        <v>1</v>
      </c>
      <c r="BB784" s="12"/>
    </row>
    <row r="785" spans="1:54" s="22" customFormat="1" ht="18" customHeight="1" x14ac:dyDescent="0.3">
      <c r="A785" s="12" t="s">
        <v>750</v>
      </c>
      <c r="B785" s="12" t="s">
        <v>5343</v>
      </c>
      <c r="C785" s="12" t="s">
        <v>7083</v>
      </c>
      <c r="D785" s="12" t="s">
        <v>9239</v>
      </c>
      <c r="E785" s="12" t="s">
        <v>9240</v>
      </c>
      <c r="F785" s="12" t="s">
        <v>9241</v>
      </c>
      <c r="G785" s="12" t="s">
        <v>5362</v>
      </c>
      <c r="H785" s="12" t="s">
        <v>6836</v>
      </c>
      <c r="I785" s="12" t="s">
        <v>6890</v>
      </c>
      <c r="J785" s="12">
        <v>1688</v>
      </c>
      <c r="K785" s="12"/>
      <c r="L785" s="12"/>
      <c r="M785" s="13">
        <v>41426.42083333333</v>
      </c>
      <c r="N785" s="12">
        <v>3</v>
      </c>
      <c r="O785" s="13">
        <v>41426.437731481485</v>
      </c>
      <c r="P785" s="13">
        <v>41426.659016203703</v>
      </c>
      <c r="Q785" s="14"/>
      <c r="R785" s="14"/>
      <c r="S785" s="15"/>
      <c r="T785" s="12" t="s">
        <v>426</v>
      </c>
      <c r="U785" s="12" t="s">
        <v>752</v>
      </c>
      <c r="V785" s="12" t="s">
        <v>385</v>
      </c>
      <c r="W785" s="13">
        <v>41426.670312499999</v>
      </c>
      <c r="X785" s="13">
        <v>41428.691666666702</v>
      </c>
      <c r="Y785" s="16"/>
      <c r="Z785" s="17">
        <f>X785-W785</f>
        <v>2.0213541667035315</v>
      </c>
      <c r="AA785" s="17"/>
      <c r="AB785" s="14"/>
      <c r="AC785" s="13">
        <v>41431.691655092596</v>
      </c>
      <c r="AD785" s="14">
        <f>AC785-X785</f>
        <v>2.9999884258941165</v>
      </c>
      <c r="AE785" s="14"/>
      <c r="AF785" s="14"/>
      <c r="AG785" s="14"/>
      <c r="AH785" s="14"/>
      <c r="AI785" s="14"/>
      <c r="AJ785" s="19">
        <v>41431</v>
      </c>
      <c r="AK785" s="14">
        <v>0</v>
      </c>
      <c r="AL785" s="14"/>
      <c r="AM785" s="12" t="s">
        <v>7304</v>
      </c>
      <c r="AN785" s="12"/>
      <c r="AO785" s="12"/>
      <c r="AP785" s="12" t="s">
        <v>5391</v>
      </c>
      <c r="AQ785" s="12" t="s">
        <v>9242</v>
      </c>
      <c r="AR785" s="12">
        <v>13085453377</v>
      </c>
      <c r="AS785" s="12" t="s">
        <v>365</v>
      </c>
      <c r="AT785" s="12"/>
      <c r="AU785" s="12"/>
      <c r="AV785" s="20" t="s">
        <v>753</v>
      </c>
      <c r="AW785" s="21">
        <v>41431</v>
      </c>
      <c r="AX785" s="12"/>
      <c r="AY785" s="12"/>
      <c r="AZ785" s="12"/>
      <c r="BA785" s="12"/>
      <c r="BB785" s="12"/>
    </row>
    <row r="786" spans="1:54" s="22" customFormat="1" ht="18" customHeight="1" x14ac:dyDescent="0.3">
      <c r="A786" s="12" t="s">
        <v>754</v>
      </c>
      <c r="B786" s="12" t="s">
        <v>8662</v>
      </c>
      <c r="C786" s="12" t="s">
        <v>5351</v>
      </c>
      <c r="D786" s="12" t="s">
        <v>8888</v>
      </c>
      <c r="E786" s="12" t="s">
        <v>9243</v>
      </c>
      <c r="F786" s="12" t="s">
        <v>9244</v>
      </c>
      <c r="G786" s="12" t="s">
        <v>8665</v>
      </c>
      <c r="H786" s="12" t="s">
        <v>8666</v>
      </c>
      <c r="I786" s="12"/>
      <c r="J786" s="12">
        <v>688</v>
      </c>
      <c r="K786" s="12"/>
      <c r="L786" s="12"/>
      <c r="M786" s="13">
        <v>41426.444444444445</v>
      </c>
      <c r="N786" s="12">
        <v>2</v>
      </c>
      <c r="O786" s="13">
        <v>41426.460104166668</v>
      </c>
      <c r="P786" s="13">
        <v>41428.411770833336</v>
      </c>
      <c r="Q786" s="14"/>
      <c r="R786" s="14"/>
      <c r="S786" s="15"/>
      <c r="T786" s="12" t="s">
        <v>658</v>
      </c>
      <c r="U786" s="12" t="s">
        <v>755</v>
      </c>
      <c r="V786" s="12" t="s">
        <v>385</v>
      </c>
      <c r="W786" s="13">
        <v>41428.444618055553</v>
      </c>
      <c r="X786" s="13">
        <v>41428.729166666664</v>
      </c>
      <c r="Y786" s="16"/>
      <c r="Z786" s="17"/>
      <c r="AA786" s="17"/>
      <c r="AB786" s="14"/>
      <c r="AC786" s="13">
        <v>41433</v>
      </c>
      <c r="AD786" s="14"/>
      <c r="AE786" s="14"/>
      <c r="AF786" s="14"/>
      <c r="AG786" s="14"/>
      <c r="AH786" s="14"/>
      <c r="AI786" s="14"/>
      <c r="AJ786" s="19" t="s">
        <v>756</v>
      </c>
      <c r="AK786" s="14"/>
      <c r="AL786" s="14" t="s">
        <v>757</v>
      </c>
      <c r="AM786" s="12" t="s">
        <v>8891</v>
      </c>
      <c r="AN786" s="12"/>
      <c r="AO786" s="12"/>
      <c r="AP786" s="12" t="s">
        <v>5356</v>
      </c>
      <c r="AQ786" s="12" t="s">
        <v>9245</v>
      </c>
      <c r="AR786" s="12">
        <v>13974489663</v>
      </c>
      <c r="AS786" s="12"/>
      <c r="AT786" s="12"/>
      <c r="AU786" s="12"/>
      <c r="AV786" s="20"/>
      <c r="AW786" s="21"/>
      <c r="AX786" s="12"/>
      <c r="AY786" s="12"/>
      <c r="AZ786" s="12"/>
      <c r="BA786" s="12">
        <v>1</v>
      </c>
      <c r="BB786" s="12"/>
    </row>
    <row r="787" spans="1:54" s="22" customFormat="1" ht="18" customHeight="1" x14ac:dyDescent="0.3">
      <c r="A787" s="12" t="s">
        <v>758</v>
      </c>
      <c r="B787" s="12" t="s">
        <v>5343</v>
      </c>
      <c r="C787" s="12" t="s">
        <v>6898</v>
      </c>
      <c r="D787" s="12" t="s">
        <v>7044</v>
      </c>
      <c r="E787" s="12" t="s">
        <v>9246</v>
      </c>
      <c r="F787" s="12" t="s">
        <v>9247</v>
      </c>
      <c r="G787" s="12" t="s">
        <v>5362</v>
      </c>
      <c r="H787" s="12" t="s">
        <v>6836</v>
      </c>
      <c r="I787" s="12" t="s">
        <v>7062</v>
      </c>
      <c r="J787" s="12">
        <v>1600</v>
      </c>
      <c r="K787" s="12"/>
      <c r="L787" s="12"/>
      <c r="M787" s="13">
        <v>41426.538194444445</v>
      </c>
      <c r="N787" s="12">
        <v>2</v>
      </c>
      <c r="O787" s="13">
        <v>41426.56013888889</v>
      </c>
      <c r="P787" s="13">
        <v>41426.587384259263</v>
      </c>
      <c r="Q787" s="14"/>
      <c r="R787" s="14"/>
      <c r="S787" s="15"/>
      <c r="T787" s="12" t="s">
        <v>426</v>
      </c>
      <c r="U787" s="12" t="s">
        <v>759</v>
      </c>
      <c r="V787" s="12" t="s">
        <v>385</v>
      </c>
      <c r="W787" s="13">
        <v>41426.603171296294</v>
      </c>
      <c r="X787" s="13">
        <v>41429.420833333301</v>
      </c>
      <c r="Y787" s="16"/>
      <c r="Z787" s="17">
        <f>X787-W787</f>
        <v>2.8176620370068122</v>
      </c>
      <c r="AA787" s="17"/>
      <c r="AB787" s="14"/>
      <c r="AC787" s="13">
        <v>41430.713125000002</v>
      </c>
      <c r="AD787" s="14">
        <f>AC787-X787</f>
        <v>1.2922916667012032</v>
      </c>
      <c r="AE787" s="14"/>
      <c r="AF787" s="14"/>
      <c r="AG787" s="14"/>
      <c r="AH787" s="14"/>
      <c r="AI787" s="14"/>
      <c r="AJ787" s="19">
        <v>41432</v>
      </c>
      <c r="AK787" s="14">
        <f>AJ787-AC787</f>
        <v>1.2868749999979627</v>
      </c>
      <c r="AL787" s="14"/>
      <c r="AM787" s="12" t="s">
        <v>5397</v>
      </c>
      <c r="AN787" s="12"/>
      <c r="AO787" s="12"/>
      <c r="AP787" s="12" t="s">
        <v>5375</v>
      </c>
      <c r="AQ787" s="12" t="s">
        <v>9248</v>
      </c>
      <c r="AR787" s="12">
        <v>18890306888</v>
      </c>
      <c r="AS787" s="12" t="s">
        <v>365</v>
      </c>
      <c r="AT787" s="12"/>
      <c r="AU787" s="12"/>
      <c r="AV787" s="20" t="s">
        <v>760</v>
      </c>
      <c r="AW787" s="21">
        <v>41433</v>
      </c>
      <c r="AX787" s="12"/>
      <c r="AY787" s="12"/>
      <c r="AZ787" s="12"/>
      <c r="BA787" s="12"/>
      <c r="BB787" s="12"/>
    </row>
    <row r="788" spans="1:54" s="22" customFormat="1" ht="18" customHeight="1" x14ac:dyDescent="0.3">
      <c r="A788" s="12" t="s">
        <v>761</v>
      </c>
      <c r="B788" s="12" t="s">
        <v>5343</v>
      </c>
      <c r="C788" s="12" t="s">
        <v>5344</v>
      </c>
      <c r="D788" s="12" t="s">
        <v>6983</v>
      </c>
      <c r="E788" s="12" t="s">
        <v>9249</v>
      </c>
      <c r="F788" s="12" t="s">
        <v>9250</v>
      </c>
      <c r="G788" s="12" t="s">
        <v>5362</v>
      </c>
      <c r="H788" s="12" t="s">
        <v>6836</v>
      </c>
      <c r="I788" s="12" t="s">
        <v>6968</v>
      </c>
      <c r="J788" s="12">
        <v>1600</v>
      </c>
      <c r="K788" s="12"/>
      <c r="L788" s="12"/>
      <c r="M788" s="13">
        <v>41426.585416666669</v>
      </c>
      <c r="N788" s="12">
        <v>2</v>
      </c>
      <c r="O788" s="13">
        <v>41426.598773148151</v>
      </c>
      <c r="P788" s="13">
        <v>41426.629618055558</v>
      </c>
      <c r="Q788" s="14"/>
      <c r="R788" s="14"/>
      <c r="S788" s="15"/>
      <c r="T788" s="12" t="s">
        <v>762</v>
      </c>
      <c r="U788" s="12" t="s">
        <v>763</v>
      </c>
      <c r="V788" s="12" t="s">
        <v>385</v>
      </c>
      <c r="W788" s="13">
        <v>41426.631076388891</v>
      </c>
      <c r="X788" s="13">
        <v>41429.728472222225</v>
      </c>
      <c r="Y788" s="16"/>
      <c r="Z788" s="17">
        <f>X788-W788</f>
        <v>3.0973958333343035</v>
      </c>
      <c r="AA788" s="17"/>
      <c r="AB788" s="14"/>
      <c r="AC788" s="13">
        <v>41449</v>
      </c>
      <c r="AD788" s="14">
        <f>AC788-X788</f>
        <v>19.271527777775191</v>
      </c>
      <c r="AE788" s="14"/>
      <c r="AF788" s="14"/>
      <c r="AG788" s="14"/>
      <c r="AH788" s="14"/>
      <c r="AI788" s="14"/>
      <c r="AJ788" s="19">
        <v>41453</v>
      </c>
      <c r="AK788" s="14">
        <f>AJ788-AC788</f>
        <v>4</v>
      </c>
      <c r="AL788" s="14"/>
      <c r="AM788" s="12" t="s">
        <v>6847</v>
      </c>
      <c r="AN788" s="12"/>
      <c r="AO788" s="12"/>
      <c r="AP788" s="12" t="s">
        <v>6919</v>
      </c>
      <c r="AQ788" s="12" t="s">
        <v>9251</v>
      </c>
      <c r="AR788" s="12">
        <v>13762712360</v>
      </c>
      <c r="AS788" s="12" t="s">
        <v>354</v>
      </c>
      <c r="AT788" s="12" t="s">
        <v>764</v>
      </c>
      <c r="AU788" s="12"/>
      <c r="AV788" s="20" t="s">
        <v>765</v>
      </c>
      <c r="AW788" s="21">
        <v>41456</v>
      </c>
      <c r="AX788" s="12"/>
      <c r="AY788" s="12"/>
      <c r="AZ788" s="12"/>
      <c r="BA788" s="12"/>
      <c r="BB788" s="12"/>
    </row>
    <row r="789" spans="1:54" s="22" customFormat="1" ht="18" customHeight="1" x14ac:dyDescent="0.3">
      <c r="A789" s="12" t="s">
        <v>766</v>
      </c>
      <c r="B789" s="12" t="s">
        <v>5384</v>
      </c>
      <c r="C789" s="12" t="s">
        <v>6999</v>
      </c>
      <c r="D789" s="12" t="s">
        <v>7223</v>
      </c>
      <c r="E789" s="12" t="s">
        <v>9252</v>
      </c>
      <c r="F789" s="12" t="s">
        <v>9253</v>
      </c>
      <c r="G789" s="12" t="s">
        <v>5362</v>
      </c>
      <c r="H789" s="12" t="s">
        <v>6836</v>
      </c>
      <c r="I789" s="12" t="s">
        <v>7517</v>
      </c>
      <c r="J789" s="12">
        <v>1288</v>
      </c>
      <c r="K789" s="12" t="s">
        <v>365</v>
      </c>
      <c r="L789" s="12" t="s">
        <v>767</v>
      </c>
      <c r="M789" s="13">
        <v>41426.712500000001</v>
      </c>
      <c r="N789" s="12">
        <v>1</v>
      </c>
      <c r="O789" s="13">
        <v>41428.37604166667</v>
      </c>
      <c r="P789" s="13">
        <v>41428.443888888891</v>
      </c>
      <c r="Q789" s="14"/>
      <c r="R789" s="14"/>
      <c r="S789" s="15"/>
      <c r="T789" s="12"/>
      <c r="U789" s="12" t="s">
        <v>768</v>
      </c>
      <c r="V789" s="12" t="s">
        <v>385</v>
      </c>
      <c r="W789" s="13">
        <v>41428.449293981481</v>
      </c>
      <c r="X789" s="13">
        <v>41429.694444444503</v>
      </c>
      <c r="Y789" s="16"/>
      <c r="Z789" s="17">
        <f>X789-W789</f>
        <v>1.2451504630225827</v>
      </c>
      <c r="AA789" s="17"/>
      <c r="AB789" s="14"/>
      <c r="AC789" s="13">
        <v>41434</v>
      </c>
      <c r="AD789" s="14">
        <f>AC789-X789</f>
        <v>4.3055555554965395</v>
      </c>
      <c r="AE789" s="14"/>
      <c r="AF789" s="14"/>
      <c r="AG789" s="14"/>
      <c r="AH789" s="14"/>
      <c r="AI789" s="14"/>
      <c r="AJ789" s="19">
        <v>41445</v>
      </c>
      <c r="AK789" s="14">
        <f>AJ789-AC789</f>
        <v>11</v>
      </c>
      <c r="AL789" s="14"/>
      <c r="AM789" s="12" t="s">
        <v>6800</v>
      </c>
      <c r="AN789" s="12"/>
      <c r="AO789" s="12"/>
      <c r="AP789" s="12" t="s">
        <v>6840</v>
      </c>
      <c r="AQ789" s="12" t="s">
        <v>9254</v>
      </c>
      <c r="AR789" s="12">
        <v>13786104988</v>
      </c>
      <c r="AS789" s="12" t="s">
        <v>354</v>
      </c>
      <c r="AT789" s="12" t="s">
        <v>372</v>
      </c>
      <c r="AU789" s="12"/>
      <c r="AV789" s="20"/>
      <c r="AW789" s="21" t="s">
        <v>9149</v>
      </c>
      <c r="AX789" s="12"/>
      <c r="AY789" s="12"/>
      <c r="AZ789" s="12"/>
      <c r="BA789" s="12"/>
      <c r="BB789" s="12"/>
    </row>
    <row r="790" spans="1:54" s="22" customFormat="1" ht="18" customHeight="1" x14ac:dyDescent="0.3">
      <c r="A790" s="12" t="s">
        <v>769</v>
      </c>
      <c r="B790" s="12" t="s">
        <v>5384</v>
      </c>
      <c r="C790" s="12" t="s">
        <v>6842</v>
      </c>
      <c r="D790" s="12" t="s">
        <v>8105</v>
      </c>
      <c r="E790" s="12" t="s">
        <v>9255</v>
      </c>
      <c r="F790" s="12" t="s">
        <v>9256</v>
      </c>
      <c r="G790" s="12" t="s">
        <v>5362</v>
      </c>
      <c r="H790" s="12" t="s">
        <v>6836</v>
      </c>
      <c r="I790" s="12" t="s">
        <v>7281</v>
      </c>
      <c r="J790" s="12">
        <v>1288</v>
      </c>
      <c r="K790" s="12"/>
      <c r="L790" s="12"/>
      <c r="M790" s="13">
        <v>41428.381944444445</v>
      </c>
      <c r="N790" s="12">
        <v>3</v>
      </c>
      <c r="O790" s="13">
        <v>41428.392858796295</v>
      </c>
      <c r="P790" s="13">
        <v>41428.452777777777</v>
      </c>
      <c r="Q790" s="14"/>
      <c r="R790" s="14"/>
      <c r="S790" s="15"/>
      <c r="T790" s="12" t="s">
        <v>701</v>
      </c>
      <c r="U790" s="12" t="s">
        <v>770</v>
      </c>
      <c r="V790" s="12" t="s">
        <v>385</v>
      </c>
      <c r="W790" s="13">
        <v>41428.463125000002</v>
      </c>
      <c r="X790" s="13">
        <v>41429.481249999997</v>
      </c>
      <c r="Y790" s="16"/>
      <c r="Z790" s="17">
        <f>X790-W790</f>
        <v>1.0181249999950523</v>
      </c>
      <c r="AA790" s="17"/>
      <c r="AB790" s="14"/>
      <c r="AC790" s="13"/>
      <c r="AD790" s="14">
        <f>AC790-X790</f>
        <v>-41429.481249999997</v>
      </c>
      <c r="AE790" s="14"/>
      <c r="AF790" s="14"/>
      <c r="AG790" s="14"/>
      <c r="AH790" s="14"/>
      <c r="AI790" s="14"/>
      <c r="AJ790" s="19"/>
      <c r="AK790" s="14">
        <f>AJ790-AC790</f>
        <v>0</v>
      </c>
      <c r="AL790" s="14"/>
      <c r="AM790" s="12" t="s">
        <v>6813</v>
      </c>
      <c r="AN790" s="12"/>
      <c r="AO790" s="12"/>
      <c r="AP790" s="12" t="s">
        <v>7387</v>
      </c>
      <c r="AQ790" s="12" t="s">
        <v>9257</v>
      </c>
      <c r="AR790" s="12">
        <v>15074897309</v>
      </c>
      <c r="AS790" s="12" t="s">
        <v>365</v>
      </c>
      <c r="AT790" s="12"/>
      <c r="AU790" s="12"/>
      <c r="AV790" s="20" t="s">
        <v>771</v>
      </c>
      <c r="AW790" s="21" t="s">
        <v>9165</v>
      </c>
      <c r="AX790" s="12"/>
      <c r="AY790" s="12"/>
      <c r="AZ790" s="12"/>
      <c r="BA790" s="12"/>
      <c r="BB790" s="12"/>
    </row>
    <row r="791" spans="1:54" s="22" customFormat="1" ht="18" customHeight="1" x14ac:dyDescent="0.3">
      <c r="A791" s="12" t="s">
        <v>772</v>
      </c>
      <c r="B791" s="12" t="s">
        <v>8662</v>
      </c>
      <c r="C791" s="12" t="s">
        <v>5351</v>
      </c>
      <c r="D791" s="12" t="s">
        <v>9258</v>
      </c>
      <c r="E791" s="12" t="s">
        <v>9259</v>
      </c>
      <c r="F791" s="12" t="s">
        <v>9260</v>
      </c>
      <c r="G791" s="12" t="s">
        <v>8665</v>
      </c>
      <c r="H791" s="12" t="s">
        <v>8666</v>
      </c>
      <c r="I791" s="12"/>
      <c r="J791" s="12">
        <v>688</v>
      </c>
      <c r="K791" s="12"/>
      <c r="L791" s="12"/>
      <c r="M791" s="13">
        <v>41428.484027777777</v>
      </c>
      <c r="N791" s="12">
        <v>2</v>
      </c>
      <c r="O791" s="13">
        <v>41428.495162037034</v>
      </c>
      <c r="P791" s="13">
        <v>41428.552118055559</v>
      </c>
      <c r="Q791" s="14"/>
      <c r="R791" s="14"/>
      <c r="S791" s="15"/>
      <c r="T791" s="12" t="s">
        <v>658</v>
      </c>
      <c r="U791" s="12" t="s">
        <v>773</v>
      </c>
      <c r="V791" s="12" t="s">
        <v>385</v>
      </c>
      <c r="W791" s="13">
        <v>41428.60596064815</v>
      </c>
      <c r="X791" s="13">
        <v>41428.692361111112</v>
      </c>
      <c r="Y791" s="16"/>
      <c r="Z791" s="17"/>
      <c r="AA791" s="17"/>
      <c r="AB791" s="14" t="s">
        <v>774</v>
      </c>
      <c r="AC791" s="13">
        <v>41478</v>
      </c>
      <c r="AD791" s="14"/>
      <c r="AE791" s="14"/>
      <c r="AF791" s="14"/>
      <c r="AG791" s="14"/>
      <c r="AH791" s="14"/>
      <c r="AI791" s="14"/>
      <c r="AJ791" s="19"/>
      <c r="AK791" s="14"/>
      <c r="AL791" s="14" t="s">
        <v>775</v>
      </c>
      <c r="AM791" s="12" t="s">
        <v>7040</v>
      </c>
      <c r="AN791" s="12"/>
      <c r="AO791" s="12"/>
      <c r="AP791" s="12" t="s">
        <v>5375</v>
      </c>
      <c r="AQ791" s="12" t="s">
        <v>9261</v>
      </c>
      <c r="AR791" s="12">
        <v>13874870216</v>
      </c>
      <c r="AS791" s="12"/>
      <c r="AT791" s="12"/>
      <c r="AU791" s="12"/>
      <c r="AV791" s="20"/>
      <c r="AW791" s="21"/>
      <c r="AX791" s="12"/>
      <c r="AY791" s="12"/>
      <c r="AZ791" s="12"/>
      <c r="BA791" s="12">
        <v>2</v>
      </c>
      <c r="BB791" s="12"/>
    </row>
    <row r="792" spans="1:54" s="22" customFormat="1" ht="18" customHeight="1" x14ac:dyDescent="0.3">
      <c r="A792" s="12" t="s">
        <v>776</v>
      </c>
      <c r="B792" s="12" t="s">
        <v>5384</v>
      </c>
      <c r="C792" s="12" t="s">
        <v>7432</v>
      </c>
      <c r="D792" s="12" t="s">
        <v>7433</v>
      </c>
      <c r="E792" s="12" t="s">
        <v>9262</v>
      </c>
      <c r="F792" s="12" t="s">
        <v>9263</v>
      </c>
      <c r="G792" s="12" t="s">
        <v>5362</v>
      </c>
      <c r="H792" s="12" t="s">
        <v>6836</v>
      </c>
      <c r="I792" s="12" t="s">
        <v>7517</v>
      </c>
      <c r="J792" s="12">
        <v>1288</v>
      </c>
      <c r="K792" s="12"/>
      <c r="L792" s="12"/>
      <c r="M792" s="13">
        <v>41428.536805555559</v>
      </c>
      <c r="N792" s="12">
        <v>2</v>
      </c>
      <c r="O792" s="13">
        <v>41428.549907407411</v>
      </c>
      <c r="P792" s="13">
        <v>41428.590474537035</v>
      </c>
      <c r="Q792" s="14"/>
      <c r="R792" s="14"/>
      <c r="S792" s="15"/>
      <c r="T792" s="12" t="s">
        <v>762</v>
      </c>
      <c r="U792" s="12" t="s">
        <v>662</v>
      </c>
      <c r="V792" s="12" t="s">
        <v>385</v>
      </c>
      <c r="W792" s="13">
        <v>41428.605694444443</v>
      </c>
      <c r="X792" s="13">
        <v>41429.703472222202</v>
      </c>
      <c r="Y792" s="16"/>
      <c r="Z792" s="17">
        <f>X792-W792</f>
        <v>1.0977777777588926</v>
      </c>
      <c r="AA792" s="17"/>
      <c r="AB792" s="14"/>
      <c r="AC792" s="13">
        <v>41486</v>
      </c>
      <c r="AD792" s="14">
        <f>AC792-X792</f>
        <v>56.296527777798474</v>
      </c>
      <c r="AE792" s="14"/>
      <c r="AF792" s="14"/>
      <c r="AG792" s="14"/>
      <c r="AH792" s="14"/>
      <c r="AI792" s="14"/>
      <c r="AJ792" s="19"/>
      <c r="AK792" s="14">
        <f>AJ792-AC792</f>
        <v>-41486</v>
      </c>
      <c r="AL792" s="14"/>
      <c r="AM792" s="12" t="s">
        <v>6953</v>
      </c>
      <c r="AN792" s="12"/>
      <c r="AO792" s="12"/>
      <c r="AP792" s="12" t="s">
        <v>5375</v>
      </c>
      <c r="AQ792" s="12" t="s">
        <v>9264</v>
      </c>
      <c r="AR792" s="12">
        <v>15111011744</v>
      </c>
      <c r="AS792" s="12" t="s">
        <v>354</v>
      </c>
      <c r="AT792" s="12" t="s">
        <v>362</v>
      </c>
      <c r="AU792" s="12"/>
      <c r="AV792" s="20" t="s">
        <v>777</v>
      </c>
      <c r="AW792" s="21" t="s">
        <v>9165</v>
      </c>
      <c r="AX792" s="12"/>
      <c r="AY792" s="12"/>
      <c r="AZ792" s="12"/>
      <c r="BA792" s="12"/>
      <c r="BB792" s="12"/>
    </row>
    <row r="793" spans="1:54" s="22" customFormat="1" ht="18" customHeight="1" x14ac:dyDescent="0.3">
      <c r="A793" s="12" t="s">
        <v>778</v>
      </c>
      <c r="B793" s="12" t="s">
        <v>5343</v>
      </c>
      <c r="C793" s="12" t="s">
        <v>6862</v>
      </c>
      <c r="D793" s="12" t="s">
        <v>9265</v>
      </c>
      <c r="E793" s="12" t="s">
        <v>9266</v>
      </c>
      <c r="F793" s="12" t="s">
        <v>9267</v>
      </c>
      <c r="G793" s="12" t="s">
        <v>5362</v>
      </c>
      <c r="H793" s="12" t="s">
        <v>6836</v>
      </c>
      <c r="I793" s="12" t="s">
        <v>9268</v>
      </c>
      <c r="J793" s="12">
        <v>2088</v>
      </c>
      <c r="K793" s="12"/>
      <c r="L793" s="12"/>
      <c r="M793" s="13">
        <v>41428.620138888888</v>
      </c>
      <c r="N793" s="12">
        <v>4</v>
      </c>
      <c r="O793" s="13">
        <v>41428.641481481478</v>
      </c>
      <c r="P793" s="13">
        <v>41429.388020833336</v>
      </c>
      <c r="Q793" s="14"/>
      <c r="R793" s="14"/>
      <c r="S793" s="15"/>
      <c r="T793" s="12" t="s">
        <v>701</v>
      </c>
      <c r="U793" s="12" t="s">
        <v>680</v>
      </c>
      <c r="V793" s="12" t="s">
        <v>385</v>
      </c>
      <c r="W793" s="13">
        <v>41429.392175925925</v>
      </c>
      <c r="X793" s="13">
        <v>41430.4284722222</v>
      </c>
      <c r="Y793" s="16"/>
      <c r="Z793" s="17">
        <f>X793-W793</f>
        <v>1.0362962962753954</v>
      </c>
      <c r="AA793" s="17"/>
      <c r="AB793" s="14"/>
      <c r="AC793" s="13">
        <v>41434</v>
      </c>
      <c r="AD793" s="14">
        <f>AC793-X793</f>
        <v>3.571527777799929</v>
      </c>
      <c r="AE793" s="14"/>
      <c r="AF793" s="14"/>
      <c r="AG793" s="14"/>
      <c r="AH793" s="14"/>
      <c r="AI793" s="14"/>
      <c r="AJ793" s="19">
        <v>41434</v>
      </c>
      <c r="AK793" s="14">
        <f>AJ793-AC793</f>
        <v>0</v>
      </c>
      <c r="AL793" s="14"/>
      <c r="AM793" s="12" t="s">
        <v>5397</v>
      </c>
      <c r="AN793" s="12"/>
      <c r="AO793" s="12"/>
      <c r="AP793" s="12" t="s">
        <v>5403</v>
      </c>
      <c r="AQ793" s="12" t="s">
        <v>9269</v>
      </c>
      <c r="AR793" s="12">
        <v>13873914838</v>
      </c>
      <c r="AS793" s="12" t="s">
        <v>365</v>
      </c>
      <c r="AT793" s="12"/>
      <c r="AU793" s="12"/>
      <c r="AV793" s="20" t="s">
        <v>780</v>
      </c>
      <c r="AW793" s="21" t="s">
        <v>9149</v>
      </c>
      <c r="AX793" s="12"/>
      <c r="AY793" s="12"/>
      <c r="AZ793" s="12"/>
      <c r="BA793" s="12"/>
      <c r="BB793" s="12"/>
    </row>
    <row r="794" spans="1:54" s="22" customFormat="1" ht="18" customHeight="1" x14ac:dyDescent="0.3">
      <c r="A794" s="12" t="s">
        <v>781</v>
      </c>
      <c r="B794" s="12" t="s">
        <v>8662</v>
      </c>
      <c r="C794" s="12" t="s">
        <v>5351</v>
      </c>
      <c r="D794" s="12" t="s">
        <v>9177</v>
      </c>
      <c r="E794" s="12" t="s">
        <v>9270</v>
      </c>
      <c r="F794" s="12" t="s">
        <v>9271</v>
      </c>
      <c r="G794" s="12" t="s">
        <v>8665</v>
      </c>
      <c r="H794" s="12" t="s">
        <v>8666</v>
      </c>
      <c r="I794" s="12"/>
      <c r="J794" s="12">
        <v>988</v>
      </c>
      <c r="K794" s="12"/>
      <c r="L794" s="12"/>
      <c r="M794" s="13">
        <v>41428.669444444444</v>
      </c>
      <c r="N794" s="12">
        <v>3</v>
      </c>
      <c r="O794" s="13">
        <v>41428.676076388889</v>
      </c>
      <c r="P794" s="13">
        <v>41429.566828703704</v>
      </c>
      <c r="Q794" s="14"/>
      <c r="R794" s="14"/>
      <c r="S794" s="15"/>
      <c r="T794" s="12" t="s">
        <v>643</v>
      </c>
      <c r="U794" s="12" t="s">
        <v>782</v>
      </c>
      <c r="V794" s="12" t="s">
        <v>385</v>
      </c>
      <c r="W794" s="13">
        <v>41429.674745370372</v>
      </c>
      <c r="X794" s="13">
        <v>41429.730451388888</v>
      </c>
      <c r="Y794" s="16"/>
      <c r="Z794" s="17"/>
      <c r="AA794" s="17"/>
      <c r="AB794" s="14" t="s">
        <v>783</v>
      </c>
      <c r="AC794" s="13">
        <v>41477</v>
      </c>
      <c r="AD794" s="14"/>
      <c r="AE794" s="14"/>
      <c r="AF794" s="14"/>
      <c r="AG794" s="14"/>
      <c r="AH794" s="14"/>
      <c r="AI794" s="14"/>
      <c r="AJ794" s="19"/>
      <c r="AK794" s="14"/>
      <c r="AL794" s="14" t="s">
        <v>784</v>
      </c>
      <c r="AM794" s="12" t="s">
        <v>8891</v>
      </c>
      <c r="AN794" s="12"/>
      <c r="AO794" s="12"/>
      <c r="AP794" s="12" t="s">
        <v>5375</v>
      </c>
      <c r="AQ794" s="12" t="s">
        <v>9272</v>
      </c>
      <c r="AR794" s="12">
        <v>18674862661</v>
      </c>
      <c r="AS794" s="12"/>
      <c r="AT794" s="12"/>
      <c r="AU794" s="12"/>
      <c r="AV794" s="20" t="s">
        <v>785</v>
      </c>
      <c r="AW794" s="21"/>
      <c r="AX794" s="12"/>
      <c r="AY794" s="12" t="s">
        <v>786</v>
      </c>
      <c r="AZ794" s="12"/>
      <c r="BA794" s="12">
        <v>1</v>
      </c>
      <c r="BB794" s="12"/>
    </row>
    <row r="795" spans="1:54" s="22" customFormat="1" ht="18" customHeight="1" x14ac:dyDescent="0.3">
      <c r="A795" s="12" t="s">
        <v>787</v>
      </c>
      <c r="B795" s="12" t="s">
        <v>5377</v>
      </c>
      <c r="C795" s="12" t="s">
        <v>7248</v>
      </c>
      <c r="D795" s="12" t="s">
        <v>7352</v>
      </c>
      <c r="E795" s="12" t="s">
        <v>9273</v>
      </c>
      <c r="F795" s="12" t="s">
        <v>9274</v>
      </c>
      <c r="G795" s="12" t="s">
        <v>5362</v>
      </c>
      <c r="H795" s="12" t="s">
        <v>6836</v>
      </c>
      <c r="I795" s="12" t="s">
        <v>9275</v>
      </c>
      <c r="J795" s="12">
        <v>2088</v>
      </c>
      <c r="K795" s="12"/>
      <c r="L795" s="12"/>
      <c r="M795" s="13">
        <v>41428.752083333333</v>
      </c>
      <c r="N795" s="12">
        <v>1</v>
      </c>
      <c r="O795" s="13">
        <v>41429.394212962965</v>
      </c>
      <c r="P795" s="13">
        <v>41429.412731481483</v>
      </c>
      <c r="Q795" s="14"/>
      <c r="R795" s="14"/>
      <c r="S795" s="15"/>
      <c r="T795" s="12"/>
      <c r="U795" s="12" t="s">
        <v>788</v>
      </c>
      <c r="V795" s="12" t="s">
        <v>385</v>
      </c>
      <c r="W795" s="13">
        <v>41429.425821759258</v>
      </c>
      <c r="X795" s="13">
        <v>41430.589583333298</v>
      </c>
      <c r="Y795" s="16"/>
      <c r="Z795" s="17">
        <f>X795-W795</f>
        <v>1.1637615740401088</v>
      </c>
      <c r="AA795" s="17"/>
      <c r="AB795" s="14"/>
      <c r="AC795" s="13">
        <v>41438.697928240741</v>
      </c>
      <c r="AD795" s="14">
        <f>AC795-X795</f>
        <v>8.1083449074430973</v>
      </c>
      <c r="AE795" s="14"/>
      <c r="AF795" s="14"/>
      <c r="AG795" s="14"/>
      <c r="AH795" s="14"/>
      <c r="AI795" s="14"/>
      <c r="AJ795" s="19">
        <v>41438</v>
      </c>
      <c r="AK795" s="14">
        <v>0</v>
      </c>
      <c r="AL795" s="14"/>
      <c r="AM795" s="12" t="s">
        <v>5397</v>
      </c>
      <c r="AN795" s="12"/>
      <c r="AO795" s="12"/>
      <c r="AP795" s="12" t="s">
        <v>5375</v>
      </c>
      <c r="AQ795" s="12" t="s">
        <v>7960</v>
      </c>
      <c r="AR795" s="12">
        <v>13187218213</v>
      </c>
      <c r="AS795" s="12" t="s">
        <v>354</v>
      </c>
      <c r="AT795" s="12" t="s">
        <v>764</v>
      </c>
      <c r="AU795" s="12"/>
      <c r="AV795" s="20" t="s">
        <v>789</v>
      </c>
      <c r="AW795" s="21" t="s">
        <v>9149</v>
      </c>
      <c r="AX795" s="12"/>
      <c r="AY795" s="12"/>
      <c r="AZ795" s="12"/>
      <c r="BA795" s="12"/>
      <c r="BB795" s="12"/>
    </row>
    <row r="796" spans="1:54" s="22" customFormat="1" ht="18" customHeight="1" x14ac:dyDescent="0.3">
      <c r="A796" s="12" t="s">
        <v>790</v>
      </c>
      <c r="B796" s="12" t="s">
        <v>8662</v>
      </c>
      <c r="C796" s="12" t="s">
        <v>5351</v>
      </c>
      <c r="D796" s="12" t="s">
        <v>8930</v>
      </c>
      <c r="E796" s="12" t="s">
        <v>9276</v>
      </c>
      <c r="F796" s="12" t="s">
        <v>9277</v>
      </c>
      <c r="G796" s="12" t="s">
        <v>8665</v>
      </c>
      <c r="H796" s="12" t="s">
        <v>8666</v>
      </c>
      <c r="I796" s="12"/>
      <c r="J796" s="12">
        <v>688</v>
      </c>
      <c r="K796" s="12"/>
      <c r="L796" s="12"/>
      <c r="M796" s="13">
        <v>41428.790277777778</v>
      </c>
      <c r="N796" s="12">
        <v>2</v>
      </c>
      <c r="O796" s="13">
        <v>41429.450162037036</v>
      </c>
      <c r="P796" s="13">
        <v>41430.448738425926</v>
      </c>
      <c r="Q796" s="14"/>
      <c r="R796" s="14"/>
      <c r="S796" s="15"/>
      <c r="T796" s="12" t="s">
        <v>658</v>
      </c>
      <c r="U796" s="12" t="s">
        <v>791</v>
      </c>
      <c r="V796" s="12" t="s">
        <v>385</v>
      </c>
      <c r="W796" s="13">
        <v>41430.480775462966</v>
      </c>
      <c r="X796" s="13">
        <v>41430.645833333336</v>
      </c>
      <c r="Y796" s="16"/>
      <c r="Z796" s="17"/>
      <c r="AA796" s="17"/>
      <c r="AB796" s="14"/>
      <c r="AC796" s="13">
        <v>41444</v>
      </c>
      <c r="AD796" s="14"/>
      <c r="AE796" s="14"/>
      <c r="AF796" s="14"/>
      <c r="AG796" s="14"/>
      <c r="AH796" s="14"/>
      <c r="AI796" s="14"/>
      <c r="AJ796" s="19"/>
      <c r="AK796" s="14"/>
      <c r="AL796" s="14" t="s">
        <v>792</v>
      </c>
      <c r="AM796" s="12" t="s">
        <v>8891</v>
      </c>
      <c r="AN796" s="12"/>
      <c r="AO796" s="12"/>
      <c r="AP796" s="12" t="s">
        <v>5375</v>
      </c>
      <c r="AQ796" s="12" t="s">
        <v>8815</v>
      </c>
      <c r="AR796" s="12">
        <v>18607310916</v>
      </c>
      <c r="AS796" s="12"/>
      <c r="AT796" s="12"/>
      <c r="AU796" s="12"/>
      <c r="AV796" s="20" t="s">
        <v>793</v>
      </c>
      <c r="AW796" s="21"/>
      <c r="AX796" s="12"/>
      <c r="AY796" s="12"/>
      <c r="AZ796" s="12"/>
      <c r="BA796" s="12"/>
      <c r="BB796" s="12"/>
    </row>
    <row r="797" spans="1:54" s="22" customFormat="1" ht="18" customHeight="1" x14ac:dyDescent="0.3">
      <c r="A797" s="12" t="s">
        <v>794</v>
      </c>
      <c r="B797" s="12" t="s">
        <v>5343</v>
      </c>
      <c r="C797" s="12" t="s">
        <v>6880</v>
      </c>
      <c r="D797" s="12" t="s">
        <v>7525</v>
      </c>
      <c r="E797" s="12" t="s">
        <v>9278</v>
      </c>
      <c r="F797" s="12" t="s">
        <v>9279</v>
      </c>
      <c r="G797" s="12" t="s">
        <v>5362</v>
      </c>
      <c r="H797" s="12" t="s">
        <v>6836</v>
      </c>
      <c r="I797" s="12" t="s">
        <v>7776</v>
      </c>
      <c r="J797" s="12">
        <v>1600</v>
      </c>
      <c r="K797" s="12"/>
      <c r="L797" s="12"/>
      <c r="M797" s="13">
        <v>41429.399305555555</v>
      </c>
      <c r="N797" s="12">
        <v>1</v>
      </c>
      <c r="O797" s="13">
        <v>41429.402615740742</v>
      </c>
      <c r="P797" s="13">
        <v>41429.412592592591</v>
      </c>
      <c r="Q797" s="14"/>
      <c r="R797" s="14"/>
      <c r="S797" s="15"/>
      <c r="T797" s="12"/>
      <c r="U797" s="12" t="s">
        <v>795</v>
      </c>
      <c r="V797" s="12" t="s">
        <v>385</v>
      </c>
      <c r="W797" s="13">
        <v>41429.415335648147</v>
      </c>
      <c r="X797" s="13">
        <v>41429.672222222202</v>
      </c>
      <c r="Y797" s="16"/>
      <c r="Z797" s="17">
        <f>X797-W797</f>
        <v>0.25688657405407866</v>
      </c>
      <c r="AA797" s="17"/>
      <c r="AB797" s="14"/>
      <c r="AC797" s="13">
        <v>41434</v>
      </c>
      <c r="AD797" s="14">
        <f>AC797-X797</f>
        <v>4.3277777777984738</v>
      </c>
      <c r="AE797" s="14"/>
      <c r="AF797" s="14"/>
      <c r="AG797" s="14"/>
      <c r="AH797" s="14"/>
      <c r="AI797" s="14"/>
      <c r="AJ797" s="19">
        <v>41439</v>
      </c>
      <c r="AK797" s="14">
        <f>AJ797-AC797</f>
        <v>5</v>
      </c>
      <c r="AL797" s="14"/>
      <c r="AM797" s="12" t="s">
        <v>6813</v>
      </c>
      <c r="AN797" s="12"/>
      <c r="AO797" s="12"/>
      <c r="AP797" s="12" t="s">
        <v>5375</v>
      </c>
      <c r="AQ797" s="12" t="s">
        <v>9280</v>
      </c>
      <c r="AR797" s="12">
        <v>18873951888</v>
      </c>
      <c r="AS797" s="12" t="s">
        <v>354</v>
      </c>
      <c r="AT797" s="12" t="s">
        <v>362</v>
      </c>
      <c r="AU797" s="12"/>
      <c r="AV797" s="20" t="s">
        <v>796</v>
      </c>
      <c r="AW797" s="21" t="s">
        <v>9149</v>
      </c>
      <c r="AX797" s="12"/>
      <c r="AY797" s="12"/>
      <c r="AZ797" s="12"/>
      <c r="BA797" s="12"/>
      <c r="BB797" s="12"/>
    </row>
    <row r="798" spans="1:54" s="22" customFormat="1" ht="18" customHeight="1" x14ac:dyDescent="0.3">
      <c r="A798" s="12" t="s">
        <v>797</v>
      </c>
      <c r="B798" s="12" t="s">
        <v>5377</v>
      </c>
      <c r="C798" s="12" t="s">
        <v>9281</v>
      </c>
      <c r="D798" s="12" t="s">
        <v>7242</v>
      </c>
      <c r="E798" s="12" t="s">
        <v>9282</v>
      </c>
      <c r="F798" s="12" t="s">
        <v>9283</v>
      </c>
      <c r="G798" s="12" t="s">
        <v>5362</v>
      </c>
      <c r="H798" s="12" t="s">
        <v>6836</v>
      </c>
      <c r="I798" s="12" t="s">
        <v>7217</v>
      </c>
      <c r="J798" s="12">
        <v>2088</v>
      </c>
      <c r="K798" s="12"/>
      <c r="L798" s="12"/>
      <c r="M798" s="13">
        <v>41429.572916666664</v>
      </c>
      <c r="N798" s="12">
        <v>1</v>
      </c>
      <c r="O798" s="13">
        <v>41429.593599537038</v>
      </c>
      <c r="P798" s="13">
        <v>41429.649502314816</v>
      </c>
      <c r="Q798" s="14"/>
      <c r="R798" s="14"/>
      <c r="S798" s="15"/>
      <c r="T798" s="12"/>
      <c r="U798" s="12" t="s">
        <v>737</v>
      </c>
      <c r="V798" s="12" t="s">
        <v>385</v>
      </c>
      <c r="W798" s="13">
        <v>41429.661006944443</v>
      </c>
      <c r="X798" s="13">
        <v>41430.652083333298</v>
      </c>
      <c r="Y798" s="16"/>
      <c r="Z798" s="17">
        <f>X798-W798</f>
        <v>0.99107638885470806</v>
      </c>
      <c r="AA798" s="17"/>
      <c r="AB798" s="14"/>
      <c r="AC798" s="13">
        <v>41433.487962962965</v>
      </c>
      <c r="AD798" s="14">
        <f>AC798-X798</f>
        <v>2.8358796296670334</v>
      </c>
      <c r="AE798" s="14"/>
      <c r="AF798" s="14"/>
      <c r="AG798" s="14"/>
      <c r="AH798" s="14"/>
      <c r="AI798" s="14"/>
      <c r="AJ798" s="19">
        <v>41433</v>
      </c>
      <c r="AK798" s="14">
        <v>0</v>
      </c>
      <c r="AL798" s="14"/>
      <c r="AM798" s="12" t="s">
        <v>7040</v>
      </c>
      <c r="AN798" s="12"/>
      <c r="AO798" s="12"/>
      <c r="AP798" s="12" t="s">
        <v>5375</v>
      </c>
      <c r="AQ798" s="12" t="s">
        <v>9284</v>
      </c>
      <c r="AR798" s="12">
        <v>18073200328</v>
      </c>
      <c r="AS798" s="12" t="s">
        <v>354</v>
      </c>
      <c r="AT798" s="12" t="s">
        <v>799</v>
      </c>
      <c r="AU798" s="12"/>
      <c r="AV798" s="20" t="s">
        <v>800</v>
      </c>
      <c r="AW798" s="21" t="s">
        <v>9285</v>
      </c>
      <c r="AX798" s="12"/>
      <c r="AY798" s="12"/>
      <c r="AZ798" s="12"/>
      <c r="BA798" s="12"/>
      <c r="BB798" s="12"/>
    </row>
    <row r="799" spans="1:54" s="22" customFormat="1" ht="18" customHeight="1" x14ac:dyDescent="0.3">
      <c r="A799" s="12" t="s">
        <v>801</v>
      </c>
      <c r="B799" s="12" t="s">
        <v>8662</v>
      </c>
      <c r="C799" s="12" t="s">
        <v>5351</v>
      </c>
      <c r="D799" s="12" t="s">
        <v>8948</v>
      </c>
      <c r="E799" s="12" t="s">
        <v>9286</v>
      </c>
      <c r="F799" s="12" t="s">
        <v>9287</v>
      </c>
      <c r="G799" s="12" t="s">
        <v>8665</v>
      </c>
      <c r="H799" s="12" t="s">
        <v>8666</v>
      </c>
      <c r="I799" s="12"/>
      <c r="J799" s="12">
        <v>988</v>
      </c>
      <c r="K799" s="12"/>
      <c r="L799" s="12"/>
      <c r="M799" s="13">
        <v>41429.645833333336</v>
      </c>
      <c r="N799" s="12">
        <v>2</v>
      </c>
      <c r="O799" s="13">
        <v>41429.652453703704</v>
      </c>
      <c r="P799" s="13">
        <v>41429.672673611109</v>
      </c>
      <c r="Q799" s="14"/>
      <c r="R799" s="14"/>
      <c r="S799" s="15"/>
      <c r="T799" s="12" t="s">
        <v>643</v>
      </c>
      <c r="U799" s="12" t="s">
        <v>802</v>
      </c>
      <c r="V799" s="12" t="s">
        <v>385</v>
      </c>
      <c r="W799" s="13">
        <v>41429.674895833334</v>
      </c>
      <c r="X799" s="13">
        <v>41429.730451388888</v>
      </c>
      <c r="Y799" s="16"/>
      <c r="Z799" s="17"/>
      <c r="AA799" s="17"/>
      <c r="AB799" s="14" t="s">
        <v>803</v>
      </c>
      <c r="AC799" s="13">
        <v>41443</v>
      </c>
      <c r="AD799" s="14"/>
      <c r="AE799" s="14"/>
      <c r="AF799" s="14"/>
      <c r="AG799" s="14"/>
      <c r="AH799" s="14"/>
      <c r="AI799" s="14"/>
      <c r="AJ799" s="19"/>
      <c r="AK799" s="14"/>
      <c r="AL799" s="14" t="s">
        <v>804</v>
      </c>
      <c r="AM799" s="12" t="s">
        <v>8667</v>
      </c>
      <c r="AN799" s="12"/>
      <c r="AO799" s="12"/>
      <c r="AP799" s="12" t="s">
        <v>8630</v>
      </c>
      <c r="AQ799" s="12" t="s">
        <v>7325</v>
      </c>
      <c r="AR799" s="12">
        <v>15074962988</v>
      </c>
      <c r="AS799" s="12"/>
      <c r="AT799" s="12"/>
      <c r="AU799" s="12"/>
      <c r="AV799" s="20" t="s">
        <v>805</v>
      </c>
      <c r="AW799" s="21"/>
      <c r="AX799" s="12"/>
      <c r="AY799" s="12"/>
      <c r="AZ799" s="12"/>
      <c r="BA799" s="12">
        <v>1</v>
      </c>
      <c r="BB799" s="12"/>
    </row>
    <row r="800" spans="1:54" s="22" customFormat="1" ht="18" customHeight="1" x14ac:dyDescent="0.3">
      <c r="A800" s="12" t="s">
        <v>806</v>
      </c>
      <c r="B800" s="12" t="s">
        <v>6963</v>
      </c>
      <c r="C800" s="12" t="s">
        <v>6964</v>
      </c>
      <c r="D800" s="12" t="s">
        <v>8855</v>
      </c>
      <c r="E800" s="12" t="s">
        <v>9288</v>
      </c>
      <c r="F800" s="12" t="s">
        <v>9289</v>
      </c>
      <c r="G800" s="12" t="s">
        <v>5362</v>
      </c>
      <c r="H800" s="12" t="s">
        <v>6836</v>
      </c>
      <c r="I800" s="12" t="s">
        <v>7195</v>
      </c>
      <c r="J800" s="12">
        <v>1600</v>
      </c>
      <c r="K800" s="12"/>
      <c r="L800" s="12"/>
      <c r="M800" s="13">
        <v>41429.664583333331</v>
      </c>
      <c r="N800" s="12">
        <v>1</v>
      </c>
      <c r="O800" s="13">
        <v>41429.677245370367</v>
      </c>
      <c r="P800" s="13">
        <v>41429.693437499998</v>
      </c>
      <c r="Q800" s="14"/>
      <c r="R800" s="14"/>
      <c r="S800" s="15"/>
      <c r="T800" s="12"/>
      <c r="U800" s="12" t="s">
        <v>759</v>
      </c>
      <c r="V800" s="12" t="s">
        <v>385</v>
      </c>
      <c r="W800" s="13">
        <v>41429.694502314815</v>
      </c>
      <c r="X800" s="13">
        <v>41430.568749999999</v>
      </c>
      <c r="Y800" s="16"/>
      <c r="Z800" s="17">
        <f>X800-W800</f>
        <v>0.87424768518394558</v>
      </c>
      <c r="AA800" s="17"/>
      <c r="AB800" s="14"/>
      <c r="AC800" s="13">
        <v>41433.619432870371</v>
      </c>
      <c r="AD800" s="14">
        <f>AC800-X800</f>
        <v>3.0506828703728388</v>
      </c>
      <c r="AE800" s="14"/>
      <c r="AF800" s="14"/>
      <c r="AG800" s="14"/>
      <c r="AH800" s="14"/>
      <c r="AI800" s="14"/>
      <c r="AJ800" s="19">
        <v>41433</v>
      </c>
      <c r="AK800" s="14">
        <v>0</v>
      </c>
      <c r="AL800" s="14"/>
      <c r="AM800" s="12" t="s">
        <v>6813</v>
      </c>
      <c r="AN800" s="12"/>
      <c r="AO800" s="12"/>
      <c r="AP800" s="12" t="s">
        <v>5391</v>
      </c>
      <c r="AQ800" s="12" t="s">
        <v>9290</v>
      </c>
      <c r="AR800" s="12">
        <v>15874568018</v>
      </c>
      <c r="AS800" s="12" t="s">
        <v>354</v>
      </c>
      <c r="AT800" s="12" t="s">
        <v>362</v>
      </c>
      <c r="AU800" s="12"/>
      <c r="AV800" s="20" t="s">
        <v>807</v>
      </c>
      <c r="AW800" s="21" t="s">
        <v>9291</v>
      </c>
      <c r="AX800" s="12"/>
      <c r="AY800" s="12"/>
      <c r="AZ800" s="12"/>
      <c r="BA800" s="12"/>
      <c r="BB800" s="12"/>
    </row>
    <row r="801" spans="1:54" s="22" customFormat="1" ht="18" customHeight="1" x14ac:dyDescent="0.3">
      <c r="A801" s="12"/>
      <c r="B801" s="12" t="s">
        <v>5384</v>
      </c>
      <c r="C801" s="12" t="s">
        <v>6976</v>
      </c>
      <c r="D801" s="12" t="s">
        <v>7264</v>
      </c>
      <c r="E801" s="12" t="s">
        <v>9292</v>
      </c>
      <c r="F801" s="12" t="s">
        <v>9293</v>
      </c>
      <c r="G801" s="12" t="s">
        <v>5347</v>
      </c>
      <c r="H801" s="12" t="s">
        <v>5348</v>
      </c>
      <c r="I801" s="12"/>
      <c r="J801" s="12">
        <v>5700</v>
      </c>
      <c r="K801" s="12"/>
      <c r="L801" s="12"/>
      <c r="M801" s="13">
        <v>41429.717361111114</v>
      </c>
      <c r="N801" s="12"/>
      <c r="O801" s="13"/>
      <c r="P801" s="13"/>
      <c r="Q801" s="14"/>
      <c r="R801" s="14"/>
      <c r="S801" s="15"/>
      <c r="T801" s="12"/>
      <c r="U801" s="12"/>
      <c r="V801" s="12"/>
      <c r="W801" s="13"/>
      <c r="X801" s="13">
        <v>41453.722916666702</v>
      </c>
      <c r="Y801" s="16"/>
      <c r="Z801" s="17"/>
      <c r="AA801" s="17"/>
      <c r="AB801" s="14"/>
      <c r="AC801" s="13">
        <v>41456</v>
      </c>
      <c r="AD801" s="14"/>
      <c r="AE801" s="14"/>
      <c r="AF801" s="14"/>
      <c r="AG801" s="14"/>
      <c r="AH801" s="14"/>
      <c r="AI801" s="14"/>
      <c r="AJ801" s="19"/>
      <c r="AK801" s="14"/>
      <c r="AL801" s="14"/>
      <c r="AM801" s="12"/>
      <c r="AN801" s="12"/>
      <c r="AO801" s="12"/>
      <c r="AP801" s="12" t="s">
        <v>5370</v>
      </c>
      <c r="AQ801" s="12" t="s">
        <v>9294</v>
      </c>
      <c r="AR801" s="12">
        <v>15973113575</v>
      </c>
      <c r="AS801" s="12"/>
      <c r="AT801" s="12"/>
      <c r="AU801" s="12"/>
      <c r="AV801" s="20"/>
      <c r="AW801" s="21"/>
      <c r="AX801" s="12"/>
      <c r="AY801" s="12"/>
      <c r="AZ801" s="12"/>
      <c r="BA801" s="12"/>
      <c r="BB801" s="12"/>
    </row>
    <row r="802" spans="1:54" s="22" customFormat="1" ht="18" customHeight="1" x14ac:dyDescent="0.3">
      <c r="A802" s="12" t="s">
        <v>808</v>
      </c>
      <c r="B802" s="12" t="s">
        <v>8662</v>
      </c>
      <c r="C802" s="12" t="s">
        <v>5351</v>
      </c>
      <c r="D802" s="12" t="s">
        <v>8960</v>
      </c>
      <c r="E802" s="12" t="s">
        <v>9295</v>
      </c>
      <c r="F802" s="12" t="s">
        <v>9296</v>
      </c>
      <c r="G802" s="12" t="s">
        <v>8665</v>
      </c>
      <c r="H802" s="12" t="s">
        <v>8666</v>
      </c>
      <c r="I802" s="12"/>
      <c r="J802" s="12">
        <v>988</v>
      </c>
      <c r="K802" s="12"/>
      <c r="L802" s="12"/>
      <c r="M802" s="13">
        <v>41429.718055555553</v>
      </c>
      <c r="N802" s="12">
        <v>1</v>
      </c>
      <c r="O802" s="13">
        <v>41429.7265625</v>
      </c>
      <c r="P802" s="13">
        <v>41429.727812500001</v>
      </c>
      <c r="Q802" s="14"/>
      <c r="R802" s="14"/>
      <c r="S802" s="15"/>
      <c r="T802" s="12"/>
      <c r="U802" s="12" t="s">
        <v>809</v>
      </c>
      <c r="V802" s="12" t="s">
        <v>385</v>
      </c>
      <c r="W802" s="13">
        <v>41430.432824074072</v>
      </c>
      <c r="X802" s="13">
        <v>41430.473611111112</v>
      </c>
      <c r="Y802" s="16"/>
      <c r="Z802" s="17"/>
      <c r="AA802" s="17"/>
      <c r="AB802" s="14" t="s">
        <v>810</v>
      </c>
      <c r="AC802" s="13">
        <v>41439</v>
      </c>
      <c r="AD802" s="14"/>
      <c r="AE802" s="14"/>
      <c r="AF802" s="14"/>
      <c r="AG802" s="14"/>
      <c r="AH802" s="14"/>
      <c r="AI802" s="14"/>
      <c r="AJ802" s="19"/>
      <c r="AK802" s="14"/>
      <c r="AL802" s="14" t="s">
        <v>811</v>
      </c>
      <c r="AM802" s="12" t="s">
        <v>8667</v>
      </c>
      <c r="AN802" s="12"/>
      <c r="AO802" s="12"/>
      <c r="AP802" s="12" t="s">
        <v>5375</v>
      </c>
      <c r="AQ802" s="12" t="s">
        <v>9144</v>
      </c>
      <c r="AR802" s="12">
        <v>13272400373</v>
      </c>
      <c r="AS802" s="12" t="s">
        <v>354</v>
      </c>
      <c r="AT802" s="12" t="s">
        <v>686</v>
      </c>
      <c r="AU802" s="12"/>
      <c r="AV802" s="20"/>
      <c r="AW802" s="21"/>
      <c r="AX802" s="12"/>
      <c r="AY802" s="12"/>
      <c r="AZ802" s="12"/>
      <c r="BA802" s="12"/>
      <c r="BB802" s="12"/>
    </row>
    <row r="803" spans="1:54" s="22" customFormat="1" ht="18" customHeight="1" x14ac:dyDescent="0.3">
      <c r="A803" s="12" t="s">
        <v>812</v>
      </c>
      <c r="B803" s="12" t="s">
        <v>8662</v>
      </c>
      <c r="C803" s="12" t="s">
        <v>5351</v>
      </c>
      <c r="D803" s="12" t="s">
        <v>6870</v>
      </c>
      <c r="E803" s="12" t="s">
        <v>9297</v>
      </c>
      <c r="F803" s="12" t="s">
        <v>9298</v>
      </c>
      <c r="G803" s="12" t="s">
        <v>8665</v>
      </c>
      <c r="H803" s="12" t="s">
        <v>8723</v>
      </c>
      <c r="I803" s="12"/>
      <c r="J803" s="12">
        <v>588</v>
      </c>
      <c r="K803" s="12"/>
      <c r="L803" s="12"/>
      <c r="M803" s="13">
        <v>41430.399305555555</v>
      </c>
      <c r="N803" s="12">
        <v>5</v>
      </c>
      <c r="O803" s="13">
        <v>41430.417604166665</v>
      </c>
      <c r="P803" s="13">
        <v>41430.490011574075</v>
      </c>
      <c r="Q803" s="14"/>
      <c r="R803" s="14"/>
      <c r="S803" s="15"/>
      <c r="T803" s="12" t="s">
        <v>643</v>
      </c>
      <c r="U803" s="12" t="s">
        <v>813</v>
      </c>
      <c r="V803" s="12" t="s">
        <v>385</v>
      </c>
      <c r="W803" s="13">
        <v>41430.502789351849</v>
      </c>
      <c r="X803" s="13">
        <v>41430.627789351849</v>
      </c>
      <c r="Y803" s="16"/>
      <c r="Z803" s="17"/>
      <c r="AA803" s="17"/>
      <c r="AB803" s="14" t="s">
        <v>814</v>
      </c>
      <c r="AC803" s="13">
        <v>41477</v>
      </c>
      <c r="AD803" s="14"/>
      <c r="AE803" s="14"/>
      <c r="AF803" s="14"/>
      <c r="AG803" s="14"/>
      <c r="AH803" s="14"/>
      <c r="AI803" s="14"/>
      <c r="AJ803" s="19"/>
      <c r="AK803" s="14"/>
      <c r="AL803" s="14" t="s">
        <v>815</v>
      </c>
      <c r="AM803" s="12" t="s">
        <v>8933</v>
      </c>
      <c r="AN803" s="12"/>
      <c r="AO803" s="12"/>
      <c r="AP803" s="12" t="s">
        <v>5398</v>
      </c>
      <c r="AQ803" s="12" t="s">
        <v>9299</v>
      </c>
      <c r="AR803" s="12">
        <v>13875825658</v>
      </c>
      <c r="AS803" s="12" t="s">
        <v>354</v>
      </c>
      <c r="AT803" s="12" t="s">
        <v>686</v>
      </c>
      <c r="AU803" s="12"/>
      <c r="AV803" s="20"/>
      <c r="AW803" s="21"/>
      <c r="AX803" s="12"/>
      <c r="AY803" s="12"/>
      <c r="AZ803" s="12"/>
      <c r="BA803" s="12"/>
      <c r="BB803" s="12"/>
    </row>
    <row r="804" spans="1:54" s="22" customFormat="1" ht="18" customHeight="1" x14ac:dyDescent="0.3">
      <c r="A804" s="12"/>
      <c r="B804" s="12" t="s">
        <v>5377</v>
      </c>
      <c r="C804" s="12" t="s">
        <v>6832</v>
      </c>
      <c r="D804" s="12" t="s">
        <v>7507</v>
      </c>
      <c r="E804" s="12" t="s">
        <v>9300</v>
      </c>
      <c r="F804" s="12" t="s">
        <v>9301</v>
      </c>
      <c r="G804" s="12" t="s">
        <v>5347</v>
      </c>
      <c r="H804" s="12" t="s">
        <v>9302</v>
      </c>
      <c r="I804" s="12"/>
      <c r="J804" s="12">
        <v>5200</v>
      </c>
      <c r="K804" s="12"/>
      <c r="L804" s="12"/>
      <c r="M804" s="13">
        <v>41430.521527777775</v>
      </c>
      <c r="N804" s="12"/>
      <c r="O804" s="13"/>
      <c r="P804" s="13"/>
      <c r="Q804" s="14"/>
      <c r="R804" s="14"/>
      <c r="S804" s="15"/>
      <c r="T804" s="12"/>
      <c r="U804" s="12"/>
      <c r="V804" s="12"/>
      <c r="W804" s="13"/>
      <c r="X804" s="13"/>
      <c r="Y804" s="16"/>
      <c r="Z804" s="17"/>
      <c r="AA804" s="17"/>
      <c r="AB804" s="14"/>
      <c r="AC804" s="13"/>
      <c r="AD804" s="14"/>
      <c r="AE804" s="14"/>
      <c r="AF804" s="14"/>
      <c r="AG804" s="14"/>
      <c r="AH804" s="14"/>
      <c r="AI804" s="14"/>
      <c r="AJ804" s="19"/>
      <c r="AK804" s="14"/>
      <c r="AL804" s="14"/>
      <c r="AM804" s="12"/>
      <c r="AN804" s="12"/>
      <c r="AO804" s="12"/>
      <c r="AP804" s="12" t="s">
        <v>5375</v>
      </c>
      <c r="AQ804" s="12" t="s">
        <v>9303</v>
      </c>
      <c r="AR804" s="12">
        <v>13974809187</v>
      </c>
      <c r="AS804" s="12"/>
      <c r="AT804" s="12"/>
      <c r="AU804" s="12"/>
      <c r="AV804" s="20"/>
      <c r="AW804" s="21"/>
      <c r="AX804" s="12"/>
      <c r="AY804" s="12"/>
      <c r="AZ804" s="12"/>
      <c r="BA804" s="12"/>
      <c r="BB804" s="12"/>
    </row>
    <row r="805" spans="1:54" s="22" customFormat="1" ht="18" customHeight="1" x14ac:dyDescent="0.3">
      <c r="A805" s="12" t="s">
        <v>817</v>
      </c>
      <c r="B805" s="12" t="s">
        <v>8662</v>
      </c>
      <c r="C805" s="12" t="s">
        <v>5351</v>
      </c>
      <c r="D805" s="12" t="s">
        <v>8930</v>
      </c>
      <c r="E805" s="12" t="s">
        <v>9304</v>
      </c>
      <c r="F805" s="12" t="s">
        <v>9305</v>
      </c>
      <c r="G805" s="12" t="s">
        <v>8665</v>
      </c>
      <c r="H805" s="12" t="s">
        <v>8666</v>
      </c>
      <c r="I805" s="12"/>
      <c r="J805" s="12">
        <v>988</v>
      </c>
      <c r="K805" s="12"/>
      <c r="L805" s="12"/>
      <c r="M805" s="13">
        <v>41430.591666666667</v>
      </c>
      <c r="N805" s="12">
        <v>3</v>
      </c>
      <c r="O805" s="13">
        <v>41430.60434027778</v>
      </c>
      <c r="P805" s="13">
        <v>41431.42796296296</v>
      </c>
      <c r="Q805" s="14"/>
      <c r="R805" s="14"/>
      <c r="S805" s="15"/>
      <c r="T805" s="12" t="s">
        <v>658</v>
      </c>
      <c r="U805" s="12" t="s">
        <v>818</v>
      </c>
      <c r="V805" s="12" t="s">
        <v>385</v>
      </c>
      <c r="W805" s="13">
        <v>41431.38553240741</v>
      </c>
      <c r="X805" s="13">
        <v>41431.656365740739</v>
      </c>
      <c r="Y805" s="16"/>
      <c r="Z805" s="17"/>
      <c r="AA805" s="17"/>
      <c r="AB805" s="14" t="s">
        <v>819</v>
      </c>
      <c r="AC805" s="13">
        <v>41439</v>
      </c>
      <c r="AD805" s="14"/>
      <c r="AE805" s="14"/>
      <c r="AF805" s="14"/>
      <c r="AG805" s="14"/>
      <c r="AH805" s="14"/>
      <c r="AI805" s="14"/>
      <c r="AJ805" s="19"/>
      <c r="AK805" s="14"/>
      <c r="AL805" s="14" t="s">
        <v>820</v>
      </c>
      <c r="AM805" s="12" t="s">
        <v>7040</v>
      </c>
      <c r="AN805" s="12"/>
      <c r="AO805" s="12"/>
      <c r="AP805" s="12" t="s">
        <v>6830</v>
      </c>
      <c r="AQ805" s="12" t="s">
        <v>9306</v>
      </c>
      <c r="AR805" s="12">
        <v>13975156716</v>
      </c>
      <c r="AS805" s="12"/>
      <c r="AT805" s="12"/>
      <c r="AU805" s="12"/>
      <c r="AV805" s="20"/>
      <c r="AW805" s="21"/>
      <c r="AX805" s="12">
        <v>41434.416666666701</v>
      </c>
      <c r="AY805" s="12" t="s">
        <v>822</v>
      </c>
      <c r="AZ805" s="12" t="s">
        <v>390</v>
      </c>
      <c r="BA805" s="12">
        <v>1</v>
      </c>
      <c r="BB805" s="12">
        <v>41434.629861111098</v>
      </c>
    </row>
    <row r="806" spans="1:54" s="22" customFormat="1" ht="18" customHeight="1" x14ac:dyDescent="0.3">
      <c r="A806" s="12" t="s">
        <v>823</v>
      </c>
      <c r="B806" s="12" t="s">
        <v>8662</v>
      </c>
      <c r="C806" s="12" t="s">
        <v>5351</v>
      </c>
      <c r="D806" s="12" t="s">
        <v>8944</v>
      </c>
      <c r="E806" s="12" t="s">
        <v>9307</v>
      </c>
      <c r="F806" s="12" t="s">
        <v>9308</v>
      </c>
      <c r="G806" s="12" t="s">
        <v>8665</v>
      </c>
      <c r="H806" s="12" t="s">
        <v>8723</v>
      </c>
      <c r="I806" s="12"/>
      <c r="J806" s="12">
        <v>688</v>
      </c>
      <c r="K806" s="12"/>
      <c r="L806" s="12"/>
      <c r="M806" s="13">
        <v>41430.593055555553</v>
      </c>
      <c r="N806" s="12">
        <v>3</v>
      </c>
      <c r="O806" s="13">
        <v>41430.606111111112</v>
      </c>
      <c r="P806" s="13">
        <v>41430.710914351854</v>
      </c>
      <c r="Q806" s="14"/>
      <c r="R806" s="14"/>
      <c r="S806" s="15"/>
      <c r="T806" s="12" t="s">
        <v>643</v>
      </c>
      <c r="U806" s="12"/>
      <c r="V806" s="12" t="s">
        <v>385</v>
      </c>
      <c r="W806" s="13">
        <v>41431.38553240741</v>
      </c>
      <c r="X806" s="13">
        <v>41431.656365740739</v>
      </c>
      <c r="Y806" s="16"/>
      <c r="Z806" s="17"/>
      <c r="AA806" s="17"/>
      <c r="AB806" s="14" t="s">
        <v>824</v>
      </c>
      <c r="AC806" s="13">
        <v>41474</v>
      </c>
      <c r="AD806" s="14"/>
      <c r="AE806" s="14"/>
      <c r="AF806" s="14"/>
      <c r="AG806" s="14"/>
      <c r="AH806" s="14"/>
      <c r="AI806" s="14"/>
      <c r="AJ806" s="19"/>
      <c r="AK806" s="14"/>
      <c r="AL806" s="14" t="s">
        <v>825</v>
      </c>
      <c r="AM806" s="12" t="s">
        <v>7040</v>
      </c>
      <c r="AN806" s="12"/>
      <c r="AO806" s="12"/>
      <c r="AP806" s="12" t="s">
        <v>5398</v>
      </c>
      <c r="AQ806" s="12" t="s">
        <v>9309</v>
      </c>
      <c r="AR806" s="12">
        <v>18692255108</v>
      </c>
      <c r="AS806" s="12"/>
      <c r="AT806" s="12"/>
      <c r="AU806" s="12"/>
      <c r="AV806" s="20"/>
      <c r="AW806" s="21"/>
      <c r="AX806" s="12"/>
      <c r="AY806" s="12" t="s">
        <v>826</v>
      </c>
      <c r="AZ806" s="12"/>
      <c r="BA806" s="12">
        <v>2</v>
      </c>
      <c r="BB806" s="12"/>
    </row>
    <row r="807" spans="1:54" s="22" customFormat="1" ht="18" customHeight="1" x14ac:dyDescent="0.3">
      <c r="A807" s="12" t="s">
        <v>827</v>
      </c>
      <c r="B807" s="12" t="s">
        <v>8662</v>
      </c>
      <c r="C807" s="12" t="s">
        <v>5351</v>
      </c>
      <c r="D807" s="12" t="s">
        <v>6870</v>
      </c>
      <c r="E807" s="12" t="s">
        <v>9310</v>
      </c>
      <c r="F807" s="12" t="s">
        <v>9311</v>
      </c>
      <c r="G807" s="12" t="s">
        <v>8665</v>
      </c>
      <c r="H807" s="12" t="s">
        <v>8666</v>
      </c>
      <c r="I807" s="12"/>
      <c r="J807" s="12">
        <v>988</v>
      </c>
      <c r="K807" s="12"/>
      <c r="L807" s="12"/>
      <c r="M807" s="13">
        <v>41430.652083333334</v>
      </c>
      <c r="N807" s="12">
        <v>3</v>
      </c>
      <c r="O807" s="13">
        <v>41430.692442129628</v>
      </c>
      <c r="P807" s="13">
        <v>41431.386481481481</v>
      </c>
      <c r="Q807" s="14"/>
      <c r="R807" s="14"/>
      <c r="S807" s="15"/>
      <c r="T807" s="12" t="s">
        <v>658</v>
      </c>
      <c r="U807" s="12" t="s">
        <v>828</v>
      </c>
      <c r="V807" s="12" t="s">
        <v>385</v>
      </c>
      <c r="W807" s="13">
        <v>41431.386238425926</v>
      </c>
      <c r="X807" s="13">
        <v>41431.656365740739</v>
      </c>
      <c r="Y807" s="16"/>
      <c r="Z807" s="17"/>
      <c r="AA807" s="17"/>
      <c r="AB807" s="14" t="s">
        <v>829</v>
      </c>
      <c r="AC807" s="13">
        <v>41456</v>
      </c>
      <c r="AD807" s="14"/>
      <c r="AE807" s="14"/>
      <c r="AF807" s="14"/>
      <c r="AG807" s="14"/>
      <c r="AH807" s="14"/>
      <c r="AI807" s="14"/>
      <c r="AJ807" s="19"/>
      <c r="AK807" s="14"/>
      <c r="AL807" s="14" t="s">
        <v>830</v>
      </c>
      <c r="AM807" s="12" t="s">
        <v>8891</v>
      </c>
      <c r="AN807" s="12"/>
      <c r="AO807" s="12"/>
      <c r="AP807" s="12" t="s">
        <v>5403</v>
      </c>
      <c r="AQ807" s="12" t="s">
        <v>9312</v>
      </c>
      <c r="AR807" s="12">
        <v>18673111522</v>
      </c>
      <c r="AS807" s="12"/>
      <c r="AT807" s="12"/>
      <c r="AU807" s="12"/>
      <c r="AV807" s="20" t="s">
        <v>831</v>
      </c>
      <c r="AW807" s="21"/>
      <c r="AX807" s="12"/>
      <c r="AY807" s="12" t="s">
        <v>832</v>
      </c>
      <c r="AZ807" s="12"/>
      <c r="BA807" s="12"/>
      <c r="BB807" s="12"/>
    </row>
    <row r="808" spans="1:54" s="22" customFormat="1" ht="18" customHeight="1" x14ac:dyDescent="0.3">
      <c r="A808" s="12" t="s">
        <v>833</v>
      </c>
      <c r="B808" s="12" t="s">
        <v>8662</v>
      </c>
      <c r="C808" s="12" t="s">
        <v>5351</v>
      </c>
      <c r="D808" s="12" t="s">
        <v>6870</v>
      </c>
      <c r="E808" s="12" t="s">
        <v>9313</v>
      </c>
      <c r="F808" s="12" t="s">
        <v>9314</v>
      </c>
      <c r="G808" s="12" t="s">
        <v>8665</v>
      </c>
      <c r="H808" s="12" t="s">
        <v>8666</v>
      </c>
      <c r="I808" s="12"/>
      <c r="J808" s="12">
        <v>840</v>
      </c>
      <c r="K808" s="12"/>
      <c r="L808" s="12"/>
      <c r="M808" s="13">
        <v>41430.656944444447</v>
      </c>
      <c r="N808" s="12">
        <v>1</v>
      </c>
      <c r="O808" s="13">
        <v>41430.68650462963</v>
      </c>
      <c r="P808" s="13">
        <v>41430.686712962961</v>
      </c>
      <c r="Q808" s="14"/>
      <c r="R808" s="14"/>
      <c r="S808" s="15"/>
      <c r="T808" s="12"/>
      <c r="U808" s="12" t="s">
        <v>834</v>
      </c>
      <c r="V808" s="12" t="s">
        <v>385</v>
      </c>
      <c r="W808" s="13">
        <v>41431.386238425926</v>
      </c>
      <c r="X808" s="13">
        <v>41431.656365740739</v>
      </c>
      <c r="Y808" s="16"/>
      <c r="Z808" s="17"/>
      <c r="AA808" s="17"/>
      <c r="AB808" s="14" t="s">
        <v>835</v>
      </c>
      <c r="AC808" s="13">
        <v>41457</v>
      </c>
      <c r="AD808" s="14"/>
      <c r="AE808" s="14"/>
      <c r="AF808" s="14"/>
      <c r="AG808" s="14"/>
      <c r="AH808" s="14"/>
      <c r="AI808" s="14"/>
      <c r="AJ808" s="19"/>
      <c r="AK808" s="14"/>
      <c r="AL808" s="14" t="s">
        <v>836</v>
      </c>
      <c r="AM808" s="12" t="s">
        <v>8891</v>
      </c>
      <c r="AN808" s="12"/>
      <c r="AO808" s="12"/>
      <c r="AP808" s="12" t="s">
        <v>6830</v>
      </c>
      <c r="AQ808" s="12" t="s">
        <v>9315</v>
      </c>
      <c r="AR808" s="12">
        <v>15399999980</v>
      </c>
      <c r="AS808" s="12"/>
      <c r="AT808" s="12"/>
      <c r="AU808" s="12"/>
      <c r="AV808" s="20" t="s">
        <v>838</v>
      </c>
      <c r="AW808" s="21"/>
      <c r="AX808" s="12"/>
      <c r="AY808" s="12"/>
      <c r="AZ808" s="12"/>
      <c r="BA808" s="12"/>
      <c r="BB808" s="12"/>
    </row>
    <row r="809" spans="1:54" s="22" customFormat="1" ht="18" customHeight="1" x14ac:dyDescent="0.3">
      <c r="A809" s="12" t="s">
        <v>839</v>
      </c>
      <c r="B809" s="12" t="s">
        <v>6963</v>
      </c>
      <c r="C809" s="12" t="s">
        <v>6964</v>
      </c>
      <c r="D809" s="12" t="s">
        <v>9316</v>
      </c>
      <c r="E809" s="12" t="s">
        <v>9317</v>
      </c>
      <c r="F809" s="12" t="s">
        <v>9318</v>
      </c>
      <c r="G809" s="12" t="s">
        <v>5362</v>
      </c>
      <c r="H809" s="12" t="s">
        <v>6836</v>
      </c>
      <c r="I809" s="12" t="s">
        <v>7396</v>
      </c>
      <c r="J809" s="12">
        <v>1600</v>
      </c>
      <c r="K809" s="12"/>
      <c r="L809" s="12"/>
      <c r="M809" s="13">
        <v>41430.684027777781</v>
      </c>
      <c r="N809" s="12">
        <v>2</v>
      </c>
      <c r="O809" s="13">
        <v>41430.7031712963</v>
      </c>
      <c r="P809" s="13">
        <v>41431.410775462966</v>
      </c>
      <c r="Q809" s="14"/>
      <c r="R809" s="14"/>
      <c r="S809" s="15"/>
      <c r="T809" s="12" t="s">
        <v>658</v>
      </c>
      <c r="U809" s="12" t="s">
        <v>841</v>
      </c>
      <c r="V809" s="12" t="s">
        <v>385</v>
      </c>
      <c r="W809" s="13">
        <v>41431.419409722221</v>
      </c>
      <c r="X809" s="13">
        <v>41431.679166666698</v>
      </c>
      <c r="Y809" s="16"/>
      <c r="Z809" s="17">
        <f>X809-W809</f>
        <v>0.25975694447697606</v>
      </c>
      <c r="AA809" s="17"/>
      <c r="AB809" s="14"/>
      <c r="AC809" s="13">
        <v>41444</v>
      </c>
      <c r="AD809" s="14">
        <f>AC809-X809</f>
        <v>12.320833333302289</v>
      </c>
      <c r="AE809" s="14"/>
      <c r="AF809" s="14"/>
      <c r="AG809" s="14"/>
      <c r="AH809" s="14"/>
      <c r="AI809" s="14"/>
      <c r="AJ809" s="19">
        <v>41444</v>
      </c>
      <c r="AK809" s="14">
        <f>AJ809-AC809</f>
        <v>0</v>
      </c>
      <c r="AL809" s="14"/>
      <c r="AM809" s="12" t="s">
        <v>5397</v>
      </c>
      <c r="AN809" s="12"/>
      <c r="AO809" s="12"/>
      <c r="AP809" s="12" t="s">
        <v>5403</v>
      </c>
      <c r="AQ809" s="12" t="s">
        <v>9319</v>
      </c>
      <c r="AR809" s="12">
        <v>15274506168</v>
      </c>
      <c r="AS809" s="12" t="s">
        <v>365</v>
      </c>
      <c r="AT809" s="12"/>
      <c r="AU809" s="12"/>
      <c r="AV809" s="20" t="s">
        <v>842</v>
      </c>
      <c r="AW809" s="21">
        <v>41445</v>
      </c>
      <c r="AX809" s="12"/>
      <c r="AY809" s="12"/>
      <c r="AZ809" s="12"/>
      <c r="BA809" s="12"/>
      <c r="BB809" s="12"/>
    </row>
    <row r="810" spans="1:54" s="22" customFormat="1" ht="18" customHeight="1" x14ac:dyDescent="0.3">
      <c r="A810" s="12" t="s">
        <v>843</v>
      </c>
      <c r="B810" s="12" t="s">
        <v>6963</v>
      </c>
      <c r="C810" s="12" t="s">
        <v>6964</v>
      </c>
      <c r="D810" s="12" t="s">
        <v>7623</v>
      </c>
      <c r="E810" s="12" t="s">
        <v>9320</v>
      </c>
      <c r="F810" s="12" t="s">
        <v>9321</v>
      </c>
      <c r="G810" s="12" t="s">
        <v>5362</v>
      </c>
      <c r="H810" s="12" t="s">
        <v>6836</v>
      </c>
      <c r="I810" s="12" t="s">
        <v>8235</v>
      </c>
      <c r="J810" s="12">
        <v>1600</v>
      </c>
      <c r="K810" s="12"/>
      <c r="L810" s="12"/>
      <c r="M810" s="13">
        <v>41430.692361111112</v>
      </c>
      <c r="N810" s="12">
        <v>2</v>
      </c>
      <c r="O810" s="13">
        <v>41430.703344907408</v>
      </c>
      <c r="P810" s="13">
        <v>41431.406041666669</v>
      </c>
      <c r="Q810" s="14"/>
      <c r="R810" s="14"/>
      <c r="S810" s="15"/>
      <c r="T810" s="12" t="s">
        <v>658</v>
      </c>
      <c r="U810" s="12" t="s">
        <v>680</v>
      </c>
      <c r="V810" s="12" t="s">
        <v>385</v>
      </c>
      <c r="W810" s="13">
        <v>41431.420243055552</v>
      </c>
      <c r="X810" s="13">
        <v>41432.556944444397</v>
      </c>
      <c r="Y810" s="16"/>
      <c r="Z810" s="17">
        <f>X810-W810</f>
        <v>1.1367013888448128</v>
      </c>
      <c r="AA810" s="17"/>
      <c r="AB810" s="14"/>
      <c r="AC810" s="13">
        <v>41443</v>
      </c>
      <c r="AD810" s="14">
        <f>AC810-X810</f>
        <v>10.443055555602768</v>
      </c>
      <c r="AE810" s="14"/>
      <c r="AF810" s="14"/>
      <c r="AG810" s="14"/>
      <c r="AH810" s="14"/>
      <c r="AI810" s="14"/>
      <c r="AJ810" s="19">
        <v>41443</v>
      </c>
      <c r="AK810" s="14">
        <f>AJ810-AC810</f>
        <v>0</v>
      </c>
      <c r="AL810" s="14"/>
      <c r="AM810" s="12" t="s">
        <v>6813</v>
      </c>
      <c r="AN810" s="12"/>
      <c r="AO810" s="12"/>
      <c r="AP810" s="12" t="s">
        <v>5375</v>
      </c>
      <c r="AQ810" s="12" t="s">
        <v>9322</v>
      </c>
      <c r="AR810" s="12">
        <v>18374509666</v>
      </c>
      <c r="AS810" s="12" t="s">
        <v>365</v>
      </c>
      <c r="AT810" s="12"/>
      <c r="AU810" s="12"/>
      <c r="AV810" s="20" t="s">
        <v>844</v>
      </c>
      <c r="AW810" s="21">
        <v>41444</v>
      </c>
      <c r="AX810" s="12"/>
      <c r="AY810" s="12"/>
      <c r="AZ810" s="12"/>
      <c r="BA810" s="12"/>
      <c r="BB810" s="12"/>
    </row>
    <row r="811" spans="1:54" s="22" customFormat="1" ht="18" customHeight="1" x14ac:dyDescent="0.3">
      <c r="A811" s="12" t="s">
        <v>845</v>
      </c>
      <c r="B811" s="12" t="s">
        <v>6963</v>
      </c>
      <c r="C811" s="12" t="s">
        <v>6964</v>
      </c>
      <c r="D811" s="12" t="s">
        <v>7961</v>
      </c>
      <c r="E811" s="12" t="s">
        <v>9323</v>
      </c>
      <c r="F811" s="12" t="s">
        <v>9324</v>
      </c>
      <c r="G811" s="12" t="s">
        <v>5362</v>
      </c>
      <c r="H811" s="12" t="s">
        <v>6836</v>
      </c>
      <c r="I811" s="12" t="s">
        <v>7052</v>
      </c>
      <c r="J811" s="12">
        <v>1088</v>
      </c>
      <c r="K811" s="12"/>
      <c r="L811" s="12"/>
      <c r="M811" s="13">
        <v>41430.718055555553</v>
      </c>
      <c r="N811" s="12">
        <v>2</v>
      </c>
      <c r="O811" s="13">
        <v>41430.72619212963</v>
      </c>
      <c r="P811" s="13">
        <v>41431.415694444448</v>
      </c>
      <c r="Q811" s="14"/>
      <c r="R811" s="14"/>
      <c r="S811" s="15"/>
      <c r="T811" s="12" t="s">
        <v>658</v>
      </c>
      <c r="U811" s="12" t="s">
        <v>846</v>
      </c>
      <c r="V811" s="12" t="s">
        <v>385</v>
      </c>
      <c r="W811" s="13">
        <v>41431.421400462961</v>
      </c>
      <c r="X811" s="13">
        <v>41432.706944444442</v>
      </c>
      <c r="Y811" s="16"/>
      <c r="Z811" s="17">
        <f>X811-W811</f>
        <v>1.2855439814811689</v>
      </c>
      <c r="AA811" s="17"/>
      <c r="AB811" s="14"/>
      <c r="AC811" s="13">
        <v>41440</v>
      </c>
      <c r="AD811" s="14">
        <f>AC811-X811</f>
        <v>7.2930555555576575</v>
      </c>
      <c r="AE811" s="14"/>
      <c r="AF811" s="14"/>
      <c r="AG811" s="14"/>
      <c r="AH811" s="14"/>
      <c r="AI811" s="14"/>
      <c r="AJ811" s="19">
        <v>41443</v>
      </c>
      <c r="AK811" s="14">
        <f>AJ811-AC811</f>
        <v>3</v>
      </c>
      <c r="AL811" s="14"/>
      <c r="AM811" s="12" t="s">
        <v>6800</v>
      </c>
      <c r="AN811" s="12"/>
      <c r="AO811" s="12"/>
      <c r="AP811" s="12" t="s">
        <v>5403</v>
      </c>
      <c r="AQ811" s="12" t="s">
        <v>9325</v>
      </c>
      <c r="AR811" s="12">
        <v>15399809111</v>
      </c>
      <c r="AS811" s="12" t="s">
        <v>354</v>
      </c>
      <c r="AT811" s="12" t="s">
        <v>372</v>
      </c>
      <c r="AU811" s="12"/>
      <c r="AV811" s="20"/>
      <c r="AW811" s="21">
        <v>41444</v>
      </c>
      <c r="AX811" s="12"/>
      <c r="AY811" s="12"/>
      <c r="AZ811" s="12"/>
      <c r="BA811" s="12"/>
      <c r="BB811" s="12"/>
    </row>
    <row r="812" spans="1:54" s="22" customFormat="1" ht="18" customHeight="1" x14ac:dyDescent="0.3">
      <c r="A812" s="12" t="s">
        <v>847</v>
      </c>
      <c r="B812" s="12" t="s">
        <v>8662</v>
      </c>
      <c r="C812" s="12" t="s">
        <v>5351</v>
      </c>
      <c r="D812" s="12" t="s">
        <v>6912</v>
      </c>
      <c r="E812" s="12" t="s">
        <v>9326</v>
      </c>
      <c r="F812" s="12" t="s">
        <v>9327</v>
      </c>
      <c r="G812" s="12" t="s">
        <v>8665</v>
      </c>
      <c r="H812" s="12" t="s">
        <v>8666</v>
      </c>
      <c r="I812" s="12"/>
      <c r="J812" s="12">
        <v>688</v>
      </c>
      <c r="K812" s="12"/>
      <c r="L812" s="12"/>
      <c r="M812" s="13">
        <v>41430.729861111111</v>
      </c>
      <c r="N812" s="12">
        <v>1</v>
      </c>
      <c r="O812" s="13">
        <v>41431.401944444442</v>
      </c>
      <c r="P812" s="13">
        <v>41431.409918981481</v>
      </c>
      <c r="Q812" s="14"/>
      <c r="R812" s="14"/>
      <c r="S812" s="15"/>
      <c r="T812" s="12"/>
      <c r="U812" s="12" t="s">
        <v>848</v>
      </c>
      <c r="V812" s="12" t="s">
        <v>385</v>
      </c>
      <c r="W812" s="13">
        <v>41431.424398148149</v>
      </c>
      <c r="X812" s="13">
        <v>41431.700694444444</v>
      </c>
      <c r="Y812" s="16"/>
      <c r="Z812" s="17"/>
      <c r="AA812" s="17"/>
      <c r="AB812" s="14" t="s">
        <v>849</v>
      </c>
      <c r="AC812" s="13">
        <v>41434</v>
      </c>
      <c r="AD812" s="14"/>
      <c r="AE812" s="14"/>
      <c r="AF812" s="14"/>
      <c r="AG812" s="14"/>
      <c r="AH812" s="14"/>
      <c r="AI812" s="14"/>
      <c r="AJ812" s="19"/>
      <c r="AK812" s="14"/>
      <c r="AL812" s="14" t="s">
        <v>850</v>
      </c>
      <c r="AM812" s="12" t="s">
        <v>9328</v>
      </c>
      <c r="AN812" s="12"/>
      <c r="AO812" s="12"/>
      <c r="AP812" s="12" t="s">
        <v>6919</v>
      </c>
      <c r="AQ812" s="12" t="s">
        <v>9329</v>
      </c>
      <c r="AR812" s="12">
        <v>13875891565</v>
      </c>
      <c r="AS812" s="12" t="s">
        <v>354</v>
      </c>
      <c r="AT812" s="12" t="s">
        <v>686</v>
      </c>
      <c r="AU812" s="12"/>
      <c r="AV812" s="20"/>
      <c r="AW812" s="21"/>
      <c r="AX812" s="12"/>
      <c r="AY812" s="12" t="s">
        <v>852</v>
      </c>
      <c r="AZ812" s="12" t="s">
        <v>853</v>
      </c>
      <c r="BA812" s="12">
        <v>3</v>
      </c>
      <c r="BB812" s="12">
        <v>41434.631249999999</v>
      </c>
    </row>
    <row r="813" spans="1:54" s="22" customFormat="1" ht="18" customHeight="1" x14ac:dyDescent="0.3">
      <c r="A813" s="12" t="s">
        <v>854</v>
      </c>
      <c r="B813" s="23" t="s">
        <v>5377</v>
      </c>
      <c r="C813" s="12" t="s">
        <v>5378</v>
      </c>
      <c r="D813" s="12" t="s">
        <v>7868</v>
      </c>
      <c r="E813" s="12" t="s">
        <v>9330</v>
      </c>
      <c r="F813" s="12" t="s">
        <v>9331</v>
      </c>
      <c r="G813" s="12" t="s">
        <v>5362</v>
      </c>
      <c r="H813" s="12" t="s">
        <v>6836</v>
      </c>
      <c r="I813" s="12" t="s">
        <v>7967</v>
      </c>
      <c r="J813" s="12">
        <v>1288</v>
      </c>
      <c r="K813" s="12" t="s">
        <v>365</v>
      </c>
      <c r="L813" s="12" t="s">
        <v>767</v>
      </c>
      <c r="M813" s="13">
        <v>41431.348611111112</v>
      </c>
      <c r="N813" s="12">
        <v>3</v>
      </c>
      <c r="O813" s="13">
        <v>41431.422071759262</v>
      </c>
      <c r="P813" s="13">
        <v>41433.584641203706</v>
      </c>
      <c r="Q813" s="14"/>
      <c r="R813" s="14"/>
      <c r="S813" s="15"/>
      <c r="T813" s="12" t="s">
        <v>426</v>
      </c>
      <c r="U813" s="12" t="s">
        <v>855</v>
      </c>
      <c r="V813" s="12" t="s">
        <v>385</v>
      </c>
      <c r="W813" s="13">
        <v>41433.590231481481</v>
      </c>
      <c r="X813" s="13">
        <v>41434.646527777797</v>
      </c>
      <c r="Y813" s="16"/>
      <c r="Z813" s="17">
        <f>X813-W813</f>
        <v>1.0562962963158498</v>
      </c>
      <c r="AA813" s="17"/>
      <c r="AB813" s="14"/>
      <c r="AC813" s="13">
        <v>41449</v>
      </c>
      <c r="AD813" s="14">
        <f>AC813-X813</f>
        <v>14.353472222202981</v>
      </c>
      <c r="AE813" s="14"/>
      <c r="AF813" s="14"/>
      <c r="AG813" s="14"/>
      <c r="AH813" s="14"/>
      <c r="AI813" s="14"/>
      <c r="AJ813" s="19">
        <v>41452</v>
      </c>
      <c r="AK813" s="14">
        <f>AJ813-AC813</f>
        <v>3</v>
      </c>
      <c r="AL813" s="14"/>
      <c r="AM813" s="12" t="s">
        <v>6959</v>
      </c>
      <c r="AN813" s="12"/>
      <c r="AO813" s="12"/>
      <c r="AP813" s="12" t="s">
        <v>6840</v>
      </c>
      <c r="AQ813" s="12" t="s">
        <v>9332</v>
      </c>
      <c r="AR813" s="12">
        <v>13975160853</v>
      </c>
      <c r="AS813" s="12" t="s">
        <v>354</v>
      </c>
      <c r="AT813" s="12" t="s">
        <v>362</v>
      </c>
      <c r="AU813" s="12"/>
      <c r="AV813" s="20" t="s">
        <v>856</v>
      </c>
      <c r="AW813" s="21" t="s">
        <v>9149</v>
      </c>
      <c r="AX813" s="12"/>
      <c r="AY813" s="12"/>
      <c r="AZ813" s="12"/>
      <c r="BA813" s="12"/>
      <c r="BB813" s="12"/>
    </row>
    <row r="814" spans="1:54" s="22" customFormat="1" ht="18" customHeight="1" x14ac:dyDescent="0.3">
      <c r="A814" s="12" t="s">
        <v>857</v>
      </c>
      <c r="B814" s="12" t="s">
        <v>5377</v>
      </c>
      <c r="C814" s="12" t="s">
        <v>5378</v>
      </c>
      <c r="D814" s="12" t="s">
        <v>7028</v>
      </c>
      <c r="E814" s="12" t="s">
        <v>9333</v>
      </c>
      <c r="F814" s="12" t="s">
        <v>9334</v>
      </c>
      <c r="G814" s="12" t="s">
        <v>5362</v>
      </c>
      <c r="H814" s="12" t="s">
        <v>6836</v>
      </c>
      <c r="I814" s="12" t="s">
        <v>7217</v>
      </c>
      <c r="J814" s="12">
        <v>1600</v>
      </c>
      <c r="K814" s="12"/>
      <c r="L814" s="12"/>
      <c r="M814" s="13">
        <v>41431.388194444444</v>
      </c>
      <c r="N814" s="12">
        <v>1</v>
      </c>
      <c r="O814" s="13">
        <v>41431.407685185186</v>
      </c>
      <c r="P814" s="13">
        <v>41431.426770833335</v>
      </c>
      <c r="Q814" s="14"/>
      <c r="R814" s="14"/>
      <c r="S814" s="15"/>
      <c r="T814" s="12"/>
      <c r="U814" s="12" t="s">
        <v>858</v>
      </c>
      <c r="V814" s="12" t="s">
        <v>385</v>
      </c>
      <c r="W814" s="13">
        <v>41431.428182870368</v>
      </c>
      <c r="X814" s="13">
        <v>41431.677083333299</v>
      </c>
      <c r="Y814" s="16"/>
      <c r="Z814" s="17">
        <f>X814-W814</f>
        <v>0.24890046293148771</v>
      </c>
      <c r="AA814" s="17"/>
      <c r="AB814" s="14"/>
      <c r="AC814" s="13">
        <v>41440</v>
      </c>
      <c r="AD814" s="14">
        <f>AC814-X814</f>
        <v>8.3229166667006211</v>
      </c>
      <c r="AE814" s="14"/>
      <c r="AF814" s="14"/>
      <c r="AG814" s="14"/>
      <c r="AH814" s="14"/>
      <c r="AI814" s="14"/>
      <c r="AJ814" s="19">
        <v>41444</v>
      </c>
      <c r="AK814" s="14">
        <f>AJ814-AC814</f>
        <v>4</v>
      </c>
      <c r="AL814" s="14"/>
      <c r="AM814" s="12" t="s">
        <v>6959</v>
      </c>
      <c r="AN814" s="12"/>
      <c r="AO814" s="12"/>
      <c r="AP814" s="12" t="s">
        <v>5375</v>
      </c>
      <c r="AQ814" s="12" t="s">
        <v>9335</v>
      </c>
      <c r="AR814" s="12">
        <v>18684689470</v>
      </c>
      <c r="AS814" s="12" t="s">
        <v>354</v>
      </c>
      <c r="AT814" s="12" t="s">
        <v>362</v>
      </c>
      <c r="AU814" s="12"/>
      <c r="AV814" s="20" t="s">
        <v>859</v>
      </c>
      <c r="AW814" s="21" t="s">
        <v>9149</v>
      </c>
      <c r="AX814" s="12"/>
      <c r="AY814" s="12"/>
      <c r="AZ814" s="12"/>
      <c r="BA814" s="12"/>
      <c r="BB814" s="12"/>
    </row>
    <row r="815" spans="1:54" s="22" customFormat="1" ht="18" customHeight="1" x14ac:dyDescent="0.3">
      <c r="A815" s="12" t="s">
        <v>860</v>
      </c>
      <c r="B815" s="12" t="s">
        <v>5384</v>
      </c>
      <c r="C815" s="12" t="s">
        <v>6999</v>
      </c>
      <c r="D815" s="12" t="s">
        <v>7381</v>
      </c>
      <c r="E815" s="12" t="s">
        <v>9336</v>
      </c>
      <c r="F815" s="12" t="s">
        <v>9337</v>
      </c>
      <c r="G815" s="12" t="s">
        <v>5362</v>
      </c>
      <c r="H815" s="12" t="s">
        <v>6836</v>
      </c>
      <c r="I815" s="12" t="s">
        <v>6973</v>
      </c>
      <c r="J815" s="12">
        <v>1600</v>
      </c>
      <c r="K815" s="12"/>
      <c r="L815" s="12"/>
      <c r="M815" s="13">
        <v>41431.492361111108</v>
      </c>
      <c r="N815" s="12">
        <v>5</v>
      </c>
      <c r="O815" s="13">
        <v>41431.556562500002</v>
      </c>
      <c r="P815" s="13">
        <v>41434.661354166667</v>
      </c>
      <c r="Q815" s="14"/>
      <c r="R815" s="14"/>
      <c r="S815" s="15"/>
      <c r="T815" s="12" t="s">
        <v>658</v>
      </c>
      <c r="U815" s="12" t="s">
        <v>861</v>
      </c>
      <c r="V815" s="12" t="s">
        <v>385</v>
      </c>
      <c r="W815" s="13">
        <v>41434.665856481479</v>
      </c>
      <c r="X815" s="13">
        <v>41439.421527777798</v>
      </c>
      <c r="Y815" s="16"/>
      <c r="Z815" s="17">
        <f>X815-W815</f>
        <v>4.7556712963196333</v>
      </c>
      <c r="AA815" s="17"/>
      <c r="AB815" s="14"/>
      <c r="AC815" s="13">
        <v>41449</v>
      </c>
      <c r="AD815" s="14">
        <f>AC815-X815</f>
        <v>9.5784722222015262</v>
      </c>
      <c r="AE815" s="14"/>
      <c r="AF815" s="14"/>
      <c r="AG815" s="14"/>
      <c r="AH815" s="14"/>
      <c r="AI815" s="14"/>
      <c r="AJ815" s="19">
        <v>41449</v>
      </c>
      <c r="AK815" s="14">
        <f>AJ815-AC815</f>
        <v>0</v>
      </c>
      <c r="AL815" s="14"/>
      <c r="AM815" s="12" t="s">
        <v>7040</v>
      </c>
      <c r="AN815" s="12"/>
      <c r="AO815" s="12"/>
      <c r="AP815" s="12" t="s">
        <v>5391</v>
      </c>
      <c r="AQ815" s="12" t="s">
        <v>7503</v>
      </c>
      <c r="AR815" s="12">
        <v>18684649808</v>
      </c>
      <c r="AS815" s="12" t="s">
        <v>354</v>
      </c>
      <c r="AT815" s="12" t="s">
        <v>799</v>
      </c>
      <c r="AU815" s="12"/>
      <c r="AV815" s="20" t="s">
        <v>862</v>
      </c>
      <c r="AW815" s="21" t="s">
        <v>9149</v>
      </c>
      <c r="AX815" s="12"/>
      <c r="AY815" s="12"/>
      <c r="AZ815" s="12"/>
      <c r="BA815" s="12"/>
      <c r="BB815" s="12"/>
    </row>
    <row r="816" spans="1:54" s="22" customFormat="1" ht="18" customHeight="1" x14ac:dyDescent="0.3">
      <c r="A816" s="12" t="s">
        <v>863</v>
      </c>
      <c r="B816" s="12" t="s">
        <v>5350</v>
      </c>
      <c r="C816" s="12" t="s">
        <v>6904</v>
      </c>
      <c r="D816" s="12" t="s">
        <v>6905</v>
      </c>
      <c r="E816" s="12" t="s">
        <v>9338</v>
      </c>
      <c r="F816" s="12" t="s">
        <v>9339</v>
      </c>
      <c r="G816" s="12" t="s">
        <v>5362</v>
      </c>
      <c r="H816" s="12" t="s">
        <v>6798</v>
      </c>
      <c r="I816" s="12" t="s">
        <v>9163</v>
      </c>
      <c r="J816" s="12">
        <v>2400</v>
      </c>
      <c r="K816" s="12"/>
      <c r="L816" s="12"/>
      <c r="M816" s="13">
        <v>41431.520138888889</v>
      </c>
      <c r="N816" s="12">
        <v>3</v>
      </c>
      <c r="O816" s="13">
        <v>41431.55667824074</v>
      </c>
      <c r="P816" s="13">
        <v>41434.647187499999</v>
      </c>
      <c r="Q816" s="14"/>
      <c r="R816" s="14"/>
      <c r="S816" s="15"/>
      <c r="T816" s="12" t="s">
        <v>426</v>
      </c>
      <c r="U816" s="12" t="s">
        <v>864</v>
      </c>
      <c r="V816" s="12" t="s">
        <v>385</v>
      </c>
      <c r="W816" s="13">
        <v>41434.662245370368</v>
      </c>
      <c r="X816" s="13">
        <v>41438.71875</v>
      </c>
      <c r="Y816" s="16"/>
      <c r="Z816" s="17">
        <f>X816-W816</f>
        <v>4.0565046296323999</v>
      </c>
      <c r="AA816" s="17"/>
      <c r="AB816" s="14"/>
      <c r="AC816" s="13">
        <v>41440</v>
      </c>
      <c r="AD816" s="14">
        <f>AC816-X816</f>
        <v>1.28125</v>
      </c>
      <c r="AE816" s="14"/>
      <c r="AF816" s="14"/>
      <c r="AG816" s="14"/>
      <c r="AH816" s="14"/>
      <c r="AI816" s="14"/>
      <c r="AJ816" s="19">
        <v>41440</v>
      </c>
      <c r="AK816" s="14">
        <f>AJ816-AC816</f>
        <v>0</v>
      </c>
      <c r="AL816" s="14"/>
      <c r="AM816" s="12" t="s">
        <v>7304</v>
      </c>
      <c r="AN816" s="12"/>
      <c r="AO816" s="12"/>
      <c r="AP816" s="12" t="s">
        <v>5391</v>
      </c>
      <c r="AQ816" s="12" t="s">
        <v>9340</v>
      </c>
      <c r="AR816" s="12">
        <v>13077230223</v>
      </c>
      <c r="AS816" s="12" t="s">
        <v>365</v>
      </c>
      <c r="AT816" s="12"/>
      <c r="AU816" s="12"/>
      <c r="AV816" s="20" t="s">
        <v>865</v>
      </c>
      <c r="AW816" s="21" t="s">
        <v>9341</v>
      </c>
      <c r="AX816" s="12"/>
      <c r="AY816" s="12"/>
      <c r="AZ816" s="12"/>
      <c r="BA816" s="12"/>
      <c r="BB816" s="12"/>
    </row>
    <row r="817" spans="1:54" s="22" customFormat="1" ht="18" customHeight="1" x14ac:dyDescent="0.3">
      <c r="A817" s="12"/>
      <c r="B817" s="12" t="s">
        <v>5377</v>
      </c>
      <c r="C817" s="12" t="s">
        <v>7076</v>
      </c>
      <c r="D817" s="12" t="s">
        <v>7242</v>
      </c>
      <c r="E817" s="12" t="s">
        <v>9342</v>
      </c>
      <c r="F817" s="12" t="s">
        <v>9343</v>
      </c>
      <c r="G817" s="12" t="s">
        <v>5347</v>
      </c>
      <c r="H817" s="12" t="s">
        <v>6839</v>
      </c>
      <c r="I817" s="12"/>
      <c r="J817" s="12">
        <v>4580</v>
      </c>
      <c r="K817" s="12"/>
      <c r="L817" s="12"/>
      <c r="M817" s="13">
        <v>41431.563888888886</v>
      </c>
      <c r="N817" s="12"/>
      <c r="O817" s="13"/>
      <c r="P817" s="13"/>
      <c r="Q817" s="14"/>
      <c r="R817" s="14"/>
      <c r="S817" s="15"/>
      <c r="T817" s="12"/>
      <c r="U817" s="12"/>
      <c r="V817" s="12"/>
      <c r="W817" s="13"/>
      <c r="X817" s="13">
        <v>41452.739583333299</v>
      </c>
      <c r="Y817" s="16"/>
      <c r="Z817" s="17"/>
      <c r="AA817" s="17"/>
      <c r="AB817" s="14"/>
      <c r="AC817" s="13">
        <v>41452</v>
      </c>
      <c r="AD817" s="14"/>
      <c r="AE817" s="14"/>
      <c r="AF817" s="14"/>
      <c r="AG817" s="14"/>
      <c r="AH817" s="14"/>
      <c r="AI817" s="14"/>
      <c r="AJ817" s="19"/>
      <c r="AK817" s="14"/>
      <c r="AL817" s="14"/>
      <c r="AM817" s="12"/>
      <c r="AN817" s="12"/>
      <c r="AO817" s="12"/>
      <c r="AP817" s="12" t="s">
        <v>5375</v>
      </c>
      <c r="AQ817" s="12" t="s">
        <v>7325</v>
      </c>
      <c r="AR817" s="12">
        <v>15873245389</v>
      </c>
      <c r="AS817" s="12"/>
      <c r="AT817" s="12"/>
      <c r="AU817" s="12"/>
      <c r="AV817" s="20"/>
      <c r="AW817" s="21"/>
      <c r="AX817" s="12"/>
      <c r="AY817" s="12"/>
      <c r="AZ817" s="12"/>
      <c r="BA817" s="12"/>
      <c r="BB817" s="12"/>
    </row>
    <row r="818" spans="1:54" s="22" customFormat="1" ht="18" customHeight="1" x14ac:dyDescent="0.3">
      <c r="A818" s="12" t="s">
        <v>866</v>
      </c>
      <c r="B818" s="12" t="s">
        <v>6963</v>
      </c>
      <c r="C818" s="12" t="s">
        <v>6964</v>
      </c>
      <c r="D818" s="12" t="s">
        <v>6965</v>
      </c>
      <c r="E818" s="12" t="s">
        <v>9344</v>
      </c>
      <c r="F818" s="12" t="s">
        <v>9345</v>
      </c>
      <c r="G818" s="12" t="s">
        <v>5362</v>
      </c>
      <c r="H818" s="12" t="s">
        <v>6836</v>
      </c>
      <c r="I818" s="12" t="s">
        <v>7396</v>
      </c>
      <c r="J818" s="12">
        <v>1088</v>
      </c>
      <c r="K818" s="12"/>
      <c r="L818" s="12"/>
      <c r="M818" s="13">
        <v>41431.59652777778</v>
      </c>
      <c r="N818" s="12">
        <v>2</v>
      </c>
      <c r="O818" s="13">
        <v>41431.61277777778</v>
      </c>
      <c r="P818" s="13">
        <v>41432.427986111114</v>
      </c>
      <c r="Q818" s="14"/>
      <c r="R818" s="14"/>
      <c r="S818" s="15"/>
      <c r="T818" s="12" t="s">
        <v>426</v>
      </c>
      <c r="U818" s="12" t="s">
        <v>662</v>
      </c>
      <c r="V818" s="12" t="s">
        <v>385</v>
      </c>
      <c r="W818" s="13">
        <v>41432.429814814815</v>
      </c>
      <c r="X818" s="13">
        <v>41432.693749999999</v>
      </c>
      <c r="Y818" s="16"/>
      <c r="Z818" s="17">
        <f>X818-W818</f>
        <v>0.26393518518307246</v>
      </c>
      <c r="AA818" s="17"/>
      <c r="AB818" s="14"/>
      <c r="AC818" s="13">
        <v>41438.700902777775</v>
      </c>
      <c r="AD818" s="14">
        <f>AC818-X818</f>
        <v>6.0071527777763549</v>
      </c>
      <c r="AE818" s="14"/>
      <c r="AF818" s="14"/>
      <c r="AG818" s="14"/>
      <c r="AH818" s="14"/>
      <c r="AI818" s="14"/>
      <c r="AJ818" s="19">
        <v>41440</v>
      </c>
      <c r="AK818" s="14">
        <f>AJ818-AC818</f>
        <v>1.2990972222251003</v>
      </c>
      <c r="AL818" s="14"/>
      <c r="AM818" s="12" t="s">
        <v>5397</v>
      </c>
      <c r="AN818" s="12"/>
      <c r="AO818" s="12"/>
      <c r="AP818" s="12" t="s">
        <v>5403</v>
      </c>
      <c r="AQ818" s="12" t="s">
        <v>7325</v>
      </c>
      <c r="AR818" s="12">
        <v>13974559558</v>
      </c>
      <c r="AS818" s="12" t="s">
        <v>365</v>
      </c>
      <c r="AT818" s="12"/>
      <c r="AU818" s="12"/>
      <c r="AV818" s="20" t="s">
        <v>867</v>
      </c>
      <c r="AW818" s="21" t="s">
        <v>9346</v>
      </c>
      <c r="AX818" s="12"/>
      <c r="AY818" s="12"/>
      <c r="AZ818" s="12"/>
      <c r="BA818" s="12"/>
      <c r="BB818" s="12"/>
    </row>
    <row r="819" spans="1:54" s="22" customFormat="1" ht="18" customHeight="1" x14ac:dyDescent="0.3">
      <c r="A819" s="12" t="s">
        <v>868</v>
      </c>
      <c r="B819" s="12" t="s">
        <v>8662</v>
      </c>
      <c r="C819" s="12" t="s">
        <v>5351</v>
      </c>
      <c r="D819" s="12" t="s">
        <v>6912</v>
      </c>
      <c r="E819" s="12" t="s">
        <v>9347</v>
      </c>
      <c r="F819" s="12" t="s">
        <v>9348</v>
      </c>
      <c r="G819" s="12" t="s">
        <v>8665</v>
      </c>
      <c r="H819" s="12" t="s">
        <v>8666</v>
      </c>
      <c r="I819" s="12"/>
      <c r="J819" s="12">
        <v>688</v>
      </c>
      <c r="K819" s="12"/>
      <c r="L819" s="12"/>
      <c r="M819" s="13">
        <v>41431.625</v>
      </c>
      <c r="N819" s="12">
        <v>1</v>
      </c>
      <c r="O819" s="13">
        <v>41431.637245370373</v>
      </c>
      <c r="P819" s="13">
        <v>41431.638912037037</v>
      </c>
      <c r="Q819" s="14"/>
      <c r="R819" s="14"/>
      <c r="S819" s="15"/>
      <c r="T819" s="12"/>
      <c r="U819" s="12" t="s">
        <v>869</v>
      </c>
      <c r="V819" s="12" t="s">
        <v>385</v>
      </c>
      <c r="W819" s="13">
        <v>41432.402060185188</v>
      </c>
      <c r="X819" s="13">
        <v>41432.700694444444</v>
      </c>
      <c r="Y819" s="16"/>
      <c r="Z819" s="17"/>
      <c r="AA819" s="17"/>
      <c r="AB819" s="14" t="s">
        <v>870</v>
      </c>
      <c r="AC819" s="13">
        <v>41450</v>
      </c>
      <c r="AD819" s="14"/>
      <c r="AE819" s="14"/>
      <c r="AF819" s="14"/>
      <c r="AG819" s="14"/>
      <c r="AH819" s="14"/>
      <c r="AI819" s="14"/>
      <c r="AJ819" s="19"/>
      <c r="AK819" s="14"/>
      <c r="AL819" s="14" t="s">
        <v>871</v>
      </c>
      <c r="AM819" s="12" t="s">
        <v>8891</v>
      </c>
      <c r="AN819" s="12"/>
      <c r="AO819" s="12"/>
      <c r="AP819" s="12" t="s">
        <v>6830</v>
      </c>
      <c r="AQ819" s="12" t="s">
        <v>9349</v>
      </c>
      <c r="AR819" s="12">
        <v>13687392736</v>
      </c>
      <c r="AS819" s="12"/>
      <c r="AT819" s="12"/>
      <c r="AU819" s="12"/>
      <c r="AV819" s="20" t="s">
        <v>872</v>
      </c>
      <c r="AW819" s="21"/>
      <c r="AX819" s="12">
        <v>41433.666666666701</v>
      </c>
      <c r="AY819" s="12" t="s">
        <v>873</v>
      </c>
      <c r="AZ819" s="12" t="s">
        <v>874</v>
      </c>
      <c r="BA819" s="12">
        <v>1</v>
      </c>
      <c r="BB819" s="12">
        <v>41434.629861111098</v>
      </c>
    </row>
    <row r="820" spans="1:54" s="22" customFormat="1" ht="18" customHeight="1" x14ac:dyDescent="0.3">
      <c r="A820" s="12" t="s">
        <v>875</v>
      </c>
      <c r="B820" s="12" t="s">
        <v>5377</v>
      </c>
      <c r="C820" s="12" t="s">
        <v>6832</v>
      </c>
      <c r="D820" s="12" t="s">
        <v>8492</v>
      </c>
      <c r="E820" s="12" t="s">
        <v>9350</v>
      </c>
      <c r="F820" s="12" t="s">
        <v>9351</v>
      </c>
      <c r="G820" s="12" t="s">
        <v>5362</v>
      </c>
      <c r="H820" s="12" t="s">
        <v>6836</v>
      </c>
      <c r="I820" s="12" t="s">
        <v>9352</v>
      </c>
      <c r="J820" s="12">
        <v>1400</v>
      </c>
      <c r="K820" s="12" t="s">
        <v>365</v>
      </c>
      <c r="L820" s="12" t="s">
        <v>767</v>
      </c>
      <c r="M820" s="13">
        <v>41432.42291666667</v>
      </c>
      <c r="N820" s="12">
        <v>3</v>
      </c>
      <c r="O820" s="13">
        <v>41432.435219907406</v>
      </c>
      <c r="P820" s="13">
        <v>41432.687719907408</v>
      </c>
      <c r="Q820" s="14"/>
      <c r="R820" s="14"/>
      <c r="S820" s="15"/>
      <c r="T820" s="12" t="s">
        <v>426</v>
      </c>
      <c r="U820" s="12" t="s">
        <v>876</v>
      </c>
      <c r="V820" s="12" t="s">
        <v>385</v>
      </c>
      <c r="W820" s="13">
        <v>41432.698310185187</v>
      </c>
      <c r="X820" s="13">
        <v>41433.71875</v>
      </c>
      <c r="Y820" s="16"/>
      <c r="Z820" s="17">
        <f>X820-W820</f>
        <v>1.020439814812562</v>
      </c>
      <c r="AA820" s="17"/>
      <c r="AB820" s="14"/>
      <c r="AC820" s="13">
        <v>41434</v>
      </c>
      <c r="AD820" s="14">
        <f>AC820-X820</f>
        <v>0.28125</v>
      </c>
      <c r="AE820" s="14"/>
      <c r="AF820" s="14"/>
      <c r="AG820" s="14"/>
      <c r="AH820" s="14"/>
      <c r="AI820" s="14"/>
      <c r="AJ820" s="19">
        <v>41439</v>
      </c>
      <c r="AK820" s="14">
        <f>AJ820-AC820</f>
        <v>5</v>
      </c>
      <c r="AL820" s="14"/>
      <c r="AM820" s="12" t="s">
        <v>5397</v>
      </c>
      <c r="AN820" s="12"/>
      <c r="AO820" s="12"/>
      <c r="AP820" s="12" t="s">
        <v>5375</v>
      </c>
      <c r="AQ820" s="12" t="s">
        <v>6937</v>
      </c>
      <c r="AR820" s="12">
        <v>13517401052</v>
      </c>
      <c r="AS820" s="12" t="s">
        <v>354</v>
      </c>
      <c r="AT820" s="12" t="s">
        <v>764</v>
      </c>
      <c r="AU820" s="12"/>
      <c r="AV820" s="20" t="s">
        <v>877</v>
      </c>
      <c r="AW820" s="21">
        <v>41440</v>
      </c>
      <c r="AX820" s="12"/>
      <c r="AY820" s="12"/>
      <c r="AZ820" s="12"/>
      <c r="BA820" s="12"/>
      <c r="BB820" s="12"/>
    </row>
    <row r="821" spans="1:54" s="22" customFormat="1" ht="18" customHeight="1" x14ac:dyDescent="0.3">
      <c r="A821" s="12"/>
      <c r="B821" s="12" t="s">
        <v>5343</v>
      </c>
      <c r="C821" s="12" t="s">
        <v>6862</v>
      </c>
      <c r="D821" s="12" t="s">
        <v>6863</v>
      </c>
      <c r="E821" s="12" t="s">
        <v>9353</v>
      </c>
      <c r="F821" s="12" t="s">
        <v>9354</v>
      </c>
      <c r="G821" s="12" t="s">
        <v>5347</v>
      </c>
      <c r="H821" s="12" t="s">
        <v>6839</v>
      </c>
      <c r="I821" s="12"/>
      <c r="J821" s="12">
        <v>3789</v>
      </c>
      <c r="K821" s="12"/>
      <c r="L821" s="12"/>
      <c r="M821" s="13">
        <v>41432.435416666667</v>
      </c>
      <c r="N821" s="12"/>
      <c r="O821" s="13"/>
      <c r="P821" s="13"/>
      <c r="Q821" s="14"/>
      <c r="R821" s="14"/>
      <c r="S821" s="15"/>
      <c r="T821" s="12"/>
      <c r="U821" s="12"/>
      <c r="V821" s="12"/>
      <c r="W821" s="13"/>
      <c r="X821" s="13">
        <v>41456.715277777781</v>
      </c>
      <c r="Y821" s="16"/>
      <c r="Z821" s="17"/>
      <c r="AA821" s="17"/>
      <c r="AB821" s="14"/>
      <c r="AC821" s="13">
        <v>41456</v>
      </c>
      <c r="AD821" s="14"/>
      <c r="AE821" s="14"/>
      <c r="AF821" s="14"/>
      <c r="AG821" s="14"/>
      <c r="AH821" s="14"/>
      <c r="AI821" s="14"/>
      <c r="AJ821" s="19"/>
      <c r="AK821" s="14"/>
      <c r="AL821" s="14"/>
      <c r="AM821" s="12"/>
      <c r="AN821" s="12"/>
      <c r="AO821" s="12"/>
      <c r="AP821" s="12" t="s">
        <v>8918</v>
      </c>
      <c r="AQ821" s="12" t="s">
        <v>7486</v>
      </c>
      <c r="AR821" s="12">
        <v>15399742259</v>
      </c>
      <c r="AS821" s="12"/>
      <c r="AT821" s="12"/>
      <c r="AU821" s="12"/>
      <c r="AV821" s="20"/>
      <c r="AW821" s="21"/>
      <c r="AX821" s="12"/>
      <c r="AY821" s="12"/>
      <c r="AZ821" s="12"/>
      <c r="BA821" s="12"/>
      <c r="BB821" s="12"/>
    </row>
    <row r="822" spans="1:54" s="22" customFormat="1" ht="18" customHeight="1" x14ac:dyDescent="0.3">
      <c r="A822" s="12" t="s">
        <v>878</v>
      </c>
      <c r="B822" s="23" t="s">
        <v>5350</v>
      </c>
      <c r="C822" s="12" t="s">
        <v>6904</v>
      </c>
      <c r="D822" s="12" t="s">
        <v>6938</v>
      </c>
      <c r="E822" s="12" t="s">
        <v>9355</v>
      </c>
      <c r="F822" s="12" t="s">
        <v>9356</v>
      </c>
      <c r="G822" s="12" t="s">
        <v>5362</v>
      </c>
      <c r="H822" s="12" t="s">
        <v>6836</v>
      </c>
      <c r="I822" s="12" t="s">
        <v>9357</v>
      </c>
      <c r="J822" s="12">
        <v>1600</v>
      </c>
      <c r="K822" s="12"/>
      <c r="L822" s="12"/>
      <c r="M822" s="13">
        <v>41432.466666666667</v>
      </c>
      <c r="N822" s="12">
        <v>1</v>
      </c>
      <c r="O822" s="13">
        <v>41432.568738425929</v>
      </c>
      <c r="P822" s="13">
        <v>41432.572395833333</v>
      </c>
      <c r="Q822" s="14"/>
      <c r="R822" s="14"/>
      <c r="S822" s="15"/>
      <c r="T822" s="12"/>
      <c r="U822" s="12" t="s">
        <v>680</v>
      </c>
      <c r="V822" s="12" t="s">
        <v>385</v>
      </c>
      <c r="W822" s="13">
        <v>41432.573888888888</v>
      </c>
      <c r="X822" s="13">
        <v>41434.672916666699</v>
      </c>
      <c r="Y822" s="16"/>
      <c r="Z822" s="17">
        <f>X822-W822</f>
        <v>2.0990277778109885</v>
      </c>
      <c r="AA822" s="17"/>
      <c r="AB822" s="14"/>
      <c r="AC822" s="13">
        <v>41442</v>
      </c>
      <c r="AD822" s="14">
        <f>AC822-X822</f>
        <v>7.3270833333008341</v>
      </c>
      <c r="AE822" s="14"/>
      <c r="AF822" s="14"/>
      <c r="AG822" s="14"/>
      <c r="AH822" s="14"/>
      <c r="AI822" s="14"/>
      <c r="AJ822" s="19"/>
      <c r="AK822" s="14">
        <f>AJ822-AC822</f>
        <v>-41442</v>
      </c>
      <c r="AL822" s="14"/>
      <c r="AM822" s="12" t="s">
        <v>6813</v>
      </c>
      <c r="AN822" s="12"/>
      <c r="AO822" s="12"/>
      <c r="AP822" s="12" t="s">
        <v>5391</v>
      </c>
      <c r="AQ822" s="12" t="s">
        <v>9358</v>
      </c>
      <c r="AR822" s="12">
        <v>18651976096</v>
      </c>
      <c r="AS822" s="12" t="s">
        <v>365</v>
      </c>
      <c r="AT822" s="12"/>
      <c r="AU822" s="12"/>
      <c r="AV822" s="20" t="s">
        <v>879</v>
      </c>
      <c r="AW822" s="21" t="s">
        <v>9359</v>
      </c>
      <c r="AX822" s="12"/>
      <c r="AY822" s="12"/>
      <c r="AZ822" s="12"/>
      <c r="BA822" s="12"/>
      <c r="BB822" s="12"/>
    </row>
    <row r="823" spans="1:54" s="22" customFormat="1" ht="18" customHeight="1" x14ac:dyDescent="0.3">
      <c r="A823" s="12" t="s">
        <v>880</v>
      </c>
      <c r="B823" s="12" t="s">
        <v>8662</v>
      </c>
      <c r="C823" s="12" t="s">
        <v>5351</v>
      </c>
      <c r="D823" s="12" t="s">
        <v>6912</v>
      </c>
      <c r="E823" s="12" t="s">
        <v>9360</v>
      </c>
      <c r="F823" s="12" t="s">
        <v>9361</v>
      </c>
      <c r="G823" s="12" t="s">
        <v>8665</v>
      </c>
      <c r="H823" s="12" t="s">
        <v>8666</v>
      </c>
      <c r="I823" s="12"/>
      <c r="J823" s="12">
        <v>688</v>
      </c>
      <c r="K823" s="12"/>
      <c r="L823" s="12"/>
      <c r="M823" s="13">
        <v>41432.556944444441</v>
      </c>
      <c r="N823" s="12">
        <v>1</v>
      </c>
      <c r="O823" s="13">
        <v>41432.564664351848</v>
      </c>
      <c r="P823" s="13">
        <v>41432.565405092595</v>
      </c>
      <c r="Q823" s="14"/>
      <c r="R823" s="14"/>
      <c r="S823" s="15"/>
      <c r="T823" s="12"/>
      <c r="U823" s="12" t="s">
        <v>882</v>
      </c>
      <c r="V823" s="12" t="s">
        <v>385</v>
      </c>
      <c r="W823" s="13">
        <v>41433.555162037039</v>
      </c>
      <c r="X823" s="13">
        <v>41433.658333333333</v>
      </c>
      <c r="Y823" s="16"/>
      <c r="Z823" s="17"/>
      <c r="AA823" s="17"/>
      <c r="AB823" s="14" t="s">
        <v>883</v>
      </c>
      <c r="AC823" s="13">
        <v>41434</v>
      </c>
      <c r="AD823" s="14"/>
      <c r="AE823" s="14"/>
      <c r="AF823" s="14"/>
      <c r="AG823" s="14"/>
      <c r="AH823" s="14"/>
      <c r="AI823" s="14"/>
      <c r="AJ823" s="19"/>
      <c r="AK823" s="14"/>
      <c r="AL823" s="14" t="s">
        <v>884</v>
      </c>
      <c r="AM823" s="12" t="s">
        <v>8933</v>
      </c>
      <c r="AN823" s="12"/>
      <c r="AO823" s="12"/>
      <c r="AP823" s="12" t="s">
        <v>5403</v>
      </c>
      <c r="AQ823" s="12" t="s">
        <v>7960</v>
      </c>
      <c r="AR823" s="12">
        <v>13975296898</v>
      </c>
      <c r="AS823" s="12" t="s">
        <v>354</v>
      </c>
      <c r="AT823" s="12" t="s">
        <v>686</v>
      </c>
      <c r="AU823" s="12"/>
      <c r="AV823" s="20"/>
      <c r="AW823" s="21"/>
      <c r="AX823" s="12"/>
      <c r="AY823" s="12"/>
      <c r="AZ823" s="12"/>
      <c r="BA823" s="12">
        <v>1</v>
      </c>
      <c r="BB823" s="12"/>
    </row>
    <row r="824" spans="1:54" s="22" customFormat="1" ht="18" customHeight="1" x14ac:dyDescent="0.3">
      <c r="A824" s="12" t="s">
        <v>885</v>
      </c>
      <c r="B824" s="12" t="s">
        <v>5343</v>
      </c>
      <c r="C824" s="12" t="s">
        <v>6898</v>
      </c>
      <c r="D824" s="12" t="s">
        <v>9362</v>
      </c>
      <c r="E824" s="12" t="s">
        <v>9363</v>
      </c>
      <c r="F824" s="12" t="s">
        <v>9364</v>
      </c>
      <c r="G824" s="12" t="s">
        <v>5362</v>
      </c>
      <c r="H824" s="12" t="s">
        <v>6836</v>
      </c>
      <c r="I824" s="12" t="s">
        <v>7165</v>
      </c>
      <c r="J824" s="12">
        <v>2088</v>
      </c>
      <c r="K824" s="12"/>
      <c r="L824" s="12"/>
      <c r="M824" s="13">
        <v>41432.559027777781</v>
      </c>
      <c r="N824" s="12">
        <v>2</v>
      </c>
      <c r="O824" s="13">
        <v>41432.576909722222</v>
      </c>
      <c r="P824" s="13">
        <v>41433.616585648146</v>
      </c>
      <c r="Q824" s="14"/>
      <c r="R824" s="14"/>
      <c r="S824" s="15"/>
      <c r="T824" s="12" t="s">
        <v>664</v>
      </c>
      <c r="U824" s="12" t="s">
        <v>662</v>
      </c>
      <c r="V824" s="12" t="s">
        <v>385</v>
      </c>
      <c r="W824" s="13">
        <v>41433.619571759256</v>
      </c>
      <c r="X824" s="13">
        <v>41434.695833333331</v>
      </c>
      <c r="Y824" s="16"/>
      <c r="Z824" s="17">
        <f>X824-W824</f>
        <v>1.0762615740750334</v>
      </c>
      <c r="AA824" s="17"/>
      <c r="AB824" s="14"/>
      <c r="AC824" s="13">
        <v>41442</v>
      </c>
      <c r="AD824" s="14">
        <f>AC824-X824</f>
        <v>7.3041666666686069</v>
      </c>
      <c r="AE824" s="14"/>
      <c r="AF824" s="14"/>
      <c r="AG824" s="14"/>
      <c r="AH824" s="14"/>
      <c r="AI824" s="14"/>
      <c r="AJ824" s="19">
        <v>41443</v>
      </c>
      <c r="AK824" s="14">
        <f>AJ824-AC824</f>
        <v>1</v>
      </c>
      <c r="AL824" s="14"/>
      <c r="AM824" s="12" t="s">
        <v>7040</v>
      </c>
      <c r="AN824" s="12"/>
      <c r="AO824" s="12"/>
      <c r="AP824" s="12" t="s">
        <v>5375</v>
      </c>
      <c r="AQ824" s="12" t="s">
        <v>9365</v>
      </c>
      <c r="AR824" s="12">
        <v>15673405876</v>
      </c>
      <c r="AS824" s="12" t="s">
        <v>354</v>
      </c>
      <c r="AT824" s="12" t="s">
        <v>799</v>
      </c>
      <c r="AU824" s="12"/>
      <c r="AV824" s="20" t="s">
        <v>887</v>
      </c>
      <c r="AW824" s="33">
        <v>41444</v>
      </c>
      <c r="AX824" s="12"/>
      <c r="AY824" s="12"/>
      <c r="AZ824" s="12"/>
      <c r="BA824" s="12"/>
      <c r="BB824" s="12"/>
    </row>
    <row r="825" spans="1:54" s="22" customFormat="1" ht="18" customHeight="1" x14ac:dyDescent="0.3">
      <c r="A825" s="12" t="s">
        <v>888</v>
      </c>
      <c r="B825" s="12" t="s">
        <v>8662</v>
      </c>
      <c r="C825" s="12" t="s">
        <v>5351</v>
      </c>
      <c r="D825" s="12" t="s">
        <v>9175</v>
      </c>
      <c r="E825" s="12" t="s">
        <v>9176</v>
      </c>
      <c r="F825" s="12" t="s">
        <v>9366</v>
      </c>
      <c r="G825" s="12" t="s">
        <v>8665</v>
      </c>
      <c r="H825" s="12" t="s">
        <v>8666</v>
      </c>
      <c r="I825" s="12"/>
      <c r="J825" s="12">
        <v>788</v>
      </c>
      <c r="K825" s="12"/>
      <c r="L825" s="12"/>
      <c r="M825" s="13">
        <v>41432.618750000001</v>
      </c>
      <c r="N825" s="12">
        <v>1</v>
      </c>
      <c r="O825" s="13">
        <v>41432.642905092594</v>
      </c>
      <c r="P825" s="13">
        <v>41432.643541666665</v>
      </c>
      <c r="Q825" s="14"/>
      <c r="R825" s="14"/>
      <c r="S825" s="15"/>
      <c r="T825" s="12"/>
      <c r="U825" s="12" t="s">
        <v>889</v>
      </c>
      <c r="V825" s="12" t="s">
        <v>385</v>
      </c>
      <c r="W825" s="13">
        <v>41433.377858796295</v>
      </c>
      <c r="X825" s="13">
        <v>41433.658333333333</v>
      </c>
      <c r="Y825" s="16"/>
      <c r="Z825" s="17"/>
      <c r="AA825" s="17"/>
      <c r="AB825" s="14" t="s">
        <v>890</v>
      </c>
      <c r="AC825" s="13">
        <v>41459</v>
      </c>
      <c r="AD825" s="14"/>
      <c r="AE825" s="14"/>
      <c r="AF825" s="14"/>
      <c r="AG825" s="14"/>
      <c r="AH825" s="14"/>
      <c r="AI825" s="14"/>
      <c r="AJ825" s="19"/>
      <c r="AK825" s="14"/>
      <c r="AL825" s="14" t="s">
        <v>891</v>
      </c>
      <c r="AM825" s="12" t="s">
        <v>8891</v>
      </c>
      <c r="AN825" s="12"/>
      <c r="AO825" s="12"/>
      <c r="AP825" s="12" t="s">
        <v>8918</v>
      </c>
      <c r="AQ825" s="12" t="s">
        <v>8934</v>
      </c>
      <c r="AR825" s="12">
        <v>15074932966</v>
      </c>
      <c r="AS825" s="12"/>
      <c r="AT825" s="12"/>
      <c r="AU825" s="12"/>
      <c r="AV825" s="20" t="s">
        <v>892</v>
      </c>
      <c r="AW825" s="21"/>
      <c r="AX825" s="12"/>
      <c r="AY825" s="12"/>
      <c r="AZ825" s="12"/>
      <c r="BA825" s="12"/>
      <c r="BB825" s="12"/>
    </row>
    <row r="826" spans="1:54" s="22" customFormat="1" ht="18" customHeight="1" x14ac:dyDescent="0.3">
      <c r="A826" s="12" t="s">
        <v>893</v>
      </c>
      <c r="B826" s="12" t="s">
        <v>5384</v>
      </c>
      <c r="C826" s="12" t="s">
        <v>6976</v>
      </c>
      <c r="D826" s="12" t="s">
        <v>7422</v>
      </c>
      <c r="E826" s="12" t="s">
        <v>9367</v>
      </c>
      <c r="F826" s="12" t="s">
        <v>9368</v>
      </c>
      <c r="G826" s="12" t="s">
        <v>5362</v>
      </c>
      <c r="H826" s="12" t="s">
        <v>6836</v>
      </c>
      <c r="I826" s="12" t="s">
        <v>7345</v>
      </c>
      <c r="J826" s="12">
        <v>1600</v>
      </c>
      <c r="K826" s="12"/>
      <c r="L826" s="12"/>
      <c r="M826" s="13">
        <v>41432.636111111111</v>
      </c>
      <c r="N826" s="12">
        <v>1</v>
      </c>
      <c r="O826" s="13">
        <v>41432.652222222219</v>
      </c>
      <c r="P826" s="13">
        <v>41432.695104166669</v>
      </c>
      <c r="Q826" s="14"/>
      <c r="R826" s="14"/>
      <c r="S826" s="15"/>
      <c r="T826" s="12"/>
      <c r="U826" s="12" t="s">
        <v>759</v>
      </c>
      <c r="V826" s="12" t="s">
        <v>385</v>
      </c>
      <c r="W826" s="13">
        <v>41433.442384259259</v>
      </c>
      <c r="X826" s="13">
        <v>41434.487500000003</v>
      </c>
      <c r="Y826" s="16"/>
      <c r="Z826" s="17">
        <f>X826-W826</f>
        <v>1.0451157407442224</v>
      </c>
      <c r="AA826" s="17"/>
      <c r="AB826" s="14"/>
      <c r="AC826" s="13">
        <v>41442</v>
      </c>
      <c r="AD826" s="14">
        <f>AC826-X826</f>
        <v>7.5124999999970896</v>
      </c>
      <c r="AE826" s="14"/>
      <c r="AF826" s="14"/>
      <c r="AG826" s="14"/>
      <c r="AH826" s="14"/>
      <c r="AI826" s="14"/>
      <c r="AJ826" s="19">
        <v>41443</v>
      </c>
      <c r="AK826" s="14">
        <f>AJ826-AC826</f>
        <v>1</v>
      </c>
      <c r="AL826" s="14"/>
      <c r="AM826" s="12" t="s">
        <v>5397</v>
      </c>
      <c r="AN826" s="12"/>
      <c r="AO826" s="12"/>
      <c r="AP826" s="12" t="s">
        <v>5375</v>
      </c>
      <c r="AQ826" s="12" t="s">
        <v>9369</v>
      </c>
      <c r="AR826" s="12">
        <v>13975828656</v>
      </c>
      <c r="AS826" s="12" t="s">
        <v>365</v>
      </c>
      <c r="AT826" s="12"/>
      <c r="AU826" s="12"/>
      <c r="AV826" s="20" t="s">
        <v>894</v>
      </c>
      <c r="AW826" s="21">
        <v>41444</v>
      </c>
      <c r="AX826" s="12"/>
      <c r="AY826" s="12"/>
      <c r="AZ826" s="12"/>
      <c r="BA826" s="12"/>
      <c r="BB826" s="12"/>
    </row>
    <row r="827" spans="1:54" s="22" customFormat="1" ht="18" customHeight="1" x14ac:dyDescent="0.3">
      <c r="A827" s="12" t="s">
        <v>895</v>
      </c>
      <c r="B827" s="12" t="s">
        <v>6963</v>
      </c>
      <c r="C827" s="12" t="s">
        <v>6964</v>
      </c>
      <c r="D827" s="12" t="s">
        <v>9370</v>
      </c>
      <c r="E827" s="12" t="s">
        <v>9371</v>
      </c>
      <c r="F827" s="12" t="s">
        <v>9372</v>
      </c>
      <c r="G827" s="12" t="s">
        <v>5362</v>
      </c>
      <c r="H827" s="12" t="s">
        <v>6836</v>
      </c>
      <c r="I827" s="12" t="s">
        <v>7286</v>
      </c>
      <c r="J827" s="12">
        <v>1600</v>
      </c>
      <c r="K827" s="12"/>
      <c r="L827" s="12"/>
      <c r="M827" s="13">
        <v>41432.64166666667</v>
      </c>
      <c r="N827" s="12">
        <v>1</v>
      </c>
      <c r="O827" s="13">
        <v>41432.652905092589</v>
      </c>
      <c r="P827" s="13">
        <v>41432.709027777775</v>
      </c>
      <c r="Q827" s="14"/>
      <c r="R827" s="14"/>
      <c r="S827" s="15"/>
      <c r="T827" s="12"/>
      <c r="U827" s="12" t="s">
        <v>763</v>
      </c>
      <c r="V827" s="12" t="s">
        <v>385</v>
      </c>
      <c r="W827" s="13">
        <v>41433.445601851854</v>
      </c>
      <c r="X827" s="13">
        <v>41434.607638888898</v>
      </c>
      <c r="Y827" s="16"/>
      <c r="Z827" s="17">
        <f>X827-W827</f>
        <v>1.162037037043774</v>
      </c>
      <c r="AA827" s="17"/>
      <c r="AB827" s="14"/>
      <c r="AC827" s="13">
        <v>41439</v>
      </c>
      <c r="AD827" s="14">
        <f>AC827-X827</f>
        <v>4.3923611111022183</v>
      </c>
      <c r="AE827" s="14"/>
      <c r="AF827" s="14"/>
      <c r="AG827" s="14"/>
      <c r="AH827" s="14"/>
      <c r="AI827" s="14"/>
      <c r="AJ827" s="19">
        <v>41442</v>
      </c>
      <c r="AK827" s="14">
        <f>AJ827-AC827</f>
        <v>3</v>
      </c>
      <c r="AL827" s="14"/>
      <c r="AM827" s="12" t="s">
        <v>7304</v>
      </c>
      <c r="AN827" s="12"/>
      <c r="AO827" s="12"/>
      <c r="AP827" s="12" t="s">
        <v>5403</v>
      </c>
      <c r="AQ827" s="12" t="s">
        <v>9373</v>
      </c>
      <c r="AR827" s="12">
        <v>13787503770</v>
      </c>
      <c r="AS827" s="12" t="s">
        <v>365</v>
      </c>
      <c r="AT827" s="12"/>
      <c r="AU827" s="12"/>
      <c r="AV827" s="20" t="s">
        <v>896</v>
      </c>
      <c r="AW827" s="21">
        <v>41450</v>
      </c>
      <c r="AX827" s="12"/>
      <c r="AY827" s="12"/>
      <c r="AZ827" s="12"/>
      <c r="BA827" s="12"/>
      <c r="BB827" s="12"/>
    </row>
    <row r="828" spans="1:54" s="22" customFormat="1" ht="18" customHeight="1" x14ac:dyDescent="0.3">
      <c r="A828" s="12" t="s">
        <v>897</v>
      </c>
      <c r="B828" s="12" t="s">
        <v>5343</v>
      </c>
      <c r="C828" s="12" t="s">
        <v>6898</v>
      </c>
      <c r="D828" s="12" t="s">
        <v>7044</v>
      </c>
      <c r="E828" s="12" t="s">
        <v>9374</v>
      </c>
      <c r="F828" s="12" t="s">
        <v>9375</v>
      </c>
      <c r="G828" s="12" t="s">
        <v>5362</v>
      </c>
      <c r="H828" s="12" t="s">
        <v>6798</v>
      </c>
      <c r="I828" s="12" t="s">
        <v>6936</v>
      </c>
      <c r="J828" s="12">
        <v>2400</v>
      </c>
      <c r="K828" s="12"/>
      <c r="L828" s="12"/>
      <c r="M828" s="13">
        <v>41433.367361111108</v>
      </c>
      <c r="N828" s="12">
        <v>2</v>
      </c>
      <c r="O828" s="13">
        <v>41433.427222222221</v>
      </c>
      <c r="P828" s="13">
        <v>41433.458726851852</v>
      </c>
      <c r="Q828" s="14"/>
      <c r="R828" s="14"/>
      <c r="S828" s="15"/>
      <c r="T828" s="12" t="s">
        <v>658</v>
      </c>
      <c r="U828" s="12" t="s">
        <v>898</v>
      </c>
      <c r="V828" s="12" t="s">
        <v>385</v>
      </c>
      <c r="W828" s="13">
        <v>41433.460902777777</v>
      </c>
      <c r="X828" s="13">
        <v>41438.552083333299</v>
      </c>
      <c r="Y828" s="16"/>
      <c r="Z828" s="17">
        <f>X828-W828</f>
        <v>5.0911805555224419</v>
      </c>
      <c r="AA828" s="17"/>
      <c r="AB828" s="14"/>
      <c r="AC828" s="13">
        <v>41442</v>
      </c>
      <c r="AD828" s="14">
        <f>AC828-X828</f>
        <v>3.4479166667006211</v>
      </c>
      <c r="AE828" s="14"/>
      <c r="AF828" s="14"/>
      <c r="AG828" s="14"/>
      <c r="AH828" s="14"/>
      <c r="AI828" s="14"/>
      <c r="AJ828" s="19">
        <v>41442</v>
      </c>
      <c r="AK828" s="14">
        <f>AJ828-AC828</f>
        <v>0</v>
      </c>
      <c r="AL828" s="14"/>
      <c r="AM828" s="12" t="s">
        <v>6800</v>
      </c>
      <c r="AN828" s="12"/>
      <c r="AO828" s="12"/>
      <c r="AP828" s="12" t="s">
        <v>5403</v>
      </c>
      <c r="AQ828" s="12" t="s">
        <v>9376</v>
      </c>
      <c r="AR828" s="12">
        <v>13786490677</v>
      </c>
      <c r="AS828" s="12" t="s">
        <v>354</v>
      </c>
      <c r="AT828" s="12" t="s">
        <v>372</v>
      </c>
      <c r="AU828" s="12"/>
      <c r="AV828" s="20"/>
      <c r="AW828" s="21">
        <v>41450</v>
      </c>
      <c r="AX828" s="12"/>
      <c r="AY828" s="12"/>
      <c r="AZ828" s="12"/>
      <c r="BA828" s="12"/>
      <c r="BB828" s="12"/>
    </row>
    <row r="829" spans="1:54" s="22" customFormat="1" ht="18" customHeight="1" x14ac:dyDescent="0.3">
      <c r="A829" s="12"/>
      <c r="B829" s="12" t="s">
        <v>6963</v>
      </c>
      <c r="C829" s="12" t="s">
        <v>6964</v>
      </c>
      <c r="D829" s="12" t="s">
        <v>7273</v>
      </c>
      <c r="E829" s="12" t="s">
        <v>9377</v>
      </c>
      <c r="F829" s="12" t="s">
        <v>9378</v>
      </c>
      <c r="G829" s="12" t="s">
        <v>5362</v>
      </c>
      <c r="H829" s="12" t="s">
        <v>7577</v>
      </c>
      <c r="I829" s="12"/>
      <c r="J829" s="12">
        <v>4088</v>
      </c>
      <c r="K829" s="12"/>
      <c r="L829" s="12"/>
      <c r="M829" s="13">
        <v>41433.550694444442</v>
      </c>
      <c r="N829" s="12"/>
      <c r="O829" s="13"/>
      <c r="P829" s="13"/>
      <c r="Q829" s="14"/>
      <c r="R829" s="14"/>
      <c r="S829" s="15"/>
      <c r="T829" s="12"/>
      <c r="U829" s="12"/>
      <c r="V829" s="12"/>
      <c r="W829" s="13"/>
      <c r="X829" s="13">
        <v>41494.634722222203</v>
      </c>
      <c r="Y829" s="16"/>
      <c r="Z829" s="17"/>
      <c r="AA829" s="17"/>
      <c r="AB829" s="14"/>
      <c r="AC829" s="13">
        <v>41494</v>
      </c>
      <c r="AD829" s="14"/>
      <c r="AE829" s="14"/>
      <c r="AF829" s="14"/>
      <c r="AG829" s="14"/>
      <c r="AH829" s="14"/>
      <c r="AI829" s="14"/>
      <c r="AJ829" s="19"/>
      <c r="AK829" s="14"/>
      <c r="AL829" s="14"/>
      <c r="AM829" s="12"/>
      <c r="AN829" s="12"/>
      <c r="AO829" s="12"/>
      <c r="AP829" s="12" t="s">
        <v>5370</v>
      </c>
      <c r="AQ829" s="12" t="s">
        <v>9379</v>
      </c>
      <c r="AR829" s="12">
        <v>15874501371</v>
      </c>
      <c r="AS829" s="12"/>
      <c r="AT829" s="12"/>
      <c r="AU829" s="12"/>
      <c r="AV829" s="20"/>
      <c r="AW829" s="21"/>
      <c r="AX829" s="12"/>
      <c r="AY829" s="12"/>
      <c r="AZ829" s="12"/>
      <c r="BA829" s="12"/>
      <c r="BB829" s="12"/>
    </row>
    <row r="830" spans="1:54" s="22" customFormat="1" ht="18" customHeight="1" x14ac:dyDescent="0.3">
      <c r="A830" s="12" t="s">
        <v>899</v>
      </c>
      <c r="B830" s="12" t="s">
        <v>8662</v>
      </c>
      <c r="C830" s="12" t="s">
        <v>5351</v>
      </c>
      <c r="D830" s="12" t="s">
        <v>6912</v>
      </c>
      <c r="E830" s="12" t="s">
        <v>9380</v>
      </c>
      <c r="F830" s="12" t="s">
        <v>9381</v>
      </c>
      <c r="G830" s="12" t="s">
        <v>8665</v>
      </c>
      <c r="H830" s="12" t="s">
        <v>8666</v>
      </c>
      <c r="I830" s="12"/>
      <c r="J830" s="12">
        <v>688</v>
      </c>
      <c r="K830" s="12"/>
      <c r="L830" s="12"/>
      <c r="M830" s="13">
        <v>41433.55972222222</v>
      </c>
      <c r="N830" s="12">
        <v>2</v>
      </c>
      <c r="O830" s="13">
        <v>41433.656226851854</v>
      </c>
      <c r="P830" s="13">
        <v>41433.656400462962</v>
      </c>
      <c r="Q830" s="14"/>
      <c r="R830" s="14"/>
      <c r="S830" s="15"/>
      <c r="T830" s="12" t="s">
        <v>658</v>
      </c>
      <c r="U830" s="12" t="s">
        <v>900</v>
      </c>
      <c r="V830" s="12" t="s">
        <v>385</v>
      </c>
      <c r="W830" s="13">
        <v>41434.378923611112</v>
      </c>
      <c r="X830" s="13">
        <v>41434.645833333299</v>
      </c>
      <c r="Y830" s="16"/>
      <c r="Z830" s="17"/>
      <c r="AA830" s="17"/>
      <c r="AB830" s="14" t="s">
        <v>901</v>
      </c>
      <c r="AC830" s="13">
        <v>41482</v>
      </c>
      <c r="AD830" s="14"/>
      <c r="AE830" s="14"/>
      <c r="AF830" s="14"/>
      <c r="AG830" s="14"/>
      <c r="AH830" s="14"/>
      <c r="AI830" s="14"/>
      <c r="AJ830" s="19"/>
      <c r="AK830" s="14"/>
      <c r="AL830" s="14" t="s">
        <v>902</v>
      </c>
      <c r="AM830" s="12" t="s">
        <v>8933</v>
      </c>
      <c r="AN830" s="12"/>
      <c r="AO830" s="12"/>
      <c r="AP830" s="12" t="s">
        <v>7098</v>
      </c>
      <c r="AQ830" s="12" t="s">
        <v>6937</v>
      </c>
      <c r="AR830" s="12">
        <v>15116118688</v>
      </c>
      <c r="AS830" s="12" t="s">
        <v>354</v>
      </c>
      <c r="AT830" s="12" t="s">
        <v>686</v>
      </c>
      <c r="AU830" s="12"/>
      <c r="AV830" s="20"/>
      <c r="AW830" s="21"/>
      <c r="AX830" s="12"/>
      <c r="AY830" s="12"/>
      <c r="AZ830" s="12"/>
      <c r="BA830" s="12"/>
      <c r="BB830" s="12"/>
    </row>
    <row r="831" spans="1:54" s="22" customFormat="1" ht="18" customHeight="1" x14ac:dyDescent="0.3">
      <c r="A831" s="12" t="s">
        <v>903</v>
      </c>
      <c r="B831" s="12" t="s">
        <v>5377</v>
      </c>
      <c r="C831" s="12" t="s">
        <v>8606</v>
      </c>
      <c r="D831" s="12" t="s">
        <v>7214</v>
      </c>
      <c r="E831" s="12" t="s">
        <v>9382</v>
      </c>
      <c r="F831" s="12" t="s">
        <v>9383</v>
      </c>
      <c r="G831" s="12" t="s">
        <v>5362</v>
      </c>
      <c r="H831" s="12" t="s">
        <v>6836</v>
      </c>
      <c r="I831" s="12" t="s">
        <v>8235</v>
      </c>
      <c r="J831" s="12">
        <v>1300</v>
      </c>
      <c r="K831" s="12"/>
      <c r="L831" s="12"/>
      <c r="M831" s="13">
        <v>41433.588888888888</v>
      </c>
      <c r="N831" s="12">
        <v>3</v>
      </c>
      <c r="O831" s="13">
        <v>41433.597280092596</v>
      </c>
      <c r="P831" s="13">
        <v>41434.658888888887</v>
      </c>
      <c r="Q831" s="14"/>
      <c r="R831" s="14"/>
      <c r="S831" s="15"/>
      <c r="T831" s="12" t="s">
        <v>762</v>
      </c>
      <c r="U831" s="12"/>
      <c r="V831" s="12" t="s">
        <v>385</v>
      </c>
      <c r="W831" s="13">
        <v>41434.658888888887</v>
      </c>
      <c r="X831" s="13">
        <v>41438.651388888902</v>
      </c>
      <c r="Y831" s="16"/>
      <c r="Z831" s="17">
        <f>X831-W831</f>
        <v>3.992500000014843</v>
      </c>
      <c r="AA831" s="17"/>
      <c r="AB831" s="14"/>
      <c r="AC831" s="13">
        <v>41444</v>
      </c>
      <c r="AD831" s="14">
        <f>AC831-X831</f>
        <v>5.3486111110978527</v>
      </c>
      <c r="AE831" s="14"/>
      <c r="AF831" s="14"/>
      <c r="AG831" s="14"/>
      <c r="AH831" s="14"/>
      <c r="AI831" s="14"/>
      <c r="AJ831" s="19">
        <v>41444</v>
      </c>
      <c r="AK831" s="14">
        <f>AJ831-AC831</f>
        <v>0</v>
      </c>
      <c r="AL831" s="14"/>
      <c r="AM831" s="12" t="s">
        <v>6959</v>
      </c>
      <c r="AN831" s="12"/>
      <c r="AO831" s="12"/>
      <c r="AP831" s="12" t="s">
        <v>6960</v>
      </c>
      <c r="AQ831" s="12" t="s">
        <v>9384</v>
      </c>
      <c r="AR831" s="12">
        <v>13975189768</v>
      </c>
      <c r="AS831" s="12" t="s">
        <v>354</v>
      </c>
      <c r="AT831" s="12" t="s">
        <v>764</v>
      </c>
      <c r="AU831" s="12"/>
      <c r="AV831" s="20" t="s">
        <v>904</v>
      </c>
      <c r="AW831" s="21">
        <v>41446</v>
      </c>
      <c r="AX831" s="12"/>
      <c r="AY831" s="12"/>
      <c r="AZ831" s="12"/>
      <c r="BA831" s="12"/>
      <c r="BB831" s="12"/>
    </row>
    <row r="832" spans="1:54" s="22" customFormat="1" ht="18" customHeight="1" x14ac:dyDescent="0.3">
      <c r="A832" s="12" t="s">
        <v>905</v>
      </c>
      <c r="B832" s="12" t="s">
        <v>8662</v>
      </c>
      <c r="C832" s="12" t="s">
        <v>5351</v>
      </c>
      <c r="D832" s="12" t="s">
        <v>8960</v>
      </c>
      <c r="E832" s="12" t="s">
        <v>9385</v>
      </c>
      <c r="F832" s="12" t="s">
        <v>9386</v>
      </c>
      <c r="G832" s="12" t="s">
        <v>8665</v>
      </c>
      <c r="H832" s="12" t="s">
        <v>8666</v>
      </c>
      <c r="I832" s="12"/>
      <c r="J832" s="12">
        <v>988</v>
      </c>
      <c r="K832" s="12"/>
      <c r="L832" s="12"/>
      <c r="M832" s="13">
        <v>41433.592361111114</v>
      </c>
      <c r="N832" s="12">
        <v>2</v>
      </c>
      <c r="O832" s="13">
        <v>41433.607719907406</v>
      </c>
      <c r="P832" s="13">
        <v>41433.668993055559</v>
      </c>
      <c r="Q832" s="14"/>
      <c r="R832" s="14"/>
      <c r="S832" s="15"/>
      <c r="T832" s="12" t="s">
        <v>658</v>
      </c>
      <c r="U832" s="12" t="s">
        <v>906</v>
      </c>
      <c r="V832" s="12" t="s">
        <v>385</v>
      </c>
      <c r="W832" s="13">
        <v>41434.378923611112</v>
      </c>
      <c r="X832" s="13">
        <v>41434.645833333299</v>
      </c>
      <c r="Y832" s="16"/>
      <c r="Z832" s="17"/>
      <c r="AA832" s="17"/>
      <c r="AB832" s="14" t="s">
        <v>907</v>
      </c>
      <c r="AC832" s="13">
        <v>41474</v>
      </c>
      <c r="AD832" s="14"/>
      <c r="AE832" s="14"/>
      <c r="AF832" s="14"/>
      <c r="AG832" s="14"/>
      <c r="AH832" s="14"/>
      <c r="AI832" s="14"/>
      <c r="AJ832" s="19"/>
      <c r="AK832" s="14"/>
      <c r="AL832" s="14" t="s">
        <v>908</v>
      </c>
      <c r="AM832" s="12" t="s">
        <v>8891</v>
      </c>
      <c r="AN832" s="12"/>
      <c r="AO832" s="12"/>
      <c r="AP832" s="12" t="s">
        <v>6830</v>
      </c>
      <c r="AQ832" s="12" t="s">
        <v>9387</v>
      </c>
      <c r="AR832" s="12">
        <v>15874274237</v>
      </c>
      <c r="AS832" s="12"/>
      <c r="AT832" s="12"/>
      <c r="AU832" s="12"/>
      <c r="AV832" s="20" t="s">
        <v>910</v>
      </c>
      <c r="AW832" s="21"/>
      <c r="AX832" s="12"/>
      <c r="AY832" s="12"/>
      <c r="AZ832" s="12"/>
      <c r="BA832" s="12"/>
      <c r="BB832" s="12"/>
    </row>
    <row r="833" spans="1:54" s="22" customFormat="1" ht="18" customHeight="1" x14ac:dyDescent="0.3">
      <c r="A833" s="12" t="s">
        <v>911</v>
      </c>
      <c r="B833" s="12" t="s">
        <v>5384</v>
      </c>
      <c r="C833" s="12" t="s">
        <v>5385</v>
      </c>
      <c r="D833" s="12" t="s">
        <v>6816</v>
      </c>
      <c r="E833" s="12" t="s">
        <v>9388</v>
      </c>
      <c r="F833" s="12" t="s">
        <v>9389</v>
      </c>
      <c r="G833" s="12" t="s">
        <v>5362</v>
      </c>
      <c r="H833" s="12" t="s">
        <v>6798</v>
      </c>
      <c r="I833" s="12" t="s">
        <v>7350</v>
      </c>
      <c r="J833" s="12">
        <v>2200</v>
      </c>
      <c r="K833" s="12"/>
      <c r="L833" s="12"/>
      <c r="M833" s="13">
        <v>41433.618055555555</v>
      </c>
      <c r="N833" s="12">
        <v>2</v>
      </c>
      <c r="O833" s="13">
        <v>41433.62972222222</v>
      </c>
      <c r="P833" s="13">
        <v>41433.66337962963</v>
      </c>
      <c r="Q833" s="14"/>
      <c r="R833" s="14"/>
      <c r="S833" s="15"/>
      <c r="T833" s="12" t="s">
        <v>426</v>
      </c>
      <c r="U833" s="12" t="s">
        <v>680</v>
      </c>
      <c r="V833" s="12" t="s">
        <v>385</v>
      </c>
      <c r="W833" s="13">
        <v>41433.665879629632</v>
      </c>
      <c r="X833" s="13">
        <v>41439.495138888902</v>
      </c>
      <c r="Y833" s="16"/>
      <c r="Z833" s="17">
        <f>X833-W833</f>
        <v>5.8292592592697474</v>
      </c>
      <c r="AA833" s="17"/>
      <c r="AB833" s="14"/>
      <c r="AC833" s="13">
        <v>41442</v>
      </c>
      <c r="AD833" s="14">
        <f>AC833-X833</f>
        <v>2.5048611110978527</v>
      </c>
      <c r="AE833" s="14"/>
      <c r="AF833" s="14"/>
      <c r="AG833" s="14"/>
      <c r="AH833" s="14"/>
      <c r="AI833" s="14"/>
      <c r="AJ833" s="19">
        <v>41444</v>
      </c>
      <c r="AK833" s="14">
        <f>AJ833-AC833</f>
        <v>2</v>
      </c>
      <c r="AL833" s="14"/>
      <c r="AM833" s="12" t="s">
        <v>6953</v>
      </c>
      <c r="AN833" s="12"/>
      <c r="AO833" s="12"/>
      <c r="AP833" s="12" t="s">
        <v>5409</v>
      </c>
      <c r="AQ833" s="12" t="s">
        <v>9390</v>
      </c>
      <c r="AR833" s="12">
        <v>15111482188</v>
      </c>
      <c r="AS833" s="12" t="s">
        <v>354</v>
      </c>
      <c r="AT833" s="12" t="s">
        <v>362</v>
      </c>
      <c r="AU833" s="12"/>
      <c r="AV833" s="20" t="s">
        <v>913</v>
      </c>
      <c r="AW833" s="21">
        <v>41445</v>
      </c>
      <c r="AX833" s="12"/>
      <c r="AY833" s="12"/>
      <c r="AZ833" s="12"/>
      <c r="BA833" s="12"/>
      <c r="BB833" s="12"/>
    </row>
    <row r="834" spans="1:54" s="22" customFormat="1" ht="18" customHeight="1" x14ac:dyDescent="0.3">
      <c r="A834" s="12"/>
      <c r="B834" s="12" t="s">
        <v>5377</v>
      </c>
      <c r="C834" s="12" t="s">
        <v>6832</v>
      </c>
      <c r="D834" s="12" t="s">
        <v>7507</v>
      </c>
      <c r="E834" s="12" t="s">
        <v>9391</v>
      </c>
      <c r="F834" s="12" t="s">
        <v>9392</v>
      </c>
      <c r="G834" s="12" t="s">
        <v>5347</v>
      </c>
      <c r="H834" s="12" t="s">
        <v>5348</v>
      </c>
      <c r="I834" s="12"/>
      <c r="J834" s="12">
        <v>4708</v>
      </c>
      <c r="K834" s="12"/>
      <c r="L834" s="12"/>
      <c r="M834" s="13">
        <v>41433.619444444441</v>
      </c>
      <c r="N834" s="12"/>
      <c r="O834" s="13"/>
      <c r="P834" s="13"/>
      <c r="Q834" s="14"/>
      <c r="R834" s="14"/>
      <c r="S834" s="15"/>
      <c r="T834" s="12"/>
      <c r="U834" s="12"/>
      <c r="V834" s="12"/>
      <c r="W834" s="13"/>
      <c r="X834" s="13">
        <v>41471.4506944444</v>
      </c>
      <c r="Y834" s="16"/>
      <c r="Z834" s="17"/>
      <c r="AA834" s="17"/>
      <c r="AB834" s="14"/>
      <c r="AC834" s="13">
        <v>41478</v>
      </c>
      <c r="AD834" s="14"/>
      <c r="AE834" s="14"/>
      <c r="AF834" s="14"/>
      <c r="AG834" s="14"/>
      <c r="AH834" s="14"/>
      <c r="AI834" s="14"/>
      <c r="AJ834" s="19"/>
      <c r="AK834" s="14"/>
      <c r="AL834" s="14"/>
      <c r="AM834" s="12"/>
      <c r="AN834" s="12"/>
      <c r="AO834" s="12"/>
      <c r="AP834" s="12" t="s">
        <v>5375</v>
      </c>
      <c r="AQ834" s="12" t="s">
        <v>9393</v>
      </c>
      <c r="AR834" s="12">
        <v>18670069994</v>
      </c>
      <c r="AS834" s="12"/>
      <c r="AT834" s="12"/>
      <c r="AU834" s="12"/>
      <c r="AV834" s="20"/>
      <c r="AW834" s="21"/>
      <c r="AX834" s="12"/>
      <c r="AY834" s="12"/>
      <c r="AZ834" s="12"/>
      <c r="BA834" s="12"/>
      <c r="BB834" s="12"/>
    </row>
    <row r="835" spans="1:54" s="22" customFormat="1" ht="18" customHeight="1" x14ac:dyDescent="0.3">
      <c r="A835" s="12" t="s">
        <v>914</v>
      </c>
      <c r="B835" s="12" t="s">
        <v>5343</v>
      </c>
      <c r="C835" s="12" t="s">
        <v>6880</v>
      </c>
      <c r="D835" s="12" t="s">
        <v>7525</v>
      </c>
      <c r="E835" s="12" t="s">
        <v>9394</v>
      </c>
      <c r="F835" s="12" t="s">
        <v>9395</v>
      </c>
      <c r="G835" s="12" t="s">
        <v>5362</v>
      </c>
      <c r="H835" s="12" t="s">
        <v>6836</v>
      </c>
      <c r="I835" s="12" t="s">
        <v>7396</v>
      </c>
      <c r="J835" s="12">
        <v>1600</v>
      </c>
      <c r="K835" s="12"/>
      <c r="L835" s="12"/>
      <c r="M835" s="13">
        <v>41434.527083333334</v>
      </c>
      <c r="N835" s="12">
        <v>5</v>
      </c>
      <c r="O835" s="13">
        <v>41434.550682870373</v>
      </c>
      <c r="P835" s="13">
        <v>41442.397534722222</v>
      </c>
      <c r="Q835" s="14"/>
      <c r="R835" s="14"/>
      <c r="S835" s="15"/>
      <c r="T835" s="12" t="s">
        <v>658</v>
      </c>
      <c r="U835" s="12" t="s">
        <v>915</v>
      </c>
      <c r="V835" s="12" t="s">
        <v>385</v>
      </c>
      <c r="W835" s="13">
        <v>41442.399733796294</v>
      </c>
      <c r="X835" s="13">
        <v>41443.712500000001</v>
      </c>
      <c r="Y835" s="16"/>
      <c r="Z835" s="17">
        <f>X835-W835</f>
        <v>1.3127662037077243</v>
      </c>
      <c r="AA835" s="17"/>
      <c r="AB835" s="14"/>
      <c r="AC835" s="13">
        <v>41445</v>
      </c>
      <c r="AD835" s="14">
        <f>AC835-X835</f>
        <v>1.2874999999985448</v>
      </c>
      <c r="AE835" s="14"/>
      <c r="AF835" s="14"/>
      <c r="AG835" s="14"/>
      <c r="AH835" s="14"/>
      <c r="AI835" s="14"/>
      <c r="AJ835" s="19">
        <v>41452</v>
      </c>
      <c r="AK835" s="14">
        <f>AJ835-AC835</f>
        <v>7</v>
      </c>
      <c r="AL835" s="14"/>
      <c r="AM835" s="12" t="s">
        <v>6800</v>
      </c>
      <c r="AN835" s="12"/>
      <c r="AO835" s="12"/>
      <c r="AP835" s="12" t="s">
        <v>6821</v>
      </c>
      <c r="AQ835" s="12" t="s">
        <v>9396</v>
      </c>
      <c r="AR835" s="12">
        <v>15173836820</v>
      </c>
      <c r="AS835" s="12" t="s">
        <v>354</v>
      </c>
      <c r="AT835" s="12" t="s">
        <v>362</v>
      </c>
      <c r="AU835" s="12"/>
      <c r="AV835" s="20" t="s">
        <v>916</v>
      </c>
      <c r="AW835" s="21" t="s">
        <v>9149</v>
      </c>
      <c r="AX835" s="12"/>
      <c r="AY835" s="12"/>
      <c r="AZ835" s="12"/>
      <c r="BA835" s="12"/>
      <c r="BB835" s="12"/>
    </row>
    <row r="836" spans="1:54" s="22" customFormat="1" ht="18" customHeight="1" x14ac:dyDescent="0.3">
      <c r="A836" s="12"/>
      <c r="B836" s="12" t="s">
        <v>5377</v>
      </c>
      <c r="C836" s="12" t="s">
        <v>6824</v>
      </c>
      <c r="D836" s="12" t="s">
        <v>7198</v>
      </c>
      <c r="E836" s="12" t="s">
        <v>9397</v>
      </c>
      <c r="F836" s="12"/>
      <c r="G836" s="12" t="s">
        <v>5347</v>
      </c>
      <c r="H836" s="12" t="s">
        <v>5348</v>
      </c>
      <c r="I836" s="12"/>
      <c r="J836" s="12">
        <v>10710</v>
      </c>
      <c r="K836" s="12"/>
      <c r="L836" s="12"/>
      <c r="M836" s="13">
        <v>41434.565972222219</v>
      </c>
      <c r="N836" s="12"/>
      <c r="O836" s="13"/>
      <c r="P836" s="13"/>
      <c r="Q836" s="14"/>
      <c r="R836" s="14"/>
      <c r="S836" s="15"/>
      <c r="T836" s="12"/>
      <c r="U836" s="12"/>
      <c r="V836" s="12"/>
      <c r="W836" s="13"/>
      <c r="X836" s="13"/>
      <c r="Y836" s="16"/>
      <c r="Z836" s="17"/>
      <c r="AA836" s="17"/>
      <c r="AB836" s="14"/>
      <c r="AC836" s="13"/>
      <c r="AD836" s="14"/>
      <c r="AE836" s="14"/>
      <c r="AF836" s="14"/>
      <c r="AG836" s="14"/>
      <c r="AH836" s="14"/>
      <c r="AI836" s="14"/>
      <c r="AJ836" s="19"/>
      <c r="AK836" s="14"/>
      <c r="AL836" s="14"/>
      <c r="AM836" s="12"/>
      <c r="AN836" s="12"/>
      <c r="AO836" s="12"/>
      <c r="AP836" s="12" t="s">
        <v>5375</v>
      </c>
      <c r="AQ836" s="12" t="s">
        <v>9398</v>
      </c>
      <c r="AR836" s="12">
        <v>15084903495</v>
      </c>
      <c r="AS836" s="12"/>
      <c r="AT836" s="12"/>
      <c r="AU836" s="12"/>
      <c r="AV836" s="20"/>
      <c r="AW836" s="21"/>
      <c r="AX836" s="12"/>
      <c r="AY836" s="12"/>
      <c r="AZ836" s="12"/>
      <c r="BA836" s="12"/>
      <c r="BB836" s="12"/>
    </row>
    <row r="837" spans="1:54" s="22" customFormat="1" ht="18" customHeight="1" x14ac:dyDescent="0.3">
      <c r="A837" s="12" t="s">
        <v>917</v>
      </c>
      <c r="B837" s="12" t="s">
        <v>5384</v>
      </c>
      <c r="C837" s="12" t="s">
        <v>6842</v>
      </c>
      <c r="D837" s="12" t="s">
        <v>8283</v>
      </c>
      <c r="E837" s="12" t="s">
        <v>9399</v>
      </c>
      <c r="F837" s="12" t="s">
        <v>9400</v>
      </c>
      <c r="G837" s="12" t="s">
        <v>5362</v>
      </c>
      <c r="H837" s="12" t="s">
        <v>6798</v>
      </c>
      <c r="I837" s="12" t="s">
        <v>9401</v>
      </c>
      <c r="J837" s="12">
        <v>2888</v>
      </c>
      <c r="K837" s="12"/>
      <c r="L837" s="12"/>
      <c r="M837" s="13">
        <v>41434.572916666664</v>
      </c>
      <c r="N837" s="12">
        <v>3</v>
      </c>
      <c r="O837" s="13">
        <v>41434.597627314812</v>
      </c>
      <c r="P837" s="13">
        <v>41438.608113425929</v>
      </c>
      <c r="Q837" s="14"/>
      <c r="R837" s="14"/>
      <c r="S837" s="15"/>
      <c r="T837" s="12" t="s">
        <v>426</v>
      </c>
      <c r="U837" s="12" t="s">
        <v>918</v>
      </c>
      <c r="V837" s="12" t="s">
        <v>385</v>
      </c>
      <c r="W837" s="13">
        <v>41438.61818287037</v>
      </c>
      <c r="X837" s="13">
        <v>41440.688888888901</v>
      </c>
      <c r="Y837" s="16"/>
      <c r="Z837" s="17">
        <f>X837-W837</f>
        <v>2.0707060185304726</v>
      </c>
      <c r="AA837" s="17"/>
      <c r="AB837" s="14"/>
      <c r="AC837" s="13">
        <v>41445</v>
      </c>
      <c r="AD837" s="14">
        <f>AC837-X837</f>
        <v>4.3111111110993079</v>
      </c>
      <c r="AE837" s="14"/>
      <c r="AF837" s="14"/>
      <c r="AG837" s="14"/>
      <c r="AH837" s="14"/>
      <c r="AI837" s="14"/>
      <c r="AJ837" s="19">
        <v>41445</v>
      </c>
      <c r="AK837" s="14">
        <f>AJ837-AC837</f>
        <v>0</v>
      </c>
      <c r="AL837" s="14"/>
      <c r="AM837" s="12" t="s">
        <v>7040</v>
      </c>
      <c r="AN837" s="12"/>
      <c r="AO837" s="12"/>
      <c r="AP837" s="12" t="s">
        <v>5375</v>
      </c>
      <c r="AQ837" s="12" t="s">
        <v>9402</v>
      </c>
      <c r="AR837" s="12">
        <v>15292185225</v>
      </c>
      <c r="AS837" s="12" t="s">
        <v>354</v>
      </c>
      <c r="AT837" s="12" t="s">
        <v>799</v>
      </c>
      <c r="AU837" s="12"/>
      <c r="AV837" s="20" t="s">
        <v>919</v>
      </c>
      <c r="AW837" s="21">
        <v>41446</v>
      </c>
      <c r="AX837" s="12"/>
      <c r="AY837" s="12"/>
      <c r="AZ837" s="12"/>
      <c r="BA837" s="12"/>
      <c r="BB837" s="12"/>
    </row>
    <row r="838" spans="1:54" s="22" customFormat="1" ht="18" customHeight="1" x14ac:dyDescent="0.3">
      <c r="A838" s="12" t="s">
        <v>920</v>
      </c>
      <c r="B838" s="12" t="s">
        <v>5343</v>
      </c>
      <c r="C838" s="12" t="s">
        <v>6898</v>
      </c>
      <c r="D838" s="12" t="s">
        <v>8006</v>
      </c>
      <c r="E838" s="12" t="s">
        <v>9403</v>
      </c>
      <c r="F838" s="12" t="s">
        <v>9404</v>
      </c>
      <c r="G838" s="12" t="s">
        <v>5362</v>
      </c>
      <c r="H838" s="12" t="s">
        <v>6836</v>
      </c>
      <c r="I838" s="12" t="s">
        <v>7710</v>
      </c>
      <c r="J838" s="12">
        <v>1600</v>
      </c>
      <c r="K838" s="12"/>
      <c r="L838" s="12"/>
      <c r="M838" s="13">
        <v>41434.650694444441</v>
      </c>
      <c r="N838" s="12">
        <v>1</v>
      </c>
      <c r="O838" s="13">
        <v>41434.654675925929</v>
      </c>
      <c r="P838" s="13">
        <v>41434.656689814816</v>
      </c>
      <c r="Q838" s="14"/>
      <c r="R838" s="14"/>
      <c r="S838" s="15"/>
      <c r="T838" s="12"/>
      <c r="U838" s="12" t="s">
        <v>680</v>
      </c>
      <c r="V838" s="12" t="s">
        <v>385</v>
      </c>
      <c r="W838" s="13">
        <v>41434.667766203704</v>
      </c>
      <c r="X838" s="13">
        <v>41439.607638888898</v>
      </c>
      <c r="Y838" s="16"/>
      <c r="Z838" s="17">
        <f>X838-W838</f>
        <v>4.9398726851941319</v>
      </c>
      <c r="AA838" s="17"/>
      <c r="AB838" s="14"/>
      <c r="AC838" s="13">
        <v>41442</v>
      </c>
      <c r="AD838" s="14">
        <f>AC838-X838</f>
        <v>2.3923611111022183</v>
      </c>
      <c r="AE838" s="14"/>
      <c r="AF838" s="14"/>
      <c r="AG838" s="14"/>
      <c r="AH838" s="14"/>
      <c r="AI838" s="14"/>
      <c r="AJ838" s="19"/>
      <c r="AK838" s="14">
        <f>AJ838-AC838</f>
        <v>-41442</v>
      </c>
      <c r="AL838" s="14"/>
      <c r="AM838" s="12" t="s">
        <v>6800</v>
      </c>
      <c r="AN838" s="12"/>
      <c r="AO838" s="12"/>
      <c r="AP838" s="12" t="s">
        <v>5375</v>
      </c>
      <c r="AQ838" s="12" t="s">
        <v>9405</v>
      </c>
      <c r="AR838" s="12">
        <v>13786488657</v>
      </c>
      <c r="AS838" s="12" t="s">
        <v>354</v>
      </c>
      <c r="AT838" s="12" t="s">
        <v>799</v>
      </c>
      <c r="AU838" s="12"/>
      <c r="AV838" s="20" t="s">
        <v>921</v>
      </c>
      <c r="AW838" s="21" t="s">
        <v>9149</v>
      </c>
      <c r="AX838" s="12"/>
      <c r="AY838" s="12"/>
      <c r="AZ838" s="12"/>
      <c r="BA838" s="12"/>
      <c r="BB838" s="12"/>
    </row>
    <row r="839" spans="1:54" s="22" customFormat="1" ht="18" customHeight="1" x14ac:dyDescent="0.3">
      <c r="A839" s="12"/>
      <c r="B839" s="12" t="s">
        <v>5377</v>
      </c>
      <c r="C839" s="12" t="s">
        <v>6832</v>
      </c>
      <c r="D839" s="12" t="s">
        <v>7004</v>
      </c>
      <c r="E839" s="12" t="s">
        <v>9406</v>
      </c>
      <c r="F839" s="12" t="s">
        <v>9407</v>
      </c>
      <c r="G839" s="12" t="s">
        <v>5347</v>
      </c>
      <c r="H839" s="12" t="s">
        <v>5348</v>
      </c>
      <c r="I839" s="12"/>
      <c r="J839" s="12">
        <v>7500</v>
      </c>
      <c r="K839" s="12"/>
      <c r="L839" s="12"/>
      <c r="M839" s="13">
        <v>41438.409722222219</v>
      </c>
      <c r="N839" s="12"/>
      <c r="O839" s="13"/>
      <c r="P839" s="13"/>
      <c r="Q839" s="14"/>
      <c r="R839" s="14"/>
      <c r="S839" s="15"/>
      <c r="T839" s="12"/>
      <c r="U839" s="12"/>
      <c r="V839" s="12"/>
      <c r="W839" s="13"/>
      <c r="X839" s="13">
        <v>41479.708333333299</v>
      </c>
      <c r="Y839" s="16"/>
      <c r="Z839" s="17"/>
      <c r="AA839" s="17"/>
      <c r="AB839" s="14"/>
      <c r="AC839" s="13">
        <v>41501</v>
      </c>
      <c r="AD839" s="14"/>
      <c r="AE839" s="14"/>
      <c r="AF839" s="14"/>
      <c r="AG839" s="14"/>
      <c r="AH839" s="14"/>
      <c r="AI839" s="14"/>
      <c r="AJ839" s="19"/>
      <c r="AK839" s="14"/>
      <c r="AL839" s="14"/>
      <c r="AM839" s="12"/>
      <c r="AN839" s="12"/>
      <c r="AO839" s="12"/>
      <c r="AP839" s="12" t="s">
        <v>5375</v>
      </c>
      <c r="AQ839" s="12" t="s">
        <v>9408</v>
      </c>
      <c r="AR839" s="12">
        <v>15802666635</v>
      </c>
      <c r="AS839" s="12"/>
      <c r="AT839" s="12"/>
      <c r="AU839" s="12"/>
      <c r="AV839" s="20"/>
      <c r="AW839" s="21"/>
      <c r="AX839" s="12"/>
      <c r="AY839" s="12"/>
      <c r="AZ839" s="12"/>
      <c r="BA839" s="12"/>
      <c r="BB839" s="12"/>
    </row>
    <row r="840" spans="1:54" s="22" customFormat="1" ht="18" customHeight="1" x14ac:dyDescent="0.3">
      <c r="A840" s="12" t="s">
        <v>922</v>
      </c>
      <c r="B840" s="12" t="s">
        <v>5384</v>
      </c>
      <c r="C840" s="12" t="s">
        <v>7432</v>
      </c>
      <c r="D840" s="12" t="s">
        <v>6987</v>
      </c>
      <c r="E840" s="12" t="s">
        <v>9409</v>
      </c>
      <c r="F840" s="12" t="s">
        <v>9410</v>
      </c>
      <c r="G840" s="12" t="s">
        <v>5362</v>
      </c>
      <c r="H840" s="12" t="s">
        <v>6836</v>
      </c>
      <c r="I840" s="12" t="s">
        <v>7692</v>
      </c>
      <c r="J840" s="12">
        <v>1600</v>
      </c>
      <c r="K840" s="12"/>
      <c r="L840" s="12"/>
      <c r="M840" s="13">
        <v>41438.415972222225</v>
      </c>
      <c r="N840" s="12">
        <v>2</v>
      </c>
      <c r="O840" s="13">
        <v>41438.428310185183</v>
      </c>
      <c r="P840" s="13">
        <v>41438.438888888886</v>
      </c>
      <c r="Q840" s="14"/>
      <c r="R840" s="14"/>
      <c r="S840" s="15"/>
      <c r="T840" s="12" t="s">
        <v>658</v>
      </c>
      <c r="U840" s="12" t="s">
        <v>923</v>
      </c>
      <c r="V840" s="12" t="s">
        <v>385</v>
      </c>
      <c r="W840" s="13">
        <v>41438.450254629628</v>
      </c>
      <c r="X840" s="13">
        <v>41439.557638888902</v>
      </c>
      <c r="Y840" s="16"/>
      <c r="Z840" s="17">
        <f>X840-W840</f>
        <v>1.107384259274113</v>
      </c>
      <c r="AA840" s="17"/>
      <c r="AB840" s="14"/>
      <c r="AC840" s="13">
        <v>41440</v>
      </c>
      <c r="AD840" s="14">
        <f>AC840-X840</f>
        <v>0.4423611110978527</v>
      </c>
      <c r="AE840" s="14"/>
      <c r="AF840" s="14"/>
      <c r="AG840" s="14"/>
      <c r="AH840" s="14"/>
      <c r="AI840" s="14"/>
      <c r="AJ840" s="19">
        <v>41445</v>
      </c>
      <c r="AK840" s="14">
        <f>AJ840-AC840</f>
        <v>5</v>
      </c>
      <c r="AL840" s="14"/>
      <c r="AM840" s="12" t="s">
        <v>6847</v>
      </c>
      <c r="AN840" s="12"/>
      <c r="AO840" s="12"/>
      <c r="AP840" s="12" t="s">
        <v>6919</v>
      </c>
      <c r="AQ840" s="12" t="s">
        <v>9411</v>
      </c>
      <c r="AR840" s="12">
        <v>13548607073</v>
      </c>
      <c r="AS840" s="12" t="s">
        <v>354</v>
      </c>
      <c r="AT840" s="12" t="s">
        <v>362</v>
      </c>
      <c r="AU840" s="12"/>
      <c r="AV840" s="20" t="s">
        <v>924</v>
      </c>
      <c r="AW840" s="21" t="s">
        <v>9149</v>
      </c>
      <c r="AX840" s="12"/>
      <c r="AY840" s="12"/>
      <c r="AZ840" s="12"/>
      <c r="BA840" s="12"/>
      <c r="BB840" s="12"/>
    </row>
    <row r="841" spans="1:54" s="22" customFormat="1" ht="18" customHeight="1" x14ac:dyDescent="0.3">
      <c r="A841" s="12" t="s">
        <v>925</v>
      </c>
      <c r="B841" s="12" t="s">
        <v>5384</v>
      </c>
      <c r="C841" s="12" t="s">
        <v>6842</v>
      </c>
      <c r="D841" s="12" t="s">
        <v>6843</v>
      </c>
      <c r="E841" s="12" t="s">
        <v>9412</v>
      </c>
      <c r="F841" s="12" t="s">
        <v>9413</v>
      </c>
      <c r="G841" s="12" t="s">
        <v>5362</v>
      </c>
      <c r="H841" s="12" t="s">
        <v>6798</v>
      </c>
      <c r="I841" s="12" t="s">
        <v>9414</v>
      </c>
      <c r="J841" s="12">
        <v>2600</v>
      </c>
      <c r="K841" s="12"/>
      <c r="L841" s="12"/>
      <c r="M841" s="13">
        <v>41438.482638888891</v>
      </c>
      <c r="N841" s="12">
        <v>3</v>
      </c>
      <c r="O841" s="13">
        <v>41438.493923611109</v>
      </c>
      <c r="P841" s="13">
        <v>41439.401724537034</v>
      </c>
      <c r="Q841" s="14"/>
      <c r="R841" s="14"/>
      <c r="S841" s="15"/>
      <c r="T841" s="12" t="s">
        <v>426</v>
      </c>
      <c r="U841" s="12" t="s">
        <v>680</v>
      </c>
      <c r="V841" s="12" t="s">
        <v>385</v>
      </c>
      <c r="W841" s="13">
        <v>41439.409942129627</v>
      </c>
      <c r="X841" s="13">
        <v>41440.461805555598</v>
      </c>
      <c r="Y841" s="16"/>
      <c r="Z841" s="17">
        <f>X841-W841</f>
        <v>1.0518634259715327</v>
      </c>
      <c r="AA841" s="17"/>
      <c r="AB841" s="14"/>
      <c r="AC841" s="13">
        <v>41444</v>
      </c>
      <c r="AD841" s="14">
        <f>AC841-X841</f>
        <v>3.5381944444015971</v>
      </c>
      <c r="AE841" s="14"/>
      <c r="AF841" s="14"/>
      <c r="AG841" s="14"/>
      <c r="AH841" s="14"/>
      <c r="AI841" s="14"/>
      <c r="AJ841" s="19">
        <v>41444</v>
      </c>
      <c r="AK841" s="14">
        <f>AJ841-AC841</f>
        <v>0</v>
      </c>
      <c r="AL841" s="14"/>
      <c r="AM841" s="12" t="s">
        <v>5397</v>
      </c>
      <c r="AN841" s="12"/>
      <c r="AO841" s="12"/>
      <c r="AP841" s="12" t="s">
        <v>5375</v>
      </c>
      <c r="AQ841" s="12" t="s">
        <v>9203</v>
      </c>
      <c r="AR841" s="12">
        <v>13428825540</v>
      </c>
      <c r="AS841" s="12" t="s">
        <v>365</v>
      </c>
      <c r="AT841" s="12"/>
      <c r="AU841" s="12"/>
      <c r="AV841" s="20" t="s">
        <v>926</v>
      </c>
      <c r="AW841" s="21">
        <v>41444</v>
      </c>
      <c r="AX841" s="12"/>
      <c r="AY841" s="12"/>
      <c r="AZ841" s="12"/>
      <c r="BA841" s="12"/>
      <c r="BB841" s="12"/>
    </row>
    <row r="842" spans="1:54" s="22" customFormat="1" ht="18" customHeight="1" x14ac:dyDescent="0.3">
      <c r="A842" s="12"/>
      <c r="B842" s="23" t="s">
        <v>5350</v>
      </c>
      <c r="C842" s="12" t="s">
        <v>6904</v>
      </c>
      <c r="D842" s="12" t="s">
        <v>6938</v>
      </c>
      <c r="E842" s="12" t="s">
        <v>9415</v>
      </c>
      <c r="F842" s="12" t="s">
        <v>9416</v>
      </c>
      <c r="G842" s="12" t="s">
        <v>5347</v>
      </c>
      <c r="H842" s="12" t="s">
        <v>6839</v>
      </c>
      <c r="I842" s="12"/>
      <c r="J842" s="12">
        <v>4250</v>
      </c>
      <c r="K842" s="12"/>
      <c r="L842" s="12"/>
      <c r="M842" s="13">
        <v>41438.491666666669</v>
      </c>
      <c r="N842" s="12"/>
      <c r="O842" s="13"/>
      <c r="P842" s="13"/>
      <c r="Q842" s="14"/>
      <c r="R842" s="14"/>
      <c r="S842" s="15"/>
      <c r="T842" s="12"/>
      <c r="U842" s="12"/>
      <c r="V842" s="12"/>
      <c r="W842" s="13"/>
      <c r="X842" s="13">
        <v>41472.670833333301</v>
      </c>
      <c r="Y842" s="16"/>
      <c r="Z842" s="17"/>
      <c r="AA842" s="17"/>
      <c r="AB842" s="14"/>
      <c r="AC842" s="13">
        <v>41482</v>
      </c>
      <c r="AD842" s="14"/>
      <c r="AE842" s="14"/>
      <c r="AF842" s="14"/>
      <c r="AG842" s="14"/>
      <c r="AH842" s="14"/>
      <c r="AI842" s="14"/>
      <c r="AJ842" s="19"/>
      <c r="AK842" s="14"/>
      <c r="AL842" s="14"/>
      <c r="AM842" s="12"/>
      <c r="AN842" s="12"/>
      <c r="AO842" s="12"/>
      <c r="AP842" s="12" t="s">
        <v>6919</v>
      </c>
      <c r="AQ842" s="12" t="s">
        <v>9417</v>
      </c>
      <c r="AR842" s="12">
        <v>13974247231</v>
      </c>
      <c r="AS842" s="12"/>
      <c r="AT842" s="12"/>
      <c r="AU842" s="12"/>
      <c r="AV842" s="20"/>
      <c r="AW842" s="21"/>
      <c r="AX842" s="12"/>
      <c r="AY842" s="12"/>
      <c r="AZ842" s="12"/>
      <c r="BA842" s="12"/>
      <c r="BB842" s="12"/>
    </row>
    <row r="843" spans="1:54" s="22" customFormat="1" ht="18" customHeight="1" x14ac:dyDescent="0.3">
      <c r="A843" s="12" t="s">
        <v>927</v>
      </c>
      <c r="B843" s="12" t="s">
        <v>5377</v>
      </c>
      <c r="C843" s="12" t="s">
        <v>6824</v>
      </c>
      <c r="D843" s="12" t="s">
        <v>7500</v>
      </c>
      <c r="E843" s="12" t="s">
        <v>9418</v>
      </c>
      <c r="F843" s="12" t="s">
        <v>9419</v>
      </c>
      <c r="G843" s="12" t="s">
        <v>5347</v>
      </c>
      <c r="H843" s="12" t="s">
        <v>6839</v>
      </c>
      <c r="I843" s="12"/>
      <c r="J843" s="12">
        <v>7000</v>
      </c>
      <c r="K843" s="12"/>
      <c r="L843" s="12"/>
      <c r="M843" s="13">
        <v>41438.598611111112</v>
      </c>
      <c r="N843" s="12"/>
      <c r="O843" s="13">
        <v>41438.640150462961</v>
      </c>
      <c r="P843" s="13">
        <v>41439.474918981483</v>
      </c>
      <c r="Q843" s="14"/>
      <c r="R843" s="14"/>
      <c r="S843" s="15"/>
      <c r="T843" s="12"/>
      <c r="U843" s="12"/>
      <c r="V843" s="12" t="s">
        <v>930</v>
      </c>
      <c r="W843" s="13"/>
      <c r="X843" s="13">
        <v>41465.465277777781</v>
      </c>
      <c r="Y843" s="16"/>
      <c r="Z843" s="17"/>
      <c r="AA843" s="17"/>
      <c r="AB843" s="14"/>
      <c r="AC843" s="13">
        <v>41523</v>
      </c>
      <c r="AD843" s="14"/>
      <c r="AE843" s="14"/>
      <c r="AF843" s="14"/>
      <c r="AG843" s="14"/>
      <c r="AH843" s="14"/>
      <c r="AI843" s="14"/>
      <c r="AJ843" s="19"/>
      <c r="AK843" s="14"/>
      <c r="AL843" s="14"/>
      <c r="AM843" s="12" t="s">
        <v>9420</v>
      </c>
      <c r="AN843" s="12"/>
      <c r="AO843" s="12"/>
      <c r="AP843" s="12" t="s">
        <v>5375</v>
      </c>
      <c r="AQ843" s="12" t="s">
        <v>9421</v>
      </c>
      <c r="AR843" s="12">
        <v>15973103553</v>
      </c>
      <c r="AS843" s="12"/>
      <c r="AT843" s="12"/>
      <c r="AU843" s="12"/>
      <c r="AV843" s="20"/>
      <c r="AW843" s="21" t="s">
        <v>8572</v>
      </c>
      <c r="AX843" s="12"/>
      <c r="AY843" s="12"/>
      <c r="AZ843" s="12"/>
      <c r="BA843" s="12"/>
      <c r="BB843" s="12"/>
    </row>
    <row r="844" spans="1:54" s="22" customFormat="1" ht="18" customHeight="1" x14ac:dyDescent="0.3">
      <c r="A844" s="12" t="s">
        <v>932</v>
      </c>
      <c r="B844" s="12" t="s">
        <v>5343</v>
      </c>
      <c r="C844" s="12" t="s">
        <v>5344</v>
      </c>
      <c r="D844" s="12" t="s">
        <v>7660</v>
      </c>
      <c r="E844" s="12" t="s">
        <v>9422</v>
      </c>
      <c r="F844" s="12" t="s">
        <v>9423</v>
      </c>
      <c r="G844" s="12" t="s">
        <v>5362</v>
      </c>
      <c r="H844" s="12" t="s">
        <v>6836</v>
      </c>
      <c r="I844" s="12" t="s">
        <v>8159</v>
      </c>
      <c r="J844" s="12">
        <v>1600</v>
      </c>
      <c r="K844" s="12"/>
      <c r="L844" s="12"/>
      <c r="M844" s="13">
        <v>41438.622916666667</v>
      </c>
      <c r="N844" s="12">
        <v>1</v>
      </c>
      <c r="O844" s="13">
        <v>41438.632893518516</v>
      </c>
      <c r="P844" s="13">
        <v>41438.646747685183</v>
      </c>
      <c r="Q844" s="14"/>
      <c r="R844" s="14"/>
      <c r="S844" s="15"/>
      <c r="T844" s="12"/>
      <c r="U844" s="12" t="s">
        <v>680</v>
      </c>
      <c r="V844" s="12" t="s">
        <v>385</v>
      </c>
      <c r="W844" s="13">
        <v>41438.653958333336</v>
      </c>
      <c r="X844" s="13">
        <v>41439.615277777775</v>
      </c>
      <c r="Y844" s="16"/>
      <c r="Z844" s="17">
        <f>X844-W844</f>
        <v>0.96131944443914108</v>
      </c>
      <c r="AA844" s="17"/>
      <c r="AB844" s="14"/>
      <c r="AC844" s="13">
        <v>41440</v>
      </c>
      <c r="AD844" s="14">
        <f>AC844-X844</f>
        <v>0.38472222222480923</v>
      </c>
      <c r="AE844" s="14"/>
      <c r="AF844" s="14"/>
      <c r="AG844" s="14"/>
      <c r="AH844" s="14"/>
      <c r="AI844" s="14"/>
      <c r="AJ844" s="19">
        <v>41442</v>
      </c>
      <c r="AK844" s="14">
        <f>AJ844-AC844</f>
        <v>2</v>
      </c>
      <c r="AL844" s="14"/>
      <c r="AM844" s="12" t="s">
        <v>6959</v>
      </c>
      <c r="AN844" s="12"/>
      <c r="AO844" s="12"/>
      <c r="AP844" s="12" t="s">
        <v>5391</v>
      </c>
      <c r="AQ844" s="12" t="s">
        <v>9424</v>
      </c>
      <c r="AR844" s="12">
        <v>13786587058</v>
      </c>
      <c r="AS844" s="12" t="s">
        <v>354</v>
      </c>
      <c r="AT844" s="12" t="s">
        <v>764</v>
      </c>
      <c r="AU844" s="12"/>
      <c r="AV844" s="20" t="s">
        <v>933</v>
      </c>
      <c r="AW844" s="21">
        <v>41450</v>
      </c>
      <c r="AX844" s="12"/>
      <c r="AY844" s="12"/>
      <c r="AZ844" s="12"/>
      <c r="BA844" s="12"/>
      <c r="BB844" s="12"/>
    </row>
    <row r="845" spans="1:54" s="22" customFormat="1" ht="18" customHeight="1" x14ac:dyDescent="0.3">
      <c r="A845" s="12"/>
      <c r="B845" s="12" t="s">
        <v>5350</v>
      </c>
      <c r="C845" s="12" t="s">
        <v>7248</v>
      </c>
      <c r="D845" s="12" t="s">
        <v>7109</v>
      </c>
      <c r="E845" s="12" t="s">
        <v>9425</v>
      </c>
      <c r="F845" s="12" t="s">
        <v>9426</v>
      </c>
      <c r="G845" s="12" t="s">
        <v>5347</v>
      </c>
      <c r="H845" s="12" t="s">
        <v>5348</v>
      </c>
      <c r="I845" s="12"/>
      <c r="J845" s="12">
        <v>7910</v>
      </c>
      <c r="K845" s="12"/>
      <c r="L845" s="12"/>
      <c r="M845" s="13">
        <v>41438.705555555556</v>
      </c>
      <c r="N845" s="12"/>
      <c r="O845" s="13"/>
      <c r="P845" s="13"/>
      <c r="Q845" s="14"/>
      <c r="R845" s="14"/>
      <c r="S845" s="15"/>
      <c r="T845" s="12"/>
      <c r="U845" s="12"/>
      <c r="V845" s="12"/>
      <c r="W845" s="13"/>
      <c r="X845" s="13">
        <v>41468.434999999998</v>
      </c>
      <c r="Y845" s="16"/>
      <c r="Z845" s="17"/>
      <c r="AA845" s="17"/>
      <c r="AB845" s="14"/>
      <c r="AC845" s="13">
        <v>41533</v>
      </c>
      <c r="AD845" s="14"/>
      <c r="AE845" s="14"/>
      <c r="AF845" s="14"/>
      <c r="AG845" s="14"/>
      <c r="AH845" s="14"/>
      <c r="AI845" s="14"/>
      <c r="AJ845" s="19"/>
      <c r="AK845" s="14"/>
      <c r="AL845" s="14"/>
      <c r="AM845" s="12"/>
      <c r="AN845" s="12"/>
      <c r="AO845" s="12"/>
      <c r="AP845" s="12" t="s">
        <v>5370</v>
      </c>
      <c r="AQ845" s="12" t="s">
        <v>9427</v>
      </c>
      <c r="AR845" s="12">
        <v>84805319</v>
      </c>
      <c r="AS845" s="12"/>
      <c r="AT845" s="12"/>
      <c r="AU845" s="12"/>
      <c r="AV845" s="20"/>
      <c r="AW845" s="21"/>
      <c r="AX845" s="12"/>
      <c r="AY845" s="12"/>
      <c r="AZ845" s="12"/>
      <c r="BA845" s="12"/>
      <c r="BB845" s="12"/>
    </row>
    <row r="846" spans="1:54" s="22" customFormat="1" ht="18" customHeight="1" x14ac:dyDescent="0.3">
      <c r="A846" s="12" t="s">
        <v>935</v>
      </c>
      <c r="B846" s="12" t="s">
        <v>5384</v>
      </c>
      <c r="C846" s="12" t="s">
        <v>7432</v>
      </c>
      <c r="D846" s="12" t="s">
        <v>7890</v>
      </c>
      <c r="E846" s="12" t="s">
        <v>9428</v>
      </c>
      <c r="F846" s="12" t="s">
        <v>9429</v>
      </c>
      <c r="G846" s="12" t="s">
        <v>5362</v>
      </c>
      <c r="H846" s="12" t="s">
        <v>6836</v>
      </c>
      <c r="I846" s="12" t="s">
        <v>7007</v>
      </c>
      <c r="J846" s="12">
        <v>1600</v>
      </c>
      <c r="K846" s="12"/>
      <c r="L846" s="12"/>
      <c r="M846" s="13">
        <v>41438.706250000003</v>
      </c>
      <c r="N846" s="12">
        <v>1</v>
      </c>
      <c r="O846" s="13">
        <v>41439.403993055559</v>
      </c>
      <c r="P846" s="13">
        <v>41439.409270833334</v>
      </c>
      <c r="Q846" s="14"/>
      <c r="R846" s="14"/>
      <c r="S846" s="15"/>
      <c r="T846" s="12"/>
      <c r="U846" s="12" t="s">
        <v>680</v>
      </c>
      <c r="V846" s="12" t="s">
        <v>385</v>
      </c>
      <c r="W846" s="13">
        <v>41439.411921296298</v>
      </c>
      <c r="X846" s="13">
        <v>41440.496527777803</v>
      </c>
      <c r="Y846" s="16"/>
      <c r="Z846" s="17">
        <f>X846-W846</f>
        <v>1.084606481505034</v>
      </c>
      <c r="AA846" s="17"/>
      <c r="AB846" s="14"/>
      <c r="AC846" s="13">
        <v>41443</v>
      </c>
      <c r="AD846" s="14">
        <f>AC846-X846</f>
        <v>2.5034722221971606</v>
      </c>
      <c r="AE846" s="14"/>
      <c r="AF846" s="14"/>
      <c r="AG846" s="14"/>
      <c r="AH846" s="14"/>
      <c r="AI846" s="14"/>
      <c r="AJ846" s="19">
        <v>41445</v>
      </c>
      <c r="AK846" s="14">
        <f>AJ846-AC846</f>
        <v>2</v>
      </c>
      <c r="AL846" s="14"/>
      <c r="AM846" s="12" t="s">
        <v>7304</v>
      </c>
      <c r="AN846" s="12"/>
      <c r="AO846" s="12"/>
      <c r="AP846" s="12" t="s">
        <v>5375</v>
      </c>
      <c r="AQ846" s="12" t="s">
        <v>9315</v>
      </c>
      <c r="AR846" s="12">
        <v>18273154322</v>
      </c>
      <c r="AS846" s="12" t="s">
        <v>365</v>
      </c>
      <c r="AT846" s="12"/>
      <c r="AU846" s="12"/>
      <c r="AV846" s="20" t="s">
        <v>936</v>
      </c>
      <c r="AW846" s="21" t="s">
        <v>9149</v>
      </c>
      <c r="AX846" s="12"/>
      <c r="AY846" s="12"/>
      <c r="AZ846" s="12"/>
      <c r="BA846" s="12"/>
      <c r="BB846" s="12"/>
    </row>
    <row r="847" spans="1:54" s="22" customFormat="1" ht="18" customHeight="1" x14ac:dyDescent="0.3">
      <c r="A847" s="12" t="s">
        <v>935</v>
      </c>
      <c r="B847" s="12" t="s">
        <v>5384</v>
      </c>
      <c r="C847" s="12" t="s">
        <v>5385</v>
      </c>
      <c r="D847" s="12" t="s">
        <v>7529</v>
      </c>
      <c r="E847" s="12" t="s">
        <v>9430</v>
      </c>
      <c r="F847" s="12" t="s">
        <v>9431</v>
      </c>
      <c r="G847" s="12" t="s">
        <v>5362</v>
      </c>
      <c r="H847" s="12" t="s">
        <v>6836</v>
      </c>
      <c r="I847" s="12" t="s">
        <v>7692</v>
      </c>
      <c r="J847" s="12">
        <v>1600</v>
      </c>
      <c r="K847" s="12"/>
      <c r="L847" s="12"/>
      <c r="M847" s="13">
        <v>41438.710416666669</v>
      </c>
      <c r="N847" s="12">
        <v>2</v>
      </c>
      <c r="O847" s="13">
        <v>41439.402708333335</v>
      </c>
      <c r="P847" s="13">
        <v>41439.450648148151</v>
      </c>
      <c r="Q847" s="14"/>
      <c r="R847" s="14"/>
      <c r="S847" s="15"/>
      <c r="T847" s="12" t="s">
        <v>658</v>
      </c>
      <c r="U847" s="12" t="s">
        <v>937</v>
      </c>
      <c r="V847" s="12" t="s">
        <v>385</v>
      </c>
      <c r="W847" s="13">
        <v>41439.454131944447</v>
      </c>
      <c r="X847" s="13">
        <v>41440.5847222222</v>
      </c>
      <c r="Y847" s="16"/>
      <c r="Z847" s="17">
        <f>X847-W847</f>
        <v>1.1305902777530719</v>
      </c>
      <c r="AA847" s="17"/>
      <c r="AB847" s="14"/>
      <c r="AC847" s="13">
        <v>41449</v>
      </c>
      <c r="AD847" s="14">
        <f>AC847-X847</f>
        <v>8.415277777799929</v>
      </c>
      <c r="AE847" s="14"/>
      <c r="AF847" s="14"/>
      <c r="AG847" s="14"/>
      <c r="AH847" s="14"/>
      <c r="AI847" s="14"/>
      <c r="AJ847" s="19"/>
      <c r="AK847" s="14">
        <f>AJ847-AC847</f>
        <v>-41449</v>
      </c>
      <c r="AL847" s="14"/>
      <c r="AM847" s="12" t="s">
        <v>6953</v>
      </c>
      <c r="AN847" s="12"/>
      <c r="AO847" s="12"/>
      <c r="AP847" s="12" t="s">
        <v>7098</v>
      </c>
      <c r="AQ847" s="12" t="s">
        <v>9432</v>
      </c>
      <c r="AR847" s="12">
        <v>13787206856</v>
      </c>
      <c r="AS847" s="12" t="s">
        <v>354</v>
      </c>
      <c r="AT847" s="12" t="s">
        <v>362</v>
      </c>
      <c r="AU847" s="12"/>
      <c r="AV847" s="20" t="s">
        <v>938</v>
      </c>
      <c r="AW847" s="21">
        <v>41449</v>
      </c>
      <c r="AX847" s="12"/>
      <c r="AY847" s="12"/>
      <c r="AZ847" s="12"/>
      <c r="BA847" s="12"/>
      <c r="BB847" s="12"/>
    </row>
    <row r="848" spans="1:54" s="22" customFormat="1" ht="18" customHeight="1" x14ac:dyDescent="0.3">
      <c r="A848" s="12" t="s">
        <v>939</v>
      </c>
      <c r="B848" s="12" t="s">
        <v>5343</v>
      </c>
      <c r="C848" s="12" t="s">
        <v>6862</v>
      </c>
      <c r="D848" s="12" t="s">
        <v>7065</v>
      </c>
      <c r="E848" s="12" t="s">
        <v>9433</v>
      </c>
      <c r="F848" s="12" t="s">
        <v>9434</v>
      </c>
      <c r="G848" s="12" t="s">
        <v>5362</v>
      </c>
      <c r="H848" s="12" t="s">
        <v>6836</v>
      </c>
      <c r="I848" s="12" t="s">
        <v>7580</v>
      </c>
      <c r="J848" s="12">
        <v>1600</v>
      </c>
      <c r="K848" s="12"/>
      <c r="L848" s="12"/>
      <c r="M848" s="13">
        <v>41439.4375</v>
      </c>
      <c r="N848" s="12">
        <v>2</v>
      </c>
      <c r="O848" s="13">
        <v>41439.462754629632</v>
      </c>
      <c r="P848" s="13">
        <v>41439.501550925925</v>
      </c>
      <c r="Q848" s="14"/>
      <c r="R848" s="14"/>
      <c r="S848" s="15"/>
      <c r="T848" s="12" t="s">
        <v>426</v>
      </c>
      <c r="U848" s="12" t="s">
        <v>940</v>
      </c>
      <c r="V848" s="12" t="s">
        <v>385</v>
      </c>
      <c r="W848" s="13">
        <v>41439.550486111111</v>
      </c>
      <c r="X848" s="13">
        <v>41440.625</v>
      </c>
      <c r="Y848" s="16"/>
      <c r="Z848" s="17">
        <f>X848-W848</f>
        <v>1.0745138888887595</v>
      </c>
      <c r="AA848" s="17"/>
      <c r="AB848" s="14"/>
      <c r="AC848" s="13">
        <v>41444</v>
      </c>
      <c r="AD848" s="14">
        <f>AC848-X848</f>
        <v>3.375</v>
      </c>
      <c r="AE848" s="14"/>
      <c r="AF848" s="14"/>
      <c r="AG848" s="14"/>
      <c r="AH848" s="14"/>
      <c r="AI848" s="14"/>
      <c r="AJ848" s="19">
        <v>41449</v>
      </c>
      <c r="AK848" s="14">
        <f>AJ848-AC848</f>
        <v>5</v>
      </c>
      <c r="AL848" s="14"/>
      <c r="AM848" s="12" t="s">
        <v>6813</v>
      </c>
      <c r="AN848" s="12"/>
      <c r="AO848" s="12"/>
      <c r="AP848" s="12" t="s">
        <v>6919</v>
      </c>
      <c r="AQ848" s="12" t="s">
        <v>9435</v>
      </c>
      <c r="AR848" s="12">
        <v>13807394487</v>
      </c>
      <c r="AS848" s="12" t="s">
        <v>365</v>
      </c>
      <c r="AT848" s="12"/>
      <c r="AU848" s="12"/>
      <c r="AV848" s="20" t="s">
        <v>941</v>
      </c>
      <c r="AW848" s="21">
        <v>41452</v>
      </c>
      <c r="AX848" s="12"/>
      <c r="AY848" s="12"/>
      <c r="AZ848" s="12"/>
      <c r="BA848" s="12"/>
      <c r="BB848" s="12"/>
    </row>
    <row r="849" spans="1:54" s="22" customFormat="1" ht="18" customHeight="1" x14ac:dyDescent="0.3">
      <c r="A849" s="12" t="s">
        <v>942</v>
      </c>
      <c r="B849" s="12" t="s">
        <v>5384</v>
      </c>
      <c r="C849" s="12" t="s">
        <v>6999</v>
      </c>
      <c r="D849" s="12" t="s">
        <v>7000</v>
      </c>
      <c r="E849" s="12" t="s">
        <v>9436</v>
      </c>
      <c r="F849" s="12" t="s">
        <v>9437</v>
      </c>
      <c r="G849" s="12" t="s">
        <v>5362</v>
      </c>
      <c r="H849" s="12" t="s">
        <v>6836</v>
      </c>
      <c r="I849" s="12" t="s">
        <v>6973</v>
      </c>
      <c r="J849" s="12">
        <v>1600</v>
      </c>
      <c r="K849" s="12"/>
      <c r="L849" s="12"/>
      <c r="M849" s="13">
        <v>41439.442361111112</v>
      </c>
      <c r="N849" s="12">
        <v>1</v>
      </c>
      <c r="O849" s="13">
        <v>41439.458553240744</v>
      </c>
      <c r="P849" s="13">
        <v>41439.462164351855</v>
      </c>
      <c r="Q849" s="14"/>
      <c r="R849" s="14"/>
      <c r="S849" s="15"/>
      <c r="T849" s="12"/>
      <c r="U849" s="12" t="s">
        <v>943</v>
      </c>
      <c r="V849" s="12" t="s">
        <v>385</v>
      </c>
      <c r="W849" s="13">
        <v>41439.473993055559</v>
      </c>
      <c r="X849" s="13">
        <v>41440.586805555598</v>
      </c>
      <c r="Y849" s="16"/>
      <c r="Z849" s="17">
        <f>X849-W849</f>
        <v>1.1128125000395812</v>
      </c>
      <c r="AA849" s="17"/>
      <c r="AB849" s="14"/>
      <c r="AC849" s="13">
        <v>41465</v>
      </c>
      <c r="AD849" s="14">
        <f>AC849-X849</f>
        <v>24.413194444401597</v>
      </c>
      <c r="AE849" s="14"/>
      <c r="AF849" s="14"/>
      <c r="AG849" s="14"/>
      <c r="AH849" s="14"/>
      <c r="AI849" s="14"/>
      <c r="AJ849" s="19">
        <v>41467</v>
      </c>
      <c r="AK849" s="14">
        <f>AJ849-AC849</f>
        <v>2</v>
      </c>
      <c r="AL849" s="14"/>
      <c r="AM849" s="12" t="s">
        <v>6800</v>
      </c>
      <c r="AN849" s="12"/>
      <c r="AO849" s="12"/>
      <c r="AP849" s="12" t="s">
        <v>6919</v>
      </c>
      <c r="AQ849" s="12" t="s">
        <v>9438</v>
      </c>
      <c r="AR849" s="12">
        <v>15364003577</v>
      </c>
      <c r="AS849" s="12" t="s">
        <v>354</v>
      </c>
      <c r="AT849" s="12" t="s">
        <v>362</v>
      </c>
      <c r="AU849" s="12"/>
      <c r="AV849" s="20" t="s">
        <v>944</v>
      </c>
      <c r="AW849" s="21" t="s">
        <v>9439</v>
      </c>
      <c r="AX849" s="12"/>
      <c r="AY849" s="12"/>
      <c r="AZ849" s="12"/>
      <c r="BA849" s="12"/>
      <c r="BB849" s="12"/>
    </row>
    <row r="850" spans="1:54" s="22" customFormat="1" ht="18" customHeight="1" x14ac:dyDescent="0.3">
      <c r="A850" s="12" t="s">
        <v>945</v>
      </c>
      <c r="B850" s="12" t="s">
        <v>5377</v>
      </c>
      <c r="C850" s="12" t="s">
        <v>5378</v>
      </c>
      <c r="D850" s="12" t="s">
        <v>7701</v>
      </c>
      <c r="E850" s="12" t="s">
        <v>9440</v>
      </c>
      <c r="F850" s="12" t="s">
        <v>9441</v>
      </c>
      <c r="G850" s="12" t="s">
        <v>5362</v>
      </c>
      <c r="H850" s="12" t="s">
        <v>6798</v>
      </c>
      <c r="I850" s="12" t="s">
        <v>9442</v>
      </c>
      <c r="J850" s="12">
        <v>2400</v>
      </c>
      <c r="K850" s="12"/>
      <c r="L850" s="12"/>
      <c r="M850" s="13">
        <v>41439.541666666664</v>
      </c>
      <c r="N850" s="12">
        <v>3</v>
      </c>
      <c r="O850" s="13">
        <v>41439.564201388886</v>
      </c>
      <c r="P850" s="13">
        <v>41440.471215277779</v>
      </c>
      <c r="Q850" s="14"/>
      <c r="R850" s="14"/>
      <c r="S850" s="15"/>
      <c r="T850" s="12" t="s">
        <v>701</v>
      </c>
      <c r="U850" s="12" t="s">
        <v>680</v>
      </c>
      <c r="V850" s="12" t="s">
        <v>385</v>
      </c>
      <c r="W850" s="13">
        <v>41440.488067129627</v>
      </c>
      <c r="X850" s="13">
        <v>41442.712500000001</v>
      </c>
      <c r="Y850" s="16"/>
      <c r="Z850" s="17">
        <f>X850-W850</f>
        <v>2.224432870374585</v>
      </c>
      <c r="AA850" s="17"/>
      <c r="AB850" s="14"/>
      <c r="AC850" s="13">
        <v>41451</v>
      </c>
      <c r="AD850" s="14">
        <f>AC850-X850</f>
        <v>8.2874999999985448</v>
      </c>
      <c r="AE850" s="14"/>
      <c r="AF850" s="14"/>
      <c r="AG850" s="14"/>
      <c r="AH850" s="14"/>
      <c r="AI850" s="14"/>
      <c r="AJ850" s="19">
        <v>41457</v>
      </c>
      <c r="AK850" s="14">
        <f>AJ850-AC850</f>
        <v>6</v>
      </c>
      <c r="AL850" s="14"/>
      <c r="AM850" s="12" t="s">
        <v>6959</v>
      </c>
      <c r="AN850" s="12"/>
      <c r="AO850" s="12"/>
      <c r="AP850" s="12" t="s">
        <v>5375</v>
      </c>
      <c r="AQ850" s="12" t="s">
        <v>9443</v>
      </c>
      <c r="AR850" s="12">
        <v>13467577990</v>
      </c>
      <c r="AS850" s="12" t="s">
        <v>365</v>
      </c>
      <c r="AT850" s="12"/>
      <c r="AU850" s="12"/>
      <c r="AV850" s="20" t="s">
        <v>946</v>
      </c>
      <c r="AW850" s="21" t="s">
        <v>9149</v>
      </c>
      <c r="AX850" s="12"/>
      <c r="AY850" s="12"/>
      <c r="AZ850" s="12"/>
      <c r="BA850" s="12"/>
      <c r="BB850" s="12"/>
    </row>
    <row r="851" spans="1:54" s="22" customFormat="1" ht="18" customHeight="1" x14ac:dyDescent="0.3">
      <c r="A851" s="12" t="s">
        <v>947</v>
      </c>
      <c r="B851" s="12" t="s">
        <v>8662</v>
      </c>
      <c r="C851" s="12" t="s">
        <v>5351</v>
      </c>
      <c r="D851" s="12" t="s">
        <v>6912</v>
      </c>
      <c r="E851" s="12" t="s">
        <v>9444</v>
      </c>
      <c r="F851" s="12" t="s">
        <v>9445</v>
      </c>
      <c r="G851" s="12" t="s">
        <v>8665</v>
      </c>
      <c r="H851" s="12" t="s">
        <v>8666</v>
      </c>
      <c r="I851" s="12"/>
      <c r="J851" s="12">
        <v>688</v>
      </c>
      <c r="K851" s="12"/>
      <c r="L851" s="12"/>
      <c r="M851" s="13">
        <v>41439.688194444447</v>
      </c>
      <c r="N851" s="12">
        <v>2</v>
      </c>
      <c r="O851" s="13">
        <v>41439.730821759258</v>
      </c>
      <c r="P851" s="13">
        <v>41440.459988425922</v>
      </c>
      <c r="Q851" s="14"/>
      <c r="R851" s="14"/>
      <c r="S851" s="15"/>
      <c r="T851" s="12" t="s">
        <v>658</v>
      </c>
      <c r="U851" s="12" t="s">
        <v>948</v>
      </c>
      <c r="V851" s="12" t="s">
        <v>385</v>
      </c>
      <c r="W851" s="13">
        <v>41440.463194444441</v>
      </c>
      <c r="X851" s="13">
        <v>41440.580555555556</v>
      </c>
      <c r="Y851" s="16"/>
      <c r="Z851" s="17"/>
      <c r="AA851" s="17"/>
      <c r="AB851" s="14" t="s">
        <v>949</v>
      </c>
      <c r="AC851" s="13">
        <v>41529</v>
      </c>
      <c r="AD851" s="14"/>
      <c r="AE851" s="14"/>
      <c r="AF851" s="14"/>
      <c r="AG851" s="14"/>
      <c r="AH851" s="14"/>
      <c r="AI851" s="14"/>
      <c r="AJ851" s="19"/>
      <c r="AK851" s="14"/>
      <c r="AL851" s="14" t="s">
        <v>950</v>
      </c>
      <c r="AM851" s="12" t="s">
        <v>8891</v>
      </c>
      <c r="AN851" s="12"/>
      <c r="AO851" s="12"/>
      <c r="AP851" s="12" t="s">
        <v>7185</v>
      </c>
      <c r="AQ851" s="12" t="s">
        <v>9446</v>
      </c>
      <c r="AR851" s="12">
        <v>13618468108</v>
      </c>
      <c r="AS851" s="12"/>
      <c r="AT851" s="12"/>
      <c r="AU851" s="12"/>
      <c r="AV851" s="20" t="s">
        <v>951</v>
      </c>
      <c r="AW851" s="21"/>
      <c r="AX851" s="12"/>
      <c r="AY851" s="12"/>
      <c r="AZ851" s="12"/>
      <c r="BA851" s="12"/>
      <c r="BB851" s="12"/>
    </row>
    <row r="852" spans="1:54" s="22" customFormat="1" ht="18" customHeight="1" x14ac:dyDescent="0.3">
      <c r="A852" s="12" t="s">
        <v>952</v>
      </c>
      <c r="B852" s="12" t="s">
        <v>5343</v>
      </c>
      <c r="C852" s="12" t="s">
        <v>6862</v>
      </c>
      <c r="D852" s="12" t="s">
        <v>7188</v>
      </c>
      <c r="E852" s="12" t="s">
        <v>9447</v>
      </c>
      <c r="F852" s="12" t="s">
        <v>9448</v>
      </c>
      <c r="G852" s="12" t="s">
        <v>5362</v>
      </c>
      <c r="H852" s="12" t="s">
        <v>6836</v>
      </c>
      <c r="I852" s="12" t="s">
        <v>7517</v>
      </c>
      <c r="J852" s="12">
        <v>1600</v>
      </c>
      <c r="K852" s="12"/>
      <c r="L852" s="12"/>
      <c r="M852" s="13">
        <v>41439.731249999997</v>
      </c>
      <c r="N852" s="12">
        <v>2</v>
      </c>
      <c r="O852" s="13">
        <v>41440.420451388891</v>
      </c>
      <c r="P852" s="13">
        <v>41440.494027777779</v>
      </c>
      <c r="Q852" s="14"/>
      <c r="R852" s="14"/>
      <c r="S852" s="15"/>
      <c r="T852" s="12" t="s">
        <v>664</v>
      </c>
      <c r="U852" s="12" t="s">
        <v>662</v>
      </c>
      <c r="V852" s="12" t="s">
        <v>385</v>
      </c>
      <c r="W852" s="13">
        <v>41440.498692129629</v>
      </c>
      <c r="X852" s="13">
        <v>41442.4152777778</v>
      </c>
      <c r="Y852" s="16"/>
      <c r="Z852" s="17">
        <f>X852-W852</f>
        <v>1.9165856481704395</v>
      </c>
      <c r="AA852" s="17"/>
      <c r="AB852" s="14"/>
      <c r="AC852" s="13">
        <v>41442</v>
      </c>
      <c r="AD852" s="14">
        <v>0</v>
      </c>
      <c r="AE852" s="14"/>
      <c r="AF852" s="14"/>
      <c r="AG852" s="14"/>
      <c r="AH852" s="14"/>
      <c r="AI852" s="14"/>
      <c r="AJ852" s="19">
        <v>41445</v>
      </c>
      <c r="AK852" s="14">
        <f>AJ852-AC852</f>
        <v>3</v>
      </c>
      <c r="AL852" s="14"/>
      <c r="AM852" s="12" t="s">
        <v>7304</v>
      </c>
      <c r="AN852" s="12"/>
      <c r="AO852" s="12"/>
      <c r="AP852" s="12" t="s">
        <v>5375</v>
      </c>
      <c r="AQ852" s="12" t="s">
        <v>9449</v>
      </c>
      <c r="AR852" s="12">
        <v>18907398241</v>
      </c>
      <c r="AS852" s="12" t="s">
        <v>365</v>
      </c>
      <c r="AT852" s="12"/>
      <c r="AU852" s="12"/>
      <c r="AV852" s="20" t="s">
        <v>953</v>
      </c>
      <c r="AW852" s="21">
        <v>41449</v>
      </c>
      <c r="AX852" s="12"/>
      <c r="AY852" s="12"/>
      <c r="AZ852" s="12"/>
      <c r="BA852" s="12"/>
      <c r="BB852" s="12"/>
    </row>
    <row r="853" spans="1:54" s="22" customFormat="1" ht="18" customHeight="1" x14ac:dyDescent="0.3">
      <c r="A853" s="12" t="s">
        <v>954</v>
      </c>
      <c r="B853" s="12" t="s">
        <v>8662</v>
      </c>
      <c r="C853" s="12" t="s">
        <v>5351</v>
      </c>
      <c r="D853" s="12" t="s">
        <v>9450</v>
      </c>
      <c r="E853" s="12" t="s">
        <v>9451</v>
      </c>
      <c r="F853" s="12" t="s">
        <v>9452</v>
      </c>
      <c r="G853" s="12" t="s">
        <v>8665</v>
      </c>
      <c r="H853" s="12" t="s">
        <v>8666</v>
      </c>
      <c r="I853" s="12"/>
      <c r="J853" s="12">
        <v>0</v>
      </c>
      <c r="K853" s="12"/>
      <c r="L853" s="12"/>
      <c r="M853" s="13">
        <v>41440.442361111112</v>
      </c>
      <c r="N853" s="12">
        <v>2</v>
      </c>
      <c r="O853" s="13">
        <v>41440.449594907404</v>
      </c>
      <c r="P853" s="13">
        <v>41440.460625</v>
      </c>
      <c r="Q853" s="14"/>
      <c r="R853" s="14"/>
      <c r="S853" s="15"/>
      <c r="T853" s="12" t="s">
        <v>668</v>
      </c>
      <c r="U853" s="12" t="s">
        <v>955</v>
      </c>
      <c r="V853" s="12" t="s">
        <v>385</v>
      </c>
      <c r="W853" s="13">
        <v>41440.463194444441</v>
      </c>
      <c r="X853" s="13">
        <v>41440.502083333333</v>
      </c>
      <c r="Y853" s="16"/>
      <c r="Z853" s="17"/>
      <c r="AA853" s="17"/>
      <c r="AB853" s="14" t="s">
        <v>956</v>
      </c>
      <c r="AC853" s="13">
        <v>41491</v>
      </c>
      <c r="AD853" s="14"/>
      <c r="AE853" s="14"/>
      <c r="AF853" s="14"/>
      <c r="AG853" s="14">
        <f>AC853-M853</f>
        <v>50.557638888887595</v>
      </c>
      <c r="AH853" s="14"/>
      <c r="AI853" s="14">
        <v>0</v>
      </c>
      <c r="AJ853" s="19"/>
      <c r="AK853" s="14"/>
      <c r="AL853" s="14" t="s">
        <v>957</v>
      </c>
      <c r="AM853" s="12" t="s">
        <v>8933</v>
      </c>
      <c r="AN853" s="12"/>
      <c r="AO853" s="12"/>
      <c r="AP853" s="12" t="s">
        <v>6860</v>
      </c>
      <c r="AQ853" s="12" t="s">
        <v>9453</v>
      </c>
      <c r="AR853" s="12">
        <v>13017198310</v>
      </c>
      <c r="AS853" s="12" t="s">
        <v>354</v>
      </c>
      <c r="AT853" s="12" t="s">
        <v>686</v>
      </c>
      <c r="AU853" s="12"/>
      <c r="AV853" s="20"/>
      <c r="AW853" s="21"/>
      <c r="AX853" s="12"/>
      <c r="AY853" s="12"/>
      <c r="AZ853" s="12"/>
      <c r="BA853" s="12"/>
      <c r="BB853" s="12"/>
    </row>
    <row r="854" spans="1:54" s="22" customFormat="1" ht="18" customHeight="1" x14ac:dyDescent="0.3">
      <c r="A854" s="12" t="s">
        <v>958</v>
      </c>
      <c r="B854" s="12" t="s">
        <v>5384</v>
      </c>
      <c r="C854" s="12" t="s">
        <v>6842</v>
      </c>
      <c r="D854" s="12" t="s">
        <v>8283</v>
      </c>
      <c r="E854" s="12" t="s">
        <v>9454</v>
      </c>
      <c r="F854" s="12" t="s">
        <v>9455</v>
      </c>
      <c r="G854" s="12" t="s">
        <v>5362</v>
      </c>
      <c r="H854" s="12" t="s">
        <v>6836</v>
      </c>
      <c r="I854" s="12" t="s">
        <v>6884</v>
      </c>
      <c r="J854" s="12">
        <v>1600</v>
      </c>
      <c r="K854" s="12"/>
      <c r="L854" s="12"/>
      <c r="M854" s="13">
        <v>41440.479861111111</v>
      </c>
      <c r="N854" s="12">
        <v>3</v>
      </c>
      <c r="O854" s="13">
        <v>41440.551805555559</v>
      </c>
      <c r="P854" s="13">
        <v>41442.406192129631</v>
      </c>
      <c r="Q854" s="14"/>
      <c r="R854" s="14"/>
      <c r="S854" s="15"/>
      <c r="T854" s="12" t="s">
        <v>426</v>
      </c>
      <c r="U854" s="12" t="s">
        <v>680</v>
      </c>
      <c r="V854" s="12" t="s">
        <v>385</v>
      </c>
      <c r="W854" s="13">
        <v>41442.478368055556</v>
      </c>
      <c r="X854" s="13">
        <v>41443.552777777797</v>
      </c>
      <c r="Y854" s="16"/>
      <c r="Z854" s="17">
        <f t="shared" ref="Z854:Z864" si="0">X854-W854</f>
        <v>1.0744097222413984</v>
      </c>
      <c r="AA854" s="17"/>
      <c r="AB854" s="14"/>
      <c r="AC854" s="13">
        <v>41445</v>
      </c>
      <c r="AD854" s="14">
        <f t="shared" ref="AD854:AD864" si="1">AC854-X854</f>
        <v>1.4472222222029814</v>
      </c>
      <c r="AE854" s="14"/>
      <c r="AF854" s="14"/>
      <c r="AG854" s="14"/>
      <c r="AH854" s="14"/>
      <c r="AI854" s="14"/>
      <c r="AJ854" s="19">
        <v>41450</v>
      </c>
      <c r="AK854" s="14">
        <f>AJ854-AC854</f>
        <v>5</v>
      </c>
      <c r="AL854" s="14"/>
      <c r="AM854" s="12" t="s">
        <v>7304</v>
      </c>
      <c r="AN854" s="12"/>
      <c r="AO854" s="12"/>
      <c r="AP854" s="12" t="s">
        <v>5375</v>
      </c>
      <c r="AQ854" s="12" t="s">
        <v>9456</v>
      </c>
      <c r="AR854" s="12">
        <v>13973397986</v>
      </c>
      <c r="AS854" s="12" t="s">
        <v>365</v>
      </c>
      <c r="AT854" s="12"/>
      <c r="AU854" s="12"/>
      <c r="AV854" s="20" t="s">
        <v>959</v>
      </c>
      <c r="AW854" s="21">
        <v>41451</v>
      </c>
      <c r="AX854" s="12"/>
      <c r="AY854" s="12"/>
      <c r="AZ854" s="12"/>
      <c r="BA854" s="12"/>
      <c r="BB854" s="12"/>
    </row>
    <row r="855" spans="1:54" s="22" customFormat="1" ht="18" customHeight="1" x14ac:dyDescent="0.3">
      <c r="A855" s="12" t="s">
        <v>960</v>
      </c>
      <c r="B855" s="12" t="s">
        <v>5384</v>
      </c>
      <c r="C855" s="12" t="s">
        <v>7432</v>
      </c>
      <c r="D855" s="12" t="s">
        <v>7433</v>
      </c>
      <c r="E855" s="12" t="s">
        <v>9457</v>
      </c>
      <c r="F855" s="12" t="s">
        <v>9458</v>
      </c>
      <c r="G855" s="12" t="s">
        <v>5362</v>
      </c>
      <c r="H855" s="12" t="s">
        <v>6836</v>
      </c>
      <c r="I855" s="12" t="s">
        <v>9459</v>
      </c>
      <c r="J855" s="12">
        <v>2088</v>
      </c>
      <c r="K855" s="12"/>
      <c r="L855" s="12"/>
      <c r="M855" s="13">
        <v>41440.513194444444</v>
      </c>
      <c r="N855" s="12">
        <v>3</v>
      </c>
      <c r="O855" s="13">
        <v>41440.550717592596</v>
      </c>
      <c r="P855" s="13">
        <v>41440.578877314816</v>
      </c>
      <c r="Q855" s="14"/>
      <c r="R855" s="14"/>
      <c r="S855" s="15"/>
      <c r="T855" s="12" t="s">
        <v>658</v>
      </c>
      <c r="U855" s="12" t="s">
        <v>962</v>
      </c>
      <c r="V855" s="12" t="s">
        <v>385</v>
      </c>
      <c r="W855" s="13">
        <v>41440.583993055552</v>
      </c>
      <c r="X855" s="13">
        <v>41442.622916666704</v>
      </c>
      <c r="Y855" s="16"/>
      <c r="Z855" s="17">
        <f t="shared" si="0"/>
        <v>2.0389236111514037</v>
      </c>
      <c r="AA855" s="17"/>
      <c r="AB855" s="14"/>
      <c r="AC855" s="13">
        <v>41452</v>
      </c>
      <c r="AD855" s="14">
        <f t="shared" si="1"/>
        <v>9.3770833332964685</v>
      </c>
      <c r="AE855" s="14"/>
      <c r="AF855" s="14"/>
      <c r="AG855" s="14"/>
      <c r="AH855" s="14"/>
      <c r="AI855" s="14"/>
      <c r="AJ855" s="19">
        <v>41452</v>
      </c>
      <c r="AK855" s="14">
        <v>0</v>
      </c>
      <c r="AL855" s="14"/>
      <c r="AM855" s="12" t="s">
        <v>6847</v>
      </c>
      <c r="AN855" s="12"/>
      <c r="AO855" s="12"/>
      <c r="AP855" s="12" t="s">
        <v>5409</v>
      </c>
      <c r="AQ855" s="12" t="s">
        <v>9460</v>
      </c>
      <c r="AR855" s="12">
        <v>13973140338</v>
      </c>
      <c r="AS855" s="12" t="s">
        <v>365</v>
      </c>
      <c r="AT855" s="12"/>
      <c r="AU855" s="12"/>
      <c r="AV855" s="20" t="s">
        <v>963</v>
      </c>
      <c r="AW855" s="21">
        <v>41454</v>
      </c>
      <c r="AX855" s="12"/>
      <c r="AY855" s="12"/>
      <c r="AZ855" s="12"/>
      <c r="BA855" s="12"/>
      <c r="BB855" s="12"/>
    </row>
    <row r="856" spans="1:54" s="22" customFormat="1" ht="18" customHeight="1" x14ac:dyDescent="0.3">
      <c r="A856" s="12" t="s">
        <v>964</v>
      </c>
      <c r="B856" s="12" t="s">
        <v>5377</v>
      </c>
      <c r="C856" s="12" t="s">
        <v>5378</v>
      </c>
      <c r="D856" s="12" t="s">
        <v>7028</v>
      </c>
      <c r="E856" s="12" t="s">
        <v>9461</v>
      </c>
      <c r="F856" s="12" t="s">
        <v>9462</v>
      </c>
      <c r="G856" s="12" t="s">
        <v>5362</v>
      </c>
      <c r="H856" s="12" t="s">
        <v>6836</v>
      </c>
      <c r="I856" s="12" t="s">
        <v>7262</v>
      </c>
      <c r="J856" s="12">
        <v>1288</v>
      </c>
      <c r="K856" s="12"/>
      <c r="L856" s="12"/>
      <c r="M856" s="13">
        <v>41440.574999999997</v>
      </c>
      <c r="N856" s="12">
        <v>1</v>
      </c>
      <c r="O856" s="13">
        <v>41440.58971064815</v>
      </c>
      <c r="P856" s="13">
        <v>41440.593495370369</v>
      </c>
      <c r="Q856" s="14"/>
      <c r="R856" s="14"/>
      <c r="S856" s="15"/>
      <c r="T856" s="12"/>
      <c r="U856" s="12" t="s">
        <v>965</v>
      </c>
      <c r="V856" s="12" t="s">
        <v>385</v>
      </c>
      <c r="W856" s="13">
        <v>41440.598495370374</v>
      </c>
      <c r="X856" s="13">
        <v>41444.486111111102</v>
      </c>
      <c r="Y856" s="16"/>
      <c r="Z856" s="17">
        <f t="shared" si="0"/>
        <v>3.8876157407285064</v>
      </c>
      <c r="AA856" s="17"/>
      <c r="AB856" s="14"/>
      <c r="AC856" s="13">
        <v>41446</v>
      </c>
      <c r="AD856" s="14">
        <f t="shared" si="1"/>
        <v>1.5138888888977817</v>
      </c>
      <c r="AE856" s="14"/>
      <c r="AF856" s="14"/>
      <c r="AG856" s="14"/>
      <c r="AH856" s="14"/>
      <c r="AI856" s="14"/>
      <c r="AJ856" s="19">
        <v>41450</v>
      </c>
      <c r="AK856" s="14">
        <f t="shared" ref="AK856:AK864" si="2">AJ856-AC856</f>
        <v>4</v>
      </c>
      <c r="AL856" s="14"/>
      <c r="AM856" s="12" t="s">
        <v>6953</v>
      </c>
      <c r="AN856" s="12"/>
      <c r="AO856" s="12"/>
      <c r="AP856" s="12" t="s">
        <v>5375</v>
      </c>
      <c r="AQ856" s="12" t="s">
        <v>7325</v>
      </c>
      <c r="AR856" s="12">
        <v>18670001877</v>
      </c>
      <c r="AS856" s="12" t="s">
        <v>354</v>
      </c>
      <c r="AT856" s="12" t="s">
        <v>362</v>
      </c>
      <c r="AU856" s="12"/>
      <c r="AV856" s="20" t="s">
        <v>966</v>
      </c>
      <c r="AW856" s="21" t="s">
        <v>9149</v>
      </c>
      <c r="AX856" s="12"/>
      <c r="AY856" s="12"/>
      <c r="AZ856" s="12"/>
      <c r="BA856" s="12"/>
      <c r="BB856" s="12"/>
    </row>
    <row r="857" spans="1:54" s="22" customFormat="1" ht="18" customHeight="1" x14ac:dyDescent="0.3">
      <c r="A857" s="12" t="s">
        <v>967</v>
      </c>
      <c r="B857" s="12" t="s">
        <v>5343</v>
      </c>
      <c r="C857" s="12" t="s">
        <v>5344</v>
      </c>
      <c r="D857" s="12" t="s">
        <v>7389</v>
      </c>
      <c r="E857" s="12" t="s">
        <v>9463</v>
      </c>
      <c r="F857" s="12" t="s">
        <v>9464</v>
      </c>
      <c r="G857" s="12" t="s">
        <v>5362</v>
      </c>
      <c r="H857" s="12" t="s">
        <v>6836</v>
      </c>
      <c r="I857" s="12" t="s">
        <v>7517</v>
      </c>
      <c r="J857" s="12">
        <v>1288</v>
      </c>
      <c r="K857" s="12"/>
      <c r="L857" s="12"/>
      <c r="M857" s="13">
        <v>41440.609722222223</v>
      </c>
      <c r="N857" s="12">
        <v>1</v>
      </c>
      <c r="O857" s="13">
        <v>41440.624421296299</v>
      </c>
      <c r="P857" s="13">
        <v>41442.403460648151</v>
      </c>
      <c r="Q857" s="14"/>
      <c r="R857" s="14"/>
      <c r="S857" s="15"/>
      <c r="T857" s="12"/>
      <c r="U857" s="12" t="s">
        <v>662</v>
      </c>
      <c r="V857" s="12" t="s">
        <v>385</v>
      </c>
      <c r="W857" s="13">
        <v>41442.479814814818</v>
      </c>
      <c r="X857" s="13">
        <v>41443.652777777803</v>
      </c>
      <c r="Y857" s="16"/>
      <c r="Z857" s="17">
        <f t="shared" si="0"/>
        <v>1.1729629629844567</v>
      </c>
      <c r="AA857" s="17"/>
      <c r="AB857" s="14"/>
      <c r="AC857" s="13">
        <v>41444</v>
      </c>
      <c r="AD857" s="14">
        <f t="shared" si="1"/>
        <v>0.34722222219716059</v>
      </c>
      <c r="AE857" s="14"/>
      <c r="AF857" s="14"/>
      <c r="AG857" s="14"/>
      <c r="AH857" s="14"/>
      <c r="AI857" s="14"/>
      <c r="AJ857" s="19">
        <v>41446</v>
      </c>
      <c r="AK857" s="14">
        <f t="shared" si="2"/>
        <v>2</v>
      </c>
      <c r="AL857" s="14"/>
      <c r="AM857" s="12" t="s">
        <v>7040</v>
      </c>
      <c r="AN857" s="12"/>
      <c r="AO857" s="12"/>
      <c r="AP857" s="12" t="s">
        <v>6919</v>
      </c>
      <c r="AQ857" s="12" t="s">
        <v>9465</v>
      </c>
      <c r="AR857" s="12">
        <v>13787698891</v>
      </c>
      <c r="AS857" s="12" t="s">
        <v>354</v>
      </c>
      <c r="AT857" s="12" t="s">
        <v>799</v>
      </c>
      <c r="AU857" s="12"/>
      <c r="AV857" s="20" t="s">
        <v>968</v>
      </c>
      <c r="AW857" s="21" t="s">
        <v>9149</v>
      </c>
      <c r="AX857" s="12"/>
      <c r="AY857" s="12"/>
      <c r="AZ857" s="12"/>
      <c r="BA857" s="12"/>
      <c r="BB857" s="12"/>
    </row>
    <row r="858" spans="1:54" s="22" customFormat="1" ht="18" customHeight="1" x14ac:dyDescent="0.3">
      <c r="A858" s="12" t="s">
        <v>969</v>
      </c>
      <c r="B858" s="12" t="s">
        <v>5343</v>
      </c>
      <c r="C858" s="12" t="s">
        <v>6880</v>
      </c>
      <c r="D858" s="12" t="s">
        <v>8939</v>
      </c>
      <c r="E858" s="12" t="s">
        <v>9466</v>
      </c>
      <c r="F858" s="12" t="s">
        <v>9467</v>
      </c>
      <c r="G858" s="12" t="s">
        <v>5362</v>
      </c>
      <c r="H858" s="12" t="s">
        <v>6836</v>
      </c>
      <c r="I858" s="12" t="s">
        <v>6973</v>
      </c>
      <c r="J858" s="12">
        <v>1688</v>
      </c>
      <c r="K858" s="12"/>
      <c r="L858" s="12"/>
      <c r="M858" s="13">
        <v>41440.67291666667</v>
      </c>
      <c r="N858" s="12">
        <v>2</v>
      </c>
      <c r="O858" s="13">
        <v>41440.696863425925</v>
      </c>
      <c r="P858" s="13">
        <v>41442.588229166664</v>
      </c>
      <c r="Q858" s="14"/>
      <c r="R858" s="14"/>
      <c r="S858" s="15"/>
      <c r="T858" s="12" t="s">
        <v>658</v>
      </c>
      <c r="U858" s="12" t="s">
        <v>970</v>
      </c>
      <c r="V858" s="12" t="s">
        <v>385</v>
      </c>
      <c r="W858" s="13">
        <v>41442.59778935185</v>
      </c>
      <c r="X858" s="13">
        <v>41443.698611111096</v>
      </c>
      <c r="Y858" s="16"/>
      <c r="Z858" s="17">
        <f t="shared" si="0"/>
        <v>1.1008217592461733</v>
      </c>
      <c r="AA858" s="17"/>
      <c r="AB858" s="14"/>
      <c r="AC858" s="13">
        <v>41470</v>
      </c>
      <c r="AD858" s="14">
        <f t="shared" si="1"/>
        <v>26.301388888903602</v>
      </c>
      <c r="AE858" s="14"/>
      <c r="AF858" s="14"/>
      <c r="AG858" s="14"/>
      <c r="AH858" s="14"/>
      <c r="AI858" s="14"/>
      <c r="AJ858" s="19">
        <v>41470</v>
      </c>
      <c r="AK858" s="14">
        <f t="shared" si="2"/>
        <v>0</v>
      </c>
      <c r="AL858" s="14"/>
      <c r="AM858" s="12" t="s">
        <v>5397</v>
      </c>
      <c r="AN858" s="12"/>
      <c r="AO858" s="12"/>
      <c r="AP858" s="12" t="s">
        <v>5375</v>
      </c>
      <c r="AQ858" s="12" t="s">
        <v>9468</v>
      </c>
      <c r="AR858" s="12">
        <v>15173836888</v>
      </c>
      <c r="AS858" s="12" t="s">
        <v>354</v>
      </c>
      <c r="AT858" s="12" t="s">
        <v>799</v>
      </c>
      <c r="AU858" s="12"/>
      <c r="AV858" s="20" t="s">
        <v>971</v>
      </c>
      <c r="AW858" s="21" t="s">
        <v>9469</v>
      </c>
      <c r="AX858" s="12"/>
      <c r="AY858" s="12"/>
      <c r="AZ858" s="12"/>
      <c r="BA858" s="12"/>
      <c r="BB858" s="12"/>
    </row>
    <row r="859" spans="1:54" s="22" customFormat="1" ht="18" customHeight="1" x14ac:dyDescent="0.3">
      <c r="A859" s="12" t="s">
        <v>972</v>
      </c>
      <c r="B859" s="12" t="s">
        <v>5343</v>
      </c>
      <c r="C859" s="12" t="s">
        <v>6862</v>
      </c>
      <c r="D859" s="12" t="s">
        <v>7065</v>
      </c>
      <c r="E859" s="12" t="s">
        <v>9470</v>
      </c>
      <c r="F859" s="12" t="s">
        <v>9471</v>
      </c>
      <c r="G859" s="12" t="s">
        <v>5362</v>
      </c>
      <c r="H859" s="12" t="s">
        <v>6836</v>
      </c>
      <c r="I859" s="12" t="s">
        <v>7153</v>
      </c>
      <c r="J859" s="12">
        <v>1600</v>
      </c>
      <c r="K859" s="12"/>
      <c r="L859" s="12"/>
      <c r="M859" s="13">
        <v>41440.719444444447</v>
      </c>
      <c r="N859" s="12">
        <v>2</v>
      </c>
      <c r="O859" s="13">
        <v>41440.726168981484</v>
      </c>
      <c r="P859" s="13">
        <v>41442.433692129627</v>
      </c>
      <c r="Q859" s="14"/>
      <c r="R859" s="14"/>
      <c r="S859" s="15"/>
      <c r="T859" s="12" t="s">
        <v>658</v>
      </c>
      <c r="U859" s="12" t="s">
        <v>973</v>
      </c>
      <c r="V859" s="12" t="s">
        <v>385</v>
      </c>
      <c r="W859" s="13">
        <v>41442.480370370373</v>
      </c>
      <c r="X859" s="13">
        <v>41443.725694444402</v>
      </c>
      <c r="Y859" s="16"/>
      <c r="Z859" s="17">
        <f t="shared" si="0"/>
        <v>1.2453240740287583</v>
      </c>
      <c r="AA859" s="17"/>
      <c r="AB859" s="14"/>
      <c r="AC859" s="13">
        <v>41444</v>
      </c>
      <c r="AD859" s="14">
        <f t="shared" si="1"/>
        <v>0.27430555559840286</v>
      </c>
      <c r="AE859" s="14"/>
      <c r="AF859" s="14"/>
      <c r="AG859" s="14"/>
      <c r="AH859" s="14"/>
      <c r="AI859" s="14"/>
      <c r="AJ859" s="19">
        <v>41449</v>
      </c>
      <c r="AK859" s="14">
        <f t="shared" si="2"/>
        <v>5</v>
      </c>
      <c r="AL859" s="14"/>
      <c r="AM859" s="12" t="s">
        <v>6959</v>
      </c>
      <c r="AN859" s="12"/>
      <c r="AO859" s="12"/>
      <c r="AP859" s="12" t="s">
        <v>5391</v>
      </c>
      <c r="AQ859" s="12" t="s">
        <v>9472</v>
      </c>
      <c r="AR859" s="12">
        <v>15367659728</v>
      </c>
      <c r="AS859" s="12" t="s">
        <v>354</v>
      </c>
      <c r="AT859" s="12" t="s">
        <v>372</v>
      </c>
      <c r="AU859" s="12"/>
      <c r="AV859" s="20"/>
      <c r="AW859" s="21" t="s">
        <v>9149</v>
      </c>
      <c r="AX859" s="12"/>
      <c r="AY859" s="12"/>
      <c r="AZ859" s="12"/>
      <c r="BA859" s="12"/>
      <c r="BB859" s="12"/>
    </row>
    <row r="860" spans="1:54" s="22" customFormat="1" ht="18" customHeight="1" x14ac:dyDescent="0.3">
      <c r="A860" s="12" t="s">
        <v>974</v>
      </c>
      <c r="B860" s="12" t="s">
        <v>5384</v>
      </c>
      <c r="C860" s="12" t="s">
        <v>6842</v>
      </c>
      <c r="D860" s="12" t="s">
        <v>8283</v>
      </c>
      <c r="E860" s="12" t="s">
        <v>9473</v>
      </c>
      <c r="F860" s="12" t="s">
        <v>9474</v>
      </c>
      <c r="G860" s="12" t="s">
        <v>5362</v>
      </c>
      <c r="H860" s="12" t="s">
        <v>6836</v>
      </c>
      <c r="I860" s="12" t="s">
        <v>8108</v>
      </c>
      <c r="J860" s="12">
        <v>1600</v>
      </c>
      <c r="K860" s="12"/>
      <c r="L860" s="12"/>
      <c r="M860" s="13">
        <v>41442.640972222223</v>
      </c>
      <c r="N860" s="12">
        <v>2</v>
      </c>
      <c r="O860" s="13">
        <v>41442.65896990741</v>
      </c>
      <c r="P860" s="13">
        <v>41442.729710648149</v>
      </c>
      <c r="Q860" s="14"/>
      <c r="R860" s="14"/>
      <c r="S860" s="15"/>
      <c r="T860" s="12" t="s">
        <v>658</v>
      </c>
      <c r="U860" s="12" t="s">
        <v>975</v>
      </c>
      <c r="V860" s="12" t="s">
        <v>385</v>
      </c>
      <c r="W860" s="13">
        <v>41443.404780092591</v>
      </c>
      <c r="X860" s="13">
        <v>41444.701388888898</v>
      </c>
      <c r="Y860" s="16"/>
      <c r="Z860" s="17">
        <f t="shared" si="0"/>
        <v>1.2966087963068276</v>
      </c>
      <c r="AA860" s="17"/>
      <c r="AB860" s="14"/>
      <c r="AC860" s="13">
        <v>41449</v>
      </c>
      <c r="AD860" s="14">
        <f t="shared" si="1"/>
        <v>4.2986111111022183</v>
      </c>
      <c r="AE860" s="14"/>
      <c r="AF860" s="14"/>
      <c r="AG860" s="14"/>
      <c r="AH860" s="14"/>
      <c r="AI860" s="14"/>
      <c r="AJ860" s="19">
        <v>41454</v>
      </c>
      <c r="AK860" s="14">
        <f t="shared" si="2"/>
        <v>5</v>
      </c>
      <c r="AL860" s="14"/>
      <c r="AM860" s="12" t="s">
        <v>6847</v>
      </c>
      <c r="AN860" s="12"/>
      <c r="AO860" s="12"/>
      <c r="AP860" s="12" t="s">
        <v>5375</v>
      </c>
      <c r="AQ860" s="12" t="s">
        <v>7809</v>
      </c>
      <c r="AR860" s="12">
        <v>13378089626</v>
      </c>
      <c r="AS860" s="12" t="s">
        <v>365</v>
      </c>
      <c r="AT860" s="12"/>
      <c r="AU860" s="12"/>
      <c r="AV860" s="20" t="s">
        <v>976</v>
      </c>
      <c r="AW860" s="21">
        <v>41454</v>
      </c>
      <c r="AX860" s="12"/>
      <c r="AY860" s="12"/>
      <c r="AZ860" s="12"/>
      <c r="BA860" s="12"/>
      <c r="BB860" s="12"/>
    </row>
    <row r="861" spans="1:54" s="22" customFormat="1" ht="18" customHeight="1" x14ac:dyDescent="0.3">
      <c r="A861" s="12" t="s">
        <v>977</v>
      </c>
      <c r="B861" s="12" t="s">
        <v>5343</v>
      </c>
      <c r="C861" s="12" t="s">
        <v>5344</v>
      </c>
      <c r="D861" s="12" t="s">
        <v>7801</v>
      </c>
      <c r="E861" s="12" t="s">
        <v>9475</v>
      </c>
      <c r="F861" s="12" t="s">
        <v>9476</v>
      </c>
      <c r="G861" s="12" t="s">
        <v>5362</v>
      </c>
      <c r="H861" s="12" t="s">
        <v>6836</v>
      </c>
      <c r="I861" s="12" t="s">
        <v>7127</v>
      </c>
      <c r="J861" s="12">
        <v>1600</v>
      </c>
      <c r="K861" s="12"/>
      <c r="L861" s="12"/>
      <c r="M861" s="13">
        <v>41442.654166666667</v>
      </c>
      <c r="N861" s="12">
        <v>1</v>
      </c>
      <c r="O861" s="13">
        <v>41442.659791666665</v>
      </c>
      <c r="P861" s="13">
        <v>41442.661666666667</v>
      </c>
      <c r="Q861" s="14"/>
      <c r="R861" s="14"/>
      <c r="S861" s="15"/>
      <c r="T861" s="12"/>
      <c r="U861" s="12" t="s">
        <v>978</v>
      </c>
      <c r="V861" s="12" t="s">
        <v>385</v>
      </c>
      <c r="W861" s="13">
        <v>41442.663321759261</v>
      </c>
      <c r="X861" s="13">
        <v>41444.599305555603</v>
      </c>
      <c r="Y861" s="16"/>
      <c r="Z861" s="17">
        <f t="shared" si="0"/>
        <v>1.9359837963420432</v>
      </c>
      <c r="AA861" s="17"/>
      <c r="AB861" s="14"/>
      <c r="AC861" s="13">
        <v>41446</v>
      </c>
      <c r="AD861" s="14">
        <f t="shared" si="1"/>
        <v>1.4006944443972316</v>
      </c>
      <c r="AE861" s="14"/>
      <c r="AF861" s="14"/>
      <c r="AG861" s="14"/>
      <c r="AH861" s="14"/>
      <c r="AI861" s="14"/>
      <c r="AJ861" s="19">
        <v>41450</v>
      </c>
      <c r="AK861" s="14">
        <f t="shared" si="2"/>
        <v>4</v>
      </c>
      <c r="AL861" s="14"/>
      <c r="AM861" s="12" t="s">
        <v>6813</v>
      </c>
      <c r="AN861" s="12"/>
      <c r="AO861" s="12"/>
      <c r="AP861" s="12" t="s">
        <v>5391</v>
      </c>
      <c r="AQ861" s="12" t="s">
        <v>9477</v>
      </c>
      <c r="AR861" s="12">
        <v>13707476572</v>
      </c>
      <c r="AS861" s="12" t="s">
        <v>354</v>
      </c>
      <c r="AT861" s="12" t="s">
        <v>799</v>
      </c>
      <c r="AU861" s="12"/>
      <c r="AV861" s="20" t="s">
        <v>979</v>
      </c>
      <c r="AW861" s="21" t="s">
        <v>9149</v>
      </c>
      <c r="AX861" s="12"/>
      <c r="AY861" s="12"/>
      <c r="AZ861" s="12"/>
      <c r="BA861" s="12"/>
      <c r="BB861" s="12"/>
    </row>
    <row r="862" spans="1:54" s="22" customFormat="1" ht="18" customHeight="1" x14ac:dyDescent="0.3">
      <c r="A862" s="12" t="s">
        <v>980</v>
      </c>
      <c r="B862" s="12" t="s">
        <v>5384</v>
      </c>
      <c r="C862" s="12" t="s">
        <v>6842</v>
      </c>
      <c r="D862" s="12" t="s">
        <v>8867</v>
      </c>
      <c r="E862" s="12" t="s">
        <v>9478</v>
      </c>
      <c r="F862" s="12" t="s">
        <v>9479</v>
      </c>
      <c r="G862" s="12" t="s">
        <v>5362</v>
      </c>
      <c r="H862" s="12" t="s">
        <v>6798</v>
      </c>
      <c r="I862" s="12" t="s">
        <v>7332</v>
      </c>
      <c r="J862" s="12">
        <v>2400</v>
      </c>
      <c r="K862" s="12"/>
      <c r="L862" s="12"/>
      <c r="M862" s="13">
        <v>41442.669444444444</v>
      </c>
      <c r="N862" s="12">
        <v>2</v>
      </c>
      <c r="O862" s="13">
        <v>41442.674895833334</v>
      </c>
      <c r="P862" s="13">
        <v>41443.464988425927</v>
      </c>
      <c r="Q862" s="14"/>
      <c r="R862" s="14"/>
      <c r="S862" s="15"/>
      <c r="T862" s="12" t="s">
        <v>658</v>
      </c>
      <c r="U862" s="12" t="s">
        <v>981</v>
      </c>
      <c r="V862" s="12" t="s">
        <v>385</v>
      </c>
      <c r="W862" s="13">
        <v>41443.467847222222</v>
      </c>
      <c r="X862" s="13">
        <v>41444.4243055556</v>
      </c>
      <c r="Y862" s="16"/>
      <c r="Z862" s="17">
        <f t="shared" si="0"/>
        <v>0.95645833337766817</v>
      </c>
      <c r="AA862" s="17"/>
      <c r="AB862" s="14"/>
      <c r="AC862" s="13">
        <v>41473</v>
      </c>
      <c r="AD862" s="14">
        <f t="shared" si="1"/>
        <v>28.575694444400142</v>
      </c>
      <c r="AE862" s="14"/>
      <c r="AF862" s="14"/>
      <c r="AG862" s="14"/>
      <c r="AH862" s="14"/>
      <c r="AI862" s="14"/>
      <c r="AJ862" s="19">
        <v>41473</v>
      </c>
      <c r="AK862" s="14">
        <f t="shared" si="2"/>
        <v>0</v>
      </c>
      <c r="AL862" s="14"/>
      <c r="AM862" s="12" t="s">
        <v>5397</v>
      </c>
      <c r="AN862" s="12"/>
      <c r="AO862" s="12"/>
      <c r="AP862" s="12" t="s">
        <v>5375</v>
      </c>
      <c r="AQ862" s="12" t="s">
        <v>9480</v>
      </c>
      <c r="AR862" s="12">
        <v>13467728901</v>
      </c>
      <c r="AS862" s="12" t="s">
        <v>354</v>
      </c>
      <c r="AT862" s="12" t="s">
        <v>799</v>
      </c>
      <c r="AU862" s="12"/>
      <c r="AV862" s="20" t="s">
        <v>982</v>
      </c>
      <c r="AW862" s="21" t="s">
        <v>9165</v>
      </c>
      <c r="AX862" s="12"/>
      <c r="AY862" s="12"/>
      <c r="AZ862" s="12"/>
      <c r="BA862" s="12"/>
      <c r="BB862" s="12"/>
    </row>
    <row r="863" spans="1:54" s="22" customFormat="1" ht="18" customHeight="1" x14ac:dyDescent="0.3">
      <c r="A863" s="12" t="s">
        <v>983</v>
      </c>
      <c r="B863" s="23" t="s">
        <v>5377</v>
      </c>
      <c r="C863" s="12" t="s">
        <v>5378</v>
      </c>
      <c r="D863" s="12" t="s">
        <v>7868</v>
      </c>
      <c r="E863" s="12" t="s">
        <v>9481</v>
      </c>
      <c r="F863" s="12" t="s">
        <v>9482</v>
      </c>
      <c r="G863" s="12" t="s">
        <v>5362</v>
      </c>
      <c r="H863" s="12" t="s">
        <v>6836</v>
      </c>
      <c r="I863" s="12" t="s">
        <v>7430</v>
      </c>
      <c r="J863" s="12">
        <v>1600</v>
      </c>
      <c r="K863" s="12"/>
      <c r="L863" s="12"/>
      <c r="M863" s="13">
        <v>41443.404861111114</v>
      </c>
      <c r="N863" s="12">
        <v>1</v>
      </c>
      <c r="O863" s="13">
        <v>41443.411643518521</v>
      </c>
      <c r="P863" s="13">
        <v>41443.481782407405</v>
      </c>
      <c r="Q863" s="14"/>
      <c r="R863" s="14"/>
      <c r="S863" s="15"/>
      <c r="T863" s="12"/>
      <c r="U863" s="12" t="s">
        <v>662</v>
      </c>
      <c r="V863" s="12" t="s">
        <v>385</v>
      </c>
      <c r="W863" s="13">
        <v>41443.483263888891</v>
      </c>
      <c r="X863" s="13">
        <v>41444.568055555603</v>
      </c>
      <c r="Y863" s="16"/>
      <c r="Z863" s="17">
        <f t="shared" si="0"/>
        <v>1.0847916667116806</v>
      </c>
      <c r="AA863" s="17"/>
      <c r="AB863" s="14"/>
      <c r="AC863" s="13">
        <v>41446</v>
      </c>
      <c r="AD863" s="14">
        <f t="shared" si="1"/>
        <v>1.4319444443972316</v>
      </c>
      <c r="AE863" s="14"/>
      <c r="AF863" s="14"/>
      <c r="AG863" s="14"/>
      <c r="AH863" s="14"/>
      <c r="AI863" s="14"/>
      <c r="AJ863" s="19">
        <v>41449</v>
      </c>
      <c r="AK863" s="14">
        <f t="shared" si="2"/>
        <v>3</v>
      </c>
      <c r="AL863" s="14"/>
      <c r="AM863" s="12" t="s">
        <v>7304</v>
      </c>
      <c r="AN863" s="12"/>
      <c r="AO863" s="12"/>
      <c r="AP863" s="12" t="s">
        <v>5375</v>
      </c>
      <c r="AQ863" s="12" t="s">
        <v>9483</v>
      </c>
      <c r="AR863" s="12">
        <v>13703729333</v>
      </c>
      <c r="AS863" s="12" t="s">
        <v>365</v>
      </c>
      <c r="AT863" s="12"/>
      <c r="AU863" s="12"/>
      <c r="AV863" s="20" t="s">
        <v>984</v>
      </c>
      <c r="AW863" s="21" t="s">
        <v>9149</v>
      </c>
      <c r="AX863" s="12"/>
      <c r="AY863" s="12"/>
      <c r="AZ863" s="12"/>
      <c r="BA863" s="12"/>
      <c r="BB863" s="12"/>
    </row>
    <row r="864" spans="1:54" s="22" customFormat="1" ht="18" customHeight="1" x14ac:dyDescent="0.3">
      <c r="A864" s="12" t="s">
        <v>985</v>
      </c>
      <c r="B864" s="12" t="s">
        <v>5343</v>
      </c>
      <c r="C864" s="12" t="s">
        <v>6880</v>
      </c>
      <c r="D864" s="12" t="s">
        <v>7525</v>
      </c>
      <c r="E864" s="12" t="s">
        <v>9484</v>
      </c>
      <c r="F864" s="12" t="s">
        <v>9485</v>
      </c>
      <c r="G864" s="12" t="s">
        <v>5362</v>
      </c>
      <c r="H864" s="12" t="s">
        <v>6836</v>
      </c>
      <c r="I864" s="12" t="s">
        <v>7361</v>
      </c>
      <c r="J864" s="12">
        <v>1600</v>
      </c>
      <c r="K864" s="12" t="s">
        <v>365</v>
      </c>
      <c r="L864" s="12" t="s">
        <v>767</v>
      </c>
      <c r="M864" s="13">
        <v>41443.419444444444</v>
      </c>
      <c r="N864" s="12">
        <v>2</v>
      </c>
      <c r="O864" s="13">
        <v>41443.424293981479</v>
      </c>
      <c r="P864" s="13">
        <v>41443.43990740741</v>
      </c>
      <c r="Q864" s="14"/>
      <c r="R864" s="14"/>
      <c r="S864" s="15"/>
      <c r="T864" s="12" t="s">
        <v>658</v>
      </c>
      <c r="U864" s="12" t="s">
        <v>986</v>
      </c>
      <c r="V864" s="12" t="s">
        <v>385</v>
      </c>
      <c r="W864" s="13">
        <v>41443.445069444446</v>
      </c>
      <c r="X864" s="13">
        <v>41445.604166666664</v>
      </c>
      <c r="Y864" s="16"/>
      <c r="Z864" s="17">
        <f t="shared" si="0"/>
        <v>2.1590972222184064</v>
      </c>
      <c r="AA864" s="17"/>
      <c r="AB864" s="14"/>
      <c r="AC864" s="13">
        <v>41446</v>
      </c>
      <c r="AD864" s="14">
        <f t="shared" si="1"/>
        <v>0.39583333333575865</v>
      </c>
      <c r="AE864" s="14"/>
      <c r="AF864" s="14"/>
      <c r="AG864" s="14"/>
      <c r="AH864" s="14"/>
      <c r="AI864" s="14"/>
      <c r="AJ864" s="19">
        <v>41450</v>
      </c>
      <c r="AK864" s="14">
        <f t="shared" si="2"/>
        <v>4</v>
      </c>
      <c r="AL864" s="14"/>
      <c r="AM864" s="12" t="s">
        <v>7040</v>
      </c>
      <c r="AN864" s="12"/>
      <c r="AO864" s="12"/>
      <c r="AP864" s="12" t="s">
        <v>5403</v>
      </c>
      <c r="AQ864" s="12" t="s">
        <v>9486</v>
      </c>
      <c r="AR864" s="12">
        <v>15673503589</v>
      </c>
      <c r="AS864" s="12" t="s">
        <v>365</v>
      </c>
      <c r="AT864" s="12"/>
      <c r="AU864" s="12"/>
      <c r="AV864" s="20" t="s">
        <v>987</v>
      </c>
      <c r="AW864" s="21" t="s">
        <v>9149</v>
      </c>
      <c r="AX864" s="12"/>
      <c r="AY864" s="12"/>
      <c r="AZ864" s="12"/>
      <c r="BA864" s="12"/>
      <c r="BB864" s="12"/>
    </row>
    <row r="865" spans="1:54" s="22" customFormat="1" ht="18" customHeight="1" x14ac:dyDescent="0.3">
      <c r="A865" s="12"/>
      <c r="B865" s="12" t="s">
        <v>5384</v>
      </c>
      <c r="C865" s="12" t="s">
        <v>7432</v>
      </c>
      <c r="D865" s="12" t="s">
        <v>6987</v>
      </c>
      <c r="E865" s="12" t="s">
        <v>9487</v>
      </c>
      <c r="F865" s="12" t="s">
        <v>9488</v>
      </c>
      <c r="G865" s="12" t="s">
        <v>5347</v>
      </c>
      <c r="H865" s="12" t="s">
        <v>6839</v>
      </c>
      <c r="I865" s="12"/>
      <c r="J865" s="12">
        <v>5000</v>
      </c>
      <c r="K865" s="12"/>
      <c r="L865" s="12"/>
      <c r="M865" s="13">
        <v>41443.427083333336</v>
      </c>
      <c r="N865" s="12"/>
      <c r="O865" s="13"/>
      <c r="P865" s="13"/>
      <c r="Q865" s="14"/>
      <c r="R865" s="14"/>
      <c r="S865" s="15"/>
      <c r="T865" s="12"/>
      <c r="U865" s="12"/>
      <c r="V865" s="12"/>
      <c r="W865" s="13"/>
      <c r="X865" s="13">
        <v>41485.443055555603</v>
      </c>
      <c r="Y865" s="16"/>
      <c r="Z865" s="17"/>
      <c r="AA865" s="17"/>
      <c r="AB865" s="14"/>
      <c r="AC865" s="13">
        <v>41486</v>
      </c>
      <c r="AD865" s="14"/>
      <c r="AE865" s="14"/>
      <c r="AF865" s="14"/>
      <c r="AG865" s="14"/>
      <c r="AH865" s="14"/>
      <c r="AI865" s="14"/>
      <c r="AJ865" s="19"/>
      <c r="AK865" s="14"/>
      <c r="AL865" s="14"/>
      <c r="AM865" s="12"/>
      <c r="AN865" s="12"/>
      <c r="AO865" s="12"/>
      <c r="AP865" s="12" t="s">
        <v>6830</v>
      </c>
      <c r="AQ865" s="12" t="s">
        <v>9489</v>
      </c>
      <c r="AR865" s="12">
        <v>15274972818</v>
      </c>
      <c r="AS865" s="12"/>
      <c r="AT865" s="12"/>
      <c r="AU865" s="12"/>
      <c r="AV865" s="20"/>
      <c r="AW865" s="21"/>
      <c r="AX865" s="12"/>
      <c r="AY865" s="12"/>
      <c r="AZ865" s="12"/>
      <c r="BA865" s="12"/>
      <c r="BB865" s="12"/>
    </row>
    <row r="866" spans="1:54" s="22" customFormat="1" ht="18" customHeight="1" x14ac:dyDescent="0.3">
      <c r="A866" s="12" t="s">
        <v>990</v>
      </c>
      <c r="B866" s="12" t="s">
        <v>5343</v>
      </c>
      <c r="C866" s="12" t="s">
        <v>7083</v>
      </c>
      <c r="D866" s="12" t="s">
        <v>7602</v>
      </c>
      <c r="E866" s="12" t="s">
        <v>9497</v>
      </c>
      <c r="F866" s="12" t="s">
        <v>9498</v>
      </c>
      <c r="G866" s="12" t="s">
        <v>5362</v>
      </c>
      <c r="H866" s="12" t="s">
        <v>6908</v>
      </c>
      <c r="I866" s="12" t="s">
        <v>9499</v>
      </c>
      <c r="J866" s="12">
        <v>3688</v>
      </c>
      <c r="K866" s="12"/>
      <c r="L866" s="12"/>
      <c r="M866" s="13">
        <v>41444.412499999999</v>
      </c>
      <c r="N866" s="12">
        <v>1</v>
      </c>
      <c r="O866" s="13">
        <v>41444.42119212963</v>
      </c>
      <c r="P866" s="13">
        <v>41444.439328703702</v>
      </c>
      <c r="Q866" s="14"/>
      <c r="R866" s="14"/>
      <c r="S866" s="15"/>
      <c r="T866" s="12"/>
      <c r="U866" s="12" t="s">
        <v>991</v>
      </c>
      <c r="V866" s="12" t="s">
        <v>385</v>
      </c>
      <c r="W866" s="13">
        <v>41444.456145833334</v>
      </c>
      <c r="X866" s="13">
        <v>41449.714583333298</v>
      </c>
      <c r="Y866" s="16"/>
      <c r="Z866" s="17">
        <f>X866-W866</f>
        <v>5.2584374999642023</v>
      </c>
      <c r="AA866" s="17"/>
      <c r="AB866" s="14"/>
      <c r="AC866" s="13">
        <v>41451</v>
      </c>
      <c r="AD866" s="14">
        <f>AC866-X866</f>
        <v>1.2854166667020763</v>
      </c>
      <c r="AE866" s="14"/>
      <c r="AF866" s="14"/>
      <c r="AG866" s="14"/>
      <c r="AH866" s="14"/>
      <c r="AI866" s="14"/>
      <c r="AJ866" s="19">
        <v>41453</v>
      </c>
      <c r="AK866" s="14">
        <f>AJ866-AC866</f>
        <v>2</v>
      </c>
      <c r="AL866" s="14"/>
      <c r="AM866" s="12" t="s">
        <v>6800</v>
      </c>
      <c r="AN866" s="12"/>
      <c r="AO866" s="12"/>
      <c r="AP866" s="12" t="s">
        <v>5356</v>
      </c>
      <c r="AQ866" s="12" t="s">
        <v>9500</v>
      </c>
      <c r="AR866" s="12">
        <v>13789333836</v>
      </c>
      <c r="AS866" s="12" t="s">
        <v>354</v>
      </c>
      <c r="AT866" s="12" t="s">
        <v>362</v>
      </c>
      <c r="AU866" s="12"/>
      <c r="AV866" s="20" t="s">
        <v>992</v>
      </c>
      <c r="AW866" s="21">
        <v>41458</v>
      </c>
      <c r="AX866" s="12"/>
      <c r="AY866" s="12"/>
      <c r="AZ866" s="12"/>
      <c r="BA866" s="12"/>
      <c r="BB866" s="12"/>
    </row>
    <row r="867" spans="1:54" s="22" customFormat="1" ht="18" customHeight="1" x14ac:dyDescent="0.3">
      <c r="A867" s="12" t="s">
        <v>993</v>
      </c>
      <c r="B867" s="12" t="s">
        <v>5377</v>
      </c>
      <c r="C867" s="12" t="s">
        <v>7248</v>
      </c>
      <c r="D867" s="12" t="s">
        <v>7352</v>
      </c>
      <c r="E867" s="12" t="s">
        <v>9501</v>
      </c>
      <c r="F867" s="12" t="s">
        <v>9502</v>
      </c>
      <c r="G867" s="12" t="s">
        <v>5362</v>
      </c>
      <c r="H867" s="12" t="s">
        <v>6836</v>
      </c>
      <c r="I867" s="12" t="s">
        <v>6902</v>
      </c>
      <c r="J867" s="12">
        <v>1288</v>
      </c>
      <c r="K867" s="12"/>
      <c r="L867" s="12"/>
      <c r="M867" s="13">
        <v>41444.54583333333</v>
      </c>
      <c r="N867" s="12">
        <v>3</v>
      </c>
      <c r="O867" s="13">
        <v>41444.610671296294</v>
      </c>
      <c r="P867" s="13">
        <v>41446.424398148149</v>
      </c>
      <c r="Q867" s="14"/>
      <c r="R867" s="14"/>
      <c r="S867" s="15"/>
      <c r="T867" s="12" t="s">
        <v>426</v>
      </c>
      <c r="U867" s="12" t="s">
        <v>737</v>
      </c>
      <c r="V867" s="12" t="s">
        <v>385</v>
      </c>
      <c r="W867" s="13">
        <v>41446.428969907407</v>
      </c>
      <c r="X867" s="13">
        <v>41450.572222222203</v>
      </c>
      <c r="Y867" s="16"/>
      <c r="Z867" s="17">
        <f>X867-W867</f>
        <v>4.1432523147959728</v>
      </c>
      <c r="AA867" s="17"/>
      <c r="AB867" s="14"/>
      <c r="AC867" s="13">
        <v>41466</v>
      </c>
      <c r="AD867" s="14">
        <f>AC867-X867</f>
        <v>15.427777777797019</v>
      </c>
      <c r="AE867" s="14"/>
      <c r="AF867" s="14"/>
      <c r="AG867" s="14"/>
      <c r="AH867" s="14"/>
      <c r="AI867" s="14"/>
      <c r="AJ867" s="19">
        <v>41473</v>
      </c>
      <c r="AK867" s="14">
        <f>AJ867-AC867</f>
        <v>7</v>
      </c>
      <c r="AL867" s="14"/>
      <c r="AM867" s="12" t="s">
        <v>7304</v>
      </c>
      <c r="AN867" s="12"/>
      <c r="AO867" s="12"/>
      <c r="AP867" s="12" t="s">
        <v>5375</v>
      </c>
      <c r="AQ867" s="12" t="s">
        <v>9503</v>
      </c>
      <c r="AR867" s="12">
        <v>18229831998</v>
      </c>
      <c r="AS867" s="12" t="s">
        <v>365</v>
      </c>
      <c r="AT867" s="12"/>
      <c r="AU867" s="12"/>
      <c r="AV867" s="20" t="s">
        <v>994</v>
      </c>
      <c r="AW867" s="21" t="s">
        <v>9149</v>
      </c>
      <c r="AX867" s="12"/>
      <c r="AY867" s="12"/>
      <c r="AZ867" s="12"/>
      <c r="BA867" s="12"/>
      <c r="BB867" s="12"/>
    </row>
    <row r="868" spans="1:54" s="22" customFormat="1" ht="18" customHeight="1" x14ac:dyDescent="0.3">
      <c r="A868" s="12" t="s">
        <v>995</v>
      </c>
      <c r="B868" s="12" t="s">
        <v>5377</v>
      </c>
      <c r="C868" s="12" t="s">
        <v>6824</v>
      </c>
      <c r="D868" s="12" t="s">
        <v>9504</v>
      </c>
      <c r="E868" s="12" t="s">
        <v>9505</v>
      </c>
      <c r="F868" s="12" t="s">
        <v>9506</v>
      </c>
      <c r="G868" s="12" t="s">
        <v>5362</v>
      </c>
      <c r="H868" s="12" t="s">
        <v>6836</v>
      </c>
      <c r="I868" s="12" t="s">
        <v>7052</v>
      </c>
      <c r="J868" s="12">
        <v>1500</v>
      </c>
      <c r="K868" s="12"/>
      <c r="L868" s="12"/>
      <c r="M868" s="13">
        <v>41444.589583333334</v>
      </c>
      <c r="N868" s="12">
        <v>2</v>
      </c>
      <c r="O868" s="13">
        <v>41444.607222222221</v>
      </c>
      <c r="P868" s="13">
        <v>41446.40084490741</v>
      </c>
      <c r="Q868" s="14"/>
      <c r="R868" s="14"/>
      <c r="S868" s="15"/>
      <c r="T868" s="12" t="s">
        <v>664</v>
      </c>
      <c r="U868" s="12" t="s">
        <v>737</v>
      </c>
      <c r="V868" s="12" t="s">
        <v>385</v>
      </c>
      <c r="W868" s="13">
        <v>41446.425682870373</v>
      </c>
      <c r="X868" s="13">
        <v>41446.704861111109</v>
      </c>
      <c r="Y868" s="16"/>
      <c r="Z868" s="17">
        <f>X868-W868</f>
        <v>0.27917824073665543</v>
      </c>
      <c r="AA868" s="17"/>
      <c r="AB868" s="14"/>
      <c r="AC868" s="13">
        <v>41453</v>
      </c>
      <c r="AD868" s="14">
        <f>AC868-X868</f>
        <v>6.2951388888905058</v>
      </c>
      <c r="AE868" s="14"/>
      <c r="AF868" s="14"/>
      <c r="AG868" s="14"/>
      <c r="AH868" s="14"/>
      <c r="AI868" s="14"/>
      <c r="AJ868" s="19">
        <v>41454</v>
      </c>
      <c r="AK868" s="14">
        <f>AJ868-AC868</f>
        <v>1</v>
      </c>
      <c r="AL868" s="14"/>
      <c r="AM868" s="12" t="s">
        <v>6959</v>
      </c>
      <c r="AN868" s="12"/>
      <c r="AO868" s="12"/>
      <c r="AP868" s="12" t="s">
        <v>6919</v>
      </c>
      <c r="AQ868" s="12" t="s">
        <v>9507</v>
      </c>
      <c r="AR868" s="12">
        <v>14789993999</v>
      </c>
      <c r="AS868" s="12" t="s">
        <v>354</v>
      </c>
      <c r="AT868" s="12" t="s">
        <v>362</v>
      </c>
      <c r="AU868" s="12"/>
      <c r="AV868" s="20" t="s">
        <v>996</v>
      </c>
      <c r="AW868" s="21" t="s">
        <v>9508</v>
      </c>
      <c r="AX868" s="12"/>
      <c r="AY868" s="12"/>
      <c r="AZ868" s="12"/>
      <c r="BA868" s="12"/>
      <c r="BB868" s="12"/>
    </row>
    <row r="869" spans="1:54" s="22" customFormat="1" ht="18" customHeight="1" x14ac:dyDescent="0.3">
      <c r="A869" s="12" t="s">
        <v>997</v>
      </c>
      <c r="B869" s="12" t="s">
        <v>5343</v>
      </c>
      <c r="C869" s="12" t="s">
        <v>9509</v>
      </c>
      <c r="D869" s="12" t="s">
        <v>7646</v>
      </c>
      <c r="E869" s="12" t="s">
        <v>9510</v>
      </c>
      <c r="F869" s="12" t="s">
        <v>9511</v>
      </c>
      <c r="G869" s="12" t="s">
        <v>5362</v>
      </c>
      <c r="H869" s="12" t="s">
        <v>6836</v>
      </c>
      <c r="I869" s="12" t="s">
        <v>7052</v>
      </c>
      <c r="J869" s="12">
        <v>1288</v>
      </c>
      <c r="K869" s="12"/>
      <c r="L869" s="12"/>
      <c r="M869" s="13">
        <v>41444.688888888886</v>
      </c>
      <c r="N869" s="12">
        <v>2</v>
      </c>
      <c r="O869" s="13">
        <v>41444.694861111115</v>
      </c>
      <c r="P869" s="13">
        <v>41446.424560185187</v>
      </c>
      <c r="Q869" s="14"/>
      <c r="R869" s="14"/>
      <c r="S869" s="15"/>
      <c r="T869" s="12" t="s">
        <v>664</v>
      </c>
      <c r="U869" s="12" t="s">
        <v>737</v>
      </c>
      <c r="V869" s="12" t="s">
        <v>385</v>
      </c>
      <c r="W869" s="13">
        <v>41446.426840277774</v>
      </c>
      <c r="X869" s="13">
        <v>41449.595138888901</v>
      </c>
      <c r="Y869" s="16"/>
      <c r="Z869" s="17">
        <f>X869-W869</f>
        <v>3.1682986111263745</v>
      </c>
      <c r="AA869" s="17"/>
      <c r="AB869" s="14"/>
      <c r="AC869" s="13">
        <v>41450</v>
      </c>
      <c r="AD869" s="14">
        <f>AC869-X869</f>
        <v>0.40486111109930789</v>
      </c>
      <c r="AE869" s="14"/>
      <c r="AF869" s="14"/>
      <c r="AG869" s="14"/>
      <c r="AH869" s="14"/>
      <c r="AI869" s="14"/>
      <c r="AJ869" s="19">
        <v>41453</v>
      </c>
      <c r="AK869" s="14">
        <f>AJ869-AC869</f>
        <v>3</v>
      </c>
      <c r="AL869" s="14"/>
      <c r="AM869" s="12" t="s">
        <v>6953</v>
      </c>
      <c r="AN869" s="12"/>
      <c r="AO869" s="12"/>
      <c r="AP869" s="12" t="s">
        <v>5403</v>
      </c>
      <c r="AQ869" s="12" t="s">
        <v>9512</v>
      </c>
      <c r="AR869" s="12">
        <v>13762178801</v>
      </c>
      <c r="AS869" s="12" t="s">
        <v>354</v>
      </c>
      <c r="AT869" s="12" t="s">
        <v>764</v>
      </c>
      <c r="AU869" s="12"/>
      <c r="AV869" s="20" t="s">
        <v>998</v>
      </c>
      <c r="AW869" s="21">
        <v>41459</v>
      </c>
      <c r="AX869" s="12"/>
      <c r="AY869" s="12"/>
      <c r="AZ869" s="12"/>
      <c r="BA869" s="12"/>
      <c r="BB869" s="12"/>
    </row>
    <row r="870" spans="1:54" s="22" customFormat="1" ht="18" customHeight="1" x14ac:dyDescent="0.3">
      <c r="A870" s="12" t="s">
        <v>999</v>
      </c>
      <c r="B870" s="12" t="s">
        <v>5343</v>
      </c>
      <c r="C870" s="12" t="s">
        <v>5344</v>
      </c>
      <c r="D870" s="12" t="s">
        <v>5345</v>
      </c>
      <c r="E870" s="12" t="s">
        <v>9513</v>
      </c>
      <c r="F870" s="12" t="s">
        <v>9514</v>
      </c>
      <c r="G870" s="12" t="s">
        <v>5362</v>
      </c>
      <c r="H870" s="12" t="s">
        <v>6836</v>
      </c>
      <c r="I870" s="12" t="s">
        <v>7007</v>
      </c>
      <c r="J870" s="12">
        <v>1288</v>
      </c>
      <c r="K870" s="12"/>
      <c r="L870" s="12"/>
      <c r="M870" s="13">
        <v>41444.758333333331</v>
      </c>
      <c r="N870" s="12">
        <v>2</v>
      </c>
      <c r="O870" s="13">
        <v>41445.415671296294</v>
      </c>
      <c r="P870" s="13">
        <v>41446.458715277775</v>
      </c>
      <c r="Q870" s="14"/>
      <c r="R870" s="14"/>
      <c r="S870" s="15"/>
      <c r="T870" s="12" t="s">
        <v>426</v>
      </c>
      <c r="U870" s="12" t="s">
        <v>737</v>
      </c>
      <c r="V870" s="12" t="s">
        <v>385</v>
      </c>
      <c r="W870" s="13">
        <v>41446.46601851852</v>
      </c>
      <c r="X870" s="13">
        <v>41449.470138888901</v>
      </c>
      <c r="Y870" s="16"/>
      <c r="Z870" s="17">
        <f>X870-W870</f>
        <v>3.0041203703804058</v>
      </c>
      <c r="AA870" s="17"/>
      <c r="AB870" s="14"/>
      <c r="AC870" s="13">
        <v>41449</v>
      </c>
      <c r="AD870" s="14">
        <v>0</v>
      </c>
      <c r="AE870" s="14"/>
      <c r="AF870" s="14"/>
      <c r="AG870" s="14"/>
      <c r="AH870" s="14"/>
      <c r="AI870" s="14"/>
      <c r="AJ870" s="19">
        <v>41453</v>
      </c>
      <c r="AK870" s="14">
        <f>AJ870-AC870</f>
        <v>4</v>
      </c>
      <c r="AL870" s="14"/>
      <c r="AM870" s="12" t="s">
        <v>5397</v>
      </c>
      <c r="AN870" s="12"/>
      <c r="AO870" s="12"/>
      <c r="AP870" s="12" t="s">
        <v>5375</v>
      </c>
      <c r="AQ870" s="12" t="s">
        <v>9515</v>
      </c>
      <c r="AR870" s="12">
        <v>13874667978</v>
      </c>
      <c r="AS870" s="12" t="s">
        <v>365</v>
      </c>
      <c r="AT870" s="12"/>
      <c r="AU870" s="12"/>
      <c r="AV870" s="20" t="s">
        <v>1000</v>
      </c>
      <c r="AW870" s="21">
        <v>41458</v>
      </c>
      <c r="AX870" s="12"/>
      <c r="AY870" s="12"/>
      <c r="AZ870" s="12"/>
      <c r="BA870" s="12"/>
      <c r="BB870" s="12"/>
    </row>
    <row r="871" spans="1:54" s="22" customFormat="1" ht="18" customHeight="1" x14ac:dyDescent="0.3">
      <c r="A871" s="12" t="s">
        <v>1001</v>
      </c>
      <c r="B871" s="12" t="s">
        <v>8662</v>
      </c>
      <c r="C871" s="12" t="s">
        <v>5351</v>
      </c>
      <c r="D871" s="12" t="s">
        <v>8944</v>
      </c>
      <c r="E871" s="12" t="s">
        <v>9516</v>
      </c>
      <c r="F871" s="12" t="s">
        <v>9517</v>
      </c>
      <c r="G871" s="12" t="s">
        <v>8665</v>
      </c>
      <c r="H871" s="12" t="s">
        <v>8666</v>
      </c>
      <c r="I871" s="12" t="s">
        <v>9518</v>
      </c>
      <c r="J871" s="12">
        <v>988</v>
      </c>
      <c r="K871" s="12"/>
      <c r="L871" s="12"/>
      <c r="M871" s="13">
        <v>41445.646527777775</v>
      </c>
      <c r="N871" s="12">
        <v>2</v>
      </c>
      <c r="O871" s="13">
        <v>41445.65662037037</v>
      </c>
      <c r="P871" s="13">
        <v>41446.406608796293</v>
      </c>
      <c r="Q871" s="14"/>
      <c r="R871" s="14"/>
      <c r="S871" s="15"/>
      <c r="T871" s="12" t="s">
        <v>658</v>
      </c>
      <c r="U871" s="12" t="s">
        <v>1002</v>
      </c>
      <c r="V871" s="12" t="s">
        <v>385</v>
      </c>
      <c r="W871" s="13">
        <v>41446.500648148147</v>
      </c>
      <c r="X871" s="13">
        <v>41446.673611111109</v>
      </c>
      <c r="Y871" s="16"/>
      <c r="Z871" s="17"/>
      <c r="AA871" s="17"/>
      <c r="AB871" s="14" t="s">
        <v>1003</v>
      </c>
      <c r="AC871" s="13">
        <v>41486</v>
      </c>
      <c r="AD871" s="14"/>
      <c r="AE871" s="14"/>
      <c r="AF871" s="14"/>
      <c r="AG871" s="14"/>
      <c r="AH871" s="14"/>
      <c r="AI871" s="14"/>
      <c r="AJ871" s="19"/>
      <c r="AK871" s="14"/>
      <c r="AL871" s="14"/>
      <c r="AM871" s="12" t="s">
        <v>8891</v>
      </c>
      <c r="AN871" s="12"/>
      <c r="AO871" s="12"/>
      <c r="AP871" s="12" t="s">
        <v>5375</v>
      </c>
      <c r="AQ871" s="12" t="s">
        <v>9105</v>
      </c>
      <c r="AR871" s="12">
        <v>13974903799</v>
      </c>
      <c r="AS871" s="12"/>
      <c r="AT871" s="12"/>
      <c r="AU871" s="12"/>
      <c r="AV871" s="20" t="s">
        <v>1004</v>
      </c>
      <c r="AW871" s="21"/>
      <c r="AX871" s="12"/>
      <c r="AY871" s="12"/>
      <c r="AZ871" s="12"/>
      <c r="BA871" s="12"/>
      <c r="BB871" s="12"/>
    </row>
    <row r="872" spans="1:54" s="22" customFormat="1" ht="18" customHeight="1" x14ac:dyDescent="0.3">
      <c r="A872" s="12" t="s">
        <v>1005</v>
      </c>
      <c r="B872" s="12" t="s">
        <v>5384</v>
      </c>
      <c r="C872" s="12" t="s">
        <v>6842</v>
      </c>
      <c r="D872" s="12" t="s">
        <v>8283</v>
      </c>
      <c r="E872" s="12" t="s">
        <v>9519</v>
      </c>
      <c r="F872" s="12" t="s">
        <v>9520</v>
      </c>
      <c r="G872" s="12" t="s">
        <v>5362</v>
      </c>
      <c r="H872" s="12" t="s">
        <v>6798</v>
      </c>
      <c r="I872" s="12" t="s">
        <v>7808</v>
      </c>
      <c r="J872" s="12">
        <v>3088</v>
      </c>
      <c r="K872" s="12"/>
      <c r="L872" s="12"/>
      <c r="M872" s="13">
        <v>41445.922222222223</v>
      </c>
      <c r="N872" s="12">
        <v>2</v>
      </c>
      <c r="O872" s="13">
        <v>41446.417662037034</v>
      </c>
      <c r="P872" s="13">
        <v>41446.489340277774</v>
      </c>
      <c r="Q872" s="14"/>
      <c r="R872" s="14"/>
      <c r="S872" s="15"/>
      <c r="T872" s="12" t="s">
        <v>658</v>
      </c>
      <c r="U872" s="12" t="s">
        <v>1006</v>
      </c>
      <c r="V872" s="12" t="s">
        <v>385</v>
      </c>
      <c r="W872" s="13">
        <v>41446.491574074076</v>
      </c>
      <c r="X872" s="13">
        <v>41451.452777777798</v>
      </c>
      <c r="Y872" s="16"/>
      <c r="Z872" s="17">
        <f>X872-W872</f>
        <v>4.9612037037222763</v>
      </c>
      <c r="AA872" s="17"/>
      <c r="AB872" s="14"/>
      <c r="AC872" s="13">
        <v>41451</v>
      </c>
      <c r="AD872" s="14">
        <v>0</v>
      </c>
      <c r="AE872" s="14"/>
      <c r="AF872" s="14"/>
      <c r="AG872" s="14"/>
      <c r="AH872" s="14"/>
      <c r="AI872" s="14"/>
      <c r="AJ872" s="19">
        <v>41451</v>
      </c>
      <c r="AK872" s="14">
        <f>AJ872-AC872</f>
        <v>0</v>
      </c>
      <c r="AL872" s="14"/>
      <c r="AM872" s="12" t="s">
        <v>5397</v>
      </c>
      <c r="AN872" s="12"/>
      <c r="AO872" s="12"/>
      <c r="AP872" s="12" t="s">
        <v>5375</v>
      </c>
      <c r="AQ872" s="12" t="s">
        <v>9521</v>
      </c>
      <c r="AR872" s="12">
        <v>13974198368</v>
      </c>
      <c r="AS872" s="12" t="s">
        <v>365</v>
      </c>
      <c r="AT872" s="12"/>
      <c r="AU872" s="12"/>
      <c r="AV872" s="20" t="s">
        <v>1007</v>
      </c>
      <c r="AW872" s="21">
        <v>41454</v>
      </c>
      <c r="AX872" s="12"/>
      <c r="AY872" s="12"/>
      <c r="AZ872" s="12"/>
      <c r="BA872" s="12"/>
      <c r="BB872" s="12"/>
    </row>
    <row r="873" spans="1:54" s="22" customFormat="1" ht="18" customHeight="1" x14ac:dyDescent="0.3">
      <c r="A873" s="12" t="s">
        <v>1008</v>
      </c>
      <c r="B873" s="12" t="s">
        <v>5343</v>
      </c>
      <c r="C873" s="12" t="s">
        <v>6898</v>
      </c>
      <c r="D873" s="12" t="s">
        <v>8006</v>
      </c>
      <c r="E873" s="12" t="s">
        <v>9522</v>
      </c>
      <c r="F873" s="12" t="s">
        <v>9523</v>
      </c>
      <c r="G873" s="12" t="s">
        <v>5362</v>
      </c>
      <c r="H873" s="12" t="s">
        <v>6798</v>
      </c>
      <c r="I873" s="12" t="s">
        <v>8644</v>
      </c>
      <c r="J873" s="12">
        <v>2600</v>
      </c>
      <c r="K873" s="12"/>
      <c r="L873" s="12"/>
      <c r="M873" s="13">
        <v>41446.431250000001</v>
      </c>
      <c r="N873" s="12">
        <v>3</v>
      </c>
      <c r="O873" s="13">
        <v>41446.452233796299</v>
      </c>
      <c r="P873" s="13">
        <v>41446.584953703707</v>
      </c>
      <c r="Q873" s="14"/>
      <c r="R873" s="14"/>
      <c r="S873" s="15"/>
      <c r="T873" s="12" t="s">
        <v>643</v>
      </c>
      <c r="U873" s="12" t="s">
        <v>1009</v>
      </c>
      <c r="V873" s="12" t="s">
        <v>385</v>
      </c>
      <c r="W873" s="13">
        <v>41446.586631944447</v>
      </c>
      <c r="X873" s="13">
        <v>41449.559027777803</v>
      </c>
      <c r="Y873" s="16"/>
      <c r="Z873" s="17">
        <f>X873-W873</f>
        <v>2.9723958333561313</v>
      </c>
      <c r="AA873" s="17"/>
      <c r="AB873" s="14"/>
      <c r="AC873" s="13">
        <v>41449</v>
      </c>
      <c r="AD873" s="14">
        <v>0</v>
      </c>
      <c r="AE873" s="14"/>
      <c r="AF873" s="14"/>
      <c r="AG873" s="14"/>
      <c r="AH873" s="14"/>
      <c r="AI873" s="14"/>
      <c r="AJ873" s="19">
        <v>41449</v>
      </c>
      <c r="AK873" s="14">
        <f>AJ873-AC873</f>
        <v>0</v>
      </c>
      <c r="AL873" s="14"/>
      <c r="AM873" s="12" t="s">
        <v>6813</v>
      </c>
      <c r="AN873" s="12"/>
      <c r="AO873" s="12"/>
      <c r="AP873" s="12" t="s">
        <v>5375</v>
      </c>
      <c r="AQ873" s="12" t="s">
        <v>9524</v>
      </c>
      <c r="AR873" s="12">
        <v>13054055188</v>
      </c>
      <c r="AS873" s="12" t="s">
        <v>365</v>
      </c>
      <c r="AT873" s="12"/>
      <c r="AU873" s="12"/>
      <c r="AV873" s="20" t="s">
        <v>1010</v>
      </c>
      <c r="AW873" s="21" t="s">
        <v>9525</v>
      </c>
      <c r="AX873" s="12"/>
      <c r="AY873" s="12"/>
      <c r="AZ873" s="12"/>
      <c r="BA873" s="12"/>
      <c r="BB873" s="12"/>
    </row>
    <row r="874" spans="1:54" s="22" customFormat="1" ht="18" customHeight="1" x14ac:dyDescent="0.3">
      <c r="A874" s="12" t="s">
        <v>1011</v>
      </c>
      <c r="B874" s="12" t="s">
        <v>6963</v>
      </c>
      <c r="C874" s="12" t="s">
        <v>6964</v>
      </c>
      <c r="D874" s="12" t="s">
        <v>6965</v>
      </c>
      <c r="E874" s="12" t="s">
        <v>9526</v>
      </c>
      <c r="F874" s="12" t="s">
        <v>9527</v>
      </c>
      <c r="G874" s="12" t="s">
        <v>5362</v>
      </c>
      <c r="H874" s="12" t="s">
        <v>6836</v>
      </c>
      <c r="I874" s="12" t="s">
        <v>7052</v>
      </c>
      <c r="J874" s="12">
        <v>1088</v>
      </c>
      <c r="K874" s="12"/>
      <c r="L874" s="12"/>
      <c r="M874" s="13">
        <v>41446.442361111112</v>
      </c>
      <c r="N874" s="12">
        <v>1</v>
      </c>
      <c r="O874" s="13">
        <v>41446.44872685185</v>
      </c>
      <c r="P874" s="13">
        <v>41446.457800925928</v>
      </c>
      <c r="Q874" s="14"/>
      <c r="R874" s="14"/>
      <c r="S874" s="15"/>
      <c r="T874" s="12"/>
      <c r="U874" s="12" t="s">
        <v>1012</v>
      </c>
      <c r="V874" s="12" t="s">
        <v>385</v>
      </c>
      <c r="W874" s="13">
        <v>41446.468807870369</v>
      </c>
      <c r="X874" s="13">
        <v>41450.3840277778</v>
      </c>
      <c r="Y874" s="16"/>
      <c r="Z874" s="17">
        <f>X874-W874</f>
        <v>3.9152199074305827</v>
      </c>
      <c r="AA874" s="17"/>
      <c r="AB874" s="14"/>
      <c r="AC874" s="13">
        <v>41452</v>
      </c>
      <c r="AD874" s="14">
        <f>AC874-X874</f>
        <v>1.615972222200071</v>
      </c>
      <c r="AE874" s="14"/>
      <c r="AF874" s="14"/>
      <c r="AG874" s="14"/>
      <c r="AH874" s="14"/>
      <c r="AI874" s="14"/>
      <c r="AJ874" s="19">
        <v>41454</v>
      </c>
      <c r="AK874" s="14">
        <f>AJ874-AC874</f>
        <v>2</v>
      </c>
      <c r="AL874" s="14"/>
      <c r="AM874" s="12" t="s">
        <v>6959</v>
      </c>
      <c r="AN874" s="12"/>
      <c r="AO874" s="12"/>
      <c r="AP874" s="12" t="s">
        <v>5375</v>
      </c>
      <c r="AQ874" s="12" t="s">
        <v>8633</v>
      </c>
      <c r="AR874" s="12">
        <v>18707451411</v>
      </c>
      <c r="AS874" s="12" t="s">
        <v>365</v>
      </c>
      <c r="AT874" s="12"/>
      <c r="AU874" s="12"/>
      <c r="AV874" s="20" t="s">
        <v>1013</v>
      </c>
      <c r="AW874" s="21">
        <v>41459</v>
      </c>
      <c r="AX874" s="12"/>
      <c r="AY874" s="12"/>
      <c r="AZ874" s="12"/>
      <c r="BA874" s="12"/>
      <c r="BB874" s="12"/>
    </row>
    <row r="875" spans="1:54" s="30" customFormat="1" ht="18" customHeight="1" x14ac:dyDescent="0.3">
      <c r="A875" s="12"/>
      <c r="B875" s="12" t="s">
        <v>5377</v>
      </c>
      <c r="C875" s="12" t="s">
        <v>6832</v>
      </c>
      <c r="D875" s="12" t="s">
        <v>8492</v>
      </c>
      <c r="E875" s="12" t="s">
        <v>9528</v>
      </c>
      <c r="F875" s="12" t="s">
        <v>9529</v>
      </c>
      <c r="G875" s="12" t="s">
        <v>5347</v>
      </c>
      <c r="H875" s="12" t="s">
        <v>9530</v>
      </c>
      <c r="I875" s="12"/>
      <c r="J875" s="12">
        <v>37100</v>
      </c>
      <c r="K875" s="12"/>
      <c r="L875" s="12"/>
      <c r="M875" s="13">
        <v>41446.570833333331</v>
      </c>
      <c r="N875" s="12"/>
      <c r="O875" s="13"/>
      <c r="P875" s="13"/>
      <c r="Q875" s="14"/>
      <c r="R875" s="14"/>
      <c r="S875" s="15"/>
      <c r="T875" s="12"/>
      <c r="U875" s="12"/>
      <c r="V875" s="12"/>
      <c r="W875" s="13"/>
      <c r="X875" s="13">
        <v>41543.623530092591</v>
      </c>
      <c r="Y875" s="16"/>
      <c r="Z875" s="17"/>
      <c r="AA875" s="17"/>
      <c r="AB875" s="14"/>
      <c r="AC875" s="13">
        <v>41544</v>
      </c>
      <c r="AD875" s="14"/>
      <c r="AE875" s="14"/>
      <c r="AF875" s="14"/>
      <c r="AG875" s="14"/>
      <c r="AH875" s="14"/>
      <c r="AI875" s="14"/>
      <c r="AJ875" s="19"/>
      <c r="AK875" s="14"/>
      <c r="AL875" s="14"/>
      <c r="AM875" s="12"/>
      <c r="AN875" s="12"/>
      <c r="AO875" s="12"/>
      <c r="AP875" s="12" t="s">
        <v>5375</v>
      </c>
      <c r="AQ875" s="12" t="s">
        <v>9531</v>
      </c>
      <c r="AR875" s="12">
        <v>18908458258</v>
      </c>
      <c r="AS875" s="12"/>
      <c r="AT875" s="12"/>
      <c r="AU875" s="12"/>
      <c r="AV875" s="20"/>
      <c r="AW875" s="12"/>
      <c r="AX875" s="12"/>
      <c r="AY875" s="12"/>
      <c r="AZ875" s="12"/>
      <c r="BA875" s="12"/>
      <c r="BB875" s="12"/>
    </row>
    <row r="876" spans="1:54" s="30" customFormat="1" ht="18" customHeight="1" x14ac:dyDescent="0.3">
      <c r="A876" s="12" t="s">
        <v>1014</v>
      </c>
      <c r="B876" s="12" t="s">
        <v>5384</v>
      </c>
      <c r="C876" s="12" t="s">
        <v>5385</v>
      </c>
      <c r="D876" s="12" t="s">
        <v>6804</v>
      </c>
      <c r="E876" s="12" t="s">
        <v>9532</v>
      </c>
      <c r="F876" s="12" t="s">
        <v>9533</v>
      </c>
      <c r="G876" s="12" t="s">
        <v>5362</v>
      </c>
      <c r="H876" s="12" t="s">
        <v>6836</v>
      </c>
      <c r="I876" s="12" t="s">
        <v>8168</v>
      </c>
      <c r="J876" s="12">
        <v>1600</v>
      </c>
      <c r="K876" s="12"/>
      <c r="L876" s="12"/>
      <c r="M876" s="13">
        <v>41446.588194444441</v>
      </c>
      <c r="N876" s="12">
        <v>2</v>
      </c>
      <c r="O876" s="13">
        <v>41446.590266203704</v>
      </c>
      <c r="P876" s="13">
        <v>41449.405624999999</v>
      </c>
      <c r="Q876" s="14"/>
      <c r="R876" s="14"/>
      <c r="S876" s="15"/>
      <c r="T876" s="12" t="s">
        <v>701</v>
      </c>
      <c r="U876" s="12" t="s">
        <v>737</v>
      </c>
      <c r="V876" s="12" t="s">
        <v>385</v>
      </c>
      <c r="W876" s="13">
        <v>41449.412511574075</v>
      </c>
      <c r="X876" s="13">
        <v>41451.559722222199</v>
      </c>
      <c r="Y876" s="16"/>
      <c r="Z876" s="17">
        <f>X876-W876</f>
        <v>2.1472106481232913</v>
      </c>
      <c r="AA876" s="17"/>
      <c r="AB876" s="14"/>
      <c r="AC876" s="13">
        <v>41453</v>
      </c>
      <c r="AD876" s="14">
        <f>AC876-X876</f>
        <v>1.4402777778013842</v>
      </c>
      <c r="AE876" s="14"/>
      <c r="AF876" s="14"/>
      <c r="AG876" s="14"/>
      <c r="AH876" s="14"/>
      <c r="AI876" s="14"/>
      <c r="AJ876" s="19">
        <v>41456</v>
      </c>
      <c r="AK876" s="14">
        <f>AJ876-AC876</f>
        <v>3</v>
      </c>
      <c r="AL876" s="14"/>
      <c r="AM876" s="12" t="s">
        <v>7304</v>
      </c>
      <c r="AN876" s="12"/>
      <c r="AO876" s="12"/>
      <c r="AP876" s="12" t="s">
        <v>5375</v>
      </c>
      <c r="AQ876" s="12" t="s">
        <v>9534</v>
      </c>
      <c r="AR876" s="12">
        <v>15974267007</v>
      </c>
      <c r="AS876" s="12" t="s">
        <v>365</v>
      </c>
      <c r="AT876" s="12"/>
      <c r="AU876" s="12"/>
      <c r="AV876" s="20" t="s">
        <v>1015</v>
      </c>
      <c r="AW876" s="21" t="s">
        <v>9535</v>
      </c>
      <c r="AX876" s="12"/>
      <c r="AY876" s="12"/>
      <c r="AZ876" s="12"/>
      <c r="BA876" s="12"/>
      <c r="BB876" s="12"/>
    </row>
    <row r="877" spans="1:54" s="30" customFormat="1" ht="18" customHeight="1" x14ac:dyDescent="0.3">
      <c r="A877" s="12" t="s">
        <v>1016</v>
      </c>
      <c r="B877" s="12" t="s">
        <v>5384</v>
      </c>
      <c r="C877" s="12" t="s">
        <v>6842</v>
      </c>
      <c r="D877" s="12" t="s">
        <v>6843</v>
      </c>
      <c r="E877" s="12" t="s">
        <v>9536</v>
      </c>
      <c r="F877" s="12" t="s">
        <v>9537</v>
      </c>
      <c r="G877" s="12" t="s">
        <v>5362</v>
      </c>
      <c r="H877" s="12" t="s">
        <v>6836</v>
      </c>
      <c r="I877" s="12" t="s">
        <v>8062</v>
      </c>
      <c r="J877" s="12">
        <v>1600</v>
      </c>
      <c r="K877" s="12"/>
      <c r="L877" s="12"/>
      <c r="M877" s="13">
        <v>41446.614583333336</v>
      </c>
      <c r="N877" s="12">
        <v>3</v>
      </c>
      <c r="O877" s="13">
        <v>41446.632800925923</v>
      </c>
      <c r="P877" s="13">
        <v>41449.642789351848</v>
      </c>
      <c r="Q877" s="14">
        <f>P877-M877</f>
        <v>3.0282060185127193</v>
      </c>
      <c r="R877" s="14">
        <v>0.5</v>
      </c>
      <c r="S877" s="15">
        <v>0</v>
      </c>
      <c r="T877" s="12" t="s">
        <v>658</v>
      </c>
      <c r="U877" s="12" t="s">
        <v>1017</v>
      </c>
      <c r="V877" s="12" t="s">
        <v>385</v>
      </c>
      <c r="W877" s="13">
        <v>41449.700879629629</v>
      </c>
      <c r="X877" s="13">
        <v>41451.561111111099</v>
      </c>
      <c r="Y877" s="16">
        <f>X877-W877</f>
        <v>1.8602314814706915</v>
      </c>
      <c r="Z877" s="17">
        <v>5</v>
      </c>
      <c r="AA877" s="17">
        <v>1</v>
      </c>
      <c r="AB877" s="14"/>
      <c r="AC877" s="13">
        <v>41529</v>
      </c>
      <c r="AD877" s="14">
        <f>AC877-X877</f>
        <v>77.438888888900692</v>
      </c>
      <c r="AE877" s="14">
        <v>7</v>
      </c>
      <c r="AF877" s="14">
        <v>0</v>
      </c>
      <c r="AG877" s="14">
        <f>AC877-M877</f>
        <v>82.385416666664241</v>
      </c>
      <c r="AH877" s="14">
        <v>12.5</v>
      </c>
      <c r="AI877" s="14">
        <v>0</v>
      </c>
      <c r="AJ877" s="19"/>
      <c r="AK877" s="14">
        <f>AJ877-AC877</f>
        <v>-41529</v>
      </c>
      <c r="AL877" s="14"/>
      <c r="AM877" s="12" t="s">
        <v>6800</v>
      </c>
      <c r="AN877" s="12"/>
      <c r="AO877" s="12"/>
      <c r="AP877" s="12" t="s">
        <v>5375</v>
      </c>
      <c r="AQ877" s="12" t="s">
        <v>9538</v>
      </c>
      <c r="AR877" s="12">
        <v>13317333666</v>
      </c>
      <c r="AS877" s="12" t="s">
        <v>354</v>
      </c>
      <c r="AT877" s="12" t="s">
        <v>764</v>
      </c>
      <c r="AU877" s="12"/>
      <c r="AV877" s="20" t="s">
        <v>1018</v>
      </c>
      <c r="AW877" s="21" t="s">
        <v>9539</v>
      </c>
      <c r="AX877" s="12"/>
      <c r="AY877" s="12"/>
      <c r="AZ877" s="12"/>
      <c r="BA877" s="12"/>
      <c r="BB877" s="12"/>
    </row>
    <row r="878" spans="1:54" s="22" customFormat="1" ht="18" customHeight="1" x14ac:dyDescent="0.3">
      <c r="A878" s="12" t="s">
        <v>1019</v>
      </c>
      <c r="B878" s="12" t="s">
        <v>5343</v>
      </c>
      <c r="C878" s="12" t="s">
        <v>6898</v>
      </c>
      <c r="D878" s="12" t="s">
        <v>6899</v>
      </c>
      <c r="E878" s="12" t="s">
        <v>9540</v>
      </c>
      <c r="F878" s="12" t="s">
        <v>9541</v>
      </c>
      <c r="G878" s="12" t="s">
        <v>5362</v>
      </c>
      <c r="H878" s="12" t="s">
        <v>6836</v>
      </c>
      <c r="I878" s="12" t="s">
        <v>7281</v>
      </c>
      <c r="J878" s="12">
        <v>1600</v>
      </c>
      <c r="K878" s="12"/>
      <c r="L878" s="12"/>
      <c r="M878" s="13">
        <v>41446.67291666667</v>
      </c>
      <c r="N878" s="12">
        <v>3</v>
      </c>
      <c r="O878" s="13">
        <v>41446.679814814815</v>
      </c>
      <c r="P878" s="13">
        <v>41449.588553240741</v>
      </c>
      <c r="Q878" s="14"/>
      <c r="R878" s="14"/>
      <c r="S878" s="15"/>
      <c r="T878" s="12" t="s">
        <v>658</v>
      </c>
      <c r="U878" s="12" t="s">
        <v>737</v>
      </c>
      <c r="V878" s="12" t="s">
        <v>385</v>
      </c>
      <c r="W878" s="13">
        <v>41449.701180555552</v>
      </c>
      <c r="X878" s="13">
        <v>41450.617361111101</v>
      </c>
      <c r="Y878" s="16"/>
      <c r="Z878" s="17">
        <f>X878-W878</f>
        <v>0.91618055554863531</v>
      </c>
      <c r="AA878" s="17"/>
      <c r="AB878" s="14"/>
      <c r="AC878" s="13">
        <v>41465</v>
      </c>
      <c r="AD878" s="14">
        <f>AC878-X878</f>
        <v>14.382638888899237</v>
      </c>
      <c r="AE878" s="14"/>
      <c r="AF878" s="14"/>
      <c r="AG878" s="14"/>
      <c r="AH878" s="14"/>
      <c r="AI878" s="14"/>
      <c r="AJ878" s="19"/>
      <c r="AK878" s="14">
        <f>AJ878-AC878</f>
        <v>-41465</v>
      </c>
      <c r="AL878" s="14"/>
      <c r="AM878" s="12" t="s">
        <v>6813</v>
      </c>
      <c r="AN878" s="12"/>
      <c r="AO878" s="12"/>
      <c r="AP878" s="12" t="s">
        <v>6830</v>
      </c>
      <c r="AQ878" s="12" t="s">
        <v>9542</v>
      </c>
      <c r="AR878" s="12">
        <v>15874781489</v>
      </c>
      <c r="AS878" s="12" t="s">
        <v>365</v>
      </c>
      <c r="AT878" s="12"/>
      <c r="AU878" s="12"/>
      <c r="AV878" s="20" t="s">
        <v>1020</v>
      </c>
      <c r="AW878" s="21" t="s">
        <v>9149</v>
      </c>
      <c r="AX878" s="12"/>
      <c r="AY878" s="12"/>
      <c r="AZ878" s="12"/>
      <c r="BA878" s="12"/>
      <c r="BB878" s="12"/>
    </row>
    <row r="879" spans="1:54" s="22" customFormat="1" ht="18" customHeight="1" x14ac:dyDescent="0.3">
      <c r="A879" s="12" t="s">
        <v>1021</v>
      </c>
      <c r="B879" s="12" t="s">
        <v>6963</v>
      </c>
      <c r="C879" s="12" t="s">
        <v>6964</v>
      </c>
      <c r="D879" s="12" t="s">
        <v>7156</v>
      </c>
      <c r="E879" s="12" t="s">
        <v>9543</v>
      </c>
      <c r="F879" s="12" t="s">
        <v>9544</v>
      </c>
      <c r="G879" s="12" t="s">
        <v>5362</v>
      </c>
      <c r="H879" s="12" t="s">
        <v>6836</v>
      </c>
      <c r="I879" s="12" t="s">
        <v>7062</v>
      </c>
      <c r="J879" s="12">
        <v>1288</v>
      </c>
      <c r="K879" s="12"/>
      <c r="L879" s="12"/>
      <c r="M879" s="13">
        <v>41446.70416666667</v>
      </c>
      <c r="N879" s="12">
        <v>1</v>
      </c>
      <c r="O879" s="13">
        <v>41446.709178240744</v>
      </c>
      <c r="P879" s="13">
        <v>41449.404965277776</v>
      </c>
      <c r="Q879" s="14"/>
      <c r="R879" s="14"/>
      <c r="S879" s="15"/>
      <c r="T879" s="12"/>
      <c r="U879" s="12" t="s">
        <v>490</v>
      </c>
      <c r="V879" s="12" t="s">
        <v>385</v>
      </c>
      <c r="W879" s="13">
        <v>41449.411226851851</v>
      </c>
      <c r="X879" s="13">
        <v>41450.6027777778</v>
      </c>
      <c r="Y879" s="16"/>
      <c r="Z879" s="17">
        <f>X879-W879</f>
        <v>1.1915509259488317</v>
      </c>
      <c r="AA879" s="17"/>
      <c r="AB879" s="14"/>
      <c r="AC879" s="13">
        <v>41451</v>
      </c>
      <c r="AD879" s="14">
        <f>AC879-X879</f>
        <v>0.39722222220007097</v>
      </c>
      <c r="AE879" s="14"/>
      <c r="AF879" s="14"/>
      <c r="AG879" s="14"/>
      <c r="AH879" s="14"/>
      <c r="AI879" s="14"/>
      <c r="AJ879" s="19">
        <v>41454</v>
      </c>
      <c r="AK879" s="14">
        <f>AJ879-AC879</f>
        <v>3</v>
      </c>
      <c r="AL879" s="14"/>
      <c r="AM879" s="12" t="s">
        <v>6847</v>
      </c>
      <c r="AN879" s="12"/>
      <c r="AO879" s="12"/>
      <c r="AP879" s="12" t="s">
        <v>7211</v>
      </c>
      <c r="AQ879" s="12" t="s">
        <v>7325</v>
      </c>
      <c r="AR879" s="12">
        <v>15869932987</v>
      </c>
      <c r="AS879" s="12" t="s">
        <v>354</v>
      </c>
      <c r="AT879" s="12" t="s">
        <v>362</v>
      </c>
      <c r="AU879" s="12"/>
      <c r="AV879" s="20" t="s">
        <v>1022</v>
      </c>
      <c r="AW879" s="21" t="s">
        <v>9545</v>
      </c>
      <c r="AX879" s="12"/>
      <c r="AY879" s="12"/>
      <c r="AZ879" s="12"/>
      <c r="BA879" s="12"/>
      <c r="BB879" s="12"/>
    </row>
    <row r="880" spans="1:54" s="22" customFormat="1" ht="18" customHeight="1" x14ac:dyDescent="0.3">
      <c r="A880" s="12" t="s">
        <v>1023</v>
      </c>
      <c r="B880" s="12" t="s">
        <v>8662</v>
      </c>
      <c r="C880" s="12" t="s">
        <v>5351</v>
      </c>
      <c r="D880" s="12" t="s">
        <v>6870</v>
      </c>
      <c r="E880" s="12" t="s">
        <v>9546</v>
      </c>
      <c r="F880" s="12" t="s">
        <v>9547</v>
      </c>
      <c r="G880" s="12" t="s">
        <v>8665</v>
      </c>
      <c r="H880" s="12" t="s">
        <v>9548</v>
      </c>
      <c r="I880" s="12" t="s">
        <v>9549</v>
      </c>
      <c r="J880" s="12">
        <v>3688</v>
      </c>
      <c r="K880" s="12"/>
      <c r="L880" s="12"/>
      <c r="M880" s="13">
        <v>41449.428472222222</v>
      </c>
      <c r="N880" s="12">
        <v>3</v>
      </c>
      <c r="O880" s="13">
        <v>41449.564525462964</v>
      </c>
      <c r="P880" s="13">
        <v>41450.377916666665</v>
      </c>
      <c r="Q880" s="14"/>
      <c r="R880" s="14"/>
      <c r="S880" s="15"/>
      <c r="T880" s="12" t="s">
        <v>668</v>
      </c>
      <c r="U880" s="12"/>
      <c r="V880" s="12" t="s">
        <v>385</v>
      </c>
      <c r="W880" s="13">
        <v>41450.408171296294</v>
      </c>
      <c r="X880" s="13">
        <v>41463.43822916667</v>
      </c>
      <c r="Y880" s="16"/>
      <c r="Z880" s="17"/>
      <c r="AA880" s="17"/>
      <c r="AB880" s="14" t="s">
        <v>1025</v>
      </c>
      <c r="AC880" s="13">
        <v>41472</v>
      </c>
      <c r="AD880" s="14"/>
      <c r="AE880" s="14"/>
      <c r="AF880" s="14"/>
      <c r="AG880" s="14"/>
      <c r="AH880" s="14"/>
      <c r="AI880" s="14"/>
      <c r="AJ880" s="19"/>
      <c r="AK880" s="14"/>
      <c r="AL880" s="14"/>
      <c r="AM880" s="12" t="s">
        <v>6813</v>
      </c>
      <c r="AN880" s="12"/>
      <c r="AO880" s="12"/>
      <c r="AP880" s="12" t="s">
        <v>5398</v>
      </c>
      <c r="AQ880" s="12" t="s">
        <v>7503</v>
      </c>
      <c r="AR880" s="12">
        <v>18684975771</v>
      </c>
      <c r="AS880" s="12"/>
      <c r="AT880" s="12"/>
      <c r="AU880" s="12"/>
      <c r="AV880" s="20" t="s">
        <v>1026</v>
      </c>
      <c r="AW880" s="21"/>
      <c r="AX880" s="12"/>
      <c r="AY880" s="12"/>
      <c r="AZ880" s="12"/>
      <c r="BA880" s="12"/>
      <c r="BB880" s="12"/>
    </row>
    <row r="881" spans="1:54" s="22" customFormat="1" ht="18" customHeight="1" x14ac:dyDescent="0.3">
      <c r="A881" s="12" t="s">
        <v>1027</v>
      </c>
      <c r="B881" s="12" t="s">
        <v>5384</v>
      </c>
      <c r="C881" s="12" t="s">
        <v>7432</v>
      </c>
      <c r="D881" s="12" t="s">
        <v>7890</v>
      </c>
      <c r="E881" s="12" t="s">
        <v>9550</v>
      </c>
      <c r="F881" s="12" t="s">
        <v>9551</v>
      </c>
      <c r="G881" s="12" t="s">
        <v>5362</v>
      </c>
      <c r="H881" s="12" t="s">
        <v>6836</v>
      </c>
      <c r="I881" s="12" t="s">
        <v>7234</v>
      </c>
      <c r="J881" s="12">
        <v>1600</v>
      </c>
      <c r="K881" s="12"/>
      <c r="L881" s="12"/>
      <c r="M881" s="13">
        <v>41449.472916666666</v>
      </c>
      <c r="N881" s="12">
        <v>2</v>
      </c>
      <c r="O881" s="13">
        <v>41449.483356481483</v>
      </c>
      <c r="P881" s="13">
        <v>41449.588368055556</v>
      </c>
      <c r="Q881" s="14"/>
      <c r="R881" s="14"/>
      <c r="S881" s="15"/>
      <c r="T881" s="12" t="s">
        <v>664</v>
      </c>
      <c r="U881" s="12" t="s">
        <v>737</v>
      </c>
      <c r="V881" s="12" t="s">
        <v>385</v>
      </c>
      <c r="W881" s="13">
        <v>41449.701296296298</v>
      </c>
      <c r="X881" s="13">
        <v>41450.708333333336</v>
      </c>
      <c r="Y881" s="16"/>
      <c r="Z881" s="17">
        <f>X881-W881</f>
        <v>1.0070370370376622</v>
      </c>
      <c r="AA881" s="17"/>
      <c r="AB881" s="14"/>
      <c r="AC881" s="13">
        <v>41451</v>
      </c>
      <c r="AD881" s="14">
        <f>AC881-X881</f>
        <v>0.29166666666424135</v>
      </c>
      <c r="AE881" s="14"/>
      <c r="AF881" s="14"/>
      <c r="AG881" s="14"/>
      <c r="AH881" s="14"/>
      <c r="AI881" s="14"/>
      <c r="AJ881" s="19">
        <v>41453</v>
      </c>
      <c r="AK881" s="14">
        <f>AJ881-AC881</f>
        <v>2</v>
      </c>
      <c r="AL881" s="14"/>
      <c r="AM881" s="12" t="s">
        <v>6959</v>
      </c>
      <c r="AN881" s="12"/>
      <c r="AO881" s="12"/>
      <c r="AP881" s="12" t="s">
        <v>5375</v>
      </c>
      <c r="AQ881" s="12" t="s">
        <v>9552</v>
      </c>
      <c r="AR881" s="12">
        <v>15084739857</v>
      </c>
      <c r="AS881" s="12" t="s">
        <v>354</v>
      </c>
      <c r="AT881" s="12" t="s">
        <v>372</v>
      </c>
      <c r="AU881" s="12"/>
      <c r="AV881" s="20"/>
      <c r="AW881" s="21" t="s">
        <v>9149</v>
      </c>
      <c r="AX881" s="12"/>
      <c r="AY881" s="12"/>
      <c r="AZ881" s="12"/>
      <c r="BA881" s="12"/>
      <c r="BB881" s="12"/>
    </row>
    <row r="882" spans="1:54" s="22" customFormat="1" ht="18" customHeight="1" x14ac:dyDescent="0.3">
      <c r="A882" s="12" t="s">
        <v>1028</v>
      </c>
      <c r="B882" s="12" t="s">
        <v>5343</v>
      </c>
      <c r="C882" s="12" t="s">
        <v>5344</v>
      </c>
      <c r="D882" s="12" t="s">
        <v>7660</v>
      </c>
      <c r="E882" s="12" t="s">
        <v>9553</v>
      </c>
      <c r="F882" s="12" t="s">
        <v>9554</v>
      </c>
      <c r="G882" s="12" t="s">
        <v>5362</v>
      </c>
      <c r="H882" s="12" t="s">
        <v>6798</v>
      </c>
      <c r="I882" s="12" t="s">
        <v>8688</v>
      </c>
      <c r="J882" s="12">
        <v>2400</v>
      </c>
      <c r="K882" s="12"/>
      <c r="L882" s="12"/>
      <c r="M882" s="13">
        <v>41449.557638888888</v>
      </c>
      <c r="N882" s="12">
        <v>2</v>
      </c>
      <c r="O882" s="13">
        <v>41449.571898148148</v>
      </c>
      <c r="P882" s="13">
        <v>41449.578414351854</v>
      </c>
      <c r="Q882" s="14"/>
      <c r="R882" s="14"/>
      <c r="S882" s="15"/>
      <c r="T882" s="12" t="s">
        <v>658</v>
      </c>
      <c r="U882" s="12" t="s">
        <v>737</v>
      </c>
      <c r="V882" s="12" t="s">
        <v>385</v>
      </c>
      <c r="W882" s="13">
        <v>41449.701365740744</v>
      </c>
      <c r="X882" s="13">
        <v>41452.451388888891</v>
      </c>
      <c r="Y882" s="16"/>
      <c r="Z882" s="17">
        <f>X882-W882</f>
        <v>2.7500231481462833</v>
      </c>
      <c r="AA882" s="17"/>
      <c r="AB882" s="14"/>
      <c r="AC882" s="13">
        <v>41470</v>
      </c>
      <c r="AD882" s="14">
        <f>AC882-X882</f>
        <v>17.548611111109494</v>
      </c>
      <c r="AE882" s="14"/>
      <c r="AF882" s="14"/>
      <c r="AG882" s="14"/>
      <c r="AH882" s="14"/>
      <c r="AI882" s="14"/>
      <c r="AJ882" s="19">
        <v>41470</v>
      </c>
      <c r="AK882" s="14">
        <f>AJ882-AC882</f>
        <v>0</v>
      </c>
      <c r="AL882" s="14"/>
      <c r="AM882" s="12" t="s">
        <v>7304</v>
      </c>
      <c r="AN882" s="12"/>
      <c r="AO882" s="12"/>
      <c r="AP882" s="12" t="s">
        <v>5391</v>
      </c>
      <c r="AQ882" s="12" t="s">
        <v>9555</v>
      </c>
      <c r="AR882" s="12">
        <v>15073797882</v>
      </c>
      <c r="AS882" s="12" t="s">
        <v>365</v>
      </c>
      <c r="AT882" s="12"/>
      <c r="AU882" s="12"/>
      <c r="AV882" s="20" t="s">
        <v>1029</v>
      </c>
      <c r="AW882" s="21" t="s">
        <v>9556</v>
      </c>
      <c r="AX882" s="12"/>
      <c r="AY882" s="12"/>
      <c r="AZ882" s="12"/>
      <c r="BA882" s="12"/>
      <c r="BB882" s="12"/>
    </row>
    <row r="883" spans="1:54" s="22" customFormat="1" ht="18" customHeight="1" x14ac:dyDescent="0.3">
      <c r="A883" s="12" t="s">
        <v>1030</v>
      </c>
      <c r="B883" s="12" t="s">
        <v>5343</v>
      </c>
      <c r="C883" s="12" t="s">
        <v>5344</v>
      </c>
      <c r="D883" s="12" t="s">
        <v>7231</v>
      </c>
      <c r="E883" s="12" t="s">
        <v>9557</v>
      </c>
      <c r="F883" s="12" t="s">
        <v>9558</v>
      </c>
      <c r="G883" s="12" t="s">
        <v>5362</v>
      </c>
      <c r="H883" s="12" t="s">
        <v>6908</v>
      </c>
      <c r="I883" s="12" t="s">
        <v>9559</v>
      </c>
      <c r="J883" s="12">
        <v>3800</v>
      </c>
      <c r="K883" s="12"/>
      <c r="L883" s="12"/>
      <c r="M883" s="13">
        <v>41449.558333333334</v>
      </c>
      <c r="N883" s="12">
        <v>3</v>
      </c>
      <c r="O883" s="13">
        <v>41449.578958333332</v>
      </c>
      <c r="P883" s="13">
        <v>41450.430995370371</v>
      </c>
      <c r="Q883" s="14"/>
      <c r="R883" s="14"/>
      <c r="S883" s="15"/>
      <c r="T883" s="12" t="s">
        <v>701</v>
      </c>
      <c r="U883" s="12" t="s">
        <v>1031</v>
      </c>
      <c r="V883" s="12" t="s">
        <v>385</v>
      </c>
      <c r="W883" s="13">
        <v>41450.440671296295</v>
      </c>
      <c r="X883" s="13">
        <v>41452.42291666667</v>
      </c>
      <c r="Y883" s="16"/>
      <c r="Z883" s="17">
        <f>X883-W883</f>
        <v>1.982245370374585</v>
      </c>
      <c r="AA883" s="17"/>
      <c r="AB883" s="14"/>
      <c r="AC883" s="13">
        <v>41457</v>
      </c>
      <c r="AD883" s="14">
        <f>AC883-X883</f>
        <v>4.5770833333299379</v>
      </c>
      <c r="AE883" s="14"/>
      <c r="AF883" s="14"/>
      <c r="AG883" s="14"/>
      <c r="AH883" s="14"/>
      <c r="AI883" s="14"/>
      <c r="AJ883" s="19">
        <v>41460</v>
      </c>
      <c r="AK883" s="14">
        <f>AJ883-AC883</f>
        <v>3</v>
      </c>
      <c r="AL883" s="14"/>
      <c r="AM883" s="12" t="s">
        <v>6953</v>
      </c>
      <c r="AN883" s="12"/>
      <c r="AO883" s="12"/>
      <c r="AP883" s="12" t="s">
        <v>7185</v>
      </c>
      <c r="AQ883" s="12" t="s">
        <v>9560</v>
      </c>
      <c r="AR883" s="12">
        <v>18974780114</v>
      </c>
      <c r="AS883" s="12" t="s">
        <v>354</v>
      </c>
      <c r="AT883" s="12" t="s">
        <v>362</v>
      </c>
      <c r="AU883" s="12"/>
      <c r="AV883" s="20" t="s">
        <v>1033</v>
      </c>
      <c r="AW883" s="21" t="s">
        <v>9149</v>
      </c>
      <c r="AX883" s="12"/>
      <c r="AY883" s="12"/>
      <c r="AZ883" s="12"/>
      <c r="BA883" s="12"/>
      <c r="BB883" s="12"/>
    </row>
    <row r="884" spans="1:54" s="22" customFormat="1" ht="18" customHeight="1" x14ac:dyDescent="0.3">
      <c r="A884" s="12" t="s">
        <v>1034</v>
      </c>
      <c r="B884" s="12" t="s">
        <v>8662</v>
      </c>
      <c r="C884" s="12" t="s">
        <v>5351</v>
      </c>
      <c r="D884" s="12" t="s">
        <v>9493</v>
      </c>
      <c r="E884" s="12" t="s">
        <v>9494</v>
      </c>
      <c r="F884" s="12" t="s">
        <v>9495</v>
      </c>
      <c r="G884" s="12" t="s">
        <v>8665</v>
      </c>
      <c r="H884" s="12" t="s">
        <v>9561</v>
      </c>
      <c r="I884" s="12" t="s">
        <v>9562</v>
      </c>
      <c r="J884" s="12">
        <v>0</v>
      </c>
      <c r="K884" s="12"/>
      <c r="L884" s="12"/>
      <c r="M884" s="13">
        <v>41449.650694444441</v>
      </c>
      <c r="N884" s="12">
        <v>3</v>
      </c>
      <c r="O884" s="13">
        <v>41449.662106481483</v>
      </c>
      <c r="P884" s="13">
        <v>41450.571342592593</v>
      </c>
      <c r="Q884" s="14"/>
      <c r="R884" s="14"/>
      <c r="S884" s="15"/>
      <c r="T884" s="12" t="s">
        <v>643</v>
      </c>
      <c r="U884" s="12" t="s">
        <v>989</v>
      </c>
      <c r="V884" s="12" t="s">
        <v>385</v>
      </c>
      <c r="W884" s="13">
        <v>41450.575937499998</v>
      </c>
      <c r="X884" s="13">
        <v>41456.701979166668</v>
      </c>
      <c r="Y884" s="16"/>
      <c r="Z884" s="17"/>
      <c r="AA884" s="17"/>
      <c r="AB884" s="14" t="s">
        <v>1037</v>
      </c>
      <c r="AC884" s="13"/>
      <c r="AD884" s="14"/>
      <c r="AE884" s="14"/>
      <c r="AF884" s="14"/>
      <c r="AG884" s="14"/>
      <c r="AH884" s="14"/>
      <c r="AI884" s="14"/>
      <c r="AJ884" s="19"/>
      <c r="AK884" s="14"/>
      <c r="AL884" s="14"/>
      <c r="AM884" s="12" t="s">
        <v>6813</v>
      </c>
      <c r="AN884" s="12"/>
      <c r="AO884" s="12"/>
      <c r="AP884" s="12" t="s">
        <v>5403</v>
      </c>
      <c r="AQ884" s="12" t="s">
        <v>9496</v>
      </c>
      <c r="AR884" s="12">
        <v>18867355052</v>
      </c>
      <c r="AS884" s="12"/>
      <c r="AT884" s="12"/>
      <c r="AU884" s="12"/>
      <c r="AV884" s="20" t="s">
        <v>1038</v>
      </c>
      <c r="AW884" s="21"/>
      <c r="AX884" s="12"/>
      <c r="AY884" s="12"/>
      <c r="AZ884" s="12"/>
      <c r="BA884" s="12"/>
      <c r="BB884" s="12"/>
    </row>
    <row r="885" spans="1:54" s="22" customFormat="1" ht="18" customHeight="1" x14ac:dyDescent="0.3">
      <c r="A885" s="12" t="s">
        <v>1039</v>
      </c>
      <c r="B885" s="12" t="s">
        <v>8662</v>
      </c>
      <c r="C885" s="12" t="s">
        <v>5351</v>
      </c>
      <c r="D885" s="12" t="s">
        <v>9175</v>
      </c>
      <c r="E885" s="12" t="s">
        <v>9491</v>
      </c>
      <c r="F885" s="12" t="s">
        <v>9492</v>
      </c>
      <c r="G885" s="12" t="s">
        <v>8665</v>
      </c>
      <c r="H885" s="12" t="s">
        <v>9561</v>
      </c>
      <c r="I885" s="12" t="s">
        <v>9563</v>
      </c>
      <c r="J885" s="12">
        <v>0</v>
      </c>
      <c r="K885" s="12"/>
      <c r="L885" s="12"/>
      <c r="M885" s="13">
        <v>41449.690972222219</v>
      </c>
      <c r="N885" s="12">
        <v>2</v>
      </c>
      <c r="O885" s="13">
        <v>41449.706736111111</v>
      </c>
      <c r="P885" s="13">
        <v>41450.614074074074</v>
      </c>
      <c r="Q885" s="14"/>
      <c r="R885" s="14"/>
      <c r="S885" s="15"/>
      <c r="T885" s="12" t="s">
        <v>643</v>
      </c>
      <c r="U885" s="12" t="s">
        <v>988</v>
      </c>
      <c r="V885" s="12" t="s">
        <v>385</v>
      </c>
      <c r="W885" s="13">
        <v>41450.622499999998</v>
      </c>
      <c r="X885" s="13">
        <v>41459.602060185185</v>
      </c>
      <c r="Y885" s="16"/>
      <c r="Z885" s="17"/>
      <c r="AA885" s="17"/>
      <c r="AB885" s="14" t="s">
        <v>1041</v>
      </c>
      <c r="AC885" s="13">
        <v>41460</v>
      </c>
      <c r="AD885" s="14"/>
      <c r="AE885" s="14"/>
      <c r="AF885" s="14"/>
      <c r="AG885" s="14"/>
      <c r="AH885" s="14"/>
      <c r="AI885" s="14"/>
      <c r="AJ885" s="19"/>
      <c r="AK885" s="14"/>
      <c r="AL885" s="14"/>
      <c r="AM885" s="12" t="s">
        <v>6800</v>
      </c>
      <c r="AN885" s="12"/>
      <c r="AO885" s="12"/>
      <c r="AP885" s="12" t="s">
        <v>6919</v>
      </c>
      <c r="AQ885" s="12" t="s">
        <v>6841</v>
      </c>
      <c r="AR885" s="12">
        <v>13875897344</v>
      </c>
      <c r="AS885" s="12" t="s">
        <v>354</v>
      </c>
      <c r="AT885" s="12" t="s">
        <v>686</v>
      </c>
      <c r="AU885" s="12"/>
      <c r="AV885" s="20"/>
      <c r="AW885" s="21"/>
      <c r="AX885" s="12"/>
      <c r="AY885" s="12"/>
      <c r="AZ885" s="12"/>
      <c r="BA885" s="12"/>
      <c r="BB885" s="12"/>
    </row>
    <row r="886" spans="1:54" s="22" customFormat="1" ht="18" customHeight="1" x14ac:dyDescent="0.3">
      <c r="A886" s="12" t="s">
        <v>1042</v>
      </c>
      <c r="B886" s="12" t="s">
        <v>5343</v>
      </c>
      <c r="C886" s="12" t="s">
        <v>5344</v>
      </c>
      <c r="D886" s="12" t="s">
        <v>7801</v>
      </c>
      <c r="E886" s="12" t="s">
        <v>9564</v>
      </c>
      <c r="F886" s="12" t="s">
        <v>9565</v>
      </c>
      <c r="G886" s="12" t="s">
        <v>5362</v>
      </c>
      <c r="H886" s="12" t="s">
        <v>6798</v>
      </c>
      <c r="I886" s="12" t="s">
        <v>8688</v>
      </c>
      <c r="J886" s="12">
        <v>2400</v>
      </c>
      <c r="K886" s="12"/>
      <c r="L886" s="12"/>
      <c r="M886" s="13">
        <v>41450.35833333333</v>
      </c>
      <c r="N886" s="12">
        <v>3</v>
      </c>
      <c r="O886" s="13">
        <v>41450.407905092594</v>
      </c>
      <c r="P886" s="13">
        <v>41450.452303240738</v>
      </c>
      <c r="Q886" s="14"/>
      <c r="R886" s="14"/>
      <c r="S886" s="15"/>
      <c r="T886" s="12" t="s">
        <v>658</v>
      </c>
      <c r="U886" s="12" t="s">
        <v>1043</v>
      </c>
      <c r="V886" s="12" t="s">
        <v>385</v>
      </c>
      <c r="W886" s="13">
        <v>41450.454791666663</v>
      </c>
      <c r="X886" s="13">
        <v>41451.708333333299</v>
      </c>
      <c r="Y886" s="16"/>
      <c r="Z886" s="17">
        <f t="shared" ref="Z886:Z893" si="3">X886-W886</f>
        <v>1.2535416666360106</v>
      </c>
      <c r="AA886" s="17"/>
      <c r="AB886" s="14"/>
      <c r="AC886" s="13">
        <v>41453</v>
      </c>
      <c r="AD886" s="14">
        <f t="shared" ref="AD886:AD893" si="4">AC886-X886</f>
        <v>1.2916666667006211</v>
      </c>
      <c r="AE886" s="14"/>
      <c r="AF886" s="14"/>
      <c r="AG886" s="14"/>
      <c r="AH886" s="14"/>
      <c r="AI886" s="14"/>
      <c r="AJ886" s="19">
        <v>41467</v>
      </c>
      <c r="AK886" s="14">
        <f t="shared" ref="AK886:AK893" si="5">AJ886-AC886</f>
        <v>14</v>
      </c>
      <c r="AL886" s="14"/>
      <c r="AM886" s="12" t="s">
        <v>6959</v>
      </c>
      <c r="AN886" s="12"/>
      <c r="AO886" s="12"/>
      <c r="AP886" s="12" t="s">
        <v>5375</v>
      </c>
      <c r="AQ886" s="12" t="s">
        <v>9566</v>
      </c>
      <c r="AR886" s="12">
        <v>15173722215</v>
      </c>
      <c r="AS886" s="12" t="s">
        <v>365</v>
      </c>
      <c r="AT886" s="12"/>
      <c r="AU886" s="12"/>
      <c r="AV886" s="20" t="s">
        <v>1044</v>
      </c>
      <c r="AW886" s="21" t="s">
        <v>9149</v>
      </c>
      <c r="AX886" s="12"/>
      <c r="AY886" s="12"/>
      <c r="AZ886" s="12"/>
      <c r="BA886" s="12"/>
      <c r="BB886" s="12"/>
    </row>
    <row r="887" spans="1:54" s="22" customFormat="1" ht="18" customHeight="1" x14ac:dyDescent="0.3">
      <c r="A887" s="12" t="s">
        <v>1045</v>
      </c>
      <c r="B887" s="12" t="s">
        <v>5384</v>
      </c>
      <c r="C887" s="12" t="s">
        <v>6999</v>
      </c>
      <c r="D887" s="12" t="s">
        <v>7638</v>
      </c>
      <c r="E887" s="12" t="s">
        <v>9567</v>
      </c>
      <c r="F887" s="12" t="s">
        <v>9568</v>
      </c>
      <c r="G887" s="12" t="s">
        <v>5362</v>
      </c>
      <c r="H887" s="12" t="s">
        <v>6798</v>
      </c>
      <c r="I887" s="12" t="s">
        <v>6936</v>
      </c>
      <c r="J887" s="12">
        <v>2400</v>
      </c>
      <c r="K887" s="12"/>
      <c r="L887" s="12"/>
      <c r="M887" s="13">
        <v>41450.421527777777</v>
      </c>
      <c r="N887" s="12">
        <v>4</v>
      </c>
      <c r="O887" s="13">
        <v>41450.463425925926</v>
      </c>
      <c r="P887" s="13">
        <v>41452.424803240741</v>
      </c>
      <c r="Q887" s="14"/>
      <c r="R887" s="14"/>
      <c r="S887" s="15"/>
      <c r="T887" s="12" t="s">
        <v>426</v>
      </c>
      <c r="U887" s="12" t="s">
        <v>1046</v>
      </c>
      <c r="V887" s="12" t="s">
        <v>385</v>
      </c>
      <c r="W887" s="13">
        <v>41452.445138888892</v>
      </c>
      <c r="X887" s="13">
        <v>41453.622222222199</v>
      </c>
      <c r="Y887" s="16"/>
      <c r="Z887" s="17">
        <f t="shared" si="3"/>
        <v>1.1770833333066548</v>
      </c>
      <c r="AA887" s="17"/>
      <c r="AB887" s="14"/>
      <c r="AC887" s="13">
        <v>41458</v>
      </c>
      <c r="AD887" s="14">
        <f t="shared" si="4"/>
        <v>4.3777777778013842</v>
      </c>
      <c r="AE887" s="14"/>
      <c r="AF887" s="14"/>
      <c r="AG887" s="14"/>
      <c r="AH887" s="14"/>
      <c r="AI887" s="14"/>
      <c r="AJ887" s="19">
        <v>41465</v>
      </c>
      <c r="AK887" s="14">
        <f t="shared" si="5"/>
        <v>7</v>
      </c>
      <c r="AL887" s="14"/>
      <c r="AM887" s="12" t="s">
        <v>6959</v>
      </c>
      <c r="AN887" s="12"/>
      <c r="AO887" s="12"/>
      <c r="AP887" s="12" t="s">
        <v>5375</v>
      </c>
      <c r="AQ887" s="12" t="s">
        <v>9569</v>
      </c>
      <c r="AR887" s="12">
        <v>13357313558</v>
      </c>
      <c r="AS887" s="12" t="s">
        <v>354</v>
      </c>
      <c r="AT887" s="12" t="s">
        <v>764</v>
      </c>
      <c r="AU887" s="12"/>
      <c r="AV887" s="20" t="s">
        <v>1047</v>
      </c>
      <c r="AW887" s="21" t="s">
        <v>9149</v>
      </c>
      <c r="AX887" s="12"/>
      <c r="AY887" s="12"/>
      <c r="AZ887" s="12"/>
      <c r="BA887" s="12"/>
      <c r="BB887" s="12"/>
    </row>
    <row r="888" spans="1:54" s="22" customFormat="1" ht="18" customHeight="1" x14ac:dyDescent="0.3">
      <c r="A888" s="12" t="s">
        <v>1048</v>
      </c>
      <c r="B888" s="12" t="s">
        <v>5377</v>
      </c>
      <c r="C888" s="12" t="s">
        <v>9014</v>
      </c>
      <c r="D888" s="12" t="s">
        <v>7701</v>
      </c>
      <c r="E888" s="12" t="s">
        <v>9570</v>
      </c>
      <c r="F888" s="12" t="s">
        <v>9571</v>
      </c>
      <c r="G888" s="12" t="s">
        <v>5362</v>
      </c>
      <c r="H888" s="12" t="s">
        <v>6798</v>
      </c>
      <c r="I888" s="12" t="s">
        <v>7716</v>
      </c>
      <c r="J888" s="12">
        <v>2400</v>
      </c>
      <c r="K888" s="12"/>
      <c r="L888" s="12"/>
      <c r="M888" s="13">
        <v>41450.522222222222</v>
      </c>
      <c r="N888" s="12">
        <v>4</v>
      </c>
      <c r="O888" s="13">
        <v>41450.552766203706</v>
      </c>
      <c r="P888" s="13">
        <v>41451.403506944444</v>
      </c>
      <c r="Q888" s="14"/>
      <c r="R888" s="14"/>
      <c r="S888" s="15"/>
      <c r="T888" s="12" t="s">
        <v>643</v>
      </c>
      <c r="U888" s="12"/>
      <c r="V888" s="12" t="s">
        <v>385</v>
      </c>
      <c r="W888" s="13">
        <v>41451.560381944444</v>
      </c>
      <c r="X888" s="13">
        <v>41452.694444444445</v>
      </c>
      <c r="Y888" s="16"/>
      <c r="Z888" s="17">
        <f t="shared" si="3"/>
        <v>1.1340625000011642</v>
      </c>
      <c r="AA888" s="17"/>
      <c r="AB888" s="14"/>
      <c r="AC888" s="13">
        <v>41453</v>
      </c>
      <c r="AD888" s="14">
        <f t="shared" si="4"/>
        <v>0.30555555555474712</v>
      </c>
      <c r="AE888" s="14"/>
      <c r="AF888" s="14"/>
      <c r="AG888" s="14"/>
      <c r="AH888" s="14"/>
      <c r="AI888" s="14"/>
      <c r="AJ888" s="19">
        <v>41454</v>
      </c>
      <c r="AK888" s="14">
        <f t="shared" si="5"/>
        <v>1</v>
      </c>
      <c r="AL888" s="14"/>
      <c r="AM888" s="12" t="s">
        <v>5397</v>
      </c>
      <c r="AN888" s="12"/>
      <c r="AO888" s="12"/>
      <c r="AP888" s="12" t="s">
        <v>5375</v>
      </c>
      <c r="AQ888" s="12" t="s">
        <v>9572</v>
      </c>
      <c r="AR888" s="12">
        <v>18932406388</v>
      </c>
      <c r="AS888" s="12" t="s">
        <v>365</v>
      </c>
      <c r="AT888" s="12"/>
      <c r="AU888" s="12"/>
      <c r="AV888" s="20" t="s">
        <v>1049</v>
      </c>
      <c r="AW888" s="21" t="s">
        <v>9149</v>
      </c>
      <c r="AX888" s="12"/>
      <c r="AY888" s="12"/>
      <c r="AZ888" s="12"/>
      <c r="BA888" s="12"/>
      <c r="BB888" s="12"/>
    </row>
    <row r="889" spans="1:54" s="22" customFormat="1" ht="18" customHeight="1" x14ac:dyDescent="0.3">
      <c r="A889" s="12" t="s">
        <v>1050</v>
      </c>
      <c r="B889" s="12" t="s">
        <v>5343</v>
      </c>
      <c r="C889" s="12" t="s">
        <v>6898</v>
      </c>
      <c r="D889" s="12" t="s">
        <v>8006</v>
      </c>
      <c r="E889" s="12" t="s">
        <v>9573</v>
      </c>
      <c r="F889" s="12" t="s">
        <v>9574</v>
      </c>
      <c r="G889" s="12" t="s">
        <v>5362</v>
      </c>
      <c r="H889" s="12" t="s">
        <v>6836</v>
      </c>
      <c r="I889" s="12" t="s">
        <v>6930</v>
      </c>
      <c r="J889" s="12">
        <v>2088</v>
      </c>
      <c r="K889" s="12"/>
      <c r="L889" s="12"/>
      <c r="M889" s="13">
        <v>41450.570833333331</v>
      </c>
      <c r="N889" s="12">
        <v>2</v>
      </c>
      <c r="O889" s="13">
        <v>41450.572754629633</v>
      </c>
      <c r="P889" s="13">
        <v>41450.622511574074</v>
      </c>
      <c r="Q889" s="14"/>
      <c r="R889" s="14"/>
      <c r="S889" s="15"/>
      <c r="T889" s="12" t="s">
        <v>426</v>
      </c>
      <c r="U889" s="12" t="s">
        <v>1051</v>
      </c>
      <c r="V889" s="12" t="s">
        <v>385</v>
      </c>
      <c r="W889" s="13">
        <v>41450.654583333337</v>
      </c>
      <c r="X889" s="13">
        <v>41452.599305555559</v>
      </c>
      <c r="Y889" s="16"/>
      <c r="Z889" s="17">
        <f t="shared" si="3"/>
        <v>1.9447222222224809</v>
      </c>
      <c r="AA889" s="17"/>
      <c r="AB889" s="14"/>
      <c r="AC889" s="13">
        <v>41453</v>
      </c>
      <c r="AD889" s="14">
        <f t="shared" si="4"/>
        <v>0.40069444444088731</v>
      </c>
      <c r="AE889" s="14"/>
      <c r="AF889" s="14"/>
      <c r="AG889" s="14"/>
      <c r="AH889" s="14"/>
      <c r="AI889" s="14"/>
      <c r="AJ889" s="19">
        <v>41453</v>
      </c>
      <c r="AK889" s="14">
        <f t="shared" si="5"/>
        <v>0</v>
      </c>
      <c r="AL889" s="14"/>
      <c r="AM889" s="12" t="s">
        <v>6959</v>
      </c>
      <c r="AN889" s="12"/>
      <c r="AO889" s="12"/>
      <c r="AP889" s="12" t="s">
        <v>5375</v>
      </c>
      <c r="AQ889" s="12" t="s">
        <v>9575</v>
      </c>
      <c r="AR889" s="12">
        <v>13789388499</v>
      </c>
      <c r="AS889" s="12" t="s">
        <v>354</v>
      </c>
      <c r="AT889" s="12" t="s">
        <v>372</v>
      </c>
      <c r="AU889" s="12"/>
      <c r="AV889" s="20"/>
      <c r="AW889" s="21" t="s">
        <v>9576</v>
      </c>
      <c r="AX889" s="12"/>
      <c r="AY889" s="12"/>
      <c r="AZ889" s="12"/>
      <c r="BA889" s="12"/>
      <c r="BB889" s="12"/>
    </row>
    <row r="890" spans="1:54" s="22" customFormat="1" ht="18" customHeight="1" x14ac:dyDescent="0.3">
      <c r="A890" s="12" t="s">
        <v>1052</v>
      </c>
      <c r="B890" s="12" t="s">
        <v>5384</v>
      </c>
      <c r="C890" s="12" t="s">
        <v>6842</v>
      </c>
      <c r="D890" s="12" t="s">
        <v>8283</v>
      </c>
      <c r="E890" s="12" t="s">
        <v>9577</v>
      </c>
      <c r="F890" s="12" t="s">
        <v>9578</v>
      </c>
      <c r="G890" s="12" t="s">
        <v>5362</v>
      </c>
      <c r="H890" s="12" t="s">
        <v>6836</v>
      </c>
      <c r="I890" s="12" t="s">
        <v>7230</v>
      </c>
      <c r="J890" s="12">
        <v>1800</v>
      </c>
      <c r="K890" s="12"/>
      <c r="L890" s="12"/>
      <c r="M890" s="13">
        <v>41450.571527777778</v>
      </c>
      <c r="N890" s="12">
        <v>1</v>
      </c>
      <c r="O890" s="13">
        <v>41450.576307870368</v>
      </c>
      <c r="P890" s="13">
        <v>41450.583981481483</v>
      </c>
      <c r="Q890" s="14"/>
      <c r="R890" s="14"/>
      <c r="S890" s="15"/>
      <c r="T890" s="12"/>
      <c r="U890" s="12" t="s">
        <v>1053</v>
      </c>
      <c r="V890" s="12" t="s">
        <v>385</v>
      </c>
      <c r="W890" s="13">
        <v>41450.585694444446</v>
      </c>
      <c r="X890" s="13">
        <v>41453.493055555598</v>
      </c>
      <c r="Y890" s="16"/>
      <c r="Z890" s="17">
        <f t="shared" si="3"/>
        <v>2.9073611111525679</v>
      </c>
      <c r="AA890" s="17"/>
      <c r="AB890" s="14"/>
      <c r="AC890" s="13">
        <v>41454</v>
      </c>
      <c r="AD890" s="14">
        <f t="shared" si="4"/>
        <v>0.50694444440159714</v>
      </c>
      <c r="AE890" s="14"/>
      <c r="AF890" s="14"/>
      <c r="AG890" s="14"/>
      <c r="AH890" s="14"/>
      <c r="AI890" s="14"/>
      <c r="AJ890" s="19">
        <v>41454</v>
      </c>
      <c r="AK890" s="14">
        <f t="shared" si="5"/>
        <v>0</v>
      </c>
      <c r="AL890" s="14"/>
      <c r="AM890" s="12" t="s">
        <v>6953</v>
      </c>
      <c r="AN890" s="12"/>
      <c r="AO890" s="12"/>
      <c r="AP890" s="12" t="s">
        <v>5375</v>
      </c>
      <c r="AQ890" s="12" t="s">
        <v>9579</v>
      </c>
      <c r="AR890" s="12">
        <v>13974144888</v>
      </c>
      <c r="AS890" s="12" t="s">
        <v>354</v>
      </c>
      <c r="AT890" s="12" t="s">
        <v>799</v>
      </c>
      <c r="AU890" s="12"/>
      <c r="AV890" s="20" t="s">
        <v>1054</v>
      </c>
      <c r="AW890" s="21" t="s">
        <v>9580</v>
      </c>
      <c r="AX890" s="12"/>
      <c r="AY890" s="12"/>
      <c r="AZ890" s="12"/>
      <c r="BA890" s="12"/>
      <c r="BB890" s="12"/>
    </row>
    <row r="891" spans="1:54" s="22" customFormat="1" ht="18" customHeight="1" x14ac:dyDescent="0.3">
      <c r="A891" s="12" t="s">
        <v>1055</v>
      </c>
      <c r="B891" s="12" t="s">
        <v>5377</v>
      </c>
      <c r="C891" s="12" t="s">
        <v>7248</v>
      </c>
      <c r="D891" s="12" t="s">
        <v>7441</v>
      </c>
      <c r="E891" s="12" t="s">
        <v>9581</v>
      </c>
      <c r="F891" s="12" t="s">
        <v>9582</v>
      </c>
      <c r="G891" s="12" t="s">
        <v>5362</v>
      </c>
      <c r="H891" s="12" t="s">
        <v>6836</v>
      </c>
      <c r="I891" s="12" t="s">
        <v>9583</v>
      </c>
      <c r="J891" s="12">
        <v>1600</v>
      </c>
      <c r="K891" s="12"/>
      <c r="L891" s="12"/>
      <c r="M891" s="13">
        <v>41450.602083333331</v>
      </c>
      <c r="N891" s="12">
        <v>2</v>
      </c>
      <c r="O891" s="13">
        <v>41450.588217592594</v>
      </c>
      <c r="P891" s="13">
        <v>41450.67627314815</v>
      </c>
      <c r="Q891" s="14"/>
      <c r="R891" s="14"/>
      <c r="S891" s="15"/>
      <c r="T891" s="12" t="s">
        <v>643</v>
      </c>
      <c r="U891" s="12" t="s">
        <v>1056</v>
      </c>
      <c r="V891" s="12" t="s">
        <v>385</v>
      </c>
      <c r="W891" s="13">
        <v>41450.677766203706</v>
      </c>
      <c r="X891" s="13">
        <v>41452.429861111108</v>
      </c>
      <c r="Y891" s="16"/>
      <c r="Z891" s="17">
        <f t="shared" si="3"/>
        <v>1.752094907402352</v>
      </c>
      <c r="AA891" s="17"/>
      <c r="AB891" s="14"/>
      <c r="AC891" s="13">
        <v>41453</v>
      </c>
      <c r="AD891" s="14">
        <f t="shared" si="4"/>
        <v>0.57013888889196096</v>
      </c>
      <c r="AE891" s="14"/>
      <c r="AF891" s="14"/>
      <c r="AG891" s="14"/>
      <c r="AH891" s="14"/>
      <c r="AI891" s="14"/>
      <c r="AJ891" s="19">
        <v>41456</v>
      </c>
      <c r="AK891" s="14">
        <f t="shared" si="5"/>
        <v>3</v>
      </c>
      <c r="AL891" s="14"/>
      <c r="AM891" s="12" t="s">
        <v>7040</v>
      </c>
      <c r="AN891" s="12"/>
      <c r="AO891" s="12"/>
      <c r="AP891" s="12" t="s">
        <v>5375</v>
      </c>
      <c r="AQ891" s="12" t="s">
        <v>9584</v>
      </c>
      <c r="AR891" s="12">
        <v>15874051237</v>
      </c>
      <c r="AS891" s="12" t="s">
        <v>354</v>
      </c>
      <c r="AT891" s="12" t="s">
        <v>799</v>
      </c>
      <c r="AU891" s="12"/>
      <c r="AV891" s="20" t="s">
        <v>1058</v>
      </c>
      <c r="AW891" s="21" t="s">
        <v>9149</v>
      </c>
      <c r="AX891" s="12"/>
      <c r="AY891" s="12"/>
      <c r="AZ891" s="12"/>
      <c r="BA891" s="12"/>
      <c r="BB891" s="12"/>
    </row>
    <row r="892" spans="1:54" s="22" customFormat="1" ht="18" customHeight="1" x14ac:dyDescent="0.3">
      <c r="A892" s="12" t="s">
        <v>1059</v>
      </c>
      <c r="B892" s="12" t="s">
        <v>5384</v>
      </c>
      <c r="C892" s="12" t="s">
        <v>5385</v>
      </c>
      <c r="D892" s="12" t="s">
        <v>7124</v>
      </c>
      <c r="E892" s="12" t="s">
        <v>9585</v>
      </c>
      <c r="F892" s="12" t="s">
        <v>9586</v>
      </c>
      <c r="G892" s="12" t="s">
        <v>5362</v>
      </c>
      <c r="H892" s="12" t="s">
        <v>6836</v>
      </c>
      <c r="I892" s="12" t="s">
        <v>8656</v>
      </c>
      <c r="J892" s="12">
        <v>1600</v>
      </c>
      <c r="K892" s="12"/>
      <c r="L892" s="12"/>
      <c r="M892" s="13">
        <v>41451.409722222219</v>
      </c>
      <c r="N892" s="12">
        <v>1</v>
      </c>
      <c r="O892" s="13">
        <v>41451.416851851849</v>
      </c>
      <c r="P892" s="13">
        <v>41451.438067129631</v>
      </c>
      <c r="Q892" s="14"/>
      <c r="R892" s="14"/>
      <c r="S892" s="15"/>
      <c r="T892" s="12"/>
      <c r="U892" s="12" t="s">
        <v>490</v>
      </c>
      <c r="V892" s="12" t="s">
        <v>385</v>
      </c>
      <c r="W892" s="13">
        <v>41451.56046296296</v>
      </c>
      <c r="X892" s="13">
        <v>41452.53125</v>
      </c>
      <c r="Y892" s="16"/>
      <c r="Z892" s="17">
        <f t="shared" si="3"/>
        <v>0.97078703704028158</v>
      </c>
      <c r="AA892" s="17"/>
      <c r="AB892" s="14"/>
      <c r="AC892" s="13">
        <v>41481</v>
      </c>
      <c r="AD892" s="14">
        <f t="shared" si="4"/>
        <v>28.46875</v>
      </c>
      <c r="AE892" s="14"/>
      <c r="AF892" s="14"/>
      <c r="AG892" s="14"/>
      <c r="AH892" s="14"/>
      <c r="AI892" s="14"/>
      <c r="AJ892" s="19"/>
      <c r="AK892" s="14">
        <f t="shared" si="5"/>
        <v>-41481</v>
      </c>
      <c r="AL892" s="14"/>
      <c r="AM892" s="12" t="s">
        <v>5397</v>
      </c>
      <c r="AN892" s="12"/>
      <c r="AO892" s="12"/>
      <c r="AP892" s="12" t="s">
        <v>6830</v>
      </c>
      <c r="AQ892" s="12" t="s">
        <v>9587</v>
      </c>
      <c r="AR892" s="12">
        <v>15674428487</v>
      </c>
      <c r="AS892" s="12" t="s">
        <v>365</v>
      </c>
      <c r="AT892" s="12"/>
      <c r="AU892" s="12"/>
      <c r="AV892" s="20" t="s">
        <v>1060</v>
      </c>
      <c r="AW892" s="21" t="s">
        <v>9165</v>
      </c>
      <c r="AX892" s="12"/>
      <c r="AY892" s="12"/>
      <c r="AZ892" s="12"/>
      <c r="BA892" s="12"/>
      <c r="BB892" s="12"/>
    </row>
    <row r="893" spans="1:54" s="22" customFormat="1" ht="18" customHeight="1" x14ac:dyDescent="0.3">
      <c r="A893" s="12" t="s">
        <v>1061</v>
      </c>
      <c r="B893" s="12" t="s">
        <v>6943</v>
      </c>
      <c r="C893" s="12" t="s">
        <v>6904</v>
      </c>
      <c r="D893" s="12" t="s">
        <v>9588</v>
      </c>
      <c r="E893" s="12" t="s">
        <v>9589</v>
      </c>
      <c r="F893" s="12" t="s">
        <v>9590</v>
      </c>
      <c r="G893" s="12" t="s">
        <v>5362</v>
      </c>
      <c r="H893" s="12" t="s">
        <v>6836</v>
      </c>
      <c r="I893" s="12" t="s">
        <v>6896</v>
      </c>
      <c r="J893" s="12">
        <v>1600</v>
      </c>
      <c r="K893" s="12"/>
      <c r="L893" s="12"/>
      <c r="M893" s="13">
        <v>41451.43787037037</v>
      </c>
      <c r="N893" s="12">
        <v>3</v>
      </c>
      <c r="O893" s="13">
        <v>41451.439953703702</v>
      </c>
      <c r="P893" s="13">
        <v>41451.606030092589</v>
      </c>
      <c r="Q893" s="14"/>
      <c r="R893" s="14"/>
      <c r="S893" s="15"/>
      <c r="T893" s="12" t="s">
        <v>701</v>
      </c>
      <c r="U893" s="12" t="s">
        <v>737</v>
      </c>
      <c r="V893" s="12" t="s">
        <v>385</v>
      </c>
      <c r="W893" s="13">
        <v>41451.610219907408</v>
      </c>
      <c r="X893" s="13">
        <v>41452.668055555558</v>
      </c>
      <c r="Y893" s="16"/>
      <c r="Z893" s="17">
        <f t="shared" si="3"/>
        <v>1.0578356481491937</v>
      </c>
      <c r="AA893" s="17"/>
      <c r="AB893" s="14"/>
      <c r="AC893" s="13">
        <v>41453</v>
      </c>
      <c r="AD893" s="14">
        <f t="shared" si="4"/>
        <v>0.3319444444423425</v>
      </c>
      <c r="AE893" s="14"/>
      <c r="AF893" s="14"/>
      <c r="AG893" s="14"/>
      <c r="AH893" s="14"/>
      <c r="AI893" s="14"/>
      <c r="AJ893" s="19">
        <v>41457</v>
      </c>
      <c r="AK893" s="14">
        <f t="shared" si="5"/>
        <v>4</v>
      </c>
      <c r="AL893" s="14"/>
      <c r="AM893" s="12" t="s">
        <v>7304</v>
      </c>
      <c r="AN893" s="12"/>
      <c r="AO893" s="12"/>
      <c r="AP893" s="12" t="s">
        <v>7117</v>
      </c>
      <c r="AQ893" s="12" t="s">
        <v>9591</v>
      </c>
      <c r="AR893" s="12">
        <v>18973629661</v>
      </c>
      <c r="AS893" s="12" t="s">
        <v>354</v>
      </c>
      <c r="AT893" s="12" t="s">
        <v>799</v>
      </c>
      <c r="AU893" s="12"/>
      <c r="AV893" s="20" t="s">
        <v>1063</v>
      </c>
      <c r="AW893" s="21" t="s">
        <v>9592</v>
      </c>
      <c r="AX893" s="12"/>
      <c r="AY893" s="12"/>
      <c r="AZ893" s="12"/>
      <c r="BA893" s="12"/>
      <c r="BB893" s="12"/>
    </row>
    <row r="894" spans="1:54" s="22" customFormat="1" ht="18" customHeight="1" x14ac:dyDescent="0.3">
      <c r="A894" s="12"/>
      <c r="B894" s="12" t="s">
        <v>5384</v>
      </c>
      <c r="C894" s="12" t="s">
        <v>7432</v>
      </c>
      <c r="D894" s="12" t="s">
        <v>7433</v>
      </c>
      <c r="E894" s="12" t="s">
        <v>9593</v>
      </c>
      <c r="F894" s="12" t="s">
        <v>9594</v>
      </c>
      <c r="G894" s="12" t="s">
        <v>5347</v>
      </c>
      <c r="H894" s="12" t="s">
        <v>5348</v>
      </c>
      <c r="I894" s="12"/>
      <c r="J894" s="12">
        <v>4000</v>
      </c>
      <c r="K894" s="12"/>
      <c r="L894" s="12"/>
      <c r="M894" s="13">
        <v>41451.467361111114</v>
      </c>
      <c r="N894" s="12"/>
      <c r="O894" s="13"/>
      <c r="P894" s="13"/>
      <c r="Q894" s="14"/>
      <c r="R894" s="14"/>
      <c r="S894" s="15"/>
      <c r="T894" s="12"/>
      <c r="U894" s="12"/>
      <c r="V894" s="12"/>
      <c r="W894" s="13">
        <v>41456</v>
      </c>
      <c r="X894" s="13">
        <v>41481.702777777798</v>
      </c>
      <c r="Y894" s="16"/>
      <c r="Z894" s="17"/>
      <c r="AA894" s="17"/>
      <c r="AB894" s="14"/>
      <c r="AC894" s="13">
        <v>41484</v>
      </c>
      <c r="AD894" s="14"/>
      <c r="AE894" s="14"/>
      <c r="AF894" s="14"/>
      <c r="AG894" s="14"/>
      <c r="AH894" s="14"/>
      <c r="AI894" s="14"/>
      <c r="AJ894" s="19"/>
      <c r="AK894" s="14"/>
      <c r="AL894" s="14"/>
      <c r="AM894" s="12"/>
      <c r="AN894" s="12"/>
      <c r="AO894" s="12"/>
      <c r="AP894" s="12" t="s">
        <v>6931</v>
      </c>
      <c r="AQ894" s="12" t="s">
        <v>9595</v>
      </c>
      <c r="AR894" s="12">
        <v>13257486699</v>
      </c>
      <c r="AS894" s="12"/>
      <c r="AT894" s="12"/>
      <c r="AU894" s="12"/>
      <c r="AV894" s="20"/>
      <c r="AW894" s="21"/>
      <c r="AX894" s="12"/>
      <c r="AY894" s="12"/>
      <c r="AZ894" s="12"/>
      <c r="BA894" s="12"/>
      <c r="BB894" s="12"/>
    </row>
    <row r="895" spans="1:54" s="22" customFormat="1" ht="18" customHeight="1" x14ac:dyDescent="0.3">
      <c r="A895" s="12" t="s">
        <v>1064</v>
      </c>
      <c r="B895" s="23" t="s">
        <v>5377</v>
      </c>
      <c r="C895" s="12" t="s">
        <v>6832</v>
      </c>
      <c r="D895" s="12" t="s">
        <v>7610</v>
      </c>
      <c r="E895" s="12" t="s">
        <v>9596</v>
      </c>
      <c r="F895" s="12" t="s">
        <v>9597</v>
      </c>
      <c r="G895" s="12" t="s">
        <v>5362</v>
      </c>
      <c r="H895" s="12" t="s">
        <v>6836</v>
      </c>
      <c r="I895" s="12" t="s">
        <v>7052</v>
      </c>
      <c r="J895" s="12">
        <v>1288</v>
      </c>
      <c r="K895" s="12"/>
      <c r="L895" s="12"/>
      <c r="M895" s="13">
        <v>41451.545138888891</v>
      </c>
      <c r="N895" s="12">
        <v>2</v>
      </c>
      <c r="O895" s="13">
        <v>41451.562476851854</v>
      </c>
      <c r="P895" s="13">
        <v>41451.65587962963</v>
      </c>
      <c r="Q895" s="14"/>
      <c r="R895" s="14"/>
      <c r="S895" s="15"/>
      <c r="T895" s="12" t="s">
        <v>701</v>
      </c>
      <c r="U895" s="12" t="s">
        <v>1065</v>
      </c>
      <c r="V895" s="12" t="s">
        <v>385</v>
      </c>
      <c r="W895" s="13">
        <v>41451.660011574073</v>
      </c>
      <c r="X895" s="13">
        <v>41453.434027777803</v>
      </c>
      <c r="Y895" s="16"/>
      <c r="Z895" s="17">
        <f>X895-W895</f>
        <v>1.7740162037298433</v>
      </c>
      <c r="AA895" s="17"/>
      <c r="AB895" s="14"/>
      <c r="AC895" s="13">
        <v>41453</v>
      </c>
      <c r="AD895" s="14">
        <v>0</v>
      </c>
      <c r="AE895" s="14"/>
      <c r="AF895" s="14"/>
      <c r="AG895" s="14"/>
      <c r="AH895" s="14"/>
      <c r="AI895" s="14"/>
      <c r="AJ895" s="19">
        <v>41454</v>
      </c>
      <c r="AK895" s="14">
        <f>AJ895-AC895</f>
        <v>1</v>
      </c>
      <c r="AL895" s="14"/>
      <c r="AM895" s="12" t="s">
        <v>7040</v>
      </c>
      <c r="AN895" s="12"/>
      <c r="AO895" s="12"/>
      <c r="AP895" s="12" t="s">
        <v>5375</v>
      </c>
      <c r="AQ895" s="12" t="s">
        <v>9598</v>
      </c>
      <c r="AR895" s="12">
        <v>18108414478</v>
      </c>
      <c r="AS895" s="12" t="s">
        <v>354</v>
      </c>
      <c r="AT895" s="12" t="s">
        <v>799</v>
      </c>
      <c r="AU895" s="12"/>
      <c r="AV895" s="20" t="s">
        <v>1066</v>
      </c>
      <c r="AW895" s="21" t="s">
        <v>9149</v>
      </c>
      <c r="AX895" s="12"/>
      <c r="AY895" s="12"/>
      <c r="AZ895" s="12"/>
      <c r="BA895" s="12"/>
      <c r="BB895" s="12"/>
    </row>
    <row r="896" spans="1:54" s="22" customFormat="1" ht="18" customHeight="1" x14ac:dyDescent="0.3">
      <c r="A896" s="12" t="s">
        <v>1067</v>
      </c>
      <c r="B896" s="12" t="s">
        <v>8662</v>
      </c>
      <c r="C896" s="12" t="s">
        <v>5351</v>
      </c>
      <c r="D896" s="12" t="s">
        <v>8948</v>
      </c>
      <c r="E896" s="12" t="s">
        <v>9599</v>
      </c>
      <c r="F896" s="12" t="s">
        <v>9600</v>
      </c>
      <c r="G896" s="12" t="s">
        <v>8665</v>
      </c>
      <c r="H896" s="12" t="s">
        <v>9561</v>
      </c>
      <c r="I896" s="12" t="s">
        <v>9601</v>
      </c>
      <c r="J896" s="12">
        <v>988</v>
      </c>
      <c r="K896" s="12"/>
      <c r="L896" s="12"/>
      <c r="M896" s="13">
        <v>41451.5625</v>
      </c>
      <c r="N896" s="12">
        <v>1</v>
      </c>
      <c r="O896" s="13">
        <v>41451.579571759263</v>
      </c>
      <c r="P896" s="13">
        <v>41451.579780092594</v>
      </c>
      <c r="Q896" s="14">
        <f>P896-M896</f>
        <v>1.7280092593864538E-2</v>
      </c>
      <c r="R896" s="14">
        <v>0.5</v>
      </c>
      <c r="S896" s="14">
        <f>R896-Q896</f>
        <v>0.48271990740613546</v>
      </c>
      <c r="T896" s="12"/>
      <c r="U896" s="12" t="s">
        <v>1069</v>
      </c>
      <c r="V896" s="12" t="s">
        <v>385</v>
      </c>
      <c r="W896" s="13">
        <v>41451.582106481481</v>
      </c>
      <c r="X896" s="13">
        <v>41568.452476851853</v>
      </c>
      <c r="Y896" s="16">
        <f>X896-W896</f>
        <v>116.87037037037226</v>
      </c>
      <c r="Z896" s="17">
        <v>3</v>
      </c>
      <c r="AA896" s="17">
        <f>Z896-Y896</f>
        <v>-113.87037037037226</v>
      </c>
      <c r="AB896" s="14"/>
      <c r="AC896" s="13">
        <v>41568.455555555556</v>
      </c>
      <c r="AD896" s="14">
        <f>AC896-X896</f>
        <v>3.0787037030677311E-3</v>
      </c>
      <c r="AE896" s="14">
        <v>7</v>
      </c>
      <c r="AF896" s="34">
        <f>AE896-AD896</f>
        <v>6.9969212962969323</v>
      </c>
      <c r="AG896" s="14">
        <f>AC896-M896</f>
        <v>116.8930555555562</v>
      </c>
      <c r="AH896" s="18">
        <v>10.5</v>
      </c>
      <c r="AI896" s="14">
        <f>AH896-AG896</f>
        <v>-106.3930555555562</v>
      </c>
      <c r="AJ896" s="19"/>
      <c r="AK896" s="14"/>
      <c r="AL896" s="14"/>
      <c r="AM896" s="12" t="s">
        <v>6800</v>
      </c>
      <c r="AN896" s="12"/>
      <c r="AO896" s="12"/>
      <c r="AP896" s="12" t="s">
        <v>5370</v>
      </c>
      <c r="AQ896" s="12" t="s">
        <v>8542</v>
      </c>
      <c r="AR896" s="12">
        <v>13973603777</v>
      </c>
      <c r="AS896" s="12" t="s">
        <v>354</v>
      </c>
      <c r="AT896" s="12" t="s">
        <v>799</v>
      </c>
      <c r="AU896" s="12"/>
      <c r="AV896" s="20" t="s">
        <v>1070</v>
      </c>
      <c r="AW896" s="21" t="s">
        <v>9602</v>
      </c>
      <c r="AX896" s="12"/>
      <c r="AY896" s="12"/>
      <c r="AZ896" s="12"/>
      <c r="BA896" s="12"/>
      <c r="BB896" s="12"/>
    </row>
    <row r="897" spans="1:54" s="22" customFormat="1" ht="18" customHeight="1" x14ac:dyDescent="0.3">
      <c r="A897" s="12" t="s">
        <v>1071</v>
      </c>
      <c r="B897" s="12" t="s">
        <v>6963</v>
      </c>
      <c r="C897" s="12" t="s">
        <v>6964</v>
      </c>
      <c r="D897" s="12" t="s">
        <v>7623</v>
      </c>
      <c r="E897" s="12" t="s">
        <v>9603</v>
      </c>
      <c r="F897" s="12" t="s">
        <v>9604</v>
      </c>
      <c r="G897" s="12" t="s">
        <v>5362</v>
      </c>
      <c r="H897" s="12" t="s">
        <v>6836</v>
      </c>
      <c r="I897" s="12" t="s">
        <v>7517</v>
      </c>
      <c r="J897" s="12">
        <v>1288</v>
      </c>
      <c r="K897" s="12"/>
      <c r="L897" s="12"/>
      <c r="M897" s="13">
        <v>41451.638888888891</v>
      </c>
      <c r="N897" s="12">
        <v>2</v>
      </c>
      <c r="O897" s="13">
        <v>41451.648819444446</v>
      </c>
      <c r="P897" s="13">
        <v>41451.668587962966</v>
      </c>
      <c r="Q897" s="14"/>
      <c r="R897" s="14"/>
      <c r="S897" s="15"/>
      <c r="T897" s="12" t="s">
        <v>664</v>
      </c>
      <c r="U897" s="12" t="s">
        <v>490</v>
      </c>
      <c r="V897" s="12" t="s">
        <v>385</v>
      </c>
      <c r="W897" s="13">
        <v>41451.669814814813</v>
      </c>
      <c r="X897" s="13">
        <v>41452.716666666667</v>
      </c>
      <c r="Y897" s="16"/>
      <c r="Z897" s="17">
        <f>X897-W897</f>
        <v>1.0468518518537167</v>
      </c>
      <c r="AA897" s="17"/>
      <c r="AB897" s="14"/>
      <c r="AC897" s="13">
        <v>41463</v>
      </c>
      <c r="AD897" s="14">
        <f>AC897-X897</f>
        <v>10.283333333332848</v>
      </c>
      <c r="AE897" s="14"/>
      <c r="AF897" s="35"/>
      <c r="AG897" s="14"/>
      <c r="AH897" s="14"/>
      <c r="AI897" s="14"/>
      <c r="AJ897" s="19">
        <v>41464</v>
      </c>
      <c r="AK897" s="14">
        <f>AJ897-AC897</f>
        <v>1</v>
      </c>
      <c r="AL897" s="14"/>
      <c r="AM897" s="12" t="s">
        <v>6847</v>
      </c>
      <c r="AN897" s="12"/>
      <c r="AO897" s="12"/>
      <c r="AP897" s="12" t="s">
        <v>6919</v>
      </c>
      <c r="AQ897" s="12" t="s">
        <v>9605</v>
      </c>
      <c r="AR897" s="12">
        <v>13974528988</v>
      </c>
      <c r="AS897" s="12" t="s">
        <v>354</v>
      </c>
      <c r="AT897" s="12" t="s">
        <v>362</v>
      </c>
      <c r="AU897" s="12"/>
      <c r="AV897" s="20" t="s">
        <v>1072</v>
      </c>
      <c r="AW897" s="21">
        <v>41463</v>
      </c>
      <c r="AX897" s="12"/>
      <c r="AY897" s="12"/>
      <c r="AZ897" s="12"/>
      <c r="BA897" s="12"/>
      <c r="BB897" s="12"/>
    </row>
    <row r="898" spans="1:54" s="22" customFormat="1" ht="18" customHeight="1" x14ac:dyDescent="0.3">
      <c r="A898" s="12" t="s">
        <v>1073</v>
      </c>
      <c r="B898" s="12" t="s">
        <v>6943</v>
      </c>
      <c r="C898" s="12" t="s">
        <v>9606</v>
      </c>
      <c r="D898" s="12" t="s">
        <v>8080</v>
      </c>
      <c r="E898" s="12" t="s">
        <v>9607</v>
      </c>
      <c r="F898" s="12" t="s">
        <v>9608</v>
      </c>
      <c r="G898" s="12" t="s">
        <v>5362</v>
      </c>
      <c r="H898" s="12" t="s">
        <v>6836</v>
      </c>
      <c r="I898" s="12" t="s">
        <v>9609</v>
      </c>
      <c r="J898" s="12">
        <v>2088</v>
      </c>
      <c r="K898" s="12"/>
      <c r="L898" s="12"/>
      <c r="M898" s="13">
        <v>41451.664583333331</v>
      </c>
      <c r="N898" s="12">
        <v>3</v>
      </c>
      <c r="O898" s="13">
        <v>41451.67633101852</v>
      </c>
      <c r="P898" s="13">
        <v>41458.637881944444</v>
      </c>
      <c r="Q898" s="14">
        <f>P898-M898</f>
        <v>6.9732986111121136</v>
      </c>
      <c r="R898" s="14">
        <v>0.5</v>
      </c>
      <c r="S898" s="15">
        <v>0</v>
      </c>
      <c r="T898" s="12" t="s">
        <v>426</v>
      </c>
      <c r="U898" s="12" t="s">
        <v>680</v>
      </c>
      <c r="V898" s="12" t="s">
        <v>385</v>
      </c>
      <c r="W898" s="13">
        <v>41458.719618055555</v>
      </c>
      <c r="X898" s="13">
        <v>41460.731944444502</v>
      </c>
      <c r="Y898" s="16">
        <f>X898-W898</f>
        <v>2.0123263889472582</v>
      </c>
      <c r="Z898" s="17">
        <v>5</v>
      </c>
      <c r="AA898" s="17">
        <v>1</v>
      </c>
      <c r="AB898" s="14"/>
      <c r="AC898" s="13">
        <v>41534</v>
      </c>
      <c r="AD898" s="14">
        <f>AC898-X898</f>
        <v>73.268055555497995</v>
      </c>
      <c r="AE898" s="14">
        <v>7</v>
      </c>
      <c r="AF898" s="35"/>
      <c r="AG898" s="14">
        <f>AC898-M898</f>
        <v>82.335416666668607</v>
      </c>
      <c r="AH898" s="14">
        <v>0</v>
      </c>
      <c r="AI898" s="14">
        <v>0</v>
      </c>
      <c r="AJ898" s="19"/>
      <c r="AK898" s="14">
        <f>AJ898-AC898</f>
        <v>-41534</v>
      </c>
      <c r="AL898" s="14"/>
      <c r="AM898" s="12" t="s">
        <v>5397</v>
      </c>
      <c r="AN898" s="12"/>
      <c r="AO898" s="12"/>
      <c r="AP898" s="12" t="s">
        <v>7117</v>
      </c>
      <c r="AQ898" s="12" t="s">
        <v>9610</v>
      </c>
      <c r="AR898" s="12">
        <v>13974289878</v>
      </c>
      <c r="AS898" s="12" t="s">
        <v>354</v>
      </c>
      <c r="AT898" s="12" t="s">
        <v>799</v>
      </c>
      <c r="AU898" s="12"/>
      <c r="AV898" s="20" t="s">
        <v>1075</v>
      </c>
      <c r="AW898" s="21" t="s">
        <v>9611</v>
      </c>
      <c r="AX898" s="12"/>
      <c r="AY898" s="12"/>
      <c r="AZ898" s="12"/>
      <c r="BA898" s="12"/>
      <c r="BB898" s="12"/>
    </row>
    <row r="899" spans="1:54" s="22" customFormat="1" ht="18" customHeight="1" x14ac:dyDescent="0.3">
      <c r="A899" s="12" t="s">
        <v>1076</v>
      </c>
      <c r="B899" s="12" t="s">
        <v>6963</v>
      </c>
      <c r="C899" s="12" t="s">
        <v>6964</v>
      </c>
      <c r="D899" s="12" t="s">
        <v>9316</v>
      </c>
      <c r="E899" s="12" t="s">
        <v>9612</v>
      </c>
      <c r="F899" s="12" t="s">
        <v>9613</v>
      </c>
      <c r="G899" s="12" t="s">
        <v>5362</v>
      </c>
      <c r="H899" s="12" t="s">
        <v>6798</v>
      </c>
      <c r="I899" s="12" t="s">
        <v>9614</v>
      </c>
      <c r="J899" s="12">
        <v>2200</v>
      </c>
      <c r="K899" s="12"/>
      <c r="L899" s="12"/>
      <c r="M899" s="13">
        <v>41451.68472222222</v>
      </c>
      <c r="N899" s="12">
        <v>3</v>
      </c>
      <c r="O899" s="13">
        <v>41451.696134259262</v>
      </c>
      <c r="P899" s="13">
        <v>41452.603865740741</v>
      </c>
      <c r="Q899" s="14"/>
      <c r="R899" s="14"/>
      <c r="S899" s="15"/>
      <c r="T899" s="12" t="s">
        <v>426</v>
      </c>
      <c r="U899" s="12" t="s">
        <v>737</v>
      </c>
      <c r="V899" s="12" t="s">
        <v>385</v>
      </c>
      <c r="W899" s="13">
        <v>41452.652442129627</v>
      </c>
      <c r="X899" s="13">
        <v>41454.604166666701</v>
      </c>
      <c r="Y899" s="16"/>
      <c r="Z899" s="17">
        <f>X899-W899</f>
        <v>1.9517245370734599</v>
      </c>
      <c r="AA899" s="17"/>
      <c r="AB899" s="14"/>
      <c r="AC899" s="13">
        <v>41472</v>
      </c>
      <c r="AD899" s="14">
        <f>AC899-X899</f>
        <v>17.395833333299379</v>
      </c>
      <c r="AE899" s="14"/>
      <c r="AF899" s="35"/>
      <c r="AG899" s="14"/>
      <c r="AH899" s="14"/>
      <c r="AI899" s="14"/>
      <c r="AJ899" s="19"/>
      <c r="AK899" s="14">
        <f>AJ899-AC899</f>
        <v>-41472</v>
      </c>
      <c r="AL899" s="14"/>
      <c r="AM899" s="12" t="s">
        <v>6959</v>
      </c>
      <c r="AN899" s="12"/>
      <c r="AO899" s="12"/>
      <c r="AP899" s="12" t="s">
        <v>7491</v>
      </c>
      <c r="AQ899" s="12" t="s">
        <v>9615</v>
      </c>
      <c r="AR899" s="12">
        <v>15580662616</v>
      </c>
      <c r="AS899" s="12" t="s">
        <v>354</v>
      </c>
      <c r="AT899" s="12" t="s">
        <v>372</v>
      </c>
      <c r="AU899" s="12"/>
      <c r="AV899" s="20"/>
      <c r="AW899" s="21" t="s">
        <v>9616</v>
      </c>
      <c r="AX899" s="12"/>
      <c r="AY899" s="12"/>
      <c r="AZ899" s="12"/>
      <c r="BA899" s="12"/>
      <c r="BB899" s="12"/>
    </row>
    <row r="900" spans="1:54" s="22" customFormat="1" ht="18" customHeight="1" x14ac:dyDescent="0.3">
      <c r="A900" s="12" t="s">
        <v>1077</v>
      </c>
      <c r="B900" s="12" t="s">
        <v>5350</v>
      </c>
      <c r="C900" s="12" t="s">
        <v>6904</v>
      </c>
      <c r="D900" s="12" t="s">
        <v>8080</v>
      </c>
      <c r="E900" s="12" t="s">
        <v>9617</v>
      </c>
      <c r="F900" s="12" t="s">
        <v>9618</v>
      </c>
      <c r="G900" s="12" t="s">
        <v>5362</v>
      </c>
      <c r="H900" s="12" t="s">
        <v>6836</v>
      </c>
      <c r="I900" s="12" t="s">
        <v>7884</v>
      </c>
      <c r="J900" s="12">
        <v>1600</v>
      </c>
      <c r="K900" s="12"/>
      <c r="L900" s="12"/>
      <c r="M900" s="13">
        <v>41452.405555555553</v>
      </c>
      <c r="N900" s="12">
        <v>2</v>
      </c>
      <c r="O900" s="13">
        <v>41452.418541666666</v>
      </c>
      <c r="P900" s="13">
        <v>41452.610289351855</v>
      </c>
      <c r="Q900" s="14"/>
      <c r="R900" s="14"/>
      <c r="S900" s="15"/>
      <c r="T900" s="12" t="s">
        <v>426</v>
      </c>
      <c r="U900" s="12" t="s">
        <v>680</v>
      </c>
      <c r="V900" s="12" t="s">
        <v>385</v>
      </c>
      <c r="W900" s="13">
        <v>41452.61173611111</v>
      </c>
      <c r="X900" s="13">
        <v>41453.593055555597</v>
      </c>
      <c r="Y900" s="16"/>
      <c r="Z900" s="17">
        <f>X900-W900</f>
        <v>0.98131944448687136</v>
      </c>
      <c r="AA900" s="17"/>
      <c r="AB900" s="14"/>
      <c r="AC900" s="13">
        <v>41458</v>
      </c>
      <c r="AD900" s="14">
        <f>AC900-X900</f>
        <v>4.4069444444030523</v>
      </c>
      <c r="AE900" s="14"/>
      <c r="AF900" s="35"/>
      <c r="AG900" s="14"/>
      <c r="AH900" s="14"/>
      <c r="AI900" s="14"/>
      <c r="AJ900" s="19"/>
      <c r="AK900" s="14">
        <f>AJ900-AC900</f>
        <v>-41458</v>
      </c>
      <c r="AL900" s="14"/>
      <c r="AM900" s="12" t="s">
        <v>5397</v>
      </c>
      <c r="AN900" s="12"/>
      <c r="AO900" s="12"/>
      <c r="AP900" s="12" t="s">
        <v>5403</v>
      </c>
      <c r="AQ900" s="12" t="s">
        <v>9619</v>
      </c>
      <c r="AR900" s="12">
        <v>13973603688</v>
      </c>
      <c r="AS900" s="12" t="s">
        <v>365</v>
      </c>
      <c r="AT900" s="12"/>
      <c r="AU900" s="12"/>
      <c r="AV900" s="20" t="s">
        <v>1078</v>
      </c>
      <c r="AW900" s="21" t="s">
        <v>9620</v>
      </c>
      <c r="AX900" s="12"/>
      <c r="AY900" s="12"/>
      <c r="AZ900" s="12"/>
      <c r="BA900" s="12"/>
      <c r="BB900" s="12"/>
    </row>
    <row r="901" spans="1:54" s="22" customFormat="1" ht="18" customHeight="1" x14ac:dyDescent="0.3">
      <c r="A901" s="12" t="s">
        <v>1079</v>
      </c>
      <c r="B901" s="12" t="s">
        <v>5377</v>
      </c>
      <c r="C901" s="12" t="s">
        <v>7248</v>
      </c>
      <c r="D901" s="12" t="s">
        <v>7946</v>
      </c>
      <c r="E901" s="12" t="s">
        <v>9621</v>
      </c>
      <c r="F901" s="12" t="s">
        <v>9622</v>
      </c>
      <c r="G901" s="12" t="s">
        <v>8665</v>
      </c>
      <c r="H901" s="12" t="s">
        <v>9561</v>
      </c>
      <c r="I901" s="12"/>
      <c r="J901" s="12">
        <v>1688</v>
      </c>
      <c r="K901" s="12"/>
      <c r="L901" s="12"/>
      <c r="M901" s="13">
        <v>41452.423611111109</v>
      </c>
      <c r="N901" s="12">
        <v>3</v>
      </c>
      <c r="O901" s="13">
        <v>41452.426770833335</v>
      </c>
      <c r="P901" s="13">
        <v>41452.670254629629</v>
      </c>
      <c r="Q901" s="14"/>
      <c r="R901" s="14"/>
      <c r="S901" s="15"/>
      <c r="T901" s="12" t="s">
        <v>643</v>
      </c>
      <c r="U901" s="12" t="s">
        <v>1080</v>
      </c>
      <c r="V901" s="12" t="s">
        <v>385</v>
      </c>
      <c r="W901" s="13">
        <v>41452.681203703702</v>
      </c>
      <c r="X901" s="13">
        <v>41466.727256944447</v>
      </c>
      <c r="Y901" s="16"/>
      <c r="Z901" s="17"/>
      <c r="AA901" s="17"/>
      <c r="AB901" s="14" t="s">
        <v>1081</v>
      </c>
      <c r="AC901" s="13">
        <v>41467</v>
      </c>
      <c r="AD901" s="14"/>
      <c r="AE901" s="14"/>
      <c r="AF901" s="35"/>
      <c r="AG901" s="14"/>
      <c r="AH901" s="14"/>
      <c r="AI901" s="14"/>
      <c r="AJ901" s="19"/>
      <c r="AK901" s="14"/>
      <c r="AL901" s="14"/>
      <c r="AM901" s="12" t="s">
        <v>6800</v>
      </c>
      <c r="AN901" s="12"/>
      <c r="AO901" s="12"/>
      <c r="AP901" s="12" t="s">
        <v>5356</v>
      </c>
      <c r="AQ901" s="12" t="s">
        <v>9623</v>
      </c>
      <c r="AR901" s="12">
        <v>13348680000</v>
      </c>
      <c r="AS901" s="12"/>
      <c r="AT901" s="12"/>
      <c r="AU901" s="12"/>
      <c r="AV901" s="20" t="s">
        <v>1082</v>
      </c>
      <c r="AW901" s="21"/>
      <c r="AX901" s="12"/>
      <c r="AY901" s="12"/>
      <c r="AZ901" s="12"/>
      <c r="BA901" s="12"/>
      <c r="BB901" s="12"/>
    </row>
    <row r="902" spans="1:54" s="22" customFormat="1" ht="18" customHeight="1" x14ac:dyDescent="0.3">
      <c r="A902" s="12" t="s">
        <v>1083</v>
      </c>
      <c r="B902" s="12" t="s">
        <v>6963</v>
      </c>
      <c r="C902" s="12" t="s">
        <v>6964</v>
      </c>
      <c r="D902" s="12" t="s">
        <v>7773</v>
      </c>
      <c r="E902" s="12" t="s">
        <v>9624</v>
      </c>
      <c r="F902" s="12" t="s">
        <v>9625</v>
      </c>
      <c r="G902" s="12" t="s">
        <v>5362</v>
      </c>
      <c r="H902" s="12" t="s">
        <v>6836</v>
      </c>
      <c r="I902" s="12" t="s">
        <v>9626</v>
      </c>
      <c r="J902" s="12">
        <v>1600</v>
      </c>
      <c r="K902" s="12"/>
      <c r="L902" s="12"/>
      <c r="M902" s="13">
        <v>41452.426388888889</v>
      </c>
      <c r="N902" s="12">
        <v>1</v>
      </c>
      <c r="O902" s="13">
        <v>41452.43246527778</v>
      </c>
      <c r="P902" s="13">
        <v>41452.470046296294</v>
      </c>
      <c r="Q902" s="14"/>
      <c r="R902" s="14"/>
      <c r="S902" s="15"/>
      <c r="T902" s="12"/>
      <c r="U902" s="12" t="s">
        <v>737</v>
      </c>
      <c r="V902" s="12" t="s">
        <v>385</v>
      </c>
      <c r="W902" s="13">
        <v>41452.471805555557</v>
      </c>
      <c r="X902" s="13">
        <v>41454.40625</v>
      </c>
      <c r="Y902" s="16"/>
      <c r="Z902" s="17">
        <f t="shared" ref="Z902:Z908" si="6">X902-W902</f>
        <v>1.9344444444432156</v>
      </c>
      <c r="AA902" s="17"/>
      <c r="AB902" s="14"/>
      <c r="AC902" s="13">
        <v>41456</v>
      </c>
      <c r="AD902" s="14">
        <f t="shared" ref="AD902:AD908" si="7">AC902-X902</f>
        <v>1.59375</v>
      </c>
      <c r="AE902" s="14"/>
      <c r="AF902" s="35"/>
      <c r="AG902" s="14"/>
      <c r="AH902" s="14"/>
      <c r="AI902" s="14"/>
      <c r="AJ902" s="19"/>
      <c r="AK902" s="14">
        <f>AJ902-AC902</f>
        <v>-41456</v>
      </c>
      <c r="AL902" s="14"/>
      <c r="AM902" s="12" t="s">
        <v>7304</v>
      </c>
      <c r="AN902" s="12"/>
      <c r="AO902" s="12"/>
      <c r="AP902" s="12" t="s">
        <v>7098</v>
      </c>
      <c r="AQ902" s="12" t="s">
        <v>9627</v>
      </c>
      <c r="AR902" s="12">
        <v>13319612334</v>
      </c>
      <c r="AS902" s="12" t="s">
        <v>354</v>
      </c>
      <c r="AT902" s="12" t="s">
        <v>799</v>
      </c>
      <c r="AU902" s="12"/>
      <c r="AV902" s="20" t="s">
        <v>1084</v>
      </c>
      <c r="AW902" s="21">
        <v>41459</v>
      </c>
      <c r="AX902" s="12"/>
      <c r="AY902" s="12"/>
      <c r="AZ902" s="12"/>
      <c r="BA902" s="12"/>
      <c r="BB902" s="12"/>
    </row>
    <row r="903" spans="1:54" s="22" customFormat="1" ht="18" customHeight="1" x14ac:dyDescent="0.3">
      <c r="A903" s="12" t="s">
        <v>1085</v>
      </c>
      <c r="B903" s="12" t="s">
        <v>5343</v>
      </c>
      <c r="C903" s="12" t="s">
        <v>6862</v>
      </c>
      <c r="D903" s="12" t="s">
        <v>7417</v>
      </c>
      <c r="E903" s="12" t="s">
        <v>9628</v>
      </c>
      <c r="F903" s="12" t="s">
        <v>9629</v>
      </c>
      <c r="G903" s="12" t="s">
        <v>5362</v>
      </c>
      <c r="H903" s="12" t="s">
        <v>6836</v>
      </c>
      <c r="I903" s="12" t="s">
        <v>7073</v>
      </c>
      <c r="J903" s="12">
        <v>1600</v>
      </c>
      <c r="K903" s="12"/>
      <c r="L903" s="12"/>
      <c r="M903" s="13">
        <v>41452.431030092594</v>
      </c>
      <c r="N903" s="12">
        <v>2</v>
      </c>
      <c r="O903" s="13">
        <v>41452.437280092592</v>
      </c>
      <c r="P903" s="13">
        <v>41452.450127314813</v>
      </c>
      <c r="Q903" s="14"/>
      <c r="R903" s="14"/>
      <c r="S903" s="15"/>
      <c r="T903" s="12" t="s">
        <v>668</v>
      </c>
      <c r="U903" s="12" t="s">
        <v>737</v>
      </c>
      <c r="V903" s="12" t="s">
        <v>385</v>
      </c>
      <c r="W903" s="13">
        <v>41452.451550925929</v>
      </c>
      <c r="X903" s="13">
        <v>41453.6472222222</v>
      </c>
      <c r="Y903" s="16"/>
      <c r="Z903" s="17">
        <f t="shared" si="6"/>
        <v>1.1956712962710299</v>
      </c>
      <c r="AA903" s="17"/>
      <c r="AB903" s="14"/>
      <c r="AC903" s="13">
        <v>41454</v>
      </c>
      <c r="AD903" s="14">
        <f t="shared" si="7"/>
        <v>0.35277777779992903</v>
      </c>
      <c r="AE903" s="14"/>
      <c r="AF903" s="35"/>
      <c r="AG903" s="14"/>
      <c r="AH903" s="14"/>
      <c r="AI903" s="14"/>
      <c r="AJ903" s="19">
        <v>41454</v>
      </c>
      <c r="AK903" s="14">
        <f>AJ903-AC903</f>
        <v>0</v>
      </c>
      <c r="AL903" s="14"/>
      <c r="AM903" s="12" t="s">
        <v>6953</v>
      </c>
      <c r="AN903" s="12"/>
      <c r="AO903" s="12"/>
      <c r="AP903" s="12" t="s">
        <v>5375</v>
      </c>
      <c r="AQ903" s="12" t="s">
        <v>9630</v>
      </c>
      <c r="AR903" s="12">
        <v>13786954758</v>
      </c>
      <c r="AS903" s="12" t="s">
        <v>354</v>
      </c>
      <c r="AT903" s="12" t="s">
        <v>764</v>
      </c>
      <c r="AU903" s="12"/>
      <c r="AV903" s="20" t="s">
        <v>1086</v>
      </c>
      <c r="AW903" s="21" t="s">
        <v>9631</v>
      </c>
      <c r="AX903" s="12"/>
      <c r="AY903" s="12"/>
      <c r="AZ903" s="12"/>
      <c r="BA903" s="12"/>
      <c r="BB903" s="12"/>
    </row>
    <row r="904" spans="1:54" s="22" customFormat="1" ht="18" customHeight="1" x14ac:dyDescent="0.3">
      <c r="A904" s="12" t="s">
        <v>1087</v>
      </c>
      <c r="B904" s="12" t="s">
        <v>6963</v>
      </c>
      <c r="C904" s="12" t="s">
        <v>6964</v>
      </c>
      <c r="D904" s="12" t="s">
        <v>9370</v>
      </c>
      <c r="E904" s="12" t="s">
        <v>9632</v>
      </c>
      <c r="F904" s="12" t="s">
        <v>9633</v>
      </c>
      <c r="G904" s="12" t="s">
        <v>5362</v>
      </c>
      <c r="H904" s="12" t="s">
        <v>6836</v>
      </c>
      <c r="I904" s="12" t="s">
        <v>7281</v>
      </c>
      <c r="J904" s="12">
        <v>1600</v>
      </c>
      <c r="K904" s="12"/>
      <c r="L904" s="12"/>
      <c r="M904" s="13">
        <v>41452.44027777778</v>
      </c>
      <c r="N904" s="12">
        <v>2</v>
      </c>
      <c r="O904" s="13">
        <v>41452.44321759259</v>
      </c>
      <c r="P904" s="13">
        <v>41452.638703703706</v>
      </c>
      <c r="Q904" s="14"/>
      <c r="R904" s="14"/>
      <c r="S904" s="15"/>
      <c r="T904" s="12" t="s">
        <v>643</v>
      </c>
      <c r="U904" s="12" t="s">
        <v>1088</v>
      </c>
      <c r="V904" s="12" t="s">
        <v>385</v>
      </c>
      <c r="W904" s="13">
        <v>41452.64675925926</v>
      </c>
      <c r="X904" s="13">
        <v>41454.433333333298</v>
      </c>
      <c r="Y904" s="16"/>
      <c r="Z904" s="17">
        <f t="shared" si="6"/>
        <v>1.7865740740380716</v>
      </c>
      <c r="AA904" s="17"/>
      <c r="AB904" s="14"/>
      <c r="AC904" s="13">
        <v>41468</v>
      </c>
      <c r="AD904" s="14">
        <f t="shared" si="7"/>
        <v>13.566666666702076</v>
      </c>
      <c r="AE904" s="14"/>
      <c r="AF904" s="35"/>
      <c r="AG904" s="14"/>
      <c r="AH904" s="14"/>
      <c r="AI904" s="14"/>
      <c r="AJ904" s="19">
        <v>41470</v>
      </c>
      <c r="AK904" s="14">
        <f>AJ904-AC904</f>
        <v>2</v>
      </c>
      <c r="AL904" s="14"/>
      <c r="AM904" s="12" t="s">
        <v>5397</v>
      </c>
      <c r="AN904" s="12"/>
      <c r="AO904" s="12"/>
      <c r="AP904" s="12" t="s">
        <v>7211</v>
      </c>
      <c r="AQ904" s="12" t="s">
        <v>9634</v>
      </c>
      <c r="AR904" s="12">
        <v>13117458007</v>
      </c>
      <c r="AS904" s="12" t="s">
        <v>354</v>
      </c>
      <c r="AT904" s="12" t="s">
        <v>799</v>
      </c>
      <c r="AU904" s="12"/>
      <c r="AV904" s="20" t="s">
        <v>1089</v>
      </c>
      <c r="AW904" s="21" t="s">
        <v>9635</v>
      </c>
      <c r="AX904" s="12"/>
      <c r="AY904" s="12"/>
      <c r="AZ904" s="12"/>
      <c r="BA904" s="12"/>
      <c r="BB904" s="12"/>
    </row>
    <row r="905" spans="1:54" s="22" customFormat="1" ht="18" customHeight="1" x14ac:dyDescent="0.3">
      <c r="A905" s="12" t="s">
        <v>1090</v>
      </c>
      <c r="B905" s="12" t="s">
        <v>6963</v>
      </c>
      <c r="C905" s="12" t="s">
        <v>6964</v>
      </c>
      <c r="D905" s="12" t="s">
        <v>8855</v>
      </c>
      <c r="E905" s="12" t="s">
        <v>9636</v>
      </c>
      <c r="F905" s="12" t="s">
        <v>9637</v>
      </c>
      <c r="G905" s="12" t="s">
        <v>5362</v>
      </c>
      <c r="H905" s="12" t="s">
        <v>6836</v>
      </c>
      <c r="I905" s="12"/>
      <c r="J905" s="12">
        <v>1600</v>
      </c>
      <c r="K905" s="12"/>
      <c r="L905" s="12"/>
      <c r="M905" s="13">
        <v>41452.504861111112</v>
      </c>
      <c r="N905" s="12">
        <v>2</v>
      </c>
      <c r="O905" s="13">
        <v>41452.556793981479</v>
      </c>
      <c r="P905" s="13">
        <v>41453.726585648146</v>
      </c>
      <c r="Q905" s="14"/>
      <c r="R905" s="14"/>
      <c r="S905" s="15"/>
      <c r="T905" s="12" t="s">
        <v>701</v>
      </c>
      <c r="U905" s="12" t="s">
        <v>737</v>
      </c>
      <c r="V905" s="12" t="s">
        <v>385</v>
      </c>
      <c r="W905" s="13">
        <v>41454.379201388889</v>
      </c>
      <c r="X905" s="13">
        <v>41456.4152777778</v>
      </c>
      <c r="Y905" s="16"/>
      <c r="Z905" s="17">
        <f t="shared" si="6"/>
        <v>2.0360763889111695</v>
      </c>
      <c r="AA905" s="17"/>
      <c r="AB905" s="14"/>
      <c r="AC905" s="13">
        <v>41458</v>
      </c>
      <c r="AD905" s="14">
        <f t="shared" si="7"/>
        <v>1.584722222200071</v>
      </c>
      <c r="AE905" s="14"/>
      <c r="AF905" s="35"/>
      <c r="AG905" s="14"/>
      <c r="AH905" s="14"/>
      <c r="AI905" s="14"/>
      <c r="AJ905" s="19">
        <v>41474</v>
      </c>
      <c r="AK905" s="14">
        <f>AJ905-AC905</f>
        <v>16</v>
      </c>
      <c r="AL905" s="14"/>
      <c r="AM905" s="12" t="s">
        <v>7040</v>
      </c>
      <c r="AN905" s="12"/>
      <c r="AO905" s="12"/>
      <c r="AP905" s="12" t="s">
        <v>5391</v>
      </c>
      <c r="AQ905" s="12" t="s">
        <v>9638</v>
      </c>
      <c r="AR905" s="12">
        <v>15115191385</v>
      </c>
      <c r="AS905" s="12" t="s">
        <v>354</v>
      </c>
      <c r="AT905" s="12" t="s">
        <v>799</v>
      </c>
      <c r="AU905" s="12"/>
      <c r="AV905" s="20" t="s">
        <v>1091</v>
      </c>
      <c r="AW905" s="21">
        <v>41463</v>
      </c>
      <c r="AX905" s="12"/>
      <c r="AY905" s="12"/>
      <c r="AZ905" s="12"/>
      <c r="BA905" s="12"/>
      <c r="BB905" s="12"/>
    </row>
    <row r="906" spans="1:54" s="22" customFormat="1" ht="18" customHeight="1" x14ac:dyDescent="0.3">
      <c r="A906" s="12" t="s">
        <v>1092</v>
      </c>
      <c r="B906" s="12" t="s">
        <v>5377</v>
      </c>
      <c r="C906" s="12" t="s">
        <v>5378</v>
      </c>
      <c r="D906" s="12" t="s">
        <v>7141</v>
      </c>
      <c r="E906" s="12" t="s">
        <v>9639</v>
      </c>
      <c r="F906" s="12" t="s">
        <v>9640</v>
      </c>
      <c r="G906" s="12" t="s">
        <v>5362</v>
      </c>
      <c r="H906" s="12" t="s">
        <v>6798</v>
      </c>
      <c r="I906" s="12" t="s">
        <v>9641</v>
      </c>
      <c r="J906" s="12">
        <v>3088</v>
      </c>
      <c r="K906" s="12"/>
      <c r="L906" s="12"/>
      <c r="M906" s="13">
        <v>41452.552083333336</v>
      </c>
      <c r="N906" s="12">
        <v>1</v>
      </c>
      <c r="O906" s="13">
        <v>41452.561736111114</v>
      </c>
      <c r="P906" s="13">
        <v>41452.571388888886</v>
      </c>
      <c r="Q906" s="14"/>
      <c r="R906" s="14"/>
      <c r="S906" s="15"/>
      <c r="T906" s="12"/>
      <c r="U906" s="12" t="s">
        <v>1093</v>
      </c>
      <c r="V906" s="12" t="s">
        <v>385</v>
      </c>
      <c r="W906" s="13">
        <v>41452.580694444441</v>
      </c>
      <c r="X906" s="13">
        <v>41454.555555555598</v>
      </c>
      <c r="Y906" s="16"/>
      <c r="Z906" s="17">
        <f t="shared" si="6"/>
        <v>1.9748611111572245</v>
      </c>
      <c r="AA906" s="17"/>
      <c r="AB906" s="14"/>
      <c r="AC906" s="13">
        <v>41465</v>
      </c>
      <c r="AD906" s="14">
        <f t="shared" si="7"/>
        <v>10.444444444401597</v>
      </c>
      <c r="AE906" s="14"/>
      <c r="AF906" s="35"/>
      <c r="AG906" s="14"/>
      <c r="AH906" s="14"/>
      <c r="AI906" s="14"/>
      <c r="AJ906" s="19">
        <v>41465</v>
      </c>
      <c r="AK906" s="14">
        <v>0</v>
      </c>
      <c r="AL906" s="14"/>
      <c r="AM906" s="12" t="s">
        <v>6847</v>
      </c>
      <c r="AN906" s="12"/>
      <c r="AO906" s="12"/>
      <c r="AP906" s="12" t="s">
        <v>5375</v>
      </c>
      <c r="AQ906" s="12" t="s">
        <v>9642</v>
      </c>
      <c r="AR906" s="12">
        <v>18773159045</v>
      </c>
      <c r="AS906" s="12" t="s">
        <v>354</v>
      </c>
      <c r="AT906" s="12" t="s">
        <v>362</v>
      </c>
      <c r="AU906" s="12"/>
      <c r="AV906" s="20" t="s">
        <v>1094</v>
      </c>
      <c r="AW906" s="21" t="s">
        <v>9149</v>
      </c>
      <c r="AX906" s="12"/>
      <c r="AY906" s="12"/>
      <c r="AZ906" s="12"/>
      <c r="BA906" s="12"/>
      <c r="BB906" s="12"/>
    </row>
    <row r="907" spans="1:54" s="22" customFormat="1" ht="18" customHeight="1" x14ac:dyDescent="0.3">
      <c r="A907" s="12" t="s">
        <v>1095</v>
      </c>
      <c r="B907" s="23" t="s">
        <v>5377</v>
      </c>
      <c r="C907" s="12" t="s">
        <v>5378</v>
      </c>
      <c r="D907" s="12" t="s">
        <v>7868</v>
      </c>
      <c r="E907" s="12" t="s">
        <v>9643</v>
      </c>
      <c r="F907" s="12" t="s">
        <v>9644</v>
      </c>
      <c r="G907" s="12" t="s">
        <v>5362</v>
      </c>
      <c r="H907" s="12" t="s">
        <v>6836</v>
      </c>
      <c r="I907" s="12" t="s">
        <v>9645</v>
      </c>
      <c r="J907" s="12">
        <v>1600</v>
      </c>
      <c r="K907" s="12"/>
      <c r="L907" s="12"/>
      <c r="M907" s="13">
        <v>41452.561805555553</v>
      </c>
      <c r="N907" s="12">
        <v>2</v>
      </c>
      <c r="O907" s="13">
        <v>41452.575543981482</v>
      </c>
      <c r="P907" s="13">
        <v>41452.590162037035</v>
      </c>
      <c r="Q907" s="14"/>
      <c r="R907" s="14"/>
      <c r="S907" s="15"/>
      <c r="T907" s="12" t="s">
        <v>426</v>
      </c>
      <c r="U907" s="12" t="s">
        <v>1096</v>
      </c>
      <c r="V907" s="12" t="s">
        <v>385</v>
      </c>
      <c r="W907" s="13">
        <v>41452.594039351854</v>
      </c>
      <c r="X907" s="13">
        <v>41454.621527777803</v>
      </c>
      <c r="Y907" s="16"/>
      <c r="Z907" s="17">
        <f t="shared" si="6"/>
        <v>2.0274884259488317</v>
      </c>
      <c r="AA907" s="17"/>
      <c r="AB907" s="14"/>
      <c r="AC907" s="13"/>
      <c r="AD907" s="14">
        <f t="shared" si="7"/>
        <v>-41454.621527777803</v>
      </c>
      <c r="AE907" s="14"/>
      <c r="AF907" s="35"/>
      <c r="AG907" s="14"/>
      <c r="AH907" s="14"/>
      <c r="AI907" s="14"/>
      <c r="AJ907" s="19"/>
      <c r="AK907" s="14">
        <f>AJ907-AC907</f>
        <v>0</v>
      </c>
      <c r="AL907" s="14"/>
      <c r="AM907" s="12" t="s">
        <v>7040</v>
      </c>
      <c r="AN907" s="12"/>
      <c r="AO907" s="12"/>
      <c r="AP907" s="12" t="s">
        <v>5375</v>
      </c>
      <c r="AQ907" s="12" t="s">
        <v>9646</v>
      </c>
      <c r="AR907" s="12">
        <v>13974863809</v>
      </c>
      <c r="AS907" s="12" t="s">
        <v>354</v>
      </c>
      <c r="AT907" s="12" t="s">
        <v>799</v>
      </c>
      <c r="AU907" s="12"/>
      <c r="AV907" s="20" t="s">
        <v>1097</v>
      </c>
      <c r="AW907" s="21" t="s">
        <v>9165</v>
      </c>
      <c r="AX907" s="12"/>
      <c r="AY907" s="12"/>
      <c r="AZ907" s="12"/>
      <c r="BA907" s="12"/>
      <c r="BB907" s="12"/>
    </row>
    <row r="908" spans="1:54" s="22" customFormat="1" ht="18" customHeight="1" x14ac:dyDescent="0.3">
      <c r="A908" s="12" t="s">
        <v>1098</v>
      </c>
      <c r="B908" s="12" t="s">
        <v>5377</v>
      </c>
      <c r="C908" s="12" t="s">
        <v>7248</v>
      </c>
      <c r="D908" s="12" t="s">
        <v>7487</v>
      </c>
      <c r="E908" s="12" t="s">
        <v>9647</v>
      </c>
      <c r="F908" s="12" t="s">
        <v>9648</v>
      </c>
      <c r="G908" s="12" t="s">
        <v>5362</v>
      </c>
      <c r="H908" s="12" t="s">
        <v>6836</v>
      </c>
      <c r="I908" s="12" t="s">
        <v>9649</v>
      </c>
      <c r="J908" s="12">
        <v>1288</v>
      </c>
      <c r="K908" s="12"/>
      <c r="L908" s="12"/>
      <c r="M908" s="13">
        <v>41452.563888888886</v>
      </c>
      <c r="N908" s="12">
        <v>4</v>
      </c>
      <c r="O908" s="13">
        <v>41452.576122685183</v>
      </c>
      <c r="P908" s="13">
        <v>41454.490520833337</v>
      </c>
      <c r="Q908" s="14"/>
      <c r="R908" s="14"/>
      <c r="S908" s="15"/>
      <c r="T908" s="12" t="s">
        <v>426</v>
      </c>
      <c r="U908" s="12" t="s">
        <v>1099</v>
      </c>
      <c r="V908" s="12" t="s">
        <v>385</v>
      </c>
      <c r="W908" s="13">
        <v>41454.493495370371</v>
      </c>
      <c r="X908" s="13">
        <v>41456.604166666701</v>
      </c>
      <c r="Y908" s="16"/>
      <c r="Z908" s="17">
        <f t="shared" si="6"/>
        <v>2.1106712963301106</v>
      </c>
      <c r="AA908" s="17"/>
      <c r="AB908" s="14"/>
      <c r="AC908" s="13">
        <v>41457</v>
      </c>
      <c r="AD908" s="14">
        <f t="shared" si="7"/>
        <v>0.39583333329937886</v>
      </c>
      <c r="AE908" s="14"/>
      <c r="AF908" s="36"/>
      <c r="AG908" s="14"/>
      <c r="AH908" s="14"/>
      <c r="AI908" s="14"/>
      <c r="AJ908" s="19"/>
      <c r="AK908" s="14">
        <f>AJ908-AC908</f>
        <v>-41457</v>
      </c>
      <c r="AL908" s="14"/>
      <c r="AM908" s="12" t="s">
        <v>6847</v>
      </c>
      <c r="AN908" s="12"/>
      <c r="AO908" s="12"/>
      <c r="AP908" s="12" t="s">
        <v>5375</v>
      </c>
      <c r="AQ908" s="12" t="s">
        <v>9650</v>
      </c>
      <c r="AR908" s="12">
        <v>18229919231</v>
      </c>
      <c r="AS908" s="12" t="s">
        <v>354</v>
      </c>
      <c r="AT908" s="12" t="s">
        <v>362</v>
      </c>
      <c r="AU908" s="12"/>
      <c r="AV908" s="20" t="s">
        <v>1100</v>
      </c>
      <c r="AW908" s="21">
        <v>41459</v>
      </c>
      <c r="AX908" s="12"/>
      <c r="AY908" s="12"/>
      <c r="AZ908" s="12"/>
      <c r="BA908" s="12"/>
      <c r="BB908" s="12"/>
    </row>
    <row r="909" spans="1:54" s="22" customFormat="1" ht="18" customHeight="1" x14ac:dyDescent="0.3">
      <c r="A909" s="12" t="s">
        <v>1101</v>
      </c>
      <c r="B909" s="12" t="s">
        <v>5377</v>
      </c>
      <c r="C909" s="12" t="s">
        <v>7248</v>
      </c>
      <c r="D909" s="12" t="s">
        <v>7441</v>
      </c>
      <c r="E909" s="12" t="s">
        <v>9654</v>
      </c>
      <c r="F909" s="12" t="s">
        <v>9655</v>
      </c>
      <c r="G909" s="12" t="s">
        <v>5362</v>
      </c>
      <c r="H909" s="12" t="s">
        <v>6836</v>
      </c>
      <c r="I909" s="12" t="s">
        <v>7015</v>
      </c>
      <c r="J909" s="12">
        <v>1600</v>
      </c>
      <c r="K909" s="12"/>
      <c r="L909" s="12"/>
      <c r="M909" s="13">
        <v>41452.677777777775</v>
      </c>
      <c r="N909" s="12">
        <v>2</v>
      </c>
      <c r="O909" s="13">
        <v>41452.682037037041</v>
      </c>
      <c r="P909" s="13">
        <v>41452.690671296295</v>
      </c>
      <c r="Q909" s="14"/>
      <c r="R909" s="14"/>
      <c r="S909" s="15"/>
      <c r="T909" s="12" t="s">
        <v>658</v>
      </c>
      <c r="U909" s="12" t="s">
        <v>1102</v>
      </c>
      <c r="V909" s="12" t="s">
        <v>385</v>
      </c>
      <c r="W909" s="13">
        <v>41452.698773148149</v>
      </c>
      <c r="X909" s="13">
        <v>41454.708333333299</v>
      </c>
      <c r="Y909" s="16"/>
      <c r="Z909" s="17">
        <f>X909-W909</f>
        <v>2.0095601851498941</v>
      </c>
      <c r="AA909" s="17"/>
      <c r="AB909" s="14"/>
      <c r="AC909" s="13">
        <v>41457</v>
      </c>
      <c r="AD909" s="14">
        <f>AC909-X909</f>
        <v>2.2916666667006211</v>
      </c>
      <c r="AE909" s="14"/>
      <c r="AF909" s="36"/>
      <c r="AG909" s="14"/>
      <c r="AH909" s="14"/>
      <c r="AI909" s="14"/>
      <c r="AJ909" s="19">
        <v>41460</v>
      </c>
      <c r="AK909" s="14">
        <f>AJ909-AC909</f>
        <v>3</v>
      </c>
      <c r="AL909" s="14"/>
      <c r="AM909" s="12" t="s">
        <v>7304</v>
      </c>
      <c r="AN909" s="12"/>
      <c r="AO909" s="12"/>
      <c r="AP909" s="12" t="s">
        <v>6919</v>
      </c>
      <c r="AQ909" s="12" t="s">
        <v>8508</v>
      </c>
      <c r="AR909" s="12">
        <v>13723885159</v>
      </c>
      <c r="AS909" s="12" t="s">
        <v>354</v>
      </c>
      <c r="AT909" s="12" t="s">
        <v>799</v>
      </c>
      <c r="AU909" s="12"/>
      <c r="AV909" s="20" t="s">
        <v>1103</v>
      </c>
      <c r="AW909" s="21">
        <v>41465</v>
      </c>
      <c r="AX909" s="12"/>
      <c r="AY909" s="12"/>
      <c r="AZ909" s="12"/>
      <c r="BA909" s="12"/>
      <c r="BB909" s="12"/>
    </row>
    <row r="910" spans="1:54" s="22" customFormat="1" ht="18" customHeight="1" x14ac:dyDescent="0.3">
      <c r="A910" s="12"/>
      <c r="B910" s="23" t="s">
        <v>5377</v>
      </c>
      <c r="C910" s="12" t="s">
        <v>5378</v>
      </c>
      <c r="D910" s="12" t="s">
        <v>7868</v>
      </c>
      <c r="E910" s="12" t="s">
        <v>9656</v>
      </c>
      <c r="F910" s="12" t="s">
        <v>9657</v>
      </c>
      <c r="G910" s="12" t="s">
        <v>5347</v>
      </c>
      <c r="H910" s="12" t="s">
        <v>9302</v>
      </c>
      <c r="I910" s="12"/>
      <c r="J910" s="12">
        <v>7370</v>
      </c>
      <c r="K910" s="12"/>
      <c r="L910" s="12"/>
      <c r="M910" s="13">
        <v>41452.724999999999</v>
      </c>
      <c r="N910" s="12"/>
      <c r="O910" s="13"/>
      <c r="P910" s="13"/>
      <c r="Q910" s="14"/>
      <c r="R910" s="14"/>
      <c r="S910" s="15"/>
      <c r="T910" s="12"/>
      <c r="U910" s="12"/>
      <c r="V910" s="12"/>
      <c r="W910" s="13"/>
      <c r="X910" s="13">
        <v>41486.643750000003</v>
      </c>
      <c r="Y910" s="16"/>
      <c r="Z910" s="17"/>
      <c r="AA910" s="17"/>
      <c r="AB910" s="14"/>
      <c r="AC910" s="13">
        <v>41498</v>
      </c>
      <c r="AD910" s="14"/>
      <c r="AE910" s="14"/>
      <c r="AF910" s="36"/>
      <c r="AG910" s="14"/>
      <c r="AH910" s="14"/>
      <c r="AI910" s="14"/>
      <c r="AJ910" s="19"/>
      <c r="AK910" s="14"/>
      <c r="AL910" s="14"/>
      <c r="AM910" s="12"/>
      <c r="AN910" s="12"/>
      <c r="AO910" s="12"/>
      <c r="AP910" s="12" t="s">
        <v>5375</v>
      </c>
      <c r="AQ910" s="12" t="s">
        <v>9658</v>
      </c>
      <c r="AR910" s="12">
        <v>13574848132</v>
      </c>
      <c r="AS910" s="12"/>
      <c r="AT910" s="12"/>
      <c r="AU910" s="12"/>
      <c r="AV910" s="20"/>
      <c r="AW910" s="21"/>
      <c r="AX910" s="12"/>
      <c r="AY910" s="12"/>
      <c r="AZ910" s="12"/>
      <c r="BA910" s="12"/>
      <c r="BB910" s="12"/>
    </row>
    <row r="911" spans="1:54" s="22" customFormat="1" ht="18" customHeight="1" x14ac:dyDescent="0.3">
      <c r="A911" s="12" t="s">
        <v>1104</v>
      </c>
      <c r="B911" s="12" t="s">
        <v>8662</v>
      </c>
      <c r="C911" s="12" t="s">
        <v>5351</v>
      </c>
      <c r="D911" s="12" t="s">
        <v>8138</v>
      </c>
      <c r="E911" s="12" t="s">
        <v>9651</v>
      </c>
      <c r="F911" s="12" t="s">
        <v>9652</v>
      </c>
      <c r="G911" s="12" t="s">
        <v>8665</v>
      </c>
      <c r="H911" s="12" t="s">
        <v>9561</v>
      </c>
      <c r="I911" s="12" t="s">
        <v>9659</v>
      </c>
      <c r="J911" s="12">
        <v>0</v>
      </c>
      <c r="K911" s="12"/>
      <c r="L911" s="12"/>
      <c r="M911" s="13">
        <v>41452.772222222222</v>
      </c>
      <c r="N911" s="12">
        <v>3</v>
      </c>
      <c r="O911" s="13">
        <v>41453.486354166664</v>
      </c>
      <c r="P911" s="13">
        <v>41453.616388888891</v>
      </c>
      <c r="Q911" s="14"/>
      <c r="R911" s="14"/>
      <c r="S911" s="15"/>
      <c r="T911" s="12" t="s">
        <v>668</v>
      </c>
      <c r="U911" s="12"/>
      <c r="V911" s="12" t="s">
        <v>385</v>
      </c>
      <c r="W911" s="13">
        <v>41453.617523148147</v>
      </c>
      <c r="X911" s="13">
        <v>41460.663194444445</v>
      </c>
      <c r="Y911" s="16"/>
      <c r="Z911" s="17"/>
      <c r="AA911" s="17"/>
      <c r="AB911" s="14" t="s">
        <v>1105</v>
      </c>
      <c r="AC911" s="13">
        <v>41463</v>
      </c>
      <c r="AD911" s="14"/>
      <c r="AE911" s="14"/>
      <c r="AF911" s="36"/>
      <c r="AG911" s="14"/>
      <c r="AH911" s="14"/>
      <c r="AI911" s="14"/>
      <c r="AJ911" s="19"/>
      <c r="AK911" s="14"/>
      <c r="AL911" s="14"/>
      <c r="AM911" s="12" t="s">
        <v>6953</v>
      </c>
      <c r="AN911" s="12"/>
      <c r="AO911" s="12"/>
      <c r="AP911" s="12" t="s">
        <v>5403</v>
      </c>
      <c r="AQ911" s="12" t="s">
        <v>9653</v>
      </c>
      <c r="AR911" s="12">
        <v>13357228533</v>
      </c>
      <c r="AS911" s="12" t="s">
        <v>354</v>
      </c>
      <c r="AT911" s="12" t="s">
        <v>799</v>
      </c>
      <c r="AU911" s="12"/>
      <c r="AV911" s="20" t="s">
        <v>1106</v>
      </c>
      <c r="AW911" s="21" t="s">
        <v>9660</v>
      </c>
      <c r="AX911" s="12"/>
      <c r="AY911" s="12"/>
      <c r="AZ911" s="12"/>
      <c r="BA911" s="12"/>
      <c r="BB911" s="12"/>
    </row>
    <row r="912" spans="1:54" s="22" customFormat="1" ht="18" customHeight="1" x14ac:dyDescent="0.3">
      <c r="A912" s="12" t="s">
        <v>1107</v>
      </c>
      <c r="B912" s="12" t="s">
        <v>5343</v>
      </c>
      <c r="C912" s="12" t="s">
        <v>6898</v>
      </c>
      <c r="D912" s="12" t="s">
        <v>7049</v>
      </c>
      <c r="E912" s="12" t="s">
        <v>9661</v>
      </c>
      <c r="F912" s="12" t="s">
        <v>9662</v>
      </c>
      <c r="G912" s="12" t="s">
        <v>5362</v>
      </c>
      <c r="H912" s="12" t="s">
        <v>6836</v>
      </c>
      <c r="I912" s="12" t="s">
        <v>7052</v>
      </c>
      <c r="J912" s="12">
        <v>1800</v>
      </c>
      <c r="K912" s="12"/>
      <c r="L912" s="12"/>
      <c r="M912" s="13">
        <v>41452.789583333331</v>
      </c>
      <c r="N912" s="12">
        <v>2</v>
      </c>
      <c r="O912" s="13">
        <v>41453.387094907404</v>
      </c>
      <c r="P912" s="13">
        <v>41454.400914351849</v>
      </c>
      <c r="Q912" s="14"/>
      <c r="R912" s="14"/>
      <c r="S912" s="15"/>
      <c r="T912" s="12" t="s">
        <v>658</v>
      </c>
      <c r="U912" s="12" t="s">
        <v>1108</v>
      </c>
      <c r="V912" s="12" t="s">
        <v>385</v>
      </c>
      <c r="W912" s="13">
        <v>41454.413124999999</v>
      </c>
      <c r="X912" s="13">
        <v>41454.677083333299</v>
      </c>
      <c r="Y912" s="16"/>
      <c r="Z912" s="17">
        <f>X912-W912</f>
        <v>0.26395833330025198</v>
      </c>
      <c r="AA912" s="17"/>
      <c r="AB912" s="14"/>
      <c r="AC912" s="13">
        <v>41473</v>
      </c>
      <c r="AD912" s="14">
        <f>AC912-X912</f>
        <v>18.322916666700621</v>
      </c>
      <c r="AE912" s="14"/>
      <c r="AF912" s="36"/>
      <c r="AG912" s="14"/>
      <c r="AH912" s="14"/>
      <c r="AI912" s="14"/>
      <c r="AJ912" s="19">
        <v>41473</v>
      </c>
      <c r="AK912" s="14">
        <f>AJ912-AC912</f>
        <v>0</v>
      </c>
      <c r="AL912" s="14"/>
      <c r="AM912" s="12" t="s">
        <v>5397</v>
      </c>
      <c r="AN912" s="12"/>
      <c r="AO912" s="12"/>
      <c r="AP912" s="12" t="s">
        <v>7387</v>
      </c>
      <c r="AQ912" s="12" t="s">
        <v>9663</v>
      </c>
      <c r="AR912" s="12">
        <v>13707341818</v>
      </c>
      <c r="AS912" s="12" t="s">
        <v>354</v>
      </c>
      <c r="AT912" s="12" t="s">
        <v>764</v>
      </c>
      <c r="AU912" s="12"/>
      <c r="AV912" s="20" t="s">
        <v>1109</v>
      </c>
      <c r="AW912" s="21" t="s">
        <v>9664</v>
      </c>
      <c r="AX912" s="12"/>
      <c r="AY912" s="12"/>
      <c r="AZ912" s="12"/>
      <c r="BA912" s="12"/>
      <c r="BB912" s="12"/>
    </row>
    <row r="913" spans="1:54" s="22" customFormat="1" ht="18" customHeight="1" x14ac:dyDescent="0.3">
      <c r="A913" s="12" t="s">
        <v>1110</v>
      </c>
      <c r="B913" s="12" t="s">
        <v>6943</v>
      </c>
      <c r="C913" s="12" t="s">
        <v>6904</v>
      </c>
      <c r="D913" s="12" t="s">
        <v>9588</v>
      </c>
      <c r="E913" s="12" t="s">
        <v>9665</v>
      </c>
      <c r="F913" s="12" t="s">
        <v>9666</v>
      </c>
      <c r="G913" s="12" t="s">
        <v>5362</v>
      </c>
      <c r="H913" s="12" t="s">
        <v>6836</v>
      </c>
      <c r="I913" s="12" t="s">
        <v>7007</v>
      </c>
      <c r="J913" s="12">
        <v>1600</v>
      </c>
      <c r="K913" s="12"/>
      <c r="L913" s="12"/>
      <c r="M913" s="13">
        <v>41454.436111111114</v>
      </c>
      <c r="N913" s="12">
        <v>2</v>
      </c>
      <c r="O913" s="13">
        <v>41454.466412037036</v>
      </c>
      <c r="P913" s="13">
        <v>41454.563333333332</v>
      </c>
      <c r="Q913" s="14"/>
      <c r="R913" s="14"/>
      <c r="S913" s="15"/>
      <c r="T913" s="12" t="s">
        <v>426</v>
      </c>
      <c r="U913" s="12" t="s">
        <v>662</v>
      </c>
      <c r="V913" s="12" t="s">
        <v>385</v>
      </c>
      <c r="W913" s="13">
        <v>41454.605833333335</v>
      </c>
      <c r="X913" s="13">
        <v>41456.625</v>
      </c>
      <c r="Y913" s="16"/>
      <c r="Z913" s="17">
        <f>X913-W913</f>
        <v>2.0191666666651145</v>
      </c>
      <c r="AA913" s="17"/>
      <c r="AB913" s="14"/>
      <c r="AC913" s="13">
        <v>41458</v>
      </c>
      <c r="AD913" s="14">
        <f>AC913-X913</f>
        <v>1.375</v>
      </c>
      <c r="AE913" s="14"/>
      <c r="AF913" s="36"/>
      <c r="AG913" s="14"/>
      <c r="AH913" s="14"/>
      <c r="AI913" s="14"/>
      <c r="AJ913" s="19">
        <v>41464</v>
      </c>
      <c r="AK913" s="14">
        <f>AJ913-AC913</f>
        <v>6</v>
      </c>
      <c r="AL913" s="14"/>
      <c r="AM913" s="12" t="s">
        <v>6959</v>
      </c>
      <c r="AN913" s="12"/>
      <c r="AO913" s="12"/>
      <c r="AP913" s="12" t="s">
        <v>5403</v>
      </c>
      <c r="AQ913" s="12" t="s">
        <v>9667</v>
      </c>
      <c r="AR913" s="12">
        <v>13875059610</v>
      </c>
      <c r="AS913" s="12" t="s">
        <v>354</v>
      </c>
      <c r="AT913" s="12" t="s">
        <v>372</v>
      </c>
      <c r="AU913" s="12"/>
      <c r="AV913" s="20"/>
      <c r="AW913" s="21" t="s">
        <v>9149</v>
      </c>
      <c r="AX913" s="12"/>
      <c r="AY913" s="12"/>
      <c r="AZ913" s="12"/>
      <c r="BA913" s="12"/>
      <c r="BB913" s="12"/>
    </row>
    <row r="914" spans="1:54" s="22" customFormat="1" ht="18" customHeight="1" x14ac:dyDescent="0.3">
      <c r="A914" s="12" t="s">
        <v>1111</v>
      </c>
      <c r="B914" s="12" t="s">
        <v>5377</v>
      </c>
      <c r="C914" s="12" t="s">
        <v>6832</v>
      </c>
      <c r="D914" s="12" t="s">
        <v>8627</v>
      </c>
      <c r="E914" s="12" t="s">
        <v>9668</v>
      </c>
      <c r="F914" s="12" t="s">
        <v>9669</v>
      </c>
      <c r="G914" s="12" t="s">
        <v>5362</v>
      </c>
      <c r="H914" s="12" t="s">
        <v>6798</v>
      </c>
      <c r="I914" s="12" t="s">
        <v>9670</v>
      </c>
      <c r="J914" s="12">
        <v>2400</v>
      </c>
      <c r="K914" s="12"/>
      <c r="L914" s="12"/>
      <c r="M914" s="13">
        <v>41454.646527777775</v>
      </c>
      <c r="N914" s="12">
        <v>3</v>
      </c>
      <c r="O914" s="13">
        <v>41454.677766203706</v>
      </c>
      <c r="P914" s="13">
        <v>41456.408587962964</v>
      </c>
      <c r="Q914" s="14"/>
      <c r="R914" s="14"/>
      <c r="S914" s="15"/>
      <c r="T914" s="12" t="s">
        <v>701</v>
      </c>
      <c r="U914" s="12"/>
      <c r="V914" s="12" t="s">
        <v>385</v>
      </c>
      <c r="W914" s="13">
        <v>41456.412291666667</v>
      </c>
      <c r="X914" s="13">
        <v>41457.65625</v>
      </c>
      <c r="Y914" s="16"/>
      <c r="Z914" s="17">
        <f>X914-W914</f>
        <v>1.2439583333325572</v>
      </c>
      <c r="AA914" s="17"/>
      <c r="AB914" s="14"/>
      <c r="AC914" s="13">
        <v>41466</v>
      </c>
      <c r="AD914" s="14">
        <f>AC914-X914</f>
        <v>8.34375</v>
      </c>
      <c r="AE914" s="14"/>
      <c r="AF914" s="36"/>
      <c r="AG914" s="14"/>
      <c r="AH914" s="14"/>
      <c r="AI914" s="14"/>
      <c r="AJ914" s="19">
        <v>41468</v>
      </c>
      <c r="AK914" s="14">
        <f>AJ914-AC914</f>
        <v>2</v>
      </c>
      <c r="AL914" s="14"/>
      <c r="AM914" s="12" t="s">
        <v>7304</v>
      </c>
      <c r="AN914" s="12"/>
      <c r="AO914" s="12"/>
      <c r="AP914" s="12" t="s">
        <v>7117</v>
      </c>
      <c r="AQ914" s="12" t="s">
        <v>9671</v>
      </c>
      <c r="AR914" s="12">
        <v>18874201888</v>
      </c>
      <c r="AS914" s="12" t="s">
        <v>365</v>
      </c>
      <c r="AT914" s="12"/>
      <c r="AU914" s="12"/>
      <c r="AV914" s="20" t="s">
        <v>1112</v>
      </c>
      <c r="AW914" s="21" t="s">
        <v>9149</v>
      </c>
      <c r="AX914" s="12"/>
      <c r="AY914" s="12"/>
      <c r="AZ914" s="12"/>
      <c r="BA914" s="12"/>
      <c r="BB914" s="12"/>
    </row>
    <row r="915" spans="1:54" s="22" customFormat="1" ht="18" customHeight="1" x14ac:dyDescent="0.3">
      <c r="A915" s="12" t="s">
        <v>1113</v>
      </c>
      <c r="B915" s="12" t="s">
        <v>8662</v>
      </c>
      <c r="C915" s="12" t="s">
        <v>5351</v>
      </c>
      <c r="D915" s="12" t="s">
        <v>6916</v>
      </c>
      <c r="E915" s="12" t="s">
        <v>9672</v>
      </c>
      <c r="F915" s="12" t="s">
        <v>9673</v>
      </c>
      <c r="G915" s="12" t="s">
        <v>8665</v>
      </c>
      <c r="H915" s="12" t="s">
        <v>9561</v>
      </c>
      <c r="I915" s="12" t="s">
        <v>9674</v>
      </c>
      <c r="J915" s="12">
        <v>988</v>
      </c>
      <c r="K915" s="12"/>
      <c r="L915" s="12"/>
      <c r="M915" s="13">
        <v>41456.375</v>
      </c>
      <c r="N915" s="12">
        <v>3</v>
      </c>
      <c r="O915" s="13">
        <v>41456.404872685183</v>
      </c>
      <c r="P915" s="13">
        <v>41456.446168981478</v>
      </c>
      <c r="Q915" s="14"/>
      <c r="R915" s="14"/>
      <c r="S915" s="15"/>
      <c r="T915" s="12"/>
      <c r="U915" s="12"/>
      <c r="V915" s="12" t="s">
        <v>385</v>
      </c>
      <c r="W915" s="13">
        <v>41456.449780092589</v>
      </c>
      <c r="X915" s="13">
        <v>41463.5465625</v>
      </c>
      <c r="Y915" s="16"/>
      <c r="Z915" s="17"/>
      <c r="AA915" s="17"/>
      <c r="AB915" s="14" t="s">
        <v>1115</v>
      </c>
      <c r="AC915" s="13">
        <v>41464</v>
      </c>
      <c r="AD915" s="14"/>
      <c r="AE915" s="14"/>
      <c r="AF915" s="36"/>
      <c r="AG915" s="14"/>
      <c r="AH915" s="14"/>
      <c r="AI915" s="14"/>
      <c r="AJ915" s="19"/>
      <c r="AK915" s="14"/>
      <c r="AL915" s="14"/>
      <c r="AM915" s="12" t="s">
        <v>6953</v>
      </c>
      <c r="AN915" s="12"/>
      <c r="AO915" s="12"/>
      <c r="AP915" s="12" t="s">
        <v>5403</v>
      </c>
      <c r="AQ915" s="12" t="s">
        <v>9675</v>
      </c>
      <c r="AR915" s="12">
        <v>15084860629</v>
      </c>
      <c r="AS915" s="12"/>
      <c r="AT915" s="12"/>
      <c r="AU915" s="12"/>
      <c r="AV915" s="20" t="s">
        <v>1116</v>
      </c>
      <c r="AW915" s="21" t="s">
        <v>9676</v>
      </c>
      <c r="AX915" s="12"/>
      <c r="AY915" s="12"/>
      <c r="AZ915" s="12"/>
      <c r="BA915" s="12"/>
      <c r="BB915" s="12"/>
    </row>
    <row r="916" spans="1:54" s="22" customFormat="1" ht="18" customHeight="1" x14ac:dyDescent="0.3">
      <c r="A916" s="12" t="s">
        <v>1117</v>
      </c>
      <c r="B916" s="12" t="s">
        <v>6963</v>
      </c>
      <c r="C916" s="12" t="s">
        <v>6964</v>
      </c>
      <c r="D916" s="12" t="s">
        <v>6965</v>
      </c>
      <c r="E916" s="12" t="s">
        <v>9677</v>
      </c>
      <c r="F916" s="12" t="s">
        <v>9678</v>
      </c>
      <c r="G916" s="12" t="s">
        <v>5362</v>
      </c>
      <c r="H916" s="12" t="s">
        <v>6836</v>
      </c>
      <c r="I916" s="12" t="s">
        <v>9139</v>
      </c>
      <c r="J916" s="12">
        <v>1288</v>
      </c>
      <c r="K916" s="12"/>
      <c r="L916" s="12"/>
      <c r="M916" s="13">
        <v>41456.386805555558</v>
      </c>
      <c r="N916" s="12">
        <v>2</v>
      </c>
      <c r="O916" s="13">
        <v>41456.715277777781</v>
      </c>
      <c r="P916" s="13">
        <v>41456.716273148151</v>
      </c>
      <c r="Q916" s="14"/>
      <c r="R916" s="14"/>
      <c r="S916" s="15"/>
      <c r="T916" s="12" t="s">
        <v>664</v>
      </c>
      <c r="U916" s="12" t="s">
        <v>680</v>
      </c>
      <c r="V916" s="12" t="s">
        <v>385</v>
      </c>
      <c r="W916" s="13">
        <v>41456.71979166667</v>
      </c>
      <c r="X916" s="13">
        <v>41458.646527777775</v>
      </c>
      <c r="Y916" s="16"/>
      <c r="Z916" s="17">
        <f>X916-W916</f>
        <v>1.9267361111051287</v>
      </c>
      <c r="AA916" s="17"/>
      <c r="AB916" s="14"/>
      <c r="AC916" s="13">
        <v>41459</v>
      </c>
      <c r="AD916" s="14">
        <f>AC916-X916</f>
        <v>0.35347222222480923</v>
      </c>
      <c r="AE916" s="14"/>
      <c r="AF916" s="36"/>
      <c r="AG916" s="14"/>
      <c r="AH916" s="14"/>
      <c r="AI916" s="14"/>
      <c r="AJ916" s="19">
        <v>41463</v>
      </c>
      <c r="AK916" s="14"/>
      <c r="AL916" s="14"/>
      <c r="AM916" s="12" t="s">
        <v>6800</v>
      </c>
      <c r="AN916" s="12"/>
      <c r="AO916" s="12"/>
      <c r="AP916" s="12" t="s">
        <v>7185</v>
      </c>
      <c r="AQ916" s="12" t="s">
        <v>9679</v>
      </c>
      <c r="AR916" s="12">
        <v>18774550387</v>
      </c>
      <c r="AS916" s="12" t="s">
        <v>354</v>
      </c>
      <c r="AT916" s="12" t="s">
        <v>686</v>
      </c>
      <c r="AU916" s="12"/>
      <c r="AV916" s="20"/>
      <c r="AW916" s="21">
        <v>41463</v>
      </c>
      <c r="AX916" s="12"/>
      <c r="AY916" s="12"/>
      <c r="AZ916" s="12"/>
      <c r="BA916" s="12"/>
      <c r="BB916" s="12"/>
    </row>
    <row r="917" spans="1:54" s="22" customFormat="1" ht="18" customHeight="1" x14ac:dyDescent="0.3">
      <c r="A917" s="12" t="s">
        <v>1118</v>
      </c>
      <c r="B917" s="12" t="s">
        <v>8662</v>
      </c>
      <c r="C917" s="12" t="s">
        <v>5351</v>
      </c>
      <c r="D917" s="12" t="s">
        <v>6870</v>
      </c>
      <c r="E917" s="12" t="s">
        <v>9680</v>
      </c>
      <c r="F917" s="12" t="s">
        <v>9681</v>
      </c>
      <c r="G917" s="12" t="s">
        <v>5362</v>
      </c>
      <c r="H917" s="12" t="s">
        <v>6836</v>
      </c>
      <c r="I917" s="12" t="s">
        <v>9682</v>
      </c>
      <c r="J917" s="12">
        <v>2088</v>
      </c>
      <c r="K917" s="12"/>
      <c r="L917" s="12"/>
      <c r="M917" s="13">
        <v>41456.45208333333</v>
      </c>
      <c r="N917" s="12">
        <v>2</v>
      </c>
      <c r="O917" s="13">
        <v>41457.410243055558</v>
      </c>
      <c r="P917" s="13">
        <v>41457.411793981482</v>
      </c>
      <c r="Q917" s="14"/>
      <c r="R917" s="14"/>
      <c r="S917" s="15"/>
      <c r="T917" s="12" t="s">
        <v>701</v>
      </c>
      <c r="U917" s="12" t="s">
        <v>1119</v>
      </c>
      <c r="V917" s="12" t="s">
        <v>385</v>
      </c>
      <c r="W917" s="13">
        <v>41457.419074074074</v>
      </c>
      <c r="X917" s="13">
        <v>41459.5756944444</v>
      </c>
      <c r="Y917" s="16"/>
      <c r="Z917" s="17">
        <f>X917-W917</f>
        <v>2.1566203703259816</v>
      </c>
      <c r="AA917" s="17"/>
      <c r="AB917" s="14"/>
      <c r="AC917" s="13">
        <v>41463</v>
      </c>
      <c r="AD917" s="14">
        <f>AC917-X917</f>
        <v>3.4243055555998581</v>
      </c>
      <c r="AE917" s="14"/>
      <c r="AF917" s="36"/>
      <c r="AG917" s="14"/>
      <c r="AH917" s="14"/>
      <c r="AI917" s="14"/>
      <c r="AJ917" s="19">
        <v>41463</v>
      </c>
      <c r="AK917" s="14"/>
      <c r="AL917" s="14"/>
      <c r="AM917" s="12" t="s">
        <v>6847</v>
      </c>
      <c r="AN917" s="12"/>
      <c r="AO917" s="12"/>
      <c r="AP917" s="12" t="s">
        <v>7098</v>
      </c>
      <c r="AQ917" s="12" t="s">
        <v>9683</v>
      </c>
      <c r="AR917" s="12">
        <v>13342511999</v>
      </c>
      <c r="AS917" s="12" t="s">
        <v>354</v>
      </c>
      <c r="AT917" s="12" t="s">
        <v>362</v>
      </c>
      <c r="AU917" s="12"/>
      <c r="AV917" s="20" t="s">
        <v>1120</v>
      </c>
      <c r="AW917" s="21">
        <v>41463</v>
      </c>
      <c r="AX917" s="12"/>
      <c r="AY917" s="12"/>
      <c r="AZ917" s="12"/>
      <c r="BA917" s="12"/>
      <c r="BB917" s="12"/>
    </row>
    <row r="918" spans="1:54" s="22" customFormat="1" ht="18" customHeight="1" x14ac:dyDescent="0.3">
      <c r="A918" s="12" t="s">
        <v>1121</v>
      </c>
      <c r="B918" s="12" t="s">
        <v>8662</v>
      </c>
      <c r="C918" s="12" t="s">
        <v>5351</v>
      </c>
      <c r="D918" s="12" t="s">
        <v>9684</v>
      </c>
      <c r="E918" s="12" t="s">
        <v>9685</v>
      </c>
      <c r="F918" s="12" t="s">
        <v>9686</v>
      </c>
      <c r="G918" s="12" t="s">
        <v>8665</v>
      </c>
      <c r="H918" s="12" t="s">
        <v>9561</v>
      </c>
      <c r="I918" s="12" t="s">
        <v>9687</v>
      </c>
      <c r="J918" s="12">
        <v>988</v>
      </c>
      <c r="K918" s="12"/>
      <c r="L918" s="12"/>
      <c r="M918" s="13">
        <v>41456.476388888892</v>
      </c>
      <c r="N918" s="12">
        <v>4</v>
      </c>
      <c r="O918" s="13">
        <v>41456.485173611109</v>
      </c>
      <c r="P918" s="13">
        <v>41456.654270833336</v>
      </c>
      <c r="Q918" s="14"/>
      <c r="R918" s="14"/>
      <c r="S918" s="15"/>
      <c r="T918" s="12"/>
      <c r="U918" s="12"/>
      <c r="V918" s="12" t="s">
        <v>385</v>
      </c>
      <c r="W918" s="13">
        <v>41456.656481481485</v>
      </c>
      <c r="X918" s="13">
        <v>41465.468912037039</v>
      </c>
      <c r="Y918" s="16"/>
      <c r="Z918" s="17"/>
      <c r="AA918" s="17"/>
      <c r="AB918" s="14" t="s">
        <v>1122</v>
      </c>
      <c r="AC918" s="13">
        <v>41474</v>
      </c>
      <c r="AD918" s="14"/>
      <c r="AE918" s="14"/>
      <c r="AF918" s="36"/>
      <c r="AG918" s="14"/>
      <c r="AH918" s="14"/>
      <c r="AI918" s="14"/>
      <c r="AJ918" s="19"/>
      <c r="AK918" s="14"/>
      <c r="AL918" s="14"/>
      <c r="AM918" s="12" t="s">
        <v>6813</v>
      </c>
      <c r="AN918" s="12"/>
      <c r="AO918" s="12"/>
      <c r="AP918" s="12" t="s">
        <v>5391</v>
      </c>
      <c r="AQ918" s="12" t="s">
        <v>9688</v>
      </c>
      <c r="AR918" s="12">
        <v>13907491700</v>
      </c>
      <c r="AS918" s="12"/>
      <c r="AT918" s="12"/>
      <c r="AU918" s="12"/>
      <c r="AV918" s="20"/>
      <c r="AW918" s="21"/>
      <c r="AX918" s="12"/>
      <c r="AY918" s="12"/>
      <c r="AZ918" s="12"/>
      <c r="BA918" s="12"/>
      <c r="BB918" s="12"/>
    </row>
    <row r="919" spans="1:54" s="22" customFormat="1" ht="18" customHeight="1" x14ac:dyDescent="0.3">
      <c r="A919" s="12" t="s">
        <v>1123</v>
      </c>
      <c r="B919" s="12" t="s">
        <v>8662</v>
      </c>
      <c r="C919" s="12" t="s">
        <v>5351</v>
      </c>
      <c r="D919" s="12" t="s">
        <v>8948</v>
      </c>
      <c r="E919" s="12" t="s">
        <v>9689</v>
      </c>
      <c r="F919" s="12" t="s">
        <v>9690</v>
      </c>
      <c r="G919" s="12" t="s">
        <v>8665</v>
      </c>
      <c r="H919" s="12" t="s">
        <v>9561</v>
      </c>
      <c r="I919" s="12" t="s">
        <v>9601</v>
      </c>
      <c r="J919" s="12">
        <v>988</v>
      </c>
      <c r="K919" s="12"/>
      <c r="L919" s="12"/>
      <c r="M919" s="13">
        <v>41456.5</v>
      </c>
      <c r="N919" s="12">
        <v>2</v>
      </c>
      <c r="O919" s="13">
        <v>41456.546886574077</v>
      </c>
      <c r="P919" s="13">
        <v>41456.568159722221</v>
      </c>
      <c r="Q919" s="14"/>
      <c r="R919" s="14"/>
      <c r="S919" s="15"/>
      <c r="T919" s="12"/>
      <c r="U919" s="12"/>
      <c r="V919" s="12" t="s">
        <v>385</v>
      </c>
      <c r="W919" s="13">
        <v>41456.571747685186</v>
      </c>
      <c r="X919" s="13">
        <v>41460.731226851851</v>
      </c>
      <c r="Y919" s="16"/>
      <c r="Z919" s="17"/>
      <c r="AA919" s="17"/>
      <c r="AB919" s="14" t="s">
        <v>1124</v>
      </c>
      <c r="AC919" s="13">
        <v>41465</v>
      </c>
      <c r="AD919" s="14"/>
      <c r="AE919" s="14"/>
      <c r="AF919" s="36"/>
      <c r="AG919" s="14"/>
      <c r="AH919" s="14"/>
      <c r="AI919" s="14"/>
      <c r="AJ919" s="19"/>
      <c r="AK919" s="14"/>
      <c r="AL919" s="14"/>
      <c r="AM919" s="12" t="s">
        <v>6800</v>
      </c>
      <c r="AN919" s="12"/>
      <c r="AO919" s="12"/>
      <c r="AP919" s="12" t="s">
        <v>7387</v>
      </c>
      <c r="AQ919" s="12" t="s">
        <v>8815</v>
      </c>
      <c r="AR919" s="12">
        <v>13549651608</v>
      </c>
      <c r="AS919" s="12"/>
      <c r="AT919" s="12"/>
      <c r="AU919" s="12"/>
      <c r="AV919" s="20"/>
      <c r="AW919" s="21"/>
      <c r="AX919" s="12"/>
      <c r="AY919" s="12"/>
      <c r="AZ919" s="12"/>
      <c r="BA919" s="12"/>
      <c r="BB919" s="12"/>
    </row>
    <row r="920" spans="1:54" s="30" customFormat="1" ht="18" customHeight="1" x14ac:dyDescent="0.3">
      <c r="A920" s="12" t="s">
        <v>1125</v>
      </c>
      <c r="B920" s="12" t="s">
        <v>5343</v>
      </c>
      <c r="C920" s="12" t="s">
        <v>6898</v>
      </c>
      <c r="D920" s="12" t="s">
        <v>9691</v>
      </c>
      <c r="E920" s="12" t="s">
        <v>9692</v>
      </c>
      <c r="F920" s="12" t="s">
        <v>9693</v>
      </c>
      <c r="G920" s="12" t="s">
        <v>5362</v>
      </c>
      <c r="H920" s="12" t="s">
        <v>6836</v>
      </c>
      <c r="I920" s="12" t="s">
        <v>7217</v>
      </c>
      <c r="J920" s="12">
        <v>1600</v>
      </c>
      <c r="K920" s="12"/>
      <c r="L920" s="12"/>
      <c r="M920" s="13">
        <v>41456.589583333334</v>
      </c>
      <c r="N920" s="12">
        <v>2</v>
      </c>
      <c r="O920" s="13">
        <v>41456.628576388888</v>
      </c>
      <c r="P920" s="13">
        <v>41456.629178240742</v>
      </c>
      <c r="Q920" s="14"/>
      <c r="R920" s="14"/>
      <c r="S920" s="15"/>
      <c r="T920" s="12" t="s">
        <v>658</v>
      </c>
      <c r="U920" s="12" t="s">
        <v>1126</v>
      </c>
      <c r="V920" s="12" t="s">
        <v>385</v>
      </c>
      <c r="W920" s="13">
        <v>41456.630069444444</v>
      </c>
      <c r="X920" s="13">
        <v>41457.586805555598</v>
      </c>
      <c r="Y920" s="16"/>
      <c r="Z920" s="17">
        <f t="shared" ref="Z920:Z925" si="8">X920-W920</f>
        <v>0.95673611115489621</v>
      </c>
      <c r="AA920" s="17"/>
      <c r="AB920" s="14"/>
      <c r="AC920" s="13">
        <v>41464</v>
      </c>
      <c r="AD920" s="14">
        <f>AC920-X920</f>
        <v>6.4131944444015971</v>
      </c>
      <c r="AE920" s="14"/>
      <c r="AF920" s="36"/>
      <c r="AG920" s="14"/>
      <c r="AH920" s="14"/>
      <c r="AI920" s="14"/>
      <c r="AJ920" s="19">
        <v>41467</v>
      </c>
      <c r="AK920" s="14"/>
      <c r="AL920" s="14"/>
      <c r="AM920" s="12" t="s">
        <v>7040</v>
      </c>
      <c r="AN920" s="12"/>
      <c r="AO920" s="12"/>
      <c r="AP920" s="12" t="s">
        <v>5375</v>
      </c>
      <c r="AQ920" s="12" t="s">
        <v>9694</v>
      </c>
      <c r="AR920" s="12">
        <v>18673443745</v>
      </c>
      <c r="AS920" s="12" t="s">
        <v>365</v>
      </c>
      <c r="AT920" s="12"/>
      <c r="AU920" s="12"/>
      <c r="AV920" s="20" t="s">
        <v>1127</v>
      </c>
      <c r="AW920" s="21">
        <v>41470</v>
      </c>
      <c r="AX920" s="12"/>
      <c r="AY920" s="12"/>
      <c r="AZ920" s="12"/>
      <c r="BA920" s="12"/>
      <c r="BB920" s="12"/>
    </row>
    <row r="921" spans="1:54" s="22" customFormat="1" ht="18" customHeight="1" x14ac:dyDescent="0.3">
      <c r="A921" s="12" t="s">
        <v>1128</v>
      </c>
      <c r="B921" s="12" t="s">
        <v>5350</v>
      </c>
      <c r="C921" s="12" t="s">
        <v>6904</v>
      </c>
      <c r="D921" s="12" t="s">
        <v>6956</v>
      </c>
      <c r="E921" s="12" t="s">
        <v>9695</v>
      </c>
      <c r="F921" s="12" t="s">
        <v>9696</v>
      </c>
      <c r="G921" s="12" t="s">
        <v>5362</v>
      </c>
      <c r="H921" s="12" t="s">
        <v>6836</v>
      </c>
      <c r="I921" s="12" t="s">
        <v>9697</v>
      </c>
      <c r="J921" s="12">
        <v>1600</v>
      </c>
      <c r="K921" s="12" t="s">
        <v>365</v>
      </c>
      <c r="L921" s="12" t="s">
        <v>743</v>
      </c>
      <c r="M921" s="13">
        <v>41456.592361111114</v>
      </c>
      <c r="N921" s="12">
        <v>1</v>
      </c>
      <c r="O921" s="13">
        <v>41456.623518518521</v>
      </c>
      <c r="P921" s="13">
        <v>41456.623761574076</v>
      </c>
      <c r="Q921" s="14"/>
      <c r="R921" s="14"/>
      <c r="S921" s="15"/>
      <c r="T921" s="12"/>
      <c r="U921" s="12" t="s">
        <v>737</v>
      </c>
      <c r="V921" s="12" t="s">
        <v>385</v>
      </c>
      <c r="W921" s="13">
        <v>41456.628564814811</v>
      </c>
      <c r="X921" s="13">
        <v>41463.618055555598</v>
      </c>
      <c r="Y921" s="16"/>
      <c r="Z921" s="17">
        <f t="shared" si="8"/>
        <v>6.9894907407870051</v>
      </c>
      <c r="AA921" s="17"/>
      <c r="AB921" s="14"/>
      <c r="AC921" s="13">
        <v>41477</v>
      </c>
      <c r="AD921" s="14">
        <f>AC921-X921</f>
        <v>13.381944444401597</v>
      </c>
      <c r="AE921" s="14"/>
      <c r="AF921" s="36"/>
      <c r="AG921" s="14"/>
      <c r="AH921" s="14"/>
      <c r="AI921" s="14"/>
      <c r="AJ921" s="19">
        <v>41480</v>
      </c>
      <c r="AK921" s="14"/>
      <c r="AL921" s="14"/>
      <c r="AM921" s="12" t="s">
        <v>6959</v>
      </c>
      <c r="AN921" s="12"/>
      <c r="AO921" s="12"/>
      <c r="AP921" s="12" t="s">
        <v>5403</v>
      </c>
      <c r="AQ921" s="12" t="s">
        <v>9698</v>
      </c>
      <c r="AR921" s="12">
        <v>18807361113</v>
      </c>
      <c r="AS921" s="12" t="s">
        <v>354</v>
      </c>
      <c r="AT921" s="12" t="s">
        <v>799</v>
      </c>
      <c r="AU921" s="12"/>
      <c r="AV921" s="20" t="s">
        <v>1129</v>
      </c>
      <c r="AW921" s="21" t="s">
        <v>9149</v>
      </c>
      <c r="AX921" s="12"/>
      <c r="AY921" s="12"/>
      <c r="AZ921" s="12"/>
      <c r="BA921" s="12"/>
      <c r="BB921" s="12"/>
    </row>
    <row r="922" spans="1:54" s="22" customFormat="1" ht="18" customHeight="1" x14ac:dyDescent="0.3">
      <c r="A922" s="12" t="s">
        <v>1130</v>
      </c>
      <c r="B922" s="12" t="s">
        <v>5350</v>
      </c>
      <c r="C922" s="12" t="s">
        <v>6904</v>
      </c>
      <c r="D922" s="12" t="s">
        <v>6956</v>
      </c>
      <c r="E922" s="12" t="s">
        <v>9699</v>
      </c>
      <c r="F922" s="12" t="s">
        <v>9700</v>
      </c>
      <c r="G922" s="12" t="s">
        <v>5362</v>
      </c>
      <c r="H922" s="12" t="s">
        <v>6798</v>
      </c>
      <c r="I922" s="12" t="s">
        <v>8644</v>
      </c>
      <c r="J922" s="12">
        <v>2500</v>
      </c>
      <c r="K922" s="12"/>
      <c r="L922" s="12"/>
      <c r="M922" s="13">
        <v>41456.606944444444</v>
      </c>
      <c r="N922" s="12">
        <v>2</v>
      </c>
      <c r="O922" s="13">
        <v>41457.497256944444</v>
      </c>
      <c r="P922" s="13">
        <v>41457.497488425928</v>
      </c>
      <c r="Q922" s="14"/>
      <c r="R922" s="14"/>
      <c r="S922" s="15"/>
      <c r="T922" s="12" t="s">
        <v>664</v>
      </c>
      <c r="U922" s="12" t="s">
        <v>680</v>
      </c>
      <c r="V922" s="12" t="s">
        <v>385</v>
      </c>
      <c r="W922" s="13">
        <v>41457.499409722222</v>
      </c>
      <c r="X922" s="13">
        <v>41458.666666666701</v>
      </c>
      <c r="Y922" s="16"/>
      <c r="Z922" s="17">
        <f t="shared" si="8"/>
        <v>1.1672569444781402</v>
      </c>
      <c r="AA922" s="17"/>
      <c r="AB922" s="14"/>
      <c r="AC922" s="13">
        <v>41478</v>
      </c>
      <c r="AD922" s="14">
        <f>AC922-X922</f>
        <v>19.333333333299379</v>
      </c>
      <c r="AE922" s="14"/>
      <c r="AF922" s="36"/>
      <c r="AG922" s="14"/>
      <c r="AH922" s="14"/>
      <c r="AI922" s="14"/>
      <c r="AJ922" s="19">
        <v>41478</v>
      </c>
      <c r="AK922" s="14"/>
      <c r="AL922" s="14"/>
      <c r="AM922" s="12" t="s">
        <v>7304</v>
      </c>
      <c r="AN922" s="12"/>
      <c r="AO922" s="12"/>
      <c r="AP922" s="12" t="s">
        <v>5375</v>
      </c>
      <c r="AQ922" s="12" t="s">
        <v>9701</v>
      </c>
      <c r="AR922" s="12">
        <v>13973620205</v>
      </c>
      <c r="AS922" s="12" t="s">
        <v>365</v>
      </c>
      <c r="AT922" s="12"/>
      <c r="AU922" s="12"/>
      <c r="AV922" s="20" t="s">
        <v>1131</v>
      </c>
      <c r="AW922" s="21">
        <v>41479</v>
      </c>
      <c r="AX922" s="12"/>
      <c r="AY922" s="12"/>
      <c r="AZ922" s="12"/>
      <c r="BA922" s="12"/>
      <c r="BB922" s="12"/>
    </row>
    <row r="923" spans="1:54" s="22" customFormat="1" ht="18" customHeight="1" x14ac:dyDescent="0.3">
      <c r="A923" s="12" t="s">
        <v>1132</v>
      </c>
      <c r="B923" s="12" t="s">
        <v>6943</v>
      </c>
      <c r="C923" s="12" t="s">
        <v>6904</v>
      </c>
      <c r="D923" s="12" t="s">
        <v>9588</v>
      </c>
      <c r="E923" s="12" t="s">
        <v>9702</v>
      </c>
      <c r="F923" s="12" t="s">
        <v>9703</v>
      </c>
      <c r="G923" s="12" t="s">
        <v>5362</v>
      </c>
      <c r="H923" s="12" t="s">
        <v>6836</v>
      </c>
      <c r="I923" s="12" t="s">
        <v>7430</v>
      </c>
      <c r="J923" s="12">
        <v>1700</v>
      </c>
      <c r="K923" s="12"/>
      <c r="L923" s="12"/>
      <c r="M923" s="13">
        <v>41456.631249999999</v>
      </c>
      <c r="N923" s="12">
        <v>3</v>
      </c>
      <c r="O923" s="13">
        <v>41457.424027777779</v>
      </c>
      <c r="P923" s="13">
        <v>41457.424305555556</v>
      </c>
      <c r="Q923" s="14"/>
      <c r="R923" s="14"/>
      <c r="S923" s="15"/>
      <c r="T923" s="12" t="s">
        <v>426</v>
      </c>
      <c r="U923" s="12" t="s">
        <v>662</v>
      </c>
      <c r="V923" s="12" t="s">
        <v>385</v>
      </c>
      <c r="W923" s="13">
        <v>41457.474398148152</v>
      </c>
      <c r="X923" s="13">
        <v>41458.381944444402</v>
      </c>
      <c r="Y923" s="16"/>
      <c r="Z923" s="17">
        <f t="shared" si="8"/>
        <v>0.9075462962500751</v>
      </c>
      <c r="AA923" s="17"/>
      <c r="AB923" s="14"/>
      <c r="AC923" s="13">
        <v>41458</v>
      </c>
      <c r="AD923" s="14">
        <v>0</v>
      </c>
      <c r="AE923" s="14"/>
      <c r="AF923" s="36"/>
      <c r="AG923" s="14"/>
      <c r="AH923" s="14"/>
      <c r="AI923" s="14"/>
      <c r="AJ923" s="19">
        <v>41471</v>
      </c>
      <c r="AK923" s="14"/>
      <c r="AL923" s="14"/>
      <c r="AM923" s="12" t="s">
        <v>7040</v>
      </c>
      <c r="AN923" s="12"/>
      <c r="AO923" s="12"/>
      <c r="AP923" s="12" t="s">
        <v>5403</v>
      </c>
      <c r="AQ923" s="12" t="s">
        <v>9704</v>
      </c>
      <c r="AR923" s="12">
        <v>15080661166</v>
      </c>
      <c r="AS923" s="12" t="s">
        <v>354</v>
      </c>
      <c r="AT923" s="12" t="s">
        <v>799</v>
      </c>
      <c r="AU923" s="12"/>
      <c r="AV923" s="20" t="s">
        <v>1133</v>
      </c>
      <c r="AW923" s="21" t="s">
        <v>9149</v>
      </c>
      <c r="AX923" s="12"/>
      <c r="AY923" s="12"/>
      <c r="AZ923" s="12"/>
      <c r="BA923" s="12"/>
      <c r="BB923" s="12"/>
    </row>
    <row r="924" spans="1:54" s="22" customFormat="1" ht="18" customHeight="1" x14ac:dyDescent="0.3">
      <c r="A924" s="12" t="s">
        <v>1134</v>
      </c>
      <c r="B924" s="12" t="s">
        <v>5343</v>
      </c>
      <c r="C924" s="12" t="s">
        <v>6862</v>
      </c>
      <c r="D924" s="12" t="s">
        <v>8189</v>
      </c>
      <c r="E924" s="12" t="s">
        <v>9705</v>
      </c>
      <c r="F924" s="12" t="s">
        <v>9706</v>
      </c>
      <c r="G924" s="12" t="s">
        <v>5362</v>
      </c>
      <c r="H924" s="12" t="s">
        <v>6836</v>
      </c>
      <c r="I924" s="12" t="s">
        <v>8333</v>
      </c>
      <c r="J924" s="12">
        <v>1600</v>
      </c>
      <c r="K924" s="12"/>
      <c r="L924" s="12"/>
      <c r="M924" s="13">
        <v>41457.410416666666</v>
      </c>
      <c r="N924" s="12">
        <v>2</v>
      </c>
      <c r="O924" s="13">
        <v>41458.461875000001</v>
      </c>
      <c r="P924" s="13">
        <v>41458.462256944447</v>
      </c>
      <c r="Q924" s="14"/>
      <c r="R924" s="14"/>
      <c r="S924" s="15"/>
      <c r="T924" s="12" t="s">
        <v>664</v>
      </c>
      <c r="U924" s="12" t="s">
        <v>737</v>
      </c>
      <c r="V924" s="12" t="s">
        <v>385</v>
      </c>
      <c r="W924" s="13">
        <v>41458.464178240742</v>
      </c>
      <c r="X924" s="13">
        <v>41460.697916666701</v>
      </c>
      <c r="Y924" s="16"/>
      <c r="Z924" s="17">
        <f t="shared" si="8"/>
        <v>2.2337384259590181</v>
      </c>
      <c r="AA924" s="17"/>
      <c r="AB924" s="14"/>
      <c r="AC924" s="13">
        <v>41463</v>
      </c>
      <c r="AD924" s="14">
        <f>AC924-X924</f>
        <v>2.3020833332993789</v>
      </c>
      <c r="AE924" s="14"/>
      <c r="AF924" s="36"/>
      <c r="AG924" s="14"/>
      <c r="AH924" s="14"/>
      <c r="AI924" s="14"/>
      <c r="AJ924" s="19">
        <v>41468</v>
      </c>
      <c r="AK924" s="14"/>
      <c r="AL924" s="14"/>
      <c r="AM924" s="12" t="s">
        <v>7040</v>
      </c>
      <c r="AN924" s="12"/>
      <c r="AO924" s="12"/>
      <c r="AP924" s="12" t="s">
        <v>8047</v>
      </c>
      <c r="AQ924" s="12" t="s">
        <v>9707</v>
      </c>
      <c r="AR924" s="12">
        <v>13037388346</v>
      </c>
      <c r="AS924" s="12" t="s">
        <v>354</v>
      </c>
      <c r="AT924" s="12" t="s">
        <v>799</v>
      </c>
      <c r="AU924" s="12"/>
      <c r="AV924" s="20" t="s">
        <v>1135</v>
      </c>
      <c r="AW924" s="21">
        <v>41463</v>
      </c>
      <c r="AX924" s="12"/>
      <c r="AY924" s="12"/>
      <c r="AZ924" s="12"/>
      <c r="BA924" s="12"/>
      <c r="BB924" s="12"/>
    </row>
    <row r="925" spans="1:54" s="22" customFormat="1" ht="18" customHeight="1" x14ac:dyDescent="0.3">
      <c r="A925" s="12" t="s">
        <v>1136</v>
      </c>
      <c r="B925" s="12" t="s">
        <v>5350</v>
      </c>
      <c r="C925" s="12" t="s">
        <v>6904</v>
      </c>
      <c r="D925" s="12" t="s">
        <v>9708</v>
      </c>
      <c r="E925" s="12" t="s">
        <v>9709</v>
      </c>
      <c r="F925" s="12" t="s">
        <v>9710</v>
      </c>
      <c r="G925" s="12" t="s">
        <v>5362</v>
      </c>
      <c r="H925" s="12" t="s">
        <v>6836</v>
      </c>
      <c r="I925" s="12" t="s">
        <v>7281</v>
      </c>
      <c r="J925" s="12">
        <v>1600</v>
      </c>
      <c r="K925" s="12"/>
      <c r="L925" s="12"/>
      <c r="M925" s="13">
        <v>41457.431944444441</v>
      </c>
      <c r="N925" s="12">
        <v>2</v>
      </c>
      <c r="O925" s="13">
        <v>41457.614687499998</v>
      </c>
      <c r="P925" s="13">
        <v>41457.615127314813</v>
      </c>
      <c r="Q925" s="14"/>
      <c r="R925" s="14"/>
      <c r="S925" s="15"/>
      <c r="T925" s="12" t="s">
        <v>701</v>
      </c>
      <c r="U925" s="12" t="s">
        <v>662</v>
      </c>
      <c r="V925" s="12" t="s">
        <v>385</v>
      </c>
      <c r="W925" s="13">
        <v>41458.384282407409</v>
      </c>
      <c r="X925" s="13">
        <v>41460.6875</v>
      </c>
      <c r="Y925" s="16"/>
      <c r="Z925" s="17">
        <f t="shared" si="8"/>
        <v>2.3032175925909542</v>
      </c>
      <c r="AA925" s="17"/>
      <c r="AB925" s="14"/>
      <c r="AC925" s="13">
        <v>41466</v>
      </c>
      <c r="AD925" s="14">
        <f>AC925-X925</f>
        <v>5.3125</v>
      </c>
      <c r="AE925" s="14"/>
      <c r="AF925" s="36"/>
      <c r="AG925" s="14"/>
      <c r="AH925" s="14"/>
      <c r="AI925" s="14"/>
      <c r="AJ925" s="19">
        <v>41470</v>
      </c>
      <c r="AK925" s="14"/>
      <c r="AL925" s="14"/>
      <c r="AM925" s="12" t="s">
        <v>6847</v>
      </c>
      <c r="AN925" s="12"/>
      <c r="AO925" s="12"/>
      <c r="AP925" s="12" t="s">
        <v>5391</v>
      </c>
      <c r="AQ925" s="12" t="s">
        <v>9711</v>
      </c>
      <c r="AR925" s="12">
        <v>13975649696</v>
      </c>
      <c r="AS925" s="12" t="s">
        <v>354</v>
      </c>
      <c r="AT925" s="12" t="s">
        <v>764</v>
      </c>
      <c r="AU925" s="12"/>
      <c r="AV925" s="20" t="s">
        <v>1138</v>
      </c>
      <c r="AW925" s="21">
        <v>41471</v>
      </c>
      <c r="AX925" s="12"/>
      <c r="AY925" s="12"/>
      <c r="AZ925" s="12"/>
      <c r="BA925" s="12"/>
      <c r="BB925" s="12"/>
    </row>
    <row r="926" spans="1:54" s="22" customFormat="1" ht="18" customHeight="1" x14ac:dyDescent="0.3">
      <c r="A926" s="12" t="s">
        <v>1139</v>
      </c>
      <c r="B926" s="12" t="s">
        <v>8662</v>
      </c>
      <c r="C926" s="12" t="s">
        <v>5351</v>
      </c>
      <c r="D926" s="12" t="s">
        <v>6870</v>
      </c>
      <c r="E926" s="12" t="s">
        <v>9712</v>
      </c>
      <c r="F926" s="12" t="s">
        <v>9713</v>
      </c>
      <c r="G926" s="12" t="s">
        <v>8665</v>
      </c>
      <c r="H926" s="12" t="s">
        <v>8723</v>
      </c>
      <c r="I926" s="12"/>
      <c r="J926" s="12">
        <v>588</v>
      </c>
      <c r="K926" s="12"/>
      <c r="L926" s="12"/>
      <c r="M926" s="13">
        <v>41457.570138888892</v>
      </c>
      <c r="N926" s="12">
        <v>2</v>
      </c>
      <c r="O926" s="13">
        <v>41457.577928240738</v>
      </c>
      <c r="P926" s="13">
        <v>41457.629756944443</v>
      </c>
      <c r="Q926" s="14"/>
      <c r="R926" s="14"/>
      <c r="S926" s="15"/>
      <c r="T926" s="12"/>
      <c r="U926" s="12"/>
      <c r="V926" s="12" t="s">
        <v>385</v>
      </c>
      <c r="W926" s="13">
        <v>41458.390347222223</v>
      </c>
      <c r="X926" s="13">
        <v>41458.559722222199</v>
      </c>
      <c r="Y926" s="16"/>
      <c r="Z926" s="17"/>
      <c r="AA926" s="17"/>
      <c r="AB926" s="14" t="s">
        <v>1140</v>
      </c>
      <c r="AC926" s="13">
        <v>41478</v>
      </c>
      <c r="AD926" s="14"/>
      <c r="AE926" s="14"/>
      <c r="AF926" s="36"/>
      <c r="AG926" s="14"/>
      <c r="AH926" s="14"/>
      <c r="AI926" s="14"/>
      <c r="AJ926" s="19"/>
      <c r="AK926" s="14"/>
      <c r="AL926" s="14"/>
      <c r="AM926" s="12" t="s">
        <v>8933</v>
      </c>
      <c r="AN926" s="12"/>
      <c r="AO926" s="12"/>
      <c r="AP926" s="12" t="s">
        <v>5356</v>
      </c>
      <c r="AQ926" s="12" t="s">
        <v>9714</v>
      </c>
      <c r="AR926" s="12">
        <v>18907445666</v>
      </c>
      <c r="AS926" s="12" t="s">
        <v>354</v>
      </c>
      <c r="AT926" s="12" t="s">
        <v>686</v>
      </c>
      <c r="AU926" s="12"/>
      <c r="AV926" s="20"/>
      <c r="AW926" s="21"/>
      <c r="AX926" s="12"/>
      <c r="AY926" s="12"/>
      <c r="AZ926" s="12"/>
      <c r="BA926" s="12"/>
      <c r="BB926" s="12"/>
    </row>
    <row r="927" spans="1:54" s="22" customFormat="1" ht="18" customHeight="1" x14ac:dyDescent="0.3">
      <c r="A927" s="12" t="s">
        <v>1141</v>
      </c>
      <c r="B927" s="12" t="s">
        <v>8662</v>
      </c>
      <c r="C927" s="12" t="s">
        <v>5351</v>
      </c>
      <c r="D927" s="12" t="s">
        <v>6870</v>
      </c>
      <c r="E927" s="12" t="s">
        <v>9715</v>
      </c>
      <c r="F927" s="12" t="s">
        <v>9716</v>
      </c>
      <c r="G927" s="12" t="s">
        <v>8665</v>
      </c>
      <c r="H927" s="12" t="s">
        <v>9561</v>
      </c>
      <c r="I927" s="12" t="s">
        <v>9717</v>
      </c>
      <c r="J927" s="12">
        <v>1688</v>
      </c>
      <c r="K927" s="12"/>
      <c r="L927" s="12"/>
      <c r="M927" s="13">
        <v>41457.585416666669</v>
      </c>
      <c r="N927" s="12">
        <v>2</v>
      </c>
      <c r="O927" s="13">
        <v>41457.620972222219</v>
      </c>
      <c r="P927" s="13">
        <v>41457.62122685185</v>
      </c>
      <c r="Q927" s="14">
        <f>P927-M927</f>
        <v>3.5810185181617271E-2</v>
      </c>
      <c r="R927" s="14">
        <v>0.5</v>
      </c>
      <c r="S927" s="15">
        <v>1</v>
      </c>
      <c r="T927" s="12"/>
      <c r="U927" s="12"/>
      <c r="V927" s="12" t="s">
        <v>385</v>
      </c>
      <c r="W927" s="13">
        <v>41458.385057870371</v>
      </c>
      <c r="X927" s="13">
        <v>41466.725694444445</v>
      </c>
      <c r="Y927" s="16">
        <f>X927-W927</f>
        <v>8.3406365740738693</v>
      </c>
      <c r="Z927" s="17">
        <v>3</v>
      </c>
      <c r="AA927" s="17">
        <v>0</v>
      </c>
      <c r="AB927" s="14"/>
      <c r="AC927" s="13">
        <v>41510</v>
      </c>
      <c r="AD927" s="14">
        <f t="shared" ref="AD927:AD932" si="9">AC927-X927</f>
        <v>43.274305555554747</v>
      </c>
      <c r="AE927" s="14">
        <v>7</v>
      </c>
      <c r="AF927" s="36"/>
      <c r="AG927" s="14">
        <f>AC927-M927</f>
        <v>52.414583333331393</v>
      </c>
      <c r="AH927" s="14">
        <v>0</v>
      </c>
      <c r="AI927" s="14">
        <v>0</v>
      </c>
      <c r="AJ927" s="19"/>
      <c r="AK927" s="14"/>
      <c r="AL927" s="14"/>
      <c r="AM927" s="12" t="s">
        <v>6953</v>
      </c>
      <c r="AN927" s="12"/>
      <c r="AO927" s="12"/>
      <c r="AP927" s="12" t="s">
        <v>7781</v>
      </c>
      <c r="AQ927" s="12" t="s">
        <v>9718</v>
      </c>
      <c r="AR927" s="12">
        <v>13974806074</v>
      </c>
      <c r="AS927" s="12"/>
      <c r="AT927" s="12"/>
      <c r="AU927" s="12"/>
      <c r="AV927" s="20"/>
      <c r="AW927" s="21"/>
      <c r="AX927" s="12"/>
      <c r="AY927" s="12"/>
      <c r="AZ927" s="12"/>
      <c r="BA927" s="12"/>
      <c r="BB927" s="12"/>
    </row>
    <row r="928" spans="1:54" s="22" customFormat="1" ht="18" customHeight="1" x14ac:dyDescent="0.3">
      <c r="A928" s="12" t="s">
        <v>1143</v>
      </c>
      <c r="B928" s="12" t="s">
        <v>6963</v>
      </c>
      <c r="C928" s="12" t="s">
        <v>6964</v>
      </c>
      <c r="D928" s="12" t="s">
        <v>6965</v>
      </c>
      <c r="E928" s="12" t="s">
        <v>9719</v>
      </c>
      <c r="F928" s="12" t="s">
        <v>9720</v>
      </c>
      <c r="G928" s="12" t="s">
        <v>5362</v>
      </c>
      <c r="H928" s="12" t="s">
        <v>6836</v>
      </c>
      <c r="I928" s="12" t="s">
        <v>8333</v>
      </c>
      <c r="J928" s="12">
        <v>1288</v>
      </c>
      <c r="K928" s="12"/>
      <c r="L928" s="12"/>
      <c r="M928" s="13">
        <v>41457.611111111109</v>
      </c>
      <c r="N928" s="12">
        <v>2</v>
      </c>
      <c r="O928" s="13">
        <v>41457.646863425929</v>
      </c>
      <c r="P928" s="13">
        <v>41457.648402777777</v>
      </c>
      <c r="Q928" s="14"/>
      <c r="R928" s="14"/>
      <c r="S928" s="15"/>
      <c r="T928" s="12" t="s">
        <v>426</v>
      </c>
      <c r="U928" s="12" t="s">
        <v>1144</v>
      </c>
      <c r="V928" s="12" t="s">
        <v>385</v>
      </c>
      <c r="W928" s="13">
        <v>41458.385740740741</v>
      </c>
      <c r="X928" s="13">
        <v>41460.718055555553</v>
      </c>
      <c r="Y928" s="16"/>
      <c r="Z928" s="17">
        <f>X928-W928</f>
        <v>2.3323148148119799</v>
      </c>
      <c r="AA928" s="17"/>
      <c r="AB928" s="14"/>
      <c r="AC928" s="13">
        <v>41468</v>
      </c>
      <c r="AD928" s="14">
        <f t="shared" si="9"/>
        <v>7.2819444444467081</v>
      </c>
      <c r="AE928" s="14"/>
      <c r="AF928" s="36"/>
      <c r="AG928" s="14"/>
      <c r="AH928" s="14"/>
      <c r="AI928" s="14"/>
      <c r="AJ928" s="19">
        <v>41471</v>
      </c>
      <c r="AK928" s="14"/>
      <c r="AL928" s="14"/>
      <c r="AM928" s="12" t="s">
        <v>7304</v>
      </c>
      <c r="AN928" s="12"/>
      <c r="AO928" s="12"/>
      <c r="AP928" s="12" t="s">
        <v>6931</v>
      </c>
      <c r="AQ928" s="12" t="s">
        <v>9721</v>
      </c>
      <c r="AR928" s="12">
        <v>13874593698</v>
      </c>
      <c r="AS928" s="12" t="s">
        <v>365</v>
      </c>
      <c r="AT928" s="12"/>
      <c r="AU928" s="12"/>
      <c r="AV928" s="20" t="s">
        <v>1145</v>
      </c>
      <c r="AW928" s="21">
        <v>41473</v>
      </c>
      <c r="AX928" s="12"/>
      <c r="AY928" s="12"/>
      <c r="AZ928" s="12"/>
      <c r="BA928" s="12"/>
      <c r="BB928" s="12"/>
    </row>
    <row r="929" spans="1:54" s="22" customFormat="1" ht="18" customHeight="1" x14ac:dyDescent="0.3">
      <c r="A929" s="12" t="s">
        <v>1146</v>
      </c>
      <c r="B929" s="12" t="s">
        <v>5343</v>
      </c>
      <c r="C929" s="12" t="s">
        <v>6862</v>
      </c>
      <c r="D929" s="12" t="s">
        <v>9265</v>
      </c>
      <c r="E929" s="12" t="s">
        <v>9722</v>
      </c>
      <c r="F929" s="12" t="s">
        <v>9723</v>
      </c>
      <c r="G929" s="12" t="s">
        <v>5362</v>
      </c>
      <c r="H929" s="12" t="s">
        <v>6836</v>
      </c>
      <c r="I929" s="12" t="s">
        <v>9724</v>
      </c>
      <c r="J929" s="12">
        <v>2088</v>
      </c>
      <c r="K929" s="12"/>
      <c r="L929" s="12"/>
      <c r="M929" s="13">
        <v>41457.673611111109</v>
      </c>
      <c r="N929" s="12">
        <v>3</v>
      </c>
      <c r="O929" s="13">
        <v>41458.577789351853</v>
      </c>
      <c r="P929" s="13">
        <v>41458.578634259262</v>
      </c>
      <c r="Q929" s="14"/>
      <c r="R929" s="14"/>
      <c r="S929" s="15"/>
      <c r="T929" s="12" t="s">
        <v>701</v>
      </c>
      <c r="U929" s="12" t="s">
        <v>1147</v>
      </c>
      <c r="V929" s="12" t="s">
        <v>385</v>
      </c>
      <c r="W929" s="13">
        <v>41458.585613425923</v>
      </c>
      <c r="X929" s="13">
        <v>41460.727083333302</v>
      </c>
      <c r="Y929" s="16"/>
      <c r="Z929" s="17">
        <f>X929-W929</f>
        <v>2.1414699073793599</v>
      </c>
      <c r="AA929" s="17"/>
      <c r="AB929" s="14"/>
      <c r="AC929" s="13">
        <v>41467</v>
      </c>
      <c r="AD929" s="14">
        <f t="shared" si="9"/>
        <v>6.2729166666977108</v>
      </c>
      <c r="AE929" s="14"/>
      <c r="AF929" s="36"/>
      <c r="AG929" s="14"/>
      <c r="AH929" s="14"/>
      <c r="AI929" s="14"/>
      <c r="AJ929" s="19">
        <v>41467</v>
      </c>
      <c r="AK929" s="14"/>
      <c r="AL929" s="14"/>
      <c r="AM929" s="12" t="s">
        <v>7040</v>
      </c>
      <c r="AN929" s="12"/>
      <c r="AO929" s="12"/>
      <c r="AP929" s="12" t="s">
        <v>5375</v>
      </c>
      <c r="AQ929" s="12" t="s">
        <v>9725</v>
      </c>
      <c r="AR929" s="12">
        <v>13107096666</v>
      </c>
      <c r="AS929" s="12" t="s">
        <v>354</v>
      </c>
      <c r="AT929" s="12" t="s">
        <v>799</v>
      </c>
      <c r="AU929" s="12"/>
      <c r="AV929" s="20" t="s">
        <v>1148</v>
      </c>
      <c r="AW929" s="21">
        <v>41473</v>
      </c>
      <c r="AX929" s="12"/>
      <c r="AY929" s="12"/>
      <c r="AZ929" s="12"/>
      <c r="BA929" s="12"/>
      <c r="BB929" s="12"/>
    </row>
    <row r="930" spans="1:54" s="22" customFormat="1" ht="18" customHeight="1" x14ac:dyDescent="0.3">
      <c r="A930" s="12" t="s">
        <v>1149</v>
      </c>
      <c r="B930" s="12" t="s">
        <v>5343</v>
      </c>
      <c r="C930" s="12" t="s">
        <v>5344</v>
      </c>
      <c r="D930" s="12" t="s">
        <v>9726</v>
      </c>
      <c r="E930" s="12" t="s">
        <v>9727</v>
      </c>
      <c r="F930" s="12" t="s">
        <v>9728</v>
      </c>
      <c r="G930" s="12" t="s">
        <v>5362</v>
      </c>
      <c r="H930" s="12" t="s">
        <v>6836</v>
      </c>
      <c r="I930" s="12" t="s">
        <v>7007</v>
      </c>
      <c r="J930" s="12">
        <v>1600</v>
      </c>
      <c r="K930" s="12"/>
      <c r="L930" s="12"/>
      <c r="M930" s="13">
        <v>41457.711805555555</v>
      </c>
      <c r="N930" s="12">
        <v>3</v>
      </c>
      <c r="O930" s="13">
        <v>41459.432013888887</v>
      </c>
      <c r="P930" s="13">
        <v>41459.432245370372</v>
      </c>
      <c r="Q930" s="14"/>
      <c r="R930" s="14"/>
      <c r="S930" s="15"/>
      <c r="T930" s="12" t="s">
        <v>426</v>
      </c>
      <c r="U930" s="12" t="s">
        <v>662</v>
      </c>
      <c r="V930" s="12" t="s">
        <v>385</v>
      </c>
      <c r="W930" s="13">
        <v>41459.433738425927</v>
      </c>
      <c r="X930" s="13">
        <v>41463.6069444444</v>
      </c>
      <c r="Y930" s="16"/>
      <c r="Z930" s="17">
        <f>X930-W930</f>
        <v>4.1732060184731381</v>
      </c>
      <c r="AA930" s="17"/>
      <c r="AB930" s="14"/>
      <c r="AC930" s="13">
        <v>41577</v>
      </c>
      <c r="AD930" s="14">
        <f t="shared" si="9"/>
        <v>113.39305555559986</v>
      </c>
      <c r="AE930" s="14"/>
      <c r="AF930" s="36"/>
      <c r="AG930" s="14"/>
      <c r="AH930" s="14"/>
      <c r="AI930" s="14"/>
      <c r="AJ930" s="19"/>
      <c r="AK930" s="14"/>
      <c r="AL930" s="14"/>
      <c r="AM930" s="12" t="s">
        <v>6800</v>
      </c>
      <c r="AN930" s="12"/>
      <c r="AO930" s="12"/>
      <c r="AP930" s="12" t="s">
        <v>5375</v>
      </c>
      <c r="AQ930" s="12" t="s">
        <v>9729</v>
      </c>
      <c r="AR930" s="12">
        <v>15074695516</v>
      </c>
      <c r="AS930" s="12" t="s">
        <v>354</v>
      </c>
      <c r="AT930" s="12" t="s">
        <v>799</v>
      </c>
      <c r="AU930" s="12"/>
      <c r="AV930" s="20" t="s">
        <v>1150</v>
      </c>
      <c r="AW930" s="21"/>
      <c r="AX930" s="12"/>
      <c r="AY930" s="12"/>
      <c r="AZ930" s="12"/>
      <c r="BA930" s="12"/>
      <c r="BB930" s="12"/>
    </row>
    <row r="931" spans="1:54" s="22" customFormat="1" ht="18" customHeight="1" x14ac:dyDescent="0.3">
      <c r="A931" s="12" t="s">
        <v>1151</v>
      </c>
      <c r="B931" s="12" t="s">
        <v>5343</v>
      </c>
      <c r="C931" s="12" t="s">
        <v>6880</v>
      </c>
      <c r="D931" s="12" t="s">
        <v>7525</v>
      </c>
      <c r="E931" s="12" t="s">
        <v>9730</v>
      </c>
      <c r="F931" s="12" t="s">
        <v>9731</v>
      </c>
      <c r="G931" s="12" t="s">
        <v>5362</v>
      </c>
      <c r="H931" s="12" t="s">
        <v>6836</v>
      </c>
      <c r="I931" s="12" t="s">
        <v>7007</v>
      </c>
      <c r="J931" s="12">
        <v>1600</v>
      </c>
      <c r="K931" s="12"/>
      <c r="L931" s="12"/>
      <c r="M931" s="13">
        <v>41458.386805555558</v>
      </c>
      <c r="N931" s="12">
        <v>2</v>
      </c>
      <c r="O931" s="13">
        <v>41458.561145833337</v>
      </c>
      <c r="P931" s="13">
        <v>41458.569328703707</v>
      </c>
      <c r="Q931" s="14"/>
      <c r="R931" s="14"/>
      <c r="S931" s="15"/>
      <c r="T931" s="12" t="s">
        <v>658</v>
      </c>
      <c r="U931" s="12" t="s">
        <v>1152</v>
      </c>
      <c r="V931" s="12" t="s">
        <v>385</v>
      </c>
      <c r="W931" s="13">
        <v>41458.571064814816</v>
      </c>
      <c r="X931" s="13">
        <v>41459.600694444402</v>
      </c>
      <c r="Y931" s="16"/>
      <c r="Z931" s="17">
        <f>X931-W931</f>
        <v>1.0296296295855427</v>
      </c>
      <c r="AA931" s="17"/>
      <c r="AB931" s="14"/>
      <c r="AC931" s="13">
        <v>41470</v>
      </c>
      <c r="AD931" s="14">
        <f t="shared" si="9"/>
        <v>10.399305555598403</v>
      </c>
      <c r="AE931" s="14"/>
      <c r="AF931" s="36"/>
      <c r="AG931" s="14"/>
      <c r="AH931" s="14"/>
      <c r="AI931" s="14"/>
      <c r="AJ931" s="19">
        <v>41479</v>
      </c>
      <c r="AK931" s="14"/>
      <c r="AL931" s="14"/>
      <c r="AM931" s="12" t="s">
        <v>5397</v>
      </c>
      <c r="AN931" s="12"/>
      <c r="AO931" s="12"/>
      <c r="AP931" s="12" t="s">
        <v>5375</v>
      </c>
      <c r="AQ931" s="12" t="s">
        <v>9732</v>
      </c>
      <c r="AR931" s="12">
        <v>13087385599</v>
      </c>
      <c r="AS931" s="12" t="s">
        <v>365</v>
      </c>
      <c r="AT931" s="12"/>
      <c r="AU931" s="12"/>
      <c r="AV931" s="20" t="s">
        <v>1153</v>
      </c>
      <c r="AW931" s="21" t="s">
        <v>9149</v>
      </c>
      <c r="AX931" s="12"/>
      <c r="AY931" s="12"/>
      <c r="AZ931" s="12"/>
      <c r="BA931" s="12"/>
      <c r="BB931" s="12"/>
    </row>
    <row r="932" spans="1:54" s="22" customFormat="1" ht="18" customHeight="1" x14ac:dyDescent="0.3">
      <c r="A932" s="12" t="s">
        <v>1154</v>
      </c>
      <c r="B932" s="12" t="s">
        <v>5377</v>
      </c>
      <c r="C932" s="12" t="s">
        <v>6832</v>
      </c>
      <c r="D932" s="12" t="s">
        <v>8492</v>
      </c>
      <c r="E932" s="12" t="s">
        <v>9733</v>
      </c>
      <c r="F932" s="12" t="s">
        <v>9734</v>
      </c>
      <c r="G932" s="12" t="s">
        <v>5362</v>
      </c>
      <c r="H932" s="12" t="s">
        <v>6798</v>
      </c>
      <c r="I932" s="12" t="s">
        <v>9735</v>
      </c>
      <c r="J932" s="12">
        <v>2400</v>
      </c>
      <c r="K932" s="12"/>
      <c r="L932" s="12"/>
      <c r="M932" s="13">
        <v>41458.407638888886</v>
      </c>
      <c r="N932" s="12">
        <v>2</v>
      </c>
      <c r="O932" s="13">
        <v>41459.409259259257</v>
      </c>
      <c r="P932" s="13">
        <v>41459.413912037038</v>
      </c>
      <c r="Q932" s="14"/>
      <c r="R932" s="14"/>
      <c r="S932" s="15"/>
      <c r="T932" s="12" t="s">
        <v>701</v>
      </c>
      <c r="U932" s="12" t="s">
        <v>1156</v>
      </c>
      <c r="V932" s="12" t="s">
        <v>385</v>
      </c>
      <c r="W932" s="13">
        <v>41459.419571759259</v>
      </c>
      <c r="X932" s="13">
        <v>41464.637499999997</v>
      </c>
      <c r="Y932" s="16"/>
      <c r="Z932" s="17">
        <f>X932-W932</f>
        <v>5.2179282407378196</v>
      </c>
      <c r="AA932" s="17"/>
      <c r="AB932" s="14"/>
      <c r="AC932" s="13">
        <v>41467</v>
      </c>
      <c r="AD932" s="14">
        <f t="shared" si="9"/>
        <v>2.3625000000029104</v>
      </c>
      <c r="AE932" s="14"/>
      <c r="AF932" s="36"/>
      <c r="AG932" s="14"/>
      <c r="AH932" s="14"/>
      <c r="AI932" s="14"/>
      <c r="AJ932" s="19"/>
      <c r="AK932" s="14"/>
      <c r="AL932" s="14"/>
      <c r="AM932" s="12" t="s">
        <v>6847</v>
      </c>
      <c r="AN932" s="12"/>
      <c r="AO932" s="12"/>
      <c r="AP932" s="12" t="s">
        <v>5375</v>
      </c>
      <c r="AQ932" s="12" t="s">
        <v>8815</v>
      </c>
      <c r="AR932" s="12">
        <v>18973806111</v>
      </c>
      <c r="AS932" s="12" t="s">
        <v>354</v>
      </c>
      <c r="AT932" s="12" t="s">
        <v>764</v>
      </c>
      <c r="AU932" s="12"/>
      <c r="AV932" s="20" t="s">
        <v>1157</v>
      </c>
      <c r="AW932" s="21">
        <v>41473</v>
      </c>
      <c r="AX932" s="12"/>
      <c r="AY932" s="12"/>
      <c r="AZ932" s="12"/>
      <c r="BA932" s="12"/>
      <c r="BB932" s="12"/>
    </row>
    <row r="933" spans="1:54" s="22" customFormat="1" ht="18" customHeight="1" x14ac:dyDescent="0.3">
      <c r="A933" s="12" t="s">
        <v>1158</v>
      </c>
      <c r="B933" s="12" t="s">
        <v>8662</v>
      </c>
      <c r="C933" s="12" t="s">
        <v>5351</v>
      </c>
      <c r="D933" s="12" t="s">
        <v>6870</v>
      </c>
      <c r="E933" s="12" t="s">
        <v>9736</v>
      </c>
      <c r="F933" s="12" t="s">
        <v>9737</v>
      </c>
      <c r="G933" s="12" t="s">
        <v>8665</v>
      </c>
      <c r="H933" s="12" t="s">
        <v>8666</v>
      </c>
      <c r="I933" s="12"/>
      <c r="J933" s="12">
        <v>688</v>
      </c>
      <c r="K933" s="12"/>
      <c r="L933" s="12"/>
      <c r="M933" s="13">
        <v>41458.55972222222</v>
      </c>
      <c r="N933" s="12">
        <v>3</v>
      </c>
      <c r="O933" s="13">
        <v>41458.571238425924</v>
      </c>
      <c r="P933" s="13">
        <v>41458.617337962962</v>
      </c>
      <c r="Q933" s="14"/>
      <c r="R933" s="14"/>
      <c r="S933" s="15"/>
      <c r="T933" s="12"/>
      <c r="U933" s="12"/>
      <c r="V933" s="12" t="s">
        <v>385</v>
      </c>
      <c r="W933" s="13">
        <v>41458.669814814813</v>
      </c>
      <c r="X933" s="13">
        <v>41459.675000000003</v>
      </c>
      <c r="Y933" s="16"/>
      <c r="Z933" s="17"/>
      <c r="AA933" s="17"/>
      <c r="AB933" s="14" t="s">
        <v>1159</v>
      </c>
      <c r="AC933" s="13">
        <v>41501</v>
      </c>
      <c r="AD933" s="14"/>
      <c r="AE933" s="14"/>
      <c r="AF933" s="36"/>
      <c r="AG933" s="14">
        <f>AC933-M933</f>
        <v>42.440277777779556</v>
      </c>
      <c r="AH933" s="14"/>
      <c r="AI933" s="14">
        <v>0</v>
      </c>
      <c r="AJ933" s="19"/>
      <c r="AK933" s="14"/>
      <c r="AL933" s="14" t="s">
        <v>1160</v>
      </c>
      <c r="AM933" s="12" t="s">
        <v>8933</v>
      </c>
      <c r="AN933" s="12"/>
      <c r="AO933" s="12"/>
      <c r="AP933" s="12" t="s">
        <v>5403</v>
      </c>
      <c r="AQ933" s="12" t="s">
        <v>9738</v>
      </c>
      <c r="AR933" s="12">
        <v>18670041107</v>
      </c>
      <c r="AS933" s="12" t="s">
        <v>354</v>
      </c>
      <c r="AT933" s="12" t="s">
        <v>686</v>
      </c>
      <c r="AU933" s="12"/>
      <c r="AV933" s="20"/>
      <c r="AW933" s="21" t="s">
        <v>8572</v>
      </c>
      <c r="AX933" s="12"/>
      <c r="AY933" s="12"/>
      <c r="AZ933" s="12"/>
      <c r="BA933" s="12"/>
      <c r="BB933" s="12"/>
    </row>
    <row r="934" spans="1:54" s="22" customFormat="1" ht="18" customHeight="1" x14ac:dyDescent="0.3">
      <c r="A934" s="12" t="s">
        <v>1161</v>
      </c>
      <c r="B934" s="12" t="s">
        <v>5343</v>
      </c>
      <c r="C934" s="12" t="s">
        <v>7083</v>
      </c>
      <c r="D934" s="12" t="s">
        <v>7602</v>
      </c>
      <c r="E934" s="12" t="s">
        <v>9739</v>
      </c>
      <c r="F934" s="12" t="s">
        <v>9740</v>
      </c>
      <c r="G934" s="12" t="s">
        <v>5347</v>
      </c>
      <c r="H934" s="12" t="s">
        <v>5348</v>
      </c>
      <c r="I934" s="12"/>
      <c r="J934" s="12">
        <v>4420</v>
      </c>
      <c r="K934" s="12"/>
      <c r="L934" s="12"/>
      <c r="M934" s="13">
        <v>41458.671527777777</v>
      </c>
      <c r="N934" s="12"/>
      <c r="O934" s="13">
        <v>41458.692615740743</v>
      </c>
      <c r="P934" s="13">
        <v>41465.675381944442</v>
      </c>
      <c r="Q934" s="14"/>
      <c r="R934" s="14"/>
      <c r="S934" s="15"/>
      <c r="T934" s="12"/>
      <c r="U934" s="12"/>
      <c r="V934" s="12" t="s">
        <v>930</v>
      </c>
      <c r="W934" s="13">
        <v>41467.616493055553</v>
      </c>
      <c r="X934" s="13">
        <v>41496.566666666702</v>
      </c>
      <c r="Y934" s="16"/>
      <c r="Z934" s="17"/>
      <c r="AA934" s="17"/>
      <c r="AB934" s="14"/>
      <c r="AC934" s="13">
        <v>41496</v>
      </c>
      <c r="AD934" s="14"/>
      <c r="AE934" s="14"/>
      <c r="AF934" s="36"/>
      <c r="AG934" s="14"/>
      <c r="AH934" s="14"/>
      <c r="AI934" s="14"/>
      <c r="AJ934" s="19"/>
      <c r="AK934" s="14"/>
      <c r="AL934" s="14"/>
      <c r="AM934" s="12" t="s">
        <v>9741</v>
      </c>
      <c r="AN934" s="12"/>
      <c r="AO934" s="12" t="s">
        <v>1162</v>
      </c>
      <c r="AP934" s="12" t="s">
        <v>5356</v>
      </c>
      <c r="AQ934" s="12" t="s">
        <v>9742</v>
      </c>
      <c r="AR934" s="12">
        <v>13257445609</v>
      </c>
      <c r="AS934" s="12"/>
      <c r="AT934" s="12"/>
      <c r="AU934" s="12"/>
      <c r="AV934" s="20"/>
      <c r="AW934" s="21">
        <v>41496</v>
      </c>
      <c r="AX934" s="12"/>
      <c r="AY934" s="12"/>
      <c r="AZ934" s="12"/>
      <c r="BA934" s="12"/>
      <c r="BB934" s="12"/>
    </row>
    <row r="935" spans="1:54" s="22" customFormat="1" ht="18" customHeight="1" x14ac:dyDescent="0.3">
      <c r="A935" s="12" t="s">
        <v>1163</v>
      </c>
      <c r="B935" s="12" t="s">
        <v>5350</v>
      </c>
      <c r="C935" s="12" t="s">
        <v>6904</v>
      </c>
      <c r="D935" s="12" t="s">
        <v>8389</v>
      </c>
      <c r="E935" s="12" t="s">
        <v>9743</v>
      </c>
      <c r="F935" s="12" t="s">
        <v>9744</v>
      </c>
      <c r="G935" s="12" t="s">
        <v>5362</v>
      </c>
      <c r="H935" s="12" t="s">
        <v>6836</v>
      </c>
      <c r="I935" s="12" t="s">
        <v>7281</v>
      </c>
      <c r="J935" s="12">
        <v>2088</v>
      </c>
      <c r="K935" s="12"/>
      <c r="L935" s="12"/>
      <c r="M935" s="13">
        <v>41458.707638888889</v>
      </c>
      <c r="N935" s="12">
        <v>2</v>
      </c>
      <c r="O935" s="13">
        <v>41459.427662037036</v>
      </c>
      <c r="P935" s="13">
        <v>41459.428217592591</v>
      </c>
      <c r="Q935" s="14"/>
      <c r="R935" s="14"/>
      <c r="S935" s="15"/>
      <c r="T935" s="12" t="s">
        <v>643</v>
      </c>
      <c r="U935" s="12" t="s">
        <v>1164</v>
      </c>
      <c r="V935" s="12" t="s">
        <v>385</v>
      </c>
      <c r="W935" s="13">
        <v>41459.429756944446</v>
      </c>
      <c r="X935" s="13">
        <v>41460.725694444402</v>
      </c>
      <c r="Y935" s="16"/>
      <c r="Z935" s="17">
        <f>X935-W935</f>
        <v>1.2959374999554711</v>
      </c>
      <c r="AA935" s="17"/>
      <c r="AB935" s="14"/>
      <c r="AC935" s="13">
        <v>41478</v>
      </c>
      <c r="AD935" s="14">
        <f>AC935-X935</f>
        <v>17.274305555598403</v>
      </c>
      <c r="AE935" s="14"/>
      <c r="AF935" s="36"/>
      <c r="AG935" s="14"/>
      <c r="AH935" s="14"/>
      <c r="AI935" s="14"/>
      <c r="AJ935" s="19"/>
      <c r="AK935" s="14"/>
      <c r="AL935" s="14"/>
      <c r="AM935" s="12" t="s">
        <v>7304</v>
      </c>
      <c r="AN935" s="12"/>
      <c r="AO935" s="12"/>
      <c r="AP935" s="12" t="s">
        <v>5375</v>
      </c>
      <c r="AQ935" s="12" t="s">
        <v>9745</v>
      </c>
      <c r="AR935" s="12" t="s">
        <v>1165</v>
      </c>
      <c r="AS935" s="12" t="s">
        <v>354</v>
      </c>
      <c r="AT935" s="12" t="s">
        <v>799</v>
      </c>
      <c r="AU935" s="12"/>
      <c r="AV935" s="20" t="s">
        <v>1166</v>
      </c>
      <c r="AW935" s="21">
        <v>41479</v>
      </c>
      <c r="AX935" s="12"/>
      <c r="AY935" s="12"/>
      <c r="AZ935" s="12"/>
      <c r="BA935" s="12"/>
      <c r="BB935" s="12"/>
    </row>
    <row r="936" spans="1:54" s="22" customFormat="1" ht="18" customHeight="1" x14ac:dyDescent="0.3">
      <c r="A936" s="12" t="s">
        <v>1167</v>
      </c>
      <c r="B936" s="12" t="s">
        <v>5377</v>
      </c>
      <c r="C936" s="12" t="s">
        <v>7248</v>
      </c>
      <c r="D936" s="12" t="s">
        <v>7441</v>
      </c>
      <c r="E936" s="12" t="s">
        <v>9746</v>
      </c>
      <c r="F936" s="12" t="s">
        <v>9747</v>
      </c>
      <c r="G936" s="12" t="s">
        <v>8665</v>
      </c>
      <c r="H936" s="12" t="s">
        <v>8666</v>
      </c>
      <c r="I936" s="12"/>
      <c r="J936" s="12">
        <v>988</v>
      </c>
      <c r="K936" s="12"/>
      <c r="L936" s="12"/>
      <c r="M936" s="13">
        <v>41459.394444444442</v>
      </c>
      <c r="N936" s="12">
        <v>2</v>
      </c>
      <c r="O936" s="13">
        <v>41459.402997685182</v>
      </c>
      <c r="P936" s="13">
        <v>41459.460578703707</v>
      </c>
      <c r="Q936" s="14"/>
      <c r="R936" s="14"/>
      <c r="S936" s="15"/>
      <c r="T936" s="12"/>
      <c r="U936" s="12"/>
      <c r="V936" s="12" t="s">
        <v>385</v>
      </c>
      <c r="W936" s="13">
        <v>41459.468055555553</v>
      </c>
      <c r="X936" s="13">
        <v>41459.675000000003</v>
      </c>
      <c r="Y936" s="16"/>
      <c r="Z936" s="17"/>
      <c r="AA936" s="17"/>
      <c r="AB936" s="14" t="s">
        <v>1168</v>
      </c>
      <c r="AC936" s="13">
        <v>41480</v>
      </c>
      <c r="AD936" s="14"/>
      <c r="AE936" s="14"/>
      <c r="AF936" s="36"/>
      <c r="AG936" s="14"/>
      <c r="AH936" s="14"/>
      <c r="AI936" s="14"/>
      <c r="AJ936" s="19"/>
      <c r="AK936" s="14"/>
      <c r="AL936" s="14"/>
      <c r="AM936" s="12" t="s">
        <v>8933</v>
      </c>
      <c r="AN936" s="12"/>
      <c r="AO936" s="12"/>
      <c r="AP936" s="12" t="s">
        <v>5375</v>
      </c>
      <c r="AQ936" s="12" t="s">
        <v>9748</v>
      </c>
      <c r="AR936" s="12">
        <v>13975816999</v>
      </c>
      <c r="AS936" s="12" t="s">
        <v>354</v>
      </c>
      <c r="AT936" s="12" t="s">
        <v>686</v>
      </c>
      <c r="AU936" s="12"/>
      <c r="AV936" s="20" t="s">
        <v>1169</v>
      </c>
      <c r="AW936" s="21"/>
      <c r="AX936" s="12"/>
      <c r="AY936" s="12"/>
      <c r="AZ936" s="12"/>
      <c r="BA936" s="12"/>
      <c r="BB936" s="12"/>
    </row>
    <row r="937" spans="1:54" s="22" customFormat="1" ht="18" customHeight="1" x14ac:dyDescent="0.3">
      <c r="A937" s="12" t="s">
        <v>1170</v>
      </c>
      <c r="B937" s="12" t="s">
        <v>5377</v>
      </c>
      <c r="C937" s="12" t="s">
        <v>6824</v>
      </c>
      <c r="D937" s="12" t="s">
        <v>8138</v>
      </c>
      <c r="E937" s="12" t="s">
        <v>9749</v>
      </c>
      <c r="F937" s="12" t="s">
        <v>9750</v>
      </c>
      <c r="G937" s="12" t="s">
        <v>5362</v>
      </c>
      <c r="H937" s="12" t="s">
        <v>6798</v>
      </c>
      <c r="I937" s="12" t="s">
        <v>9751</v>
      </c>
      <c r="J937" s="12">
        <v>2500</v>
      </c>
      <c r="K937" s="12"/>
      <c r="L937" s="12"/>
      <c r="M937" s="13">
        <v>41459.456250000003</v>
      </c>
      <c r="N937" s="12">
        <v>2</v>
      </c>
      <c r="O937" s="13">
        <v>41459.613379629627</v>
      </c>
      <c r="P937" s="13">
        <v>41459.614340277774</v>
      </c>
      <c r="Q937" s="14"/>
      <c r="R937" s="14"/>
      <c r="S937" s="15"/>
      <c r="T937" s="12" t="s">
        <v>701</v>
      </c>
      <c r="U937" s="12" t="s">
        <v>1171</v>
      </c>
      <c r="V937" s="12" t="s">
        <v>385</v>
      </c>
      <c r="W937" s="13">
        <v>41459.615798611114</v>
      </c>
      <c r="X937" s="13">
        <v>41464.637499999997</v>
      </c>
      <c r="Y937" s="16"/>
      <c r="Z937" s="17">
        <f>X937-W937</f>
        <v>5.0217013888832298</v>
      </c>
      <c r="AA937" s="17"/>
      <c r="AB937" s="14"/>
      <c r="AC937" s="13">
        <v>41467</v>
      </c>
      <c r="AD937" s="14">
        <f>AC937-X937</f>
        <v>2.3625000000029104</v>
      </c>
      <c r="AE937" s="14"/>
      <c r="AF937" s="36"/>
      <c r="AG937" s="14"/>
      <c r="AH937" s="14"/>
      <c r="AI937" s="14"/>
      <c r="AJ937" s="19">
        <v>41470</v>
      </c>
      <c r="AK937" s="14"/>
      <c r="AL937" s="14"/>
      <c r="AM937" s="12" t="s">
        <v>9328</v>
      </c>
      <c r="AN937" s="12"/>
      <c r="AO937" s="12"/>
      <c r="AP937" s="12" t="s">
        <v>5375</v>
      </c>
      <c r="AQ937" s="12" t="s">
        <v>9144</v>
      </c>
      <c r="AR937" s="12">
        <v>13755110167</v>
      </c>
      <c r="AS937" s="12" t="s">
        <v>365</v>
      </c>
      <c r="AT937" s="12"/>
      <c r="AU937" s="12"/>
      <c r="AV937" s="20" t="s">
        <v>1172</v>
      </c>
      <c r="AW937" s="21">
        <v>41473</v>
      </c>
      <c r="AX937" s="12"/>
      <c r="AY937" s="12"/>
      <c r="AZ937" s="12"/>
      <c r="BA937" s="12"/>
      <c r="BB937" s="12"/>
    </row>
    <row r="938" spans="1:54" s="22" customFormat="1" ht="18" customHeight="1" x14ac:dyDescent="0.3">
      <c r="A938" s="12" t="s">
        <v>1173</v>
      </c>
      <c r="B938" s="12" t="s">
        <v>5343</v>
      </c>
      <c r="C938" s="12" t="s">
        <v>5344</v>
      </c>
      <c r="D938" s="12" t="s">
        <v>7660</v>
      </c>
      <c r="E938" s="12" t="s">
        <v>9752</v>
      </c>
      <c r="F938" s="12" t="s">
        <v>9753</v>
      </c>
      <c r="G938" s="12" t="s">
        <v>5362</v>
      </c>
      <c r="H938" s="12" t="s">
        <v>6836</v>
      </c>
      <c r="I938" s="12" t="s">
        <v>7073</v>
      </c>
      <c r="J938" s="12">
        <v>1600</v>
      </c>
      <c r="K938" s="12"/>
      <c r="L938" s="12"/>
      <c r="M938" s="13">
        <v>41459.653032407405</v>
      </c>
      <c r="N938" s="12">
        <v>3</v>
      </c>
      <c r="O938" s="13">
        <v>41460.600601851853</v>
      </c>
      <c r="P938" s="13">
        <v>41460.600775462961</v>
      </c>
      <c r="Q938" s="14"/>
      <c r="R938" s="14"/>
      <c r="S938" s="15"/>
      <c r="T938" s="12" t="s">
        <v>701</v>
      </c>
      <c r="U938" s="12" t="s">
        <v>1174</v>
      </c>
      <c r="V938" s="12" t="s">
        <v>385</v>
      </c>
      <c r="W938" s="13">
        <v>41460.631064814814</v>
      </c>
      <c r="X938" s="13">
        <v>41464.668749999997</v>
      </c>
      <c r="Y938" s="16"/>
      <c r="Z938" s="17">
        <f>X938-W938</f>
        <v>4.0376851851833635</v>
      </c>
      <c r="AA938" s="17"/>
      <c r="AB938" s="14"/>
      <c r="AC938" s="13">
        <v>41474</v>
      </c>
      <c r="AD938" s="14">
        <f>AC938-X938</f>
        <v>9.3312500000029104</v>
      </c>
      <c r="AE938" s="14"/>
      <c r="AF938" s="36"/>
      <c r="AG938" s="14"/>
      <c r="AH938" s="14"/>
      <c r="AI938" s="14"/>
      <c r="AJ938" s="19"/>
      <c r="AK938" s="14"/>
      <c r="AL938" s="14"/>
      <c r="AM938" s="12" t="s">
        <v>6800</v>
      </c>
      <c r="AN938" s="12"/>
      <c r="AO938" s="12"/>
      <c r="AP938" s="12" t="s">
        <v>5375</v>
      </c>
      <c r="AQ938" s="12" t="s">
        <v>9754</v>
      </c>
      <c r="AR938" s="12">
        <v>15673738242</v>
      </c>
      <c r="AS938" s="12" t="s">
        <v>354</v>
      </c>
      <c r="AT938" s="12" t="s">
        <v>686</v>
      </c>
      <c r="AU938" s="12"/>
      <c r="AV938" s="20"/>
      <c r="AW938" s="21">
        <v>41479</v>
      </c>
      <c r="AX938" s="12"/>
      <c r="AY938" s="12"/>
      <c r="AZ938" s="12"/>
      <c r="BA938" s="12"/>
      <c r="BB938" s="12"/>
    </row>
    <row r="939" spans="1:54" s="22" customFormat="1" ht="18" customHeight="1" x14ac:dyDescent="0.3">
      <c r="A939" s="12" t="s">
        <v>1175</v>
      </c>
      <c r="B939" s="12" t="s">
        <v>5343</v>
      </c>
      <c r="C939" s="12" t="s">
        <v>5344</v>
      </c>
      <c r="D939" s="12" t="s">
        <v>7660</v>
      </c>
      <c r="E939" s="12" t="s">
        <v>9755</v>
      </c>
      <c r="F939" s="12" t="s">
        <v>9756</v>
      </c>
      <c r="G939" s="12" t="s">
        <v>5347</v>
      </c>
      <c r="H939" s="12" t="s">
        <v>9302</v>
      </c>
      <c r="I939" s="12"/>
      <c r="J939" s="12">
        <v>5710</v>
      </c>
      <c r="K939" s="12"/>
      <c r="L939" s="12"/>
      <c r="M939" s="13">
        <v>41459.687523148146</v>
      </c>
      <c r="N939" s="12"/>
      <c r="O939" s="13">
        <v>41459.706967592596</v>
      </c>
      <c r="P939" s="13">
        <v>41463.560555555552</v>
      </c>
      <c r="Q939" s="14"/>
      <c r="R939" s="14"/>
      <c r="S939" s="15"/>
      <c r="T939" s="12"/>
      <c r="U939" s="12"/>
      <c r="V939" s="12" t="s">
        <v>930</v>
      </c>
      <c r="W939" s="13">
        <v>41464.449976851851</v>
      </c>
      <c r="X939" s="13">
        <v>41488.6694444444</v>
      </c>
      <c r="Y939" s="16"/>
      <c r="Z939" s="17"/>
      <c r="AA939" s="17"/>
      <c r="AB939" s="14"/>
      <c r="AC939" s="13">
        <v>41513</v>
      </c>
      <c r="AD939" s="14"/>
      <c r="AE939" s="14"/>
      <c r="AF939" s="36"/>
      <c r="AG939" s="14"/>
      <c r="AH939" s="14"/>
      <c r="AI939" s="14"/>
      <c r="AJ939" s="19"/>
      <c r="AK939" s="14"/>
      <c r="AL939" s="14"/>
      <c r="AM939" s="12" t="s">
        <v>9757</v>
      </c>
      <c r="AN939" s="12"/>
      <c r="AO939" s="12"/>
      <c r="AP939" s="12" t="s">
        <v>5370</v>
      </c>
      <c r="AQ939" s="12" t="s">
        <v>9758</v>
      </c>
      <c r="AR939" s="12">
        <v>15200961280</v>
      </c>
      <c r="AS939" s="12"/>
      <c r="AT939" s="12"/>
      <c r="AU939" s="12"/>
      <c r="AV939" s="20"/>
      <c r="AW939" s="21"/>
      <c r="AX939" s="12"/>
      <c r="AY939" s="12"/>
      <c r="AZ939" s="12"/>
      <c r="BA939" s="12"/>
      <c r="BB939" s="12"/>
    </row>
    <row r="940" spans="1:54" s="22" customFormat="1" ht="18" customHeight="1" x14ac:dyDescent="0.3">
      <c r="A940" s="12" t="s">
        <v>1176</v>
      </c>
      <c r="B940" s="12" t="s">
        <v>5384</v>
      </c>
      <c r="C940" s="12" t="s">
        <v>6999</v>
      </c>
      <c r="D940" s="12" t="s">
        <v>7223</v>
      </c>
      <c r="E940" s="12" t="s">
        <v>10566</v>
      </c>
      <c r="F940" s="12" t="s">
        <v>9759</v>
      </c>
      <c r="G940" s="12" t="s">
        <v>5347</v>
      </c>
      <c r="H940" s="12" t="s">
        <v>5348</v>
      </c>
      <c r="I940" s="12"/>
      <c r="J940" s="12">
        <v>7560</v>
      </c>
      <c r="K940" s="12"/>
      <c r="L940" s="12"/>
      <c r="M940" s="13">
        <v>41460.40902777778</v>
      </c>
      <c r="N940" s="12"/>
      <c r="O940" s="13">
        <v>41460.552118055559</v>
      </c>
      <c r="P940" s="13">
        <v>41464.448391203703</v>
      </c>
      <c r="Q940" s="14"/>
      <c r="R940" s="14"/>
      <c r="S940" s="15"/>
      <c r="T940" s="12"/>
      <c r="U940" s="12"/>
      <c r="V940" s="12" t="s">
        <v>930</v>
      </c>
      <c r="W940" s="13">
        <v>41465.828969907408</v>
      </c>
      <c r="X940" s="13"/>
      <c r="Y940" s="16"/>
      <c r="Z940" s="17"/>
      <c r="AA940" s="17"/>
      <c r="AB940" s="14"/>
      <c r="AC940" s="13">
        <v>41789</v>
      </c>
      <c r="AD940" s="14"/>
      <c r="AE940" s="14"/>
      <c r="AF940" s="36"/>
      <c r="AG940" s="14"/>
      <c r="AH940" s="14"/>
      <c r="AI940" s="14"/>
      <c r="AJ940" s="19"/>
      <c r="AK940" s="14"/>
      <c r="AL940" s="14"/>
      <c r="AM940" s="12" t="s">
        <v>9760</v>
      </c>
      <c r="AN940" s="12"/>
      <c r="AO940" s="12"/>
      <c r="AP940" s="12" t="s">
        <v>6919</v>
      </c>
      <c r="AQ940" s="12" t="s">
        <v>9761</v>
      </c>
      <c r="AR940" s="12">
        <v>18684800375</v>
      </c>
      <c r="AS940" s="12"/>
      <c r="AT940" s="12"/>
      <c r="AU940" s="12"/>
      <c r="AV940" s="20"/>
      <c r="AW940" s="21"/>
      <c r="AX940" s="12"/>
      <c r="AY940" s="12"/>
      <c r="AZ940" s="12"/>
      <c r="BA940" s="12"/>
      <c r="BB940" s="12"/>
    </row>
    <row r="941" spans="1:54" s="22" customFormat="1" ht="18" customHeight="1" x14ac:dyDescent="0.3">
      <c r="A941" s="12" t="s">
        <v>1178</v>
      </c>
      <c r="B941" s="12" t="s">
        <v>8662</v>
      </c>
      <c r="C941" s="12" t="s">
        <v>5351</v>
      </c>
      <c r="D941" s="12" t="s">
        <v>6870</v>
      </c>
      <c r="E941" s="12" t="s">
        <v>9762</v>
      </c>
      <c r="F941" s="12" t="s">
        <v>9763</v>
      </c>
      <c r="G941" s="12" t="s">
        <v>5347</v>
      </c>
      <c r="H941" s="12" t="s">
        <v>9302</v>
      </c>
      <c r="I941" s="12"/>
      <c r="J941" s="12">
        <v>4000</v>
      </c>
      <c r="K941" s="12"/>
      <c r="L941" s="12"/>
      <c r="M941" s="13">
        <v>41460.578472222223</v>
      </c>
      <c r="N941" s="12"/>
      <c r="O941" s="13">
        <v>41460.592546296299</v>
      </c>
      <c r="P941" s="13">
        <v>41466.636574074073</v>
      </c>
      <c r="Q941" s="14"/>
      <c r="R941" s="14"/>
      <c r="S941" s="15"/>
      <c r="T941" s="12"/>
      <c r="U941" s="12"/>
      <c r="V941" s="12" t="s">
        <v>930</v>
      </c>
      <c r="W941" s="13">
        <v>41471</v>
      </c>
      <c r="X941" s="13">
        <v>41498.497222222199</v>
      </c>
      <c r="Y941" s="16"/>
      <c r="Z941" s="17"/>
      <c r="AA941" s="17"/>
      <c r="AB941" s="14"/>
      <c r="AC941" s="13">
        <v>41510</v>
      </c>
      <c r="AD941" s="14"/>
      <c r="AE941" s="14"/>
      <c r="AF941" s="36"/>
      <c r="AG941" s="14"/>
      <c r="AH941" s="14"/>
      <c r="AI941" s="14"/>
      <c r="AJ941" s="19"/>
      <c r="AK941" s="14"/>
      <c r="AL941" s="14"/>
      <c r="AM941" s="12" t="s">
        <v>9420</v>
      </c>
      <c r="AN941" s="12"/>
      <c r="AO941" s="12" t="s">
        <v>1179</v>
      </c>
      <c r="AP941" s="12" t="s">
        <v>5375</v>
      </c>
      <c r="AQ941" s="12" t="s">
        <v>9144</v>
      </c>
      <c r="AR941" s="12">
        <v>15874972030</v>
      </c>
      <c r="AS941" s="12"/>
      <c r="AT941" s="12"/>
      <c r="AU941" s="12"/>
      <c r="AV941" s="20"/>
      <c r="AW941" s="21" t="s">
        <v>9764</v>
      </c>
      <c r="AX941" s="12"/>
      <c r="AY941" s="12"/>
      <c r="AZ941" s="12"/>
      <c r="BA941" s="12"/>
      <c r="BB941" s="12"/>
    </row>
    <row r="942" spans="1:54" s="30" customFormat="1" ht="18" customHeight="1" x14ac:dyDescent="0.3">
      <c r="A942" s="12" t="s">
        <v>1180</v>
      </c>
      <c r="B942" s="12" t="s">
        <v>5343</v>
      </c>
      <c r="C942" s="12" t="s">
        <v>7083</v>
      </c>
      <c r="D942" s="12" t="s">
        <v>8364</v>
      </c>
      <c r="E942" s="12" t="s">
        <v>9765</v>
      </c>
      <c r="F942" s="12" t="s">
        <v>9766</v>
      </c>
      <c r="G942" s="12" t="s">
        <v>5362</v>
      </c>
      <c r="H942" s="12" t="s">
        <v>6798</v>
      </c>
      <c r="I942" s="12" t="s">
        <v>8688</v>
      </c>
      <c r="J942" s="12">
        <v>2400</v>
      </c>
      <c r="K942" s="12"/>
      <c r="L942" s="12"/>
      <c r="M942" s="13">
        <v>41463.413888888892</v>
      </c>
      <c r="N942" s="12">
        <v>3</v>
      </c>
      <c r="O942" s="13">
        <v>41464.407476851855</v>
      </c>
      <c r="P942" s="13">
        <v>41464.407476851855</v>
      </c>
      <c r="Q942" s="14"/>
      <c r="R942" s="14"/>
      <c r="S942" s="15"/>
      <c r="T942" s="12" t="s">
        <v>1181</v>
      </c>
      <c r="U942" s="12" t="s">
        <v>737</v>
      </c>
      <c r="V942" s="12" t="s">
        <v>385</v>
      </c>
      <c r="W942" s="13">
        <v>41464.426620370374</v>
      </c>
      <c r="X942" s="13">
        <v>41465.481249999997</v>
      </c>
      <c r="Y942" s="16"/>
      <c r="Z942" s="17">
        <f>X942-W942</f>
        <v>1.0546296296233777</v>
      </c>
      <c r="AA942" s="17"/>
      <c r="AB942" s="14"/>
      <c r="AC942" s="13">
        <v>41468</v>
      </c>
      <c r="AD942" s="14">
        <f>AC942-X942</f>
        <v>2.5187500000029104</v>
      </c>
      <c r="AE942" s="14"/>
      <c r="AF942" s="36"/>
      <c r="AG942" s="14"/>
      <c r="AH942" s="14"/>
      <c r="AI942" s="14"/>
      <c r="AJ942" s="19">
        <v>41478</v>
      </c>
      <c r="AK942" s="14"/>
      <c r="AL942" s="14"/>
      <c r="AM942" s="12" t="s">
        <v>7304</v>
      </c>
      <c r="AN942" s="12"/>
      <c r="AO942" s="12"/>
      <c r="AP942" s="12" t="s">
        <v>5375</v>
      </c>
      <c r="AQ942" s="12" t="s">
        <v>9767</v>
      </c>
      <c r="AR942" s="12">
        <v>15907433533</v>
      </c>
      <c r="AS942" s="12" t="s">
        <v>365</v>
      </c>
      <c r="AT942" s="12"/>
      <c r="AU942" s="12"/>
      <c r="AV942" s="20" t="s">
        <v>1182</v>
      </c>
      <c r="AW942" s="21">
        <v>41473</v>
      </c>
      <c r="AX942" s="12"/>
      <c r="AY942" s="12"/>
      <c r="AZ942" s="12"/>
      <c r="BA942" s="12"/>
      <c r="BB942" s="12"/>
    </row>
    <row r="943" spans="1:54" s="22" customFormat="1" ht="18" customHeight="1" x14ac:dyDescent="0.3">
      <c r="A943" s="12" t="s">
        <v>1183</v>
      </c>
      <c r="B943" s="12" t="s">
        <v>6963</v>
      </c>
      <c r="C943" s="12" t="s">
        <v>6964</v>
      </c>
      <c r="D943" s="12" t="s">
        <v>7623</v>
      </c>
      <c r="E943" s="12" t="s">
        <v>9768</v>
      </c>
      <c r="F943" s="12" t="s">
        <v>9769</v>
      </c>
      <c r="G943" s="12" t="s">
        <v>5362</v>
      </c>
      <c r="H943" s="12" t="s">
        <v>6836</v>
      </c>
      <c r="I943" s="12" t="s">
        <v>9770</v>
      </c>
      <c r="J943" s="12">
        <v>1600</v>
      </c>
      <c r="K943" s="12"/>
      <c r="L943" s="12"/>
      <c r="M943" s="13">
        <v>41463.425694444442</v>
      </c>
      <c r="N943" s="12">
        <v>1</v>
      </c>
      <c r="O943" s="13">
        <v>41463.48164351852</v>
      </c>
      <c r="P943" s="13">
        <v>41463.48232638889</v>
      </c>
      <c r="Q943" s="14"/>
      <c r="R943" s="14"/>
      <c r="S943" s="15"/>
      <c r="T943" s="12"/>
      <c r="U943" s="12" t="s">
        <v>737</v>
      </c>
      <c r="V943" s="12" t="s">
        <v>385</v>
      </c>
      <c r="W943" s="13">
        <v>41463.484398148146</v>
      </c>
      <c r="X943" s="13">
        <v>41466.724305555559</v>
      </c>
      <c r="Y943" s="16"/>
      <c r="Z943" s="17">
        <f>X943-W943</f>
        <v>3.2399074074128293</v>
      </c>
      <c r="AA943" s="17"/>
      <c r="AB943" s="14"/>
      <c r="AC943" s="13">
        <v>41472</v>
      </c>
      <c r="AD943" s="14">
        <f>AC943-X943</f>
        <v>5.2756944444408873</v>
      </c>
      <c r="AE943" s="14"/>
      <c r="AF943" s="36"/>
      <c r="AG943" s="14"/>
      <c r="AH943" s="14"/>
      <c r="AI943" s="14"/>
      <c r="AJ943" s="19"/>
      <c r="AK943" s="14"/>
      <c r="AL943" s="14"/>
      <c r="AM943" s="12" t="s">
        <v>6813</v>
      </c>
      <c r="AN943" s="12"/>
      <c r="AO943" s="12"/>
      <c r="AP943" s="12" t="s">
        <v>5375</v>
      </c>
      <c r="AQ943" s="12" t="s">
        <v>8815</v>
      </c>
      <c r="AR943" s="12">
        <v>15574596666</v>
      </c>
      <c r="AS943" s="12" t="s">
        <v>365</v>
      </c>
      <c r="AT943" s="12"/>
      <c r="AU943" s="12"/>
      <c r="AV943" s="20" t="s">
        <v>1184</v>
      </c>
      <c r="AW943" s="21">
        <v>41477</v>
      </c>
      <c r="AX943" s="12"/>
      <c r="AY943" s="12"/>
      <c r="AZ943" s="12"/>
      <c r="BA943" s="12"/>
      <c r="BB943" s="12"/>
    </row>
    <row r="944" spans="1:54" s="22" customFormat="1" ht="18" customHeight="1" x14ac:dyDescent="0.3">
      <c r="A944" s="12" t="s">
        <v>1185</v>
      </c>
      <c r="B944" s="12" t="s">
        <v>5377</v>
      </c>
      <c r="C944" s="12" t="s">
        <v>7248</v>
      </c>
      <c r="D944" s="12" t="s">
        <v>7487</v>
      </c>
      <c r="E944" s="12" t="s">
        <v>9771</v>
      </c>
      <c r="F944" s="12" t="s">
        <v>9772</v>
      </c>
      <c r="G944" s="12" t="s">
        <v>5362</v>
      </c>
      <c r="H944" s="12" t="s">
        <v>6836</v>
      </c>
      <c r="I944" s="12" t="s">
        <v>8967</v>
      </c>
      <c r="J944" s="12">
        <v>1288</v>
      </c>
      <c r="K944" s="12"/>
      <c r="L944" s="12"/>
      <c r="M944" s="13">
        <v>41463.439583333333</v>
      </c>
      <c r="N944" s="12">
        <v>3</v>
      </c>
      <c r="O944" s="13">
        <v>41463.665335648147</v>
      </c>
      <c r="P944" s="13">
        <v>41463.665335648147</v>
      </c>
      <c r="Q944" s="14"/>
      <c r="R944" s="14"/>
      <c r="S944" s="15"/>
      <c r="T944" s="12" t="s">
        <v>658</v>
      </c>
      <c r="U944" s="12" t="s">
        <v>737</v>
      </c>
      <c r="V944" s="12" t="s">
        <v>356</v>
      </c>
      <c r="W944" s="13">
        <v>41463.667222222219</v>
      </c>
      <c r="X944" s="13">
        <v>41466.438194444498</v>
      </c>
      <c r="Y944" s="16"/>
      <c r="Z944" s="17">
        <f>X944-W944</f>
        <v>2.7709722222789424</v>
      </c>
      <c r="AA944" s="17"/>
      <c r="AB944" s="14"/>
      <c r="AC944" s="13">
        <v>41470</v>
      </c>
      <c r="AD944" s="14">
        <f>AC944-X944</f>
        <v>3.5618055555023602</v>
      </c>
      <c r="AE944" s="14"/>
      <c r="AF944" s="36"/>
      <c r="AG944" s="14"/>
      <c r="AH944" s="14"/>
      <c r="AI944" s="14"/>
      <c r="AJ944" s="19"/>
      <c r="AK944" s="14"/>
      <c r="AL944" s="14"/>
      <c r="AM944" s="12" t="s">
        <v>6953</v>
      </c>
      <c r="AN944" s="12"/>
      <c r="AO944" s="12"/>
      <c r="AP944" s="12" t="s">
        <v>5375</v>
      </c>
      <c r="AQ944" s="12" t="s">
        <v>9650</v>
      </c>
      <c r="AR944" s="12">
        <v>18229919231</v>
      </c>
      <c r="AS944" s="12" t="s">
        <v>354</v>
      </c>
      <c r="AT944" s="12" t="s">
        <v>362</v>
      </c>
      <c r="AU944" s="12"/>
      <c r="AV944" s="20" t="s">
        <v>1186</v>
      </c>
      <c r="AW944" s="21">
        <v>41473</v>
      </c>
      <c r="AX944" s="12"/>
      <c r="AY944" s="12"/>
      <c r="AZ944" s="12"/>
      <c r="BA944" s="12"/>
      <c r="BB944" s="12"/>
    </row>
    <row r="945" spans="1:54" s="22" customFormat="1" ht="18" customHeight="1" x14ac:dyDescent="0.3">
      <c r="A945" s="12" t="s">
        <v>1187</v>
      </c>
      <c r="B945" s="12" t="s">
        <v>5384</v>
      </c>
      <c r="C945" s="12" t="s">
        <v>6999</v>
      </c>
      <c r="D945" s="12" t="s">
        <v>8001</v>
      </c>
      <c r="E945" s="12" t="s">
        <v>9773</v>
      </c>
      <c r="F945" s="12" t="s">
        <v>9774</v>
      </c>
      <c r="G945" s="12" t="s">
        <v>5362</v>
      </c>
      <c r="H945" s="12" t="s">
        <v>6836</v>
      </c>
      <c r="I945" s="12" t="s">
        <v>8311</v>
      </c>
      <c r="J945" s="12">
        <v>1600</v>
      </c>
      <c r="K945" s="12"/>
      <c r="L945" s="12"/>
      <c r="M945" s="13">
        <v>41463.5625</v>
      </c>
      <c r="N945" s="12">
        <v>1</v>
      </c>
      <c r="O945" s="13">
        <v>41463.591064814813</v>
      </c>
      <c r="P945" s="13">
        <v>41463.591180555559</v>
      </c>
      <c r="Q945" s="14">
        <f>P945-M945</f>
        <v>2.8680555558821652E-2</v>
      </c>
      <c r="R945" s="14">
        <v>0.5</v>
      </c>
      <c r="S945" s="15">
        <v>1</v>
      </c>
      <c r="T945" s="12"/>
      <c r="U945" s="12" t="s">
        <v>1188</v>
      </c>
      <c r="V945" s="12" t="s">
        <v>356</v>
      </c>
      <c r="W945" s="13">
        <v>41463.592997685184</v>
      </c>
      <c r="X945" s="13">
        <v>41464.720138888901</v>
      </c>
      <c r="Y945" s="16">
        <f>X945-W945</f>
        <v>1.1271412037167465</v>
      </c>
      <c r="Z945" s="17">
        <v>5</v>
      </c>
      <c r="AA945" s="17">
        <v>1</v>
      </c>
      <c r="AB945" s="14"/>
      <c r="AC945" s="13">
        <v>41506</v>
      </c>
      <c r="AD945" s="14">
        <f>AC945-X945</f>
        <v>41.279861111099308</v>
      </c>
      <c r="AE945" s="14">
        <v>7</v>
      </c>
      <c r="AF945" s="36"/>
      <c r="AG945" s="14">
        <f>AC945-M945</f>
        <v>42.4375</v>
      </c>
      <c r="AH945" s="14">
        <v>0</v>
      </c>
      <c r="AI945" s="14">
        <v>0</v>
      </c>
      <c r="AJ945" s="19"/>
      <c r="AK945" s="14"/>
      <c r="AL945" s="14"/>
      <c r="AM945" s="12" t="s">
        <v>7040</v>
      </c>
      <c r="AN945" s="12"/>
      <c r="AO945" s="12"/>
      <c r="AP945" s="12" t="s">
        <v>5409</v>
      </c>
      <c r="AQ945" s="12" t="s">
        <v>8049</v>
      </c>
      <c r="AR945" s="12">
        <v>18874106670</v>
      </c>
      <c r="AS945" s="12" t="s">
        <v>365</v>
      </c>
      <c r="AT945" s="12"/>
      <c r="AU945" s="12"/>
      <c r="AV945" s="20" t="s">
        <v>1189</v>
      </c>
      <c r="AW945" s="21" t="s">
        <v>9775</v>
      </c>
      <c r="AX945" s="12"/>
      <c r="AY945" s="12"/>
      <c r="AZ945" s="12"/>
      <c r="BA945" s="12"/>
      <c r="BB945" s="12"/>
    </row>
    <row r="946" spans="1:54" s="22" customFormat="1" ht="18" customHeight="1" x14ac:dyDescent="0.3">
      <c r="A946" s="12" t="s">
        <v>1191</v>
      </c>
      <c r="B946" s="12" t="s">
        <v>5350</v>
      </c>
      <c r="C946" s="12" t="s">
        <v>6904</v>
      </c>
      <c r="D946" s="12" t="s">
        <v>9708</v>
      </c>
      <c r="E946" s="12" t="s">
        <v>9776</v>
      </c>
      <c r="F946" s="12" t="s">
        <v>9777</v>
      </c>
      <c r="G946" s="12" t="s">
        <v>5362</v>
      </c>
      <c r="H946" s="12" t="s">
        <v>6836</v>
      </c>
      <c r="I946" s="12" t="s">
        <v>7414</v>
      </c>
      <c r="J946" s="12">
        <v>1700</v>
      </c>
      <c r="K946" s="12"/>
      <c r="L946" s="12"/>
      <c r="M946" s="13">
        <v>41463.65625</v>
      </c>
      <c r="N946" s="12">
        <v>3</v>
      </c>
      <c r="O946" s="13">
        <v>41464.453831018516</v>
      </c>
      <c r="P946" s="13">
        <v>41464.453831018516</v>
      </c>
      <c r="Q946" s="14"/>
      <c r="R946" s="14"/>
      <c r="S946" s="15"/>
      <c r="T946" s="12" t="s">
        <v>658</v>
      </c>
      <c r="U946" s="12" t="s">
        <v>737</v>
      </c>
      <c r="V946" s="12" t="s">
        <v>356</v>
      </c>
      <c r="W946" s="13">
        <v>41464.457233796296</v>
      </c>
      <c r="X946" s="13">
        <v>41466.493750000001</v>
      </c>
      <c r="Y946" s="16"/>
      <c r="Z946" s="17">
        <f>X946-W946</f>
        <v>2.036516203705105</v>
      </c>
      <c r="AA946" s="17"/>
      <c r="AB946" s="14"/>
      <c r="AC946" s="13">
        <v>41472</v>
      </c>
      <c r="AD946" s="14">
        <f>AC946-X946</f>
        <v>5.5062499999985448</v>
      </c>
      <c r="AE946" s="14"/>
      <c r="AF946" s="36"/>
      <c r="AG946" s="14"/>
      <c r="AH946" s="14"/>
      <c r="AI946" s="14"/>
      <c r="AJ946" s="19">
        <v>41472</v>
      </c>
      <c r="AK946" s="14"/>
      <c r="AL946" s="14"/>
      <c r="AM946" s="12" t="s">
        <v>6847</v>
      </c>
      <c r="AN946" s="12"/>
      <c r="AO946" s="12"/>
      <c r="AP946" s="12" t="s">
        <v>5391</v>
      </c>
      <c r="AQ946" s="12" t="s">
        <v>9778</v>
      </c>
      <c r="AR946" s="12">
        <v>13973606618</v>
      </c>
      <c r="AS946" s="12" t="s">
        <v>354</v>
      </c>
      <c r="AT946" s="12" t="s">
        <v>764</v>
      </c>
      <c r="AU946" s="12"/>
      <c r="AV946" s="20" t="s">
        <v>1192</v>
      </c>
      <c r="AW946" s="21">
        <v>41478</v>
      </c>
      <c r="AX946" s="12"/>
      <c r="AY946" s="12"/>
      <c r="AZ946" s="12"/>
      <c r="BA946" s="12"/>
      <c r="BB946" s="12"/>
    </row>
    <row r="947" spans="1:54" s="22" customFormat="1" ht="18" customHeight="1" x14ac:dyDescent="0.3">
      <c r="A947" s="12" t="s">
        <v>1193</v>
      </c>
      <c r="B947" s="12" t="s">
        <v>6963</v>
      </c>
      <c r="C947" s="12" t="s">
        <v>6964</v>
      </c>
      <c r="D947" s="12" t="s">
        <v>7156</v>
      </c>
      <c r="E947" s="12" t="s">
        <v>9779</v>
      </c>
      <c r="F947" s="12" t="s">
        <v>9780</v>
      </c>
      <c r="G947" s="12" t="s">
        <v>5347</v>
      </c>
      <c r="H947" s="12" t="s">
        <v>9302</v>
      </c>
      <c r="I947" s="12"/>
      <c r="J947" s="12">
        <v>4750</v>
      </c>
      <c r="K947" s="12"/>
      <c r="L947" s="12"/>
      <c r="M947" s="13">
        <v>41463.684027777781</v>
      </c>
      <c r="N947" s="12"/>
      <c r="O947" s="13">
        <v>41463.709490740737</v>
      </c>
      <c r="P947" s="13">
        <v>41465.689143518517</v>
      </c>
      <c r="Q947" s="14"/>
      <c r="R947" s="14"/>
      <c r="S947" s="15"/>
      <c r="T947" s="12"/>
      <c r="U947" s="12"/>
      <c r="V947" s="12" t="s">
        <v>930</v>
      </c>
      <c r="W947" s="13">
        <v>41465.71875</v>
      </c>
      <c r="X947" s="13">
        <v>41480.681944444397</v>
      </c>
      <c r="Y947" s="16"/>
      <c r="Z947" s="17"/>
      <c r="AA947" s="17"/>
      <c r="AB947" s="14"/>
      <c r="AC947" s="13">
        <v>41481</v>
      </c>
      <c r="AD947" s="14"/>
      <c r="AE947" s="14"/>
      <c r="AF947" s="36"/>
      <c r="AG947" s="14"/>
      <c r="AH947" s="14"/>
      <c r="AI947" s="14"/>
      <c r="AJ947" s="19"/>
      <c r="AK947" s="14"/>
      <c r="AL947" s="14"/>
      <c r="AM947" s="12" t="s">
        <v>9781</v>
      </c>
      <c r="AN947" s="12"/>
      <c r="AO947" s="12"/>
      <c r="AP947" s="12" t="s">
        <v>5375</v>
      </c>
      <c r="AQ947" s="12" t="s">
        <v>9782</v>
      </c>
      <c r="AR947" s="12">
        <v>15673078045</v>
      </c>
      <c r="AS947" s="12"/>
      <c r="AT947" s="12"/>
      <c r="AU947" s="12"/>
      <c r="AV947" s="20"/>
      <c r="AW947" s="21"/>
      <c r="AX947" s="12"/>
      <c r="AY947" s="12"/>
      <c r="AZ947" s="12"/>
      <c r="BA947" s="12"/>
      <c r="BB947" s="12"/>
    </row>
    <row r="948" spans="1:54" s="22" customFormat="1" ht="18" customHeight="1" x14ac:dyDescent="0.3">
      <c r="A948" s="12" t="s">
        <v>1194</v>
      </c>
      <c r="B948" s="12" t="s">
        <v>5384</v>
      </c>
      <c r="C948" s="12" t="s">
        <v>7432</v>
      </c>
      <c r="D948" s="12" t="s">
        <v>6987</v>
      </c>
      <c r="E948" s="12" t="s">
        <v>9783</v>
      </c>
      <c r="F948" s="12" t="s">
        <v>9784</v>
      </c>
      <c r="G948" s="12" t="s">
        <v>5347</v>
      </c>
      <c r="H948" s="12" t="s">
        <v>9302</v>
      </c>
      <c r="I948" s="12"/>
      <c r="J948" s="12">
        <v>5250</v>
      </c>
      <c r="K948" s="12"/>
      <c r="L948" s="12"/>
      <c r="M948" s="13">
        <v>41463.70208333333</v>
      </c>
      <c r="N948" s="12"/>
      <c r="O948" s="13">
        <v>41463.709178240744</v>
      </c>
      <c r="P948" s="13">
        <v>41466.637233796297</v>
      </c>
      <c r="Q948" s="14"/>
      <c r="R948" s="14"/>
      <c r="S948" s="15"/>
      <c r="T948" s="12"/>
      <c r="U948" s="12"/>
      <c r="V948" s="12" t="s">
        <v>930</v>
      </c>
      <c r="W948" s="13">
        <v>41471</v>
      </c>
      <c r="X948" s="13">
        <v>41496.656944444498</v>
      </c>
      <c r="Y948" s="16"/>
      <c r="Z948" s="17"/>
      <c r="AA948" s="17"/>
      <c r="AB948" s="14"/>
      <c r="AC948" s="13">
        <v>41499</v>
      </c>
      <c r="AD948" s="14"/>
      <c r="AE948" s="14"/>
      <c r="AF948" s="36"/>
      <c r="AG948" s="14"/>
      <c r="AH948" s="14"/>
      <c r="AI948" s="14"/>
      <c r="AJ948" s="19"/>
      <c r="AK948" s="14"/>
      <c r="AL948" s="14"/>
      <c r="AM948" s="12" t="s">
        <v>9785</v>
      </c>
      <c r="AN948" s="12" t="s">
        <v>1195</v>
      </c>
      <c r="AO948" s="12" t="s">
        <v>1179</v>
      </c>
      <c r="AP948" s="12" t="s">
        <v>7491</v>
      </c>
      <c r="AQ948" s="12" t="s">
        <v>9786</v>
      </c>
      <c r="AR948" s="12">
        <v>18670000122</v>
      </c>
      <c r="AS948" s="12"/>
      <c r="AT948" s="12"/>
      <c r="AU948" s="12"/>
      <c r="AV948" s="20"/>
      <c r="AW948" s="21">
        <v>41500</v>
      </c>
      <c r="AX948" s="12"/>
      <c r="AY948" s="12"/>
      <c r="AZ948" s="12"/>
      <c r="BA948" s="12"/>
      <c r="BB948" s="12"/>
    </row>
    <row r="949" spans="1:54" s="22" customFormat="1" ht="18" customHeight="1" x14ac:dyDescent="0.3">
      <c r="A949" s="12" t="s">
        <v>1196</v>
      </c>
      <c r="B949" s="12" t="s">
        <v>6963</v>
      </c>
      <c r="C949" s="12" t="s">
        <v>6964</v>
      </c>
      <c r="D949" s="12" t="s">
        <v>9316</v>
      </c>
      <c r="E949" s="12" t="s">
        <v>9787</v>
      </c>
      <c r="F949" s="12" t="s">
        <v>9788</v>
      </c>
      <c r="G949" s="12" t="s">
        <v>5362</v>
      </c>
      <c r="H949" s="12" t="s">
        <v>6836</v>
      </c>
      <c r="I949" s="12" t="s">
        <v>8793</v>
      </c>
      <c r="J949" s="12">
        <v>1288</v>
      </c>
      <c r="K949" s="12"/>
      <c r="L949" s="12"/>
      <c r="M949" s="13">
        <v>41463.713194444441</v>
      </c>
      <c r="N949" s="12">
        <v>2</v>
      </c>
      <c r="O949" s="13">
        <v>41465.488310185188</v>
      </c>
      <c r="P949" s="13">
        <v>41465.488425925927</v>
      </c>
      <c r="Q949" s="14"/>
      <c r="R949" s="14"/>
      <c r="S949" s="15"/>
      <c r="T949" s="12" t="s">
        <v>668</v>
      </c>
      <c r="U949" s="12" t="s">
        <v>1197</v>
      </c>
      <c r="V949" s="12" t="s">
        <v>356</v>
      </c>
      <c r="W949" s="13">
        <v>41465.555254629631</v>
      </c>
      <c r="X949" s="13">
        <v>41470.496527777781</v>
      </c>
      <c r="Y949" s="16"/>
      <c r="Z949" s="17">
        <f>X949-W949</f>
        <v>4.9412731481497758</v>
      </c>
      <c r="AA949" s="17"/>
      <c r="AB949" s="14"/>
      <c r="AC949" s="13">
        <v>41479</v>
      </c>
      <c r="AD949" s="14">
        <f>AC949-X949</f>
        <v>8.5034722222189885</v>
      </c>
      <c r="AE949" s="14"/>
      <c r="AF949" s="36"/>
      <c r="AG949" s="14"/>
      <c r="AH949" s="14"/>
      <c r="AI949" s="14"/>
      <c r="AJ949" s="19">
        <v>41485</v>
      </c>
      <c r="AK949" s="14"/>
      <c r="AL949" s="14"/>
      <c r="AM949" s="12" t="s">
        <v>6800</v>
      </c>
      <c r="AN949" s="12"/>
      <c r="AO949" s="12"/>
      <c r="AP949" s="12" t="s">
        <v>5375</v>
      </c>
      <c r="AQ949" s="12" t="s">
        <v>9789</v>
      </c>
      <c r="AR949" s="12">
        <v>15974004939</v>
      </c>
      <c r="AS949" s="12" t="s">
        <v>354</v>
      </c>
      <c r="AT949" s="12" t="s">
        <v>686</v>
      </c>
      <c r="AU949" s="12"/>
      <c r="AV949" s="20"/>
      <c r="AW949" s="21" t="s">
        <v>9790</v>
      </c>
      <c r="AX949" s="12"/>
      <c r="AY949" s="12"/>
      <c r="AZ949" s="12"/>
      <c r="BA949" s="12"/>
      <c r="BB949" s="12"/>
    </row>
    <row r="950" spans="1:54" s="22" customFormat="1" ht="18" customHeight="1" x14ac:dyDescent="0.3">
      <c r="A950" s="12" t="s">
        <v>1198</v>
      </c>
      <c r="B950" s="12" t="s">
        <v>5343</v>
      </c>
      <c r="C950" s="12" t="s">
        <v>6862</v>
      </c>
      <c r="D950" s="12" t="s">
        <v>9791</v>
      </c>
      <c r="E950" s="12" t="s">
        <v>9792</v>
      </c>
      <c r="F950" s="12" t="s">
        <v>9793</v>
      </c>
      <c r="G950" s="12" t="s">
        <v>5347</v>
      </c>
      <c r="H950" s="12" t="s">
        <v>9302</v>
      </c>
      <c r="I950" s="12"/>
      <c r="J950" s="12">
        <v>4000</v>
      </c>
      <c r="K950" s="12"/>
      <c r="L950" s="12"/>
      <c r="M950" s="13">
        <v>41463.763888888891</v>
      </c>
      <c r="N950" s="12"/>
      <c r="O950" s="13">
        <v>41464.415347222224</v>
      </c>
      <c r="P950" s="13">
        <v>41466.637476851851</v>
      </c>
      <c r="Q950" s="14"/>
      <c r="R950" s="14"/>
      <c r="S950" s="15"/>
      <c r="T950" s="12"/>
      <c r="U950" s="12"/>
      <c r="V950" s="12" t="s">
        <v>930</v>
      </c>
      <c r="W950" s="13">
        <v>41468.408912037034</v>
      </c>
      <c r="X950" s="13">
        <v>41488.436111111099</v>
      </c>
      <c r="Y950" s="16"/>
      <c r="Z950" s="17"/>
      <c r="AA950" s="17"/>
      <c r="AB950" s="14"/>
      <c r="AC950" s="13">
        <v>41492</v>
      </c>
      <c r="AD950" s="14"/>
      <c r="AE950" s="14"/>
      <c r="AF950" s="36"/>
      <c r="AG950" s="14"/>
      <c r="AH950" s="14"/>
      <c r="AI950" s="14"/>
      <c r="AJ950" s="19"/>
      <c r="AK950" s="14"/>
      <c r="AL950" s="14"/>
      <c r="AM950" s="12" t="s">
        <v>9760</v>
      </c>
      <c r="AN950" s="12"/>
      <c r="AO950" s="12" t="s">
        <v>1179</v>
      </c>
      <c r="AP950" s="12" t="s">
        <v>6830</v>
      </c>
      <c r="AQ950" s="12" t="s">
        <v>9794</v>
      </c>
      <c r="AR950" s="12">
        <v>13973587127</v>
      </c>
      <c r="AS950" s="12"/>
      <c r="AT950" s="12"/>
      <c r="AU950" s="12"/>
      <c r="AV950" s="20"/>
      <c r="AW950" s="21"/>
      <c r="AX950" s="12"/>
      <c r="AY950" s="12"/>
      <c r="AZ950" s="12"/>
      <c r="BA950" s="12"/>
      <c r="BB950" s="12"/>
    </row>
    <row r="951" spans="1:54" s="22" customFormat="1" ht="18" customHeight="1" x14ac:dyDescent="0.3">
      <c r="A951" s="12" t="s">
        <v>1199</v>
      </c>
      <c r="B951" s="12" t="s">
        <v>5384</v>
      </c>
      <c r="C951" s="12" t="s">
        <v>6976</v>
      </c>
      <c r="D951" s="12" t="s">
        <v>7264</v>
      </c>
      <c r="E951" s="12" t="s">
        <v>9795</v>
      </c>
      <c r="F951" s="12" t="s">
        <v>9796</v>
      </c>
      <c r="G951" s="12" t="s">
        <v>5362</v>
      </c>
      <c r="H951" s="12" t="s">
        <v>6836</v>
      </c>
      <c r="I951" s="12" t="s">
        <v>9797</v>
      </c>
      <c r="J951" s="12">
        <v>1600</v>
      </c>
      <c r="K951" s="12"/>
      <c r="L951" s="12"/>
      <c r="M951" s="13">
        <v>41463.777777777781</v>
      </c>
      <c r="N951" s="12">
        <v>1</v>
      </c>
      <c r="O951" s="13">
        <v>41464.564976851849</v>
      </c>
      <c r="P951" s="13">
        <v>41464.564976851849</v>
      </c>
      <c r="Q951" s="14"/>
      <c r="R951" s="14"/>
      <c r="S951" s="15"/>
      <c r="T951" s="12"/>
      <c r="U951" s="12" t="s">
        <v>737</v>
      </c>
      <c r="V951" s="12" t="s">
        <v>356</v>
      </c>
      <c r="W951" s="13">
        <v>41464.566481481481</v>
      </c>
      <c r="X951" s="13">
        <v>41467.647222222222</v>
      </c>
      <c r="Y951" s="16"/>
      <c r="Z951" s="17">
        <f>X951-W951</f>
        <v>3.080740740741021</v>
      </c>
      <c r="AA951" s="17"/>
      <c r="AB951" s="14"/>
      <c r="AC951" s="13">
        <v>41468</v>
      </c>
      <c r="AD951" s="14">
        <f t="shared" ref="AD951:AD965" si="10">AC951-X951</f>
        <v>0.35277777777810115</v>
      </c>
      <c r="AE951" s="14"/>
      <c r="AF951" s="36"/>
      <c r="AG951" s="14"/>
      <c r="AH951" s="14"/>
      <c r="AI951" s="14"/>
      <c r="AJ951" s="19">
        <v>41470</v>
      </c>
      <c r="AK951" s="14"/>
      <c r="AL951" s="14"/>
      <c r="AM951" s="12" t="s">
        <v>9328</v>
      </c>
      <c r="AN951" s="12"/>
      <c r="AO951" s="12"/>
      <c r="AP951" s="12" t="s">
        <v>6860</v>
      </c>
      <c r="AQ951" s="12" t="s">
        <v>9798</v>
      </c>
      <c r="AR951" s="12">
        <v>13925257597</v>
      </c>
      <c r="AS951" s="12" t="s">
        <v>365</v>
      </c>
      <c r="AT951" s="12"/>
      <c r="AU951" s="12"/>
      <c r="AV951" s="20" t="s">
        <v>1200</v>
      </c>
      <c r="AW951" s="21" t="s">
        <v>9149</v>
      </c>
      <c r="AX951" s="12"/>
      <c r="AY951" s="12"/>
      <c r="AZ951" s="12"/>
      <c r="BA951" s="12"/>
      <c r="BB951" s="12"/>
    </row>
    <row r="952" spans="1:54" s="22" customFormat="1" ht="18" customHeight="1" x14ac:dyDescent="0.3">
      <c r="A952" s="12" t="s">
        <v>1201</v>
      </c>
      <c r="B952" s="12" t="s">
        <v>5377</v>
      </c>
      <c r="C952" s="12" t="s">
        <v>6824</v>
      </c>
      <c r="D952" s="12" t="s">
        <v>8202</v>
      </c>
      <c r="E952" s="12" t="s">
        <v>9799</v>
      </c>
      <c r="F952" s="12" t="s">
        <v>9800</v>
      </c>
      <c r="G952" s="12" t="s">
        <v>5362</v>
      </c>
      <c r="H952" s="12" t="s">
        <v>6836</v>
      </c>
      <c r="I952" s="12" t="s">
        <v>9626</v>
      </c>
      <c r="J952" s="12">
        <v>1600</v>
      </c>
      <c r="K952" s="12"/>
      <c r="L952" s="12"/>
      <c r="M952" s="13">
        <v>41464.395138888889</v>
      </c>
      <c r="N952" s="12">
        <v>2</v>
      </c>
      <c r="O952" s="13">
        <v>41466.471122685187</v>
      </c>
      <c r="P952" s="13">
        <v>41466.471122685187</v>
      </c>
      <c r="Q952" s="14">
        <f>P952-M952</f>
        <v>2.0759837962978054</v>
      </c>
      <c r="R952" s="14">
        <v>0.5</v>
      </c>
      <c r="S952" s="15">
        <v>0</v>
      </c>
      <c r="T952" s="12" t="s">
        <v>664</v>
      </c>
      <c r="U952" s="12" t="s">
        <v>737</v>
      </c>
      <c r="V952" s="12" t="s">
        <v>356</v>
      </c>
      <c r="W952" s="13">
        <v>41466.485763888886</v>
      </c>
      <c r="X952" s="13">
        <v>41468.411805555559</v>
      </c>
      <c r="Y952" s="16">
        <f>X952-W952</f>
        <v>1.9260416666729725</v>
      </c>
      <c r="Z952" s="17">
        <v>5</v>
      </c>
      <c r="AA952" s="17">
        <v>1</v>
      </c>
      <c r="AB952" s="14"/>
      <c r="AC952" s="13">
        <v>41506</v>
      </c>
      <c r="AD952" s="14">
        <f t="shared" si="10"/>
        <v>37.588194444440887</v>
      </c>
      <c r="AE952" s="14">
        <v>7</v>
      </c>
      <c r="AF952" s="36"/>
      <c r="AG952" s="14">
        <f>AC952-M952</f>
        <v>41.604861111110949</v>
      </c>
      <c r="AH952" s="14">
        <v>0</v>
      </c>
      <c r="AI952" s="14">
        <v>0</v>
      </c>
      <c r="AJ952" s="19"/>
      <c r="AK952" s="14"/>
      <c r="AL952" s="14"/>
      <c r="AM952" s="12" t="s">
        <v>7040</v>
      </c>
      <c r="AN952" s="12"/>
      <c r="AO952" s="12"/>
      <c r="AP952" s="12" t="s">
        <v>5409</v>
      </c>
      <c r="AQ952" s="12" t="s">
        <v>9801</v>
      </c>
      <c r="AR952" s="12">
        <v>18773170755</v>
      </c>
      <c r="AS952" s="12" t="s">
        <v>354</v>
      </c>
      <c r="AT952" s="12" t="s">
        <v>799</v>
      </c>
      <c r="AU952" s="12"/>
      <c r="AV952" s="20" t="s">
        <v>1202</v>
      </c>
      <c r="AW952" s="21" t="s">
        <v>8572</v>
      </c>
      <c r="AX952" s="12"/>
      <c r="AY952" s="12"/>
      <c r="AZ952" s="12"/>
      <c r="BA952" s="12"/>
      <c r="BB952" s="12"/>
    </row>
    <row r="953" spans="1:54" s="22" customFormat="1" ht="18" customHeight="1" x14ac:dyDescent="0.3">
      <c r="A953" s="12" t="s">
        <v>1203</v>
      </c>
      <c r="B953" s="12" t="s">
        <v>5377</v>
      </c>
      <c r="C953" s="12" t="s">
        <v>6824</v>
      </c>
      <c r="D953" s="12" t="s">
        <v>7500</v>
      </c>
      <c r="E953" s="12" t="s">
        <v>9802</v>
      </c>
      <c r="F953" s="12" t="s">
        <v>9803</v>
      </c>
      <c r="G953" s="12" t="s">
        <v>5362</v>
      </c>
      <c r="H953" s="12" t="s">
        <v>6836</v>
      </c>
      <c r="I953" s="12" t="s">
        <v>7217</v>
      </c>
      <c r="J953" s="12">
        <v>1600</v>
      </c>
      <c r="K953" s="12"/>
      <c r="L953" s="12"/>
      <c r="M953" s="13">
        <v>41464.42083333333</v>
      </c>
      <c r="N953" s="12">
        <v>1</v>
      </c>
      <c r="O953" s="13">
        <v>41464.671793981484</v>
      </c>
      <c r="P953" s="13">
        <v>41464.671793981484</v>
      </c>
      <c r="Q953" s="14"/>
      <c r="R953" s="14"/>
      <c r="S953" s="15"/>
      <c r="T953" s="12"/>
      <c r="U953" s="12" t="s">
        <v>1204</v>
      </c>
      <c r="V953" s="12" t="s">
        <v>356</v>
      </c>
      <c r="W953" s="13">
        <v>41464.719097222223</v>
      </c>
      <c r="X953" s="13">
        <v>41465.7055555556</v>
      </c>
      <c r="Y953" s="16"/>
      <c r="Z953" s="17">
        <f>X953-W953</f>
        <v>0.98645833337650402</v>
      </c>
      <c r="AA953" s="17"/>
      <c r="AB953" s="14"/>
      <c r="AC953" s="13">
        <v>41470</v>
      </c>
      <c r="AD953" s="14">
        <f t="shared" si="10"/>
        <v>4.2944444444001419</v>
      </c>
      <c r="AE953" s="14"/>
      <c r="AF953" s="36"/>
      <c r="AG953" s="14"/>
      <c r="AH953" s="14"/>
      <c r="AI953" s="14"/>
      <c r="AJ953" s="19">
        <v>41478</v>
      </c>
      <c r="AK953" s="14"/>
      <c r="AL953" s="14"/>
      <c r="AM953" s="12" t="s">
        <v>7040</v>
      </c>
      <c r="AN953" s="12"/>
      <c r="AO953" s="12"/>
      <c r="AP953" s="12" t="s">
        <v>5375</v>
      </c>
      <c r="AQ953" s="12" t="s">
        <v>9804</v>
      </c>
      <c r="AR953" s="12">
        <v>15802607960</v>
      </c>
      <c r="AS953" s="12" t="s">
        <v>365</v>
      </c>
      <c r="AT953" s="12"/>
      <c r="AU953" s="12"/>
      <c r="AV953" s="20" t="s">
        <v>1205</v>
      </c>
      <c r="AW953" s="21">
        <v>41473</v>
      </c>
      <c r="AX953" s="12"/>
      <c r="AY953" s="12"/>
      <c r="AZ953" s="12"/>
      <c r="BA953" s="12"/>
      <c r="BB953" s="12"/>
    </row>
    <row r="954" spans="1:54" s="22" customFormat="1" ht="18" customHeight="1" x14ac:dyDescent="0.3">
      <c r="A954" s="12" t="s">
        <v>1206</v>
      </c>
      <c r="B954" s="12" t="s">
        <v>5384</v>
      </c>
      <c r="C954" s="12" t="s">
        <v>6976</v>
      </c>
      <c r="D954" s="12" t="s">
        <v>8327</v>
      </c>
      <c r="E954" s="12" t="s">
        <v>9805</v>
      </c>
      <c r="F954" s="12" t="s">
        <v>9806</v>
      </c>
      <c r="G954" s="12" t="s">
        <v>5347</v>
      </c>
      <c r="H954" s="12" t="s">
        <v>8325</v>
      </c>
      <c r="I954" s="12"/>
      <c r="J954" s="12">
        <v>5407</v>
      </c>
      <c r="K954" s="12"/>
      <c r="L954" s="12"/>
      <c r="M954" s="13">
        <v>41464.549305555556</v>
      </c>
      <c r="N954" s="12"/>
      <c r="O954" s="13">
        <v>41464.563356481478</v>
      </c>
      <c r="P954" s="13">
        <v>41466.637708333335</v>
      </c>
      <c r="Q954" s="14"/>
      <c r="R954" s="14"/>
      <c r="S954" s="15"/>
      <c r="T954" s="12"/>
      <c r="U954" s="12"/>
      <c r="V954" s="12" t="s">
        <v>930</v>
      </c>
      <c r="W954" s="13">
        <v>41471</v>
      </c>
      <c r="X954" s="13">
        <v>41515.648611111101</v>
      </c>
      <c r="Y954" s="16"/>
      <c r="Z954" s="17"/>
      <c r="AA954" s="17"/>
      <c r="AB954" s="14"/>
      <c r="AC954" s="13">
        <v>41534</v>
      </c>
      <c r="AD954" s="14">
        <f t="shared" si="10"/>
        <v>18.351388888899237</v>
      </c>
      <c r="AE954" s="14"/>
      <c r="AF954" s="36"/>
      <c r="AG954" s="14"/>
      <c r="AH954" s="14"/>
      <c r="AI954" s="14"/>
      <c r="AJ954" s="19"/>
      <c r="AK954" s="14"/>
      <c r="AL954" s="14"/>
      <c r="AM954" s="12" t="s">
        <v>9760</v>
      </c>
      <c r="AN954" s="12"/>
      <c r="AO954" s="12"/>
      <c r="AP954" s="12" t="s">
        <v>5375</v>
      </c>
      <c r="AQ954" s="12" t="s">
        <v>6937</v>
      </c>
      <c r="AR954" s="12">
        <v>13755090228</v>
      </c>
      <c r="AS954" s="12"/>
      <c r="AT954" s="12"/>
      <c r="AU954" s="12"/>
      <c r="AV954" s="20"/>
      <c r="AW954" s="21"/>
      <c r="AX954" s="12"/>
      <c r="AY954" s="12"/>
      <c r="AZ954" s="12"/>
      <c r="BA954" s="12"/>
      <c r="BB954" s="12"/>
    </row>
    <row r="955" spans="1:54" s="22" customFormat="1" ht="18" customHeight="1" x14ac:dyDescent="0.3">
      <c r="A955" s="12" t="s">
        <v>1207</v>
      </c>
      <c r="B955" s="12" t="s">
        <v>5384</v>
      </c>
      <c r="C955" s="12" t="s">
        <v>6976</v>
      </c>
      <c r="D955" s="12" t="s">
        <v>8327</v>
      </c>
      <c r="E955" s="12" t="s">
        <v>9807</v>
      </c>
      <c r="F955" s="12" t="s">
        <v>9806</v>
      </c>
      <c r="G955" s="12" t="s">
        <v>5347</v>
      </c>
      <c r="H955" s="12" t="s">
        <v>8325</v>
      </c>
      <c r="I955" s="12"/>
      <c r="J955" s="12">
        <v>2705</v>
      </c>
      <c r="K955" s="12"/>
      <c r="L955" s="12"/>
      <c r="M955" s="13">
        <v>41464.553472222222</v>
      </c>
      <c r="N955" s="12"/>
      <c r="O955" s="13">
        <v>41464.56349537037</v>
      </c>
      <c r="P955" s="13">
        <v>41466.638078703705</v>
      </c>
      <c r="Q955" s="14"/>
      <c r="R955" s="14"/>
      <c r="S955" s="15"/>
      <c r="T955" s="12"/>
      <c r="U955" s="12"/>
      <c r="V955" s="12" t="s">
        <v>930</v>
      </c>
      <c r="W955" s="13">
        <v>41481.586898148147</v>
      </c>
      <c r="X955" s="13">
        <v>41515.648611111101</v>
      </c>
      <c r="Y955" s="16"/>
      <c r="Z955" s="17"/>
      <c r="AA955" s="17"/>
      <c r="AB955" s="14"/>
      <c r="AC955" s="13">
        <v>41534</v>
      </c>
      <c r="AD955" s="14">
        <f t="shared" si="10"/>
        <v>18.351388888899237</v>
      </c>
      <c r="AE955" s="14"/>
      <c r="AF955" s="36"/>
      <c r="AG955" s="14"/>
      <c r="AH955" s="14"/>
      <c r="AI955" s="14"/>
      <c r="AJ955" s="19"/>
      <c r="AK955" s="14"/>
      <c r="AL955" s="14"/>
      <c r="AM955" s="12" t="s">
        <v>9760</v>
      </c>
      <c r="AN955" s="12"/>
      <c r="AO955" s="12"/>
      <c r="AP955" s="12" t="s">
        <v>5375</v>
      </c>
      <c r="AQ955" s="12" t="s">
        <v>6937</v>
      </c>
      <c r="AR955" s="12">
        <v>13755090228</v>
      </c>
      <c r="AS955" s="12"/>
      <c r="AT955" s="12"/>
      <c r="AU955" s="12"/>
      <c r="AV955" s="20"/>
      <c r="AW955" s="21"/>
      <c r="AX955" s="12"/>
      <c r="AY955" s="12"/>
      <c r="AZ955" s="12"/>
      <c r="BA955" s="12"/>
      <c r="BB955" s="12"/>
    </row>
    <row r="956" spans="1:54" s="22" customFormat="1" ht="18" customHeight="1" x14ac:dyDescent="0.3">
      <c r="A956" s="12" t="s">
        <v>1208</v>
      </c>
      <c r="B956" s="12" t="s">
        <v>5384</v>
      </c>
      <c r="C956" s="12" t="s">
        <v>6842</v>
      </c>
      <c r="D956" s="12" t="s">
        <v>6843</v>
      </c>
      <c r="E956" s="12" t="s">
        <v>9808</v>
      </c>
      <c r="F956" s="12" t="s">
        <v>9809</v>
      </c>
      <c r="G956" s="12" t="s">
        <v>5362</v>
      </c>
      <c r="H956" s="12" t="s">
        <v>6836</v>
      </c>
      <c r="I956" s="12" t="s">
        <v>9810</v>
      </c>
      <c r="J956" s="12">
        <v>1600</v>
      </c>
      <c r="K956" s="12"/>
      <c r="L956" s="12"/>
      <c r="M956" s="13">
        <v>41464.723611111112</v>
      </c>
      <c r="N956" s="12">
        <v>3</v>
      </c>
      <c r="O956" s="13">
        <v>41465.72347222222</v>
      </c>
      <c r="P956" s="13">
        <v>41465.723611111112</v>
      </c>
      <c r="Q956" s="14"/>
      <c r="R956" s="14"/>
      <c r="S956" s="15"/>
      <c r="T956" s="12" t="s">
        <v>658</v>
      </c>
      <c r="U956" s="12" t="s">
        <v>1209</v>
      </c>
      <c r="V956" s="12" t="s">
        <v>356</v>
      </c>
      <c r="W956" s="13">
        <v>41466.388854166667</v>
      </c>
      <c r="X956" s="13">
        <v>41467.692361111112</v>
      </c>
      <c r="Y956" s="16"/>
      <c r="Z956" s="17">
        <f>X956-W956</f>
        <v>1.3035069444449618</v>
      </c>
      <c r="AA956" s="17"/>
      <c r="AB956" s="14"/>
      <c r="AC956" s="13">
        <v>41472</v>
      </c>
      <c r="AD956" s="14">
        <f t="shared" si="10"/>
        <v>4.3076388888875954</v>
      </c>
      <c r="AE956" s="14"/>
      <c r="AF956" s="36"/>
      <c r="AG956" s="14"/>
      <c r="AH956" s="14"/>
      <c r="AI956" s="14"/>
      <c r="AJ956" s="19">
        <v>41477</v>
      </c>
      <c r="AK956" s="14"/>
      <c r="AL956" s="14"/>
      <c r="AM956" s="12" t="s">
        <v>6847</v>
      </c>
      <c r="AN956" s="12"/>
      <c r="AO956" s="12"/>
      <c r="AP956" s="12" t="s">
        <v>5403</v>
      </c>
      <c r="AQ956" s="12" t="s">
        <v>9811</v>
      </c>
      <c r="AR956" s="12">
        <v>18975334100</v>
      </c>
      <c r="AS956" s="12" t="s">
        <v>354</v>
      </c>
      <c r="AT956" s="12" t="s">
        <v>764</v>
      </c>
      <c r="AU956" s="12"/>
      <c r="AV956" s="20" t="s">
        <v>1210</v>
      </c>
      <c r="AW956" s="21">
        <v>41479</v>
      </c>
      <c r="AX956" s="12"/>
      <c r="AY956" s="12"/>
      <c r="AZ956" s="12"/>
      <c r="BA956" s="12"/>
      <c r="BB956" s="12"/>
    </row>
    <row r="957" spans="1:54" s="22" customFormat="1" ht="18" customHeight="1" x14ac:dyDescent="0.3">
      <c r="A957" s="12" t="s">
        <v>1211</v>
      </c>
      <c r="B957" s="12" t="s">
        <v>5350</v>
      </c>
      <c r="C957" s="12" t="s">
        <v>6904</v>
      </c>
      <c r="D957" s="12" t="s">
        <v>6956</v>
      </c>
      <c r="E957" s="12" t="s">
        <v>9812</v>
      </c>
      <c r="F957" s="12" t="s">
        <v>9813</v>
      </c>
      <c r="G957" s="12" t="s">
        <v>5362</v>
      </c>
      <c r="H957" s="12" t="s">
        <v>6798</v>
      </c>
      <c r="I957" s="12" t="s">
        <v>7808</v>
      </c>
      <c r="J957" s="12">
        <v>2400</v>
      </c>
      <c r="K957" s="12"/>
      <c r="L957" s="12"/>
      <c r="M957" s="13">
        <v>41465.408333333333</v>
      </c>
      <c r="N957" s="12">
        <v>2</v>
      </c>
      <c r="O957" s="13">
        <v>41465.440659722219</v>
      </c>
      <c r="P957" s="13">
        <v>41465.440659722219</v>
      </c>
      <c r="Q957" s="14"/>
      <c r="R957" s="14"/>
      <c r="S957" s="15"/>
      <c r="T957" s="12" t="s">
        <v>658</v>
      </c>
      <c r="U957" s="12" t="s">
        <v>737</v>
      </c>
      <c r="V957" s="12" t="s">
        <v>356</v>
      </c>
      <c r="W957" s="13">
        <v>41465.443333333336</v>
      </c>
      <c r="X957" s="13">
        <v>41467.557638888888</v>
      </c>
      <c r="Y957" s="16"/>
      <c r="Z957" s="17">
        <f>X957-W957</f>
        <v>2.1143055555512547</v>
      </c>
      <c r="AA957" s="17"/>
      <c r="AB957" s="14"/>
      <c r="AC957" s="13">
        <v>41480</v>
      </c>
      <c r="AD957" s="14">
        <f t="shared" si="10"/>
        <v>12.442361111112405</v>
      </c>
      <c r="AE957" s="14"/>
      <c r="AF957" s="36"/>
      <c r="AG957" s="14"/>
      <c r="AH957" s="14"/>
      <c r="AI957" s="14"/>
      <c r="AJ957" s="19"/>
      <c r="AK957" s="14"/>
      <c r="AL957" s="14"/>
      <c r="AM957" s="12" t="s">
        <v>6953</v>
      </c>
      <c r="AN957" s="12"/>
      <c r="AO957" s="12"/>
      <c r="AP957" s="12" t="s">
        <v>7211</v>
      </c>
      <c r="AQ957" s="12" t="s">
        <v>9814</v>
      </c>
      <c r="AR957" s="12">
        <v>1397423366</v>
      </c>
      <c r="AS957" s="12" t="s">
        <v>354</v>
      </c>
      <c r="AT957" s="12" t="s">
        <v>1212</v>
      </c>
      <c r="AU957" s="12"/>
      <c r="AV957" s="20" t="s">
        <v>1213</v>
      </c>
      <c r="AW957" s="21" t="s">
        <v>9815</v>
      </c>
      <c r="AX957" s="12"/>
      <c r="AY957" s="12"/>
      <c r="AZ957" s="12"/>
      <c r="BA957" s="12"/>
      <c r="BB957" s="12"/>
    </row>
    <row r="958" spans="1:54" s="22" customFormat="1" ht="18" customHeight="1" x14ac:dyDescent="0.3">
      <c r="A958" s="12" t="s">
        <v>1214</v>
      </c>
      <c r="B958" s="12" t="s">
        <v>5384</v>
      </c>
      <c r="C958" s="12" t="s">
        <v>6999</v>
      </c>
      <c r="D958" s="12" t="s">
        <v>7638</v>
      </c>
      <c r="E958" s="12" t="s">
        <v>9816</v>
      </c>
      <c r="F958" s="12" t="s">
        <v>9817</v>
      </c>
      <c r="G958" s="12" t="s">
        <v>5362</v>
      </c>
      <c r="H958" s="12" t="s">
        <v>6836</v>
      </c>
      <c r="I958" s="12" t="s">
        <v>7345</v>
      </c>
      <c r="J958" s="12">
        <v>1600</v>
      </c>
      <c r="K958" s="12"/>
      <c r="L958" s="12"/>
      <c r="M958" s="13">
        <v>41465.557638888888</v>
      </c>
      <c r="N958" s="12">
        <v>2</v>
      </c>
      <c r="O958" s="13">
        <v>41465.582939814813</v>
      </c>
      <c r="P958" s="13">
        <v>41465.583090277774</v>
      </c>
      <c r="Q958" s="14"/>
      <c r="R958" s="14"/>
      <c r="S958" s="15"/>
      <c r="T958" s="12" t="s">
        <v>658</v>
      </c>
      <c r="U958" s="12" t="s">
        <v>1215</v>
      </c>
      <c r="V958" s="12" t="s">
        <v>356</v>
      </c>
      <c r="W958" s="13">
        <v>41465.585509259261</v>
      </c>
      <c r="X958" s="13">
        <v>41467.497916666667</v>
      </c>
      <c r="Y958" s="16"/>
      <c r="Z958" s="17">
        <f>X958-W958</f>
        <v>1.9124074074061355</v>
      </c>
      <c r="AA958" s="17"/>
      <c r="AB958" s="14"/>
      <c r="AC958" s="13">
        <v>41473</v>
      </c>
      <c r="AD958" s="14">
        <f t="shared" si="10"/>
        <v>5.5020833333328483</v>
      </c>
      <c r="AE958" s="14"/>
      <c r="AF958" s="36"/>
      <c r="AG958" s="14"/>
      <c r="AH958" s="14"/>
      <c r="AI958" s="14"/>
      <c r="AJ958" s="19"/>
      <c r="AK958" s="14"/>
      <c r="AL958" s="14"/>
      <c r="AM958" s="12" t="s">
        <v>7304</v>
      </c>
      <c r="AN958" s="12"/>
      <c r="AO958" s="12"/>
      <c r="AP958" s="12" t="s">
        <v>5375</v>
      </c>
      <c r="AQ958" s="12" t="s">
        <v>9818</v>
      </c>
      <c r="AR958" s="12">
        <v>13574829345</v>
      </c>
      <c r="AS958" s="12" t="s">
        <v>354</v>
      </c>
      <c r="AT958" s="12" t="s">
        <v>799</v>
      </c>
      <c r="AU958" s="12"/>
      <c r="AV958" s="20" t="s">
        <v>1216</v>
      </c>
      <c r="AW958" s="21">
        <v>41479</v>
      </c>
      <c r="AX958" s="12"/>
      <c r="AY958" s="12"/>
      <c r="AZ958" s="12"/>
      <c r="BA958" s="12"/>
      <c r="BB958" s="12"/>
    </row>
    <row r="959" spans="1:54" s="22" customFormat="1" ht="18" customHeight="1" x14ac:dyDescent="0.3">
      <c r="A959" s="12" t="s">
        <v>1217</v>
      </c>
      <c r="B959" s="12" t="s">
        <v>6963</v>
      </c>
      <c r="C959" s="12" t="s">
        <v>6964</v>
      </c>
      <c r="D959" s="12" t="s">
        <v>8855</v>
      </c>
      <c r="E959" s="12" t="s">
        <v>9819</v>
      </c>
      <c r="F959" s="12" t="s">
        <v>9820</v>
      </c>
      <c r="G959" s="12" t="s">
        <v>5362</v>
      </c>
      <c r="H959" s="12" t="s">
        <v>6836</v>
      </c>
      <c r="I959" s="12" t="s">
        <v>7370</v>
      </c>
      <c r="J959" s="12">
        <v>1088</v>
      </c>
      <c r="K959" s="12"/>
      <c r="L959" s="12"/>
      <c r="M959" s="13">
        <v>41465.606944444444</v>
      </c>
      <c r="N959" s="12">
        <v>2</v>
      </c>
      <c r="O959" s="13">
        <v>41465.638981481483</v>
      </c>
      <c r="P959" s="13">
        <v>41465.638981481483</v>
      </c>
      <c r="Q959" s="14">
        <f>P959-M959</f>
        <v>3.2037037039117422E-2</v>
      </c>
      <c r="R959" s="14">
        <v>0.5</v>
      </c>
      <c r="S959" s="15">
        <v>1</v>
      </c>
      <c r="T959" s="12" t="s">
        <v>658</v>
      </c>
      <c r="U959" s="12" t="s">
        <v>737</v>
      </c>
      <c r="V959" s="12" t="s">
        <v>356</v>
      </c>
      <c r="W959" s="13">
        <v>41465.671701388892</v>
      </c>
      <c r="X959" s="13">
        <v>41467.435416666667</v>
      </c>
      <c r="Y959" s="16">
        <f>X959-W959</f>
        <v>1.7637152777751908</v>
      </c>
      <c r="Z959" s="17">
        <v>5</v>
      </c>
      <c r="AA959" s="17">
        <v>1</v>
      </c>
      <c r="AB959" s="14"/>
      <c r="AC959" s="13">
        <v>41512</v>
      </c>
      <c r="AD959" s="14">
        <f t="shared" si="10"/>
        <v>44.564583333332848</v>
      </c>
      <c r="AE959" s="14">
        <v>7</v>
      </c>
      <c r="AF959" s="36"/>
      <c r="AG959" s="14">
        <f>AC959-M959</f>
        <v>46.393055555556202</v>
      </c>
      <c r="AH959" s="14">
        <v>0</v>
      </c>
      <c r="AI959" s="14">
        <v>0</v>
      </c>
      <c r="AJ959" s="19"/>
      <c r="AK959" s="14"/>
      <c r="AL959" s="14"/>
      <c r="AM959" s="12" t="s">
        <v>7040</v>
      </c>
      <c r="AN959" s="12"/>
      <c r="AO959" s="12"/>
      <c r="AP959" s="12" t="s">
        <v>5391</v>
      </c>
      <c r="AQ959" s="12" t="s">
        <v>9821</v>
      </c>
      <c r="AR959" s="12">
        <v>13874527397</v>
      </c>
      <c r="AS959" s="12" t="s">
        <v>354</v>
      </c>
      <c r="AT959" s="12" t="s">
        <v>799</v>
      </c>
      <c r="AU959" s="12"/>
      <c r="AV959" s="20" t="s">
        <v>1218</v>
      </c>
      <c r="AW959" s="21" t="s">
        <v>9822</v>
      </c>
      <c r="AX959" s="12"/>
      <c r="AY959" s="12"/>
      <c r="AZ959" s="12"/>
      <c r="BA959" s="12"/>
      <c r="BB959" s="12"/>
    </row>
    <row r="960" spans="1:54" s="22" customFormat="1" ht="18" customHeight="1" x14ac:dyDescent="0.3">
      <c r="A960" s="12" t="s">
        <v>1219</v>
      </c>
      <c r="B960" s="12" t="s">
        <v>5377</v>
      </c>
      <c r="C960" s="12" t="s">
        <v>7076</v>
      </c>
      <c r="D960" s="12" t="s">
        <v>7242</v>
      </c>
      <c r="E960" s="12" t="s">
        <v>9823</v>
      </c>
      <c r="F960" s="12" t="s">
        <v>9824</v>
      </c>
      <c r="G960" s="12" t="s">
        <v>5362</v>
      </c>
      <c r="H960" s="12" t="s">
        <v>6836</v>
      </c>
      <c r="I960" s="12" t="s">
        <v>6854</v>
      </c>
      <c r="J960" s="12">
        <v>1600</v>
      </c>
      <c r="K960" s="12"/>
      <c r="L960" s="12"/>
      <c r="M960" s="13">
        <v>41465.67291666667</v>
      </c>
      <c r="N960" s="12">
        <v>2</v>
      </c>
      <c r="O960" s="13">
        <v>41466.581273148149</v>
      </c>
      <c r="P960" s="13">
        <v>41466.581273148149</v>
      </c>
      <c r="Q960" s="14"/>
      <c r="R960" s="14"/>
      <c r="S960" s="15"/>
      <c r="T960" s="12" t="s">
        <v>426</v>
      </c>
      <c r="U960" s="12" t="s">
        <v>737</v>
      </c>
      <c r="V960" s="12" t="s">
        <v>356</v>
      </c>
      <c r="W960" s="13">
        <v>41466.634791666664</v>
      </c>
      <c r="X960" s="13">
        <v>41468.53125</v>
      </c>
      <c r="Y960" s="16"/>
      <c r="Z960" s="17">
        <f>X960-W960</f>
        <v>1.8964583333363407</v>
      </c>
      <c r="AA960" s="17"/>
      <c r="AB960" s="14"/>
      <c r="AC960" s="13">
        <v>41472</v>
      </c>
      <c r="AD960" s="14">
        <f t="shared" si="10"/>
        <v>3.46875</v>
      </c>
      <c r="AE960" s="14"/>
      <c r="AF960" s="36"/>
      <c r="AG960" s="14"/>
      <c r="AH960" s="14"/>
      <c r="AI960" s="14"/>
      <c r="AJ960" s="19">
        <v>41474</v>
      </c>
      <c r="AK960" s="14"/>
      <c r="AL960" s="14"/>
      <c r="AM960" s="12" t="s">
        <v>9328</v>
      </c>
      <c r="AN960" s="12"/>
      <c r="AO960" s="12"/>
      <c r="AP960" s="12" t="s">
        <v>5375</v>
      </c>
      <c r="AQ960" s="12" t="s">
        <v>9825</v>
      </c>
      <c r="AR960" s="12">
        <v>13517321483</v>
      </c>
      <c r="AS960" s="12" t="s">
        <v>354</v>
      </c>
      <c r="AT960" s="12" t="s">
        <v>799</v>
      </c>
      <c r="AU960" s="12"/>
      <c r="AV960" s="20" t="s">
        <v>1220</v>
      </c>
      <c r="AW960" s="21">
        <v>41479</v>
      </c>
      <c r="AX960" s="12"/>
      <c r="AY960" s="12"/>
      <c r="AZ960" s="12"/>
      <c r="BA960" s="12"/>
      <c r="BB960" s="12"/>
    </row>
    <row r="961" spans="1:54" s="22" customFormat="1" ht="18" customHeight="1" x14ac:dyDescent="0.3">
      <c r="A961" s="12" t="s">
        <v>1221</v>
      </c>
      <c r="B961" s="12" t="s">
        <v>5343</v>
      </c>
      <c r="C961" s="12" t="s">
        <v>6898</v>
      </c>
      <c r="D961" s="12" t="s">
        <v>6899</v>
      </c>
      <c r="E961" s="12" t="s">
        <v>9826</v>
      </c>
      <c r="F961" s="12" t="s">
        <v>9827</v>
      </c>
      <c r="G961" s="12" t="s">
        <v>5362</v>
      </c>
      <c r="H961" s="12" t="s">
        <v>6836</v>
      </c>
      <c r="I961" s="12" t="s">
        <v>7281</v>
      </c>
      <c r="J961" s="12">
        <v>1600</v>
      </c>
      <c r="K961" s="12"/>
      <c r="L961" s="12"/>
      <c r="M961" s="13">
        <v>41465.790277777778</v>
      </c>
      <c r="N961" s="12">
        <v>4</v>
      </c>
      <c r="O961" s="13">
        <v>41467.405393518522</v>
      </c>
      <c r="P961" s="13">
        <v>41467.405393518522</v>
      </c>
      <c r="Q961" s="14"/>
      <c r="R961" s="14"/>
      <c r="S961" s="15"/>
      <c r="T961" s="12" t="s">
        <v>426</v>
      </c>
      <c r="U961" s="12" t="s">
        <v>737</v>
      </c>
      <c r="V961" s="12" t="s">
        <v>356</v>
      </c>
      <c r="W961" s="13">
        <v>41467.416620370372</v>
      </c>
      <c r="X961" s="13">
        <v>41470.402777777781</v>
      </c>
      <c r="Y961" s="16"/>
      <c r="Z961" s="17">
        <f>X961-W961</f>
        <v>2.9861574074093369</v>
      </c>
      <c r="AA961" s="17"/>
      <c r="AB961" s="14"/>
      <c r="AC961" s="13">
        <v>41474</v>
      </c>
      <c r="AD961" s="14">
        <f t="shared" si="10"/>
        <v>3.5972222222189885</v>
      </c>
      <c r="AE961" s="14"/>
      <c r="AF961" s="36"/>
      <c r="AG961" s="14"/>
      <c r="AH961" s="14"/>
      <c r="AI961" s="14"/>
      <c r="AJ961" s="19">
        <v>41478</v>
      </c>
      <c r="AK961" s="14"/>
      <c r="AL961" s="14"/>
      <c r="AM961" s="12" t="s">
        <v>7304</v>
      </c>
      <c r="AN961" s="12"/>
      <c r="AO961" s="12"/>
      <c r="AP961" s="12" t="s">
        <v>5375</v>
      </c>
      <c r="AQ961" s="12" t="s">
        <v>9828</v>
      </c>
      <c r="AR961" s="12">
        <v>15096008050</v>
      </c>
      <c r="AS961" s="12" t="s">
        <v>365</v>
      </c>
      <c r="AT961" s="12"/>
      <c r="AU961" s="12"/>
      <c r="AV961" s="20" t="s">
        <v>1222</v>
      </c>
      <c r="AW961" s="33">
        <v>41479</v>
      </c>
      <c r="AX961" s="12"/>
      <c r="AY961" s="12"/>
      <c r="AZ961" s="12"/>
      <c r="BA961" s="12"/>
      <c r="BB961" s="12"/>
    </row>
    <row r="962" spans="1:54" s="22" customFormat="1" ht="18" customHeight="1" x14ac:dyDescent="0.3">
      <c r="A962" s="12" t="s">
        <v>1223</v>
      </c>
      <c r="B962" s="12" t="s">
        <v>6963</v>
      </c>
      <c r="C962" s="12" t="s">
        <v>6964</v>
      </c>
      <c r="D962" s="12" t="s">
        <v>8855</v>
      </c>
      <c r="E962" s="12" t="s">
        <v>9829</v>
      </c>
      <c r="F962" s="12" t="s">
        <v>9830</v>
      </c>
      <c r="G962" s="12" t="s">
        <v>5362</v>
      </c>
      <c r="H962" s="12" t="s">
        <v>6836</v>
      </c>
      <c r="I962" s="12" t="s">
        <v>7315</v>
      </c>
      <c r="J962" s="12">
        <v>1600</v>
      </c>
      <c r="K962" s="12"/>
      <c r="L962" s="12"/>
      <c r="M962" s="13">
        <v>41465.800694444442</v>
      </c>
      <c r="N962" s="12">
        <v>2</v>
      </c>
      <c r="O962" s="13">
        <v>41466.565798611111</v>
      </c>
      <c r="P962" s="13">
        <v>41466.565798611111</v>
      </c>
      <c r="Q962" s="14">
        <f>P962-M962</f>
        <v>0.76510416666860692</v>
      </c>
      <c r="R962" s="14">
        <v>0.5</v>
      </c>
      <c r="S962" s="15">
        <v>0</v>
      </c>
      <c r="T962" s="12" t="s">
        <v>658</v>
      </c>
      <c r="U962" s="12" t="s">
        <v>737</v>
      </c>
      <c r="V962" s="12" t="s">
        <v>356</v>
      </c>
      <c r="W962" s="13">
        <v>41466.567303240743</v>
      </c>
      <c r="X962" s="13">
        <v>41467.625</v>
      </c>
      <c r="Y962" s="16">
        <f>X962-W962</f>
        <v>1.0576967592569417</v>
      </c>
      <c r="Z962" s="17">
        <v>5</v>
      </c>
      <c r="AA962" s="17">
        <v>1</v>
      </c>
      <c r="AB962" s="14"/>
      <c r="AC962" s="13">
        <v>41493</v>
      </c>
      <c r="AD962" s="14">
        <f t="shared" si="10"/>
        <v>25.375</v>
      </c>
      <c r="AE962" s="14">
        <v>7</v>
      </c>
      <c r="AF962" s="36"/>
      <c r="AG962" s="14">
        <f>AC962-M962</f>
        <v>27.199305555557657</v>
      </c>
      <c r="AH962" s="14">
        <v>0</v>
      </c>
      <c r="AI962" s="14">
        <v>0</v>
      </c>
      <c r="AJ962" s="19"/>
      <c r="AK962" s="14"/>
      <c r="AL962" s="14"/>
      <c r="AM962" s="12" t="s">
        <v>6959</v>
      </c>
      <c r="AN962" s="12"/>
      <c r="AO962" s="12"/>
      <c r="AP962" s="12" t="s">
        <v>5391</v>
      </c>
      <c r="AQ962" s="12" t="s">
        <v>9831</v>
      </c>
      <c r="AR962" s="12">
        <v>15074516656</v>
      </c>
      <c r="AS962" s="12" t="s">
        <v>354</v>
      </c>
      <c r="AT962" s="12" t="s">
        <v>362</v>
      </c>
      <c r="AU962" s="12"/>
      <c r="AV962" s="20" t="s">
        <v>1224</v>
      </c>
      <c r="AW962" s="21" t="s">
        <v>9832</v>
      </c>
      <c r="AX962" s="12"/>
      <c r="AY962" s="12"/>
      <c r="AZ962" s="12"/>
      <c r="BA962" s="12"/>
      <c r="BB962" s="12"/>
    </row>
    <row r="963" spans="1:54" s="22" customFormat="1" ht="18" customHeight="1" x14ac:dyDescent="0.3">
      <c r="A963" s="12" t="s">
        <v>1225</v>
      </c>
      <c r="B963" s="12" t="s">
        <v>6963</v>
      </c>
      <c r="C963" s="12" t="s">
        <v>6964</v>
      </c>
      <c r="D963" s="12" t="s">
        <v>7623</v>
      </c>
      <c r="E963" s="12" t="s">
        <v>9833</v>
      </c>
      <c r="F963" s="12" t="s">
        <v>9834</v>
      </c>
      <c r="G963" s="12" t="s">
        <v>5362</v>
      </c>
      <c r="H963" s="12" t="s">
        <v>6836</v>
      </c>
      <c r="I963" s="12" t="s">
        <v>9199</v>
      </c>
      <c r="J963" s="12">
        <v>1288</v>
      </c>
      <c r="K963" s="12"/>
      <c r="L963" s="12"/>
      <c r="M963" s="13">
        <v>41466.373611111114</v>
      </c>
      <c r="N963" s="12">
        <v>2</v>
      </c>
      <c r="O963" s="13">
        <v>41466.569965277777</v>
      </c>
      <c r="P963" s="13">
        <v>41466.569965277777</v>
      </c>
      <c r="Q963" s="14">
        <f>P963-M963</f>
        <v>0.19635416666278616</v>
      </c>
      <c r="R963" s="14">
        <v>0.5</v>
      </c>
      <c r="S963" s="15">
        <v>1</v>
      </c>
      <c r="T963" s="12" t="s">
        <v>668</v>
      </c>
      <c r="U963" s="12" t="s">
        <v>737</v>
      </c>
      <c r="V963" s="12" t="s">
        <v>356</v>
      </c>
      <c r="W963" s="13">
        <v>41466.571608796294</v>
      </c>
      <c r="X963" s="13">
        <v>41468.488194444442</v>
      </c>
      <c r="Y963" s="16">
        <f>X963-W963</f>
        <v>1.9165856481486117</v>
      </c>
      <c r="Z963" s="17">
        <v>5</v>
      </c>
      <c r="AA963" s="17">
        <v>1</v>
      </c>
      <c r="AB963" s="14"/>
      <c r="AC963" s="13">
        <v>41491</v>
      </c>
      <c r="AD963" s="14">
        <f t="shared" si="10"/>
        <v>22.511805555557657</v>
      </c>
      <c r="AE963" s="14">
        <v>7</v>
      </c>
      <c r="AF963" s="36"/>
      <c r="AG963" s="14">
        <f>AC963-M963</f>
        <v>24.62638888888614</v>
      </c>
      <c r="AH963" s="14">
        <v>0</v>
      </c>
      <c r="AI963" s="14">
        <v>0</v>
      </c>
      <c r="AJ963" s="19">
        <v>41495</v>
      </c>
      <c r="AK963" s="14"/>
      <c r="AL963" s="14"/>
      <c r="AM963" s="12" t="s">
        <v>6953</v>
      </c>
      <c r="AN963" s="12"/>
      <c r="AO963" s="12"/>
      <c r="AP963" s="12" t="s">
        <v>5403</v>
      </c>
      <c r="AQ963" s="12" t="s">
        <v>9835</v>
      </c>
      <c r="AR963" s="12">
        <v>18074586888</v>
      </c>
      <c r="AS963" s="12" t="s">
        <v>354</v>
      </c>
      <c r="AT963" s="12" t="s">
        <v>799</v>
      </c>
      <c r="AU963" s="12"/>
      <c r="AV963" s="20" t="s">
        <v>1226</v>
      </c>
      <c r="AW963" s="21" t="s">
        <v>9836</v>
      </c>
      <c r="AX963" s="12"/>
      <c r="AY963" s="12"/>
      <c r="AZ963" s="12"/>
      <c r="BA963" s="12"/>
      <c r="BB963" s="12"/>
    </row>
    <row r="964" spans="1:54" s="22" customFormat="1" ht="18" customHeight="1" x14ac:dyDescent="0.3">
      <c r="A964" s="12" t="s">
        <v>1227</v>
      </c>
      <c r="B964" s="12" t="s">
        <v>5384</v>
      </c>
      <c r="C964" s="12" t="s">
        <v>7432</v>
      </c>
      <c r="D964" s="12" t="s">
        <v>7433</v>
      </c>
      <c r="E964" s="12" t="s">
        <v>9837</v>
      </c>
      <c r="F964" s="12" t="s">
        <v>9838</v>
      </c>
      <c r="G964" s="12" t="s">
        <v>5347</v>
      </c>
      <c r="H964" s="12" t="s">
        <v>8325</v>
      </c>
      <c r="I964" s="12"/>
      <c r="J964" s="12">
        <v>5650</v>
      </c>
      <c r="K964" s="12"/>
      <c r="L964" s="12"/>
      <c r="M964" s="13">
        <v>41466.404166666667</v>
      </c>
      <c r="N964" s="12"/>
      <c r="O964" s="13">
        <v>41466.423206018517</v>
      </c>
      <c r="P964" s="13">
        <v>41477.563425925924</v>
      </c>
      <c r="Q964" s="14"/>
      <c r="R964" s="14"/>
      <c r="S964" s="15"/>
      <c r="T964" s="12"/>
      <c r="U964" s="12"/>
      <c r="V964" s="12" t="s">
        <v>930</v>
      </c>
      <c r="W964" s="13">
        <v>41481.582708333335</v>
      </c>
      <c r="X964" s="31">
        <v>41530.447222222203</v>
      </c>
      <c r="Y964" s="16"/>
      <c r="Z964" s="17"/>
      <c r="AA964" s="17"/>
      <c r="AB964" s="14"/>
      <c r="AC964" s="13">
        <v>41578</v>
      </c>
      <c r="AD964" s="14">
        <f t="shared" si="10"/>
        <v>47.552777777797019</v>
      </c>
      <c r="AE964" s="14"/>
      <c r="AF964" s="36"/>
      <c r="AG964" s="14"/>
      <c r="AH964" s="14"/>
      <c r="AI964" s="14"/>
      <c r="AJ964" s="19"/>
      <c r="AK964" s="14"/>
      <c r="AL964" s="14"/>
      <c r="AM964" s="12" t="s">
        <v>9760</v>
      </c>
      <c r="AN964" s="12"/>
      <c r="AO964" s="12"/>
      <c r="AP964" s="12" t="s">
        <v>6840</v>
      </c>
      <c r="AQ964" s="12" t="s">
        <v>9839</v>
      </c>
      <c r="AR964" s="12">
        <v>18607316796</v>
      </c>
      <c r="AS964" s="12" t="s">
        <v>354</v>
      </c>
      <c r="AT964" s="12" t="s">
        <v>686</v>
      </c>
      <c r="AU964" s="12"/>
      <c r="AV964" s="20"/>
      <c r="AW964" s="21"/>
      <c r="AX964" s="12"/>
      <c r="AY964" s="12"/>
      <c r="AZ964" s="12"/>
      <c r="BA964" s="12"/>
      <c r="BB964" s="12"/>
    </row>
    <row r="965" spans="1:54" s="22" customFormat="1" ht="18" customHeight="1" x14ac:dyDescent="0.3">
      <c r="A965" s="12" t="s">
        <v>1229</v>
      </c>
      <c r="B965" s="12" t="s">
        <v>5384</v>
      </c>
      <c r="C965" s="12" t="s">
        <v>7432</v>
      </c>
      <c r="D965" s="12" t="s">
        <v>7433</v>
      </c>
      <c r="E965" s="12" t="s">
        <v>9840</v>
      </c>
      <c r="F965" s="12" t="s">
        <v>9838</v>
      </c>
      <c r="G965" s="12" t="s">
        <v>5347</v>
      </c>
      <c r="H965" s="12" t="s">
        <v>8325</v>
      </c>
      <c r="I965" s="12"/>
      <c r="J965" s="12">
        <v>3775</v>
      </c>
      <c r="K965" s="12"/>
      <c r="L965" s="12"/>
      <c r="M965" s="13">
        <v>41466.406944444447</v>
      </c>
      <c r="N965" s="12"/>
      <c r="O965" s="13">
        <v>41466.423321759263</v>
      </c>
      <c r="P965" s="13">
        <v>41477.563703703701</v>
      </c>
      <c r="Q965" s="14"/>
      <c r="R965" s="14"/>
      <c r="S965" s="15"/>
      <c r="T965" s="12"/>
      <c r="U965" s="12"/>
      <c r="V965" s="12" t="s">
        <v>930</v>
      </c>
      <c r="W965" s="13">
        <v>41481.586134259262</v>
      </c>
      <c r="X965" s="31">
        <v>41530.447222222203</v>
      </c>
      <c r="Y965" s="16"/>
      <c r="Z965" s="17"/>
      <c r="AA965" s="17"/>
      <c r="AB965" s="14"/>
      <c r="AC965" s="13">
        <v>41578</v>
      </c>
      <c r="AD965" s="14">
        <f t="shared" si="10"/>
        <v>47.552777777797019</v>
      </c>
      <c r="AE965" s="14"/>
      <c r="AF965" s="36"/>
      <c r="AG965" s="14"/>
      <c r="AH965" s="14"/>
      <c r="AI965" s="14"/>
      <c r="AJ965" s="19"/>
      <c r="AK965" s="14"/>
      <c r="AL965" s="14"/>
      <c r="AM965" s="12" t="s">
        <v>9760</v>
      </c>
      <c r="AN965" s="12"/>
      <c r="AO965" s="12"/>
      <c r="AP965" s="12" t="s">
        <v>6840</v>
      </c>
      <c r="AQ965" s="12" t="s">
        <v>9839</v>
      </c>
      <c r="AR965" s="12">
        <v>18607316796</v>
      </c>
      <c r="AS965" s="12" t="s">
        <v>354</v>
      </c>
      <c r="AT965" s="12" t="s">
        <v>686</v>
      </c>
      <c r="AU965" s="12"/>
      <c r="AV965" s="20"/>
      <c r="AW965" s="21"/>
      <c r="AX965" s="12"/>
      <c r="AY965" s="12"/>
      <c r="AZ965" s="12"/>
      <c r="BA965" s="12"/>
      <c r="BB965" s="12"/>
    </row>
    <row r="966" spans="1:54" s="22" customFormat="1" ht="18" customHeight="1" x14ac:dyDescent="0.3">
      <c r="A966" s="12" t="s">
        <v>1230</v>
      </c>
      <c r="B966" s="12" t="s">
        <v>8662</v>
      </c>
      <c r="C966" s="12" t="s">
        <v>5351</v>
      </c>
      <c r="D966" s="12" t="s">
        <v>6870</v>
      </c>
      <c r="E966" s="12" t="s">
        <v>9841</v>
      </c>
      <c r="F966" s="12" t="s">
        <v>9842</v>
      </c>
      <c r="G966" s="12" t="s">
        <v>8665</v>
      </c>
      <c r="H966" s="12" t="s">
        <v>9561</v>
      </c>
      <c r="I966" s="12" t="s">
        <v>9601</v>
      </c>
      <c r="J966" s="12">
        <v>1588</v>
      </c>
      <c r="K966" s="12"/>
      <c r="L966" s="12"/>
      <c r="M966" s="13">
        <v>41466.427083333336</v>
      </c>
      <c r="N966" s="12"/>
      <c r="O966" s="13">
        <v>41466.450324074074</v>
      </c>
      <c r="P966" s="13">
        <v>41467.476053240738</v>
      </c>
      <c r="Q966" s="14"/>
      <c r="R966" s="14"/>
      <c r="S966" s="15"/>
      <c r="T966" s="12"/>
      <c r="U966" s="12"/>
      <c r="V966" s="12" t="s">
        <v>385</v>
      </c>
      <c r="W966" s="13">
        <v>41467.561365740738</v>
      </c>
      <c r="X966" s="13">
        <v>41473.481249999997</v>
      </c>
      <c r="Y966" s="16"/>
      <c r="Z966" s="17"/>
      <c r="AA966" s="17"/>
      <c r="AB966" s="14"/>
      <c r="AC966" s="13">
        <v>41486</v>
      </c>
      <c r="AD966" s="14"/>
      <c r="AE966" s="14"/>
      <c r="AF966" s="36"/>
      <c r="AG966" s="14"/>
      <c r="AH966" s="14"/>
      <c r="AI966" s="14"/>
      <c r="AJ966" s="19"/>
      <c r="AK966" s="14"/>
      <c r="AL966" s="14"/>
      <c r="AM966" s="12" t="s">
        <v>6800</v>
      </c>
      <c r="AN966" s="12"/>
      <c r="AO966" s="12"/>
      <c r="AP966" s="12" t="s">
        <v>7098</v>
      </c>
      <c r="AQ966" s="12" t="s">
        <v>9839</v>
      </c>
      <c r="AR966" s="12">
        <v>18874166888</v>
      </c>
      <c r="AS966" s="12"/>
      <c r="AT966" s="12"/>
      <c r="AU966" s="12"/>
      <c r="AV966" s="20"/>
      <c r="AW966" s="21">
        <v>41486</v>
      </c>
      <c r="AX966" s="12"/>
      <c r="AY966" s="12"/>
      <c r="AZ966" s="12"/>
      <c r="BA966" s="12"/>
      <c r="BB966" s="12"/>
    </row>
    <row r="967" spans="1:54" s="22" customFormat="1" ht="18" customHeight="1" x14ac:dyDescent="0.3">
      <c r="A967" s="12" t="s">
        <v>1231</v>
      </c>
      <c r="B967" s="12" t="s">
        <v>5377</v>
      </c>
      <c r="C967" s="12" t="s">
        <v>6824</v>
      </c>
      <c r="D967" s="12" t="s">
        <v>7915</v>
      </c>
      <c r="E967" s="12" t="s">
        <v>9843</v>
      </c>
      <c r="F967" s="12" t="s">
        <v>9844</v>
      </c>
      <c r="G967" s="12" t="s">
        <v>5347</v>
      </c>
      <c r="H967" s="12" t="s">
        <v>9302</v>
      </c>
      <c r="I967" s="12"/>
      <c r="J967" s="12">
        <v>4500</v>
      </c>
      <c r="K967" s="12"/>
      <c r="L967" s="12"/>
      <c r="M967" s="13">
        <v>41466.459722222222</v>
      </c>
      <c r="N967" s="12"/>
      <c r="O967" s="13">
        <v>41466.55574074074</v>
      </c>
      <c r="P967" s="13">
        <v>41468.497372685182</v>
      </c>
      <c r="Q967" s="14"/>
      <c r="R967" s="14"/>
      <c r="S967" s="15"/>
      <c r="T967" s="12"/>
      <c r="U967" s="12"/>
      <c r="V967" s="12" t="s">
        <v>930</v>
      </c>
      <c r="W967" s="13">
        <v>41471</v>
      </c>
      <c r="X967" s="13">
        <v>41499.600694444503</v>
      </c>
      <c r="Y967" s="16"/>
      <c r="Z967" s="17"/>
      <c r="AA967" s="17"/>
      <c r="AB967" s="14"/>
      <c r="AC967" s="13">
        <v>41499</v>
      </c>
      <c r="AD967" s="14"/>
      <c r="AE967" s="14"/>
      <c r="AF967" s="36"/>
      <c r="AG967" s="14"/>
      <c r="AH967" s="14"/>
      <c r="AI967" s="14"/>
      <c r="AJ967" s="19"/>
      <c r="AK967" s="14"/>
      <c r="AL967" s="14"/>
      <c r="AM967" s="12" t="s">
        <v>9785</v>
      </c>
      <c r="AN967" s="12"/>
      <c r="AO967" s="12" t="s">
        <v>1232</v>
      </c>
      <c r="AP967" s="12" t="s">
        <v>6840</v>
      </c>
      <c r="AQ967" s="12" t="s">
        <v>9845</v>
      </c>
      <c r="AR967" s="12">
        <v>13707315935</v>
      </c>
      <c r="AS967" s="12" t="s">
        <v>354</v>
      </c>
      <c r="AT967" s="12" t="s">
        <v>686</v>
      </c>
      <c r="AU967" s="12"/>
      <c r="AV967" s="20"/>
      <c r="AW967" s="21"/>
      <c r="AX967" s="12"/>
      <c r="AY967" s="12"/>
      <c r="AZ967" s="12"/>
      <c r="BA967" s="12"/>
      <c r="BB967" s="12"/>
    </row>
    <row r="968" spans="1:54" s="22" customFormat="1" ht="18" customHeight="1" x14ac:dyDescent="0.3">
      <c r="A968" s="12" t="s">
        <v>1233</v>
      </c>
      <c r="B968" s="12" t="s">
        <v>5377</v>
      </c>
      <c r="C968" s="12" t="s">
        <v>6832</v>
      </c>
      <c r="D968" s="12" t="s">
        <v>8492</v>
      </c>
      <c r="E968" s="12" t="s">
        <v>9846</v>
      </c>
      <c r="F968" s="12" t="s">
        <v>9847</v>
      </c>
      <c r="G968" s="12" t="s">
        <v>5362</v>
      </c>
      <c r="H968" s="12" t="s">
        <v>6836</v>
      </c>
      <c r="I968" s="12" t="s">
        <v>7430</v>
      </c>
      <c r="J968" s="12">
        <v>1600</v>
      </c>
      <c r="K968" s="12"/>
      <c r="L968" s="12"/>
      <c r="M968" s="13">
        <v>41466.572916666664</v>
      </c>
      <c r="N968" s="12">
        <v>2</v>
      </c>
      <c r="O968" s="13">
        <v>41466.61378472222</v>
      </c>
      <c r="P968" s="13">
        <v>41466.61378472222</v>
      </c>
      <c r="Q968" s="14"/>
      <c r="R968" s="14"/>
      <c r="S968" s="15"/>
      <c r="T968" s="12" t="s">
        <v>658</v>
      </c>
      <c r="U968" s="12" t="s">
        <v>737</v>
      </c>
      <c r="V968" s="12" t="s">
        <v>356</v>
      </c>
      <c r="W968" s="13">
        <v>41466.634201388886</v>
      </c>
      <c r="X968" s="13">
        <v>41467.634027777778</v>
      </c>
      <c r="Y968" s="16"/>
      <c r="Z968" s="17">
        <f t="shared" ref="Z968:Z974" si="11">X968-W968</f>
        <v>0.99982638889196096</v>
      </c>
      <c r="AA968" s="17"/>
      <c r="AB968" s="14"/>
      <c r="AC968" s="13">
        <v>41474</v>
      </c>
      <c r="AD968" s="14">
        <f t="shared" ref="AD968:AD974" si="12">AC968-X968</f>
        <v>6.3659722222218988</v>
      </c>
      <c r="AE968" s="14"/>
      <c r="AF968" s="36"/>
      <c r="AG968" s="14"/>
      <c r="AH968" s="14"/>
      <c r="AI968" s="14"/>
      <c r="AJ968" s="19">
        <v>41478</v>
      </c>
      <c r="AK968" s="14"/>
      <c r="AL968" s="14"/>
      <c r="AM968" s="12" t="s">
        <v>6959</v>
      </c>
      <c r="AN968" s="12"/>
      <c r="AO968" s="12"/>
      <c r="AP968" s="12" t="s">
        <v>5375</v>
      </c>
      <c r="AQ968" s="12" t="s">
        <v>9848</v>
      </c>
      <c r="AR968" s="12">
        <v>18673105602</v>
      </c>
      <c r="AS968" s="12" t="s">
        <v>354</v>
      </c>
      <c r="AT968" s="12" t="s">
        <v>686</v>
      </c>
      <c r="AU968" s="12"/>
      <c r="AV968" s="20"/>
      <c r="AW968" s="21" t="s">
        <v>9149</v>
      </c>
      <c r="AX968" s="12"/>
      <c r="AY968" s="12"/>
      <c r="AZ968" s="12"/>
      <c r="BA968" s="12"/>
      <c r="BB968" s="12"/>
    </row>
    <row r="969" spans="1:54" s="22" customFormat="1" ht="18" customHeight="1" x14ac:dyDescent="0.3">
      <c r="A969" s="12" t="s">
        <v>1234</v>
      </c>
      <c r="B969" s="12" t="s">
        <v>5343</v>
      </c>
      <c r="C969" s="12" t="s">
        <v>6862</v>
      </c>
      <c r="D969" s="12" t="s">
        <v>7065</v>
      </c>
      <c r="E969" s="12" t="s">
        <v>9849</v>
      </c>
      <c r="F969" s="12" t="s">
        <v>9850</v>
      </c>
      <c r="G969" s="12" t="s">
        <v>5362</v>
      </c>
      <c r="H969" s="12" t="s">
        <v>6836</v>
      </c>
      <c r="I969" s="12" t="s">
        <v>7692</v>
      </c>
      <c r="J969" s="12">
        <v>1500</v>
      </c>
      <c r="K969" s="12"/>
      <c r="L969" s="12"/>
      <c r="M969" s="13">
        <v>41466.64166666667</v>
      </c>
      <c r="N969" s="12">
        <v>3</v>
      </c>
      <c r="O969" s="13">
        <v>41467.731134259258</v>
      </c>
      <c r="P969" s="13">
        <v>41468.392847222225</v>
      </c>
      <c r="Q969" s="14"/>
      <c r="R969" s="14"/>
      <c r="S969" s="15"/>
      <c r="T969" s="12" t="s">
        <v>658</v>
      </c>
      <c r="U969" s="12" t="s">
        <v>1235</v>
      </c>
      <c r="V969" s="12" t="s">
        <v>356</v>
      </c>
      <c r="W969" s="13">
        <v>41468.394305555557</v>
      </c>
      <c r="X969" s="13">
        <v>41470.493055555555</v>
      </c>
      <c r="Y969" s="16"/>
      <c r="Z969" s="17">
        <f t="shared" si="11"/>
        <v>2.0987499999973807</v>
      </c>
      <c r="AA969" s="17"/>
      <c r="AB969" s="14"/>
      <c r="AC969" s="13">
        <v>41474</v>
      </c>
      <c r="AD969" s="14">
        <f t="shared" si="12"/>
        <v>3.5069444444452529</v>
      </c>
      <c r="AE969" s="14"/>
      <c r="AF969" s="36"/>
      <c r="AG969" s="14"/>
      <c r="AH969" s="14"/>
      <c r="AI969" s="14"/>
      <c r="AJ969" s="19">
        <v>41478</v>
      </c>
      <c r="AK969" s="14"/>
      <c r="AL969" s="14"/>
      <c r="AM969" s="12" t="s">
        <v>6959</v>
      </c>
      <c r="AN969" s="12"/>
      <c r="AO969" s="12"/>
      <c r="AP969" s="12" t="s">
        <v>7098</v>
      </c>
      <c r="AQ969" s="12" t="s">
        <v>9851</v>
      </c>
      <c r="AR969" s="12">
        <v>18673916188</v>
      </c>
      <c r="AS969" s="12" t="s">
        <v>354</v>
      </c>
      <c r="AT969" s="12" t="s">
        <v>686</v>
      </c>
      <c r="AU969" s="12"/>
      <c r="AV969" s="20"/>
      <c r="AW969" s="21">
        <v>41479</v>
      </c>
      <c r="AX969" s="12"/>
      <c r="AY969" s="12"/>
      <c r="AZ969" s="12"/>
      <c r="BA969" s="12"/>
      <c r="BB969" s="12"/>
    </row>
    <row r="970" spans="1:54" s="22" customFormat="1" ht="18" customHeight="1" x14ac:dyDescent="0.3">
      <c r="A970" s="12" t="s">
        <v>1236</v>
      </c>
      <c r="B970" s="12" t="s">
        <v>5350</v>
      </c>
      <c r="C970" s="12" t="s">
        <v>6904</v>
      </c>
      <c r="D970" s="12" t="s">
        <v>9708</v>
      </c>
      <c r="E970" s="12" t="s">
        <v>9852</v>
      </c>
      <c r="F970" s="12" t="s">
        <v>9853</v>
      </c>
      <c r="G970" s="12" t="s">
        <v>5362</v>
      </c>
      <c r="H970" s="12" t="s">
        <v>6836</v>
      </c>
      <c r="I970" s="12" t="s">
        <v>7217</v>
      </c>
      <c r="J970" s="12">
        <v>1288</v>
      </c>
      <c r="K970" s="12"/>
      <c r="L970" s="12"/>
      <c r="M970" s="13">
        <v>41466.675000000003</v>
      </c>
      <c r="N970" s="12">
        <v>3</v>
      </c>
      <c r="O970" s="13">
        <v>41467.618101851855</v>
      </c>
      <c r="P970" s="13">
        <v>41467.618356481478</v>
      </c>
      <c r="Q970" s="14"/>
      <c r="R970" s="14"/>
      <c r="S970" s="15"/>
      <c r="T970" s="12" t="s">
        <v>658</v>
      </c>
      <c r="U970" s="12" t="s">
        <v>1237</v>
      </c>
      <c r="V970" s="12" t="s">
        <v>356</v>
      </c>
      <c r="W970" s="13">
        <v>41467.620462962965</v>
      </c>
      <c r="X970" s="13">
        <v>41468.486805555556</v>
      </c>
      <c r="Y970" s="16"/>
      <c r="Z970" s="17">
        <f t="shared" si="11"/>
        <v>0.86634259259153623</v>
      </c>
      <c r="AA970" s="17"/>
      <c r="AB970" s="14"/>
      <c r="AC970" s="13">
        <v>41471</v>
      </c>
      <c r="AD970" s="14">
        <f t="shared" si="12"/>
        <v>2.5131944444437977</v>
      </c>
      <c r="AE970" s="14"/>
      <c r="AF970" s="36"/>
      <c r="AG970" s="14"/>
      <c r="AH970" s="14"/>
      <c r="AI970" s="14"/>
      <c r="AJ970" s="19">
        <v>41473</v>
      </c>
      <c r="AK970" s="14"/>
      <c r="AL970" s="14"/>
      <c r="AM970" s="12" t="s">
        <v>6959</v>
      </c>
      <c r="AN970" s="12"/>
      <c r="AO970" s="12"/>
      <c r="AP970" s="12" t="s">
        <v>6840</v>
      </c>
      <c r="AQ970" s="12" t="s">
        <v>9854</v>
      </c>
      <c r="AR970" s="12">
        <v>13974252238</v>
      </c>
      <c r="AS970" s="12" t="s">
        <v>354</v>
      </c>
      <c r="AT970" s="12" t="s">
        <v>686</v>
      </c>
      <c r="AU970" s="12"/>
      <c r="AV970" s="20"/>
      <c r="AW970" s="21">
        <v>41479</v>
      </c>
      <c r="AX970" s="12"/>
      <c r="AY970" s="12"/>
      <c r="AZ970" s="12"/>
      <c r="BA970" s="12"/>
      <c r="BB970" s="12"/>
    </row>
    <row r="971" spans="1:54" s="22" customFormat="1" ht="18" customHeight="1" x14ac:dyDescent="0.3">
      <c r="A971" s="12" t="s">
        <v>1238</v>
      </c>
      <c r="B971" s="12" t="s">
        <v>5384</v>
      </c>
      <c r="C971" s="12" t="s">
        <v>5385</v>
      </c>
      <c r="D971" s="12" t="s">
        <v>7582</v>
      </c>
      <c r="E971" s="12" t="s">
        <v>9855</v>
      </c>
      <c r="F971" s="12" t="s">
        <v>9856</v>
      </c>
      <c r="G971" s="12" t="s">
        <v>5362</v>
      </c>
      <c r="H971" s="12" t="s">
        <v>6836</v>
      </c>
      <c r="I971" s="12" t="s">
        <v>7281</v>
      </c>
      <c r="J971" s="12">
        <v>1700</v>
      </c>
      <c r="K971" s="12"/>
      <c r="L971" s="12"/>
      <c r="M971" s="13">
        <v>41467.388888888891</v>
      </c>
      <c r="N971" s="12">
        <v>2</v>
      </c>
      <c r="O971" s="13">
        <v>41467.474814814814</v>
      </c>
      <c r="P971" s="13">
        <v>41467.474814814814</v>
      </c>
      <c r="Q971" s="14"/>
      <c r="R971" s="14"/>
      <c r="S971" s="15"/>
      <c r="T971" s="12" t="s">
        <v>658</v>
      </c>
      <c r="U971" s="12" t="s">
        <v>1239</v>
      </c>
      <c r="V971" s="12" t="s">
        <v>356</v>
      </c>
      <c r="W971" s="13">
        <v>41467.55572916667</v>
      </c>
      <c r="X971" s="13">
        <v>41468.666666666664</v>
      </c>
      <c r="Y971" s="16"/>
      <c r="Z971" s="17">
        <f t="shared" si="11"/>
        <v>1.1109374999941792</v>
      </c>
      <c r="AA971" s="17"/>
      <c r="AB971" s="14"/>
      <c r="AC971" s="13">
        <v>41473</v>
      </c>
      <c r="AD971" s="14">
        <f t="shared" si="12"/>
        <v>4.3333333333357587</v>
      </c>
      <c r="AE971" s="14"/>
      <c r="AF971" s="36"/>
      <c r="AG971" s="14"/>
      <c r="AH971" s="14"/>
      <c r="AI971" s="14"/>
      <c r="AJ971" s="19">
        <v>41473</v>
      </c>
      <c r="AK971" s="14"/>
      <c r="AL971" s="14"/>
      <c r="AM971" s="12" t="s">
        <v>7040</v>
      </c>
      <c r="AN971" s="12"/>
      <c r="AO971" s="12"/>
      <c r="AP971" s="12" t="s">
        <v>6830</v>
      </c>
      <c r="AQ971" s="12" t="s">
        <v>9857</v>
      </c>
      <c r="AR971" s="12">
        <v>18684706287</v>
      </c>
      <c r="AS971" s="12" t="s">
        <v>354</v>
      </c>
      <c r="AT971" s="12" t="s">
        <v>799</v>
      </c>
      <c r="AU971" s="12"/>
      <c r="AV971" s="20" t="s">
        <v>1240</v>
      </c>
      <c r="AW971" s="21" t="s">
        <v>9149</v>
      </c>
      <c r="AX971" s="12"/>
      <c r="AY971" s="12"/>
      <c r="AZ971" s="12"/>
      <c r="BA971" s="12"/>
      <c r="BB971" s="12"/>
    </row>
    <row r="972" spans="1:54" s="22" customFormat="1" ht="18" customHeight="1" x14ac:dyDescent="0.3">
      <c r="A972" s="12" t="s">
        <v>1241</v>
      </c>
      <c r="B972" s="12" t="s">
        <v>5377</v>
      </c>
      <c r="C972" s="12" t="s">
        <v>7076</v>
      </c>
      <c r="D972" s="12" t="s">
        <v>7242</v>
      </c>
      <c r="E972" s="12" t="s">
        <v>9858</v>
      </c>
      <c r="F972" s="12" t="s">
        <v>9859</v>
      </c>
      <c r="G972" s="12" t="s">
        <v>5362</v>
      </c>
      <c r="H972" s="12" t="s">
        <v>6798</v>
      </c>
      <c r="I972" s="12" t="s">
        <v>9860</v>
      </c>
      <c r="J972" s="12">
        <v>2400</v>
      </c>
      <c r="K972" s="12"/>
      <c r="L972" s="12"/>
      <c r="M972" s="13">
        <v>41467.417361111111</v>
      </c>
      <c r="N972" s="12">
        <v>2</v>
      </c>
      <c r="O972" s="13">
        <v>41467.620439814818</v>
      </c>
      <c r="P972" s="13">
        <v>41467.620625000003</v>
      </c>
      <c r="Q972" s="14"/>
      <c r="R972" s="14"/>
      <c r="S972" s="15"/>
      <c r="T972" s="12" t="s">
        <v>658</v>
      </c>
      <c r="U972" s="12" t="s">
        <v>1242</v>
      </c>
      <c r="V972" s="12" t="s">
        <v>356</v>
      </c>
      <c r="W972" s="13">
        <v>41467.625659722224</v>
      </c>
      <c r="X972" s="13">
        <v>41471.5625</v>
      </c>
      <c r="Y972" s="16"/>
      <c r="Z972" s="17">
        <f t="shared" si="11"/>
        <v>3.9368402777763549</v>
      </c>
      <c r="AA972" s="17"/>
      <c r="AB972" s="14"/>
      <c r="AC972" s="13">
        <v>41479</v>
      </c>
      <c r="AD972" s="14">
        <f t="shared" si="12"/>
        <v>7.4375</v>
      </c>
      <c r="AE972" s="14"/>
      <c r="AF972" s="36"/>
      <c r="AG972" s="14"/>
      <c r="AH972" s="14"/>
      <c r="AI972" s="14"/>
      <c r="AJ972" s="19">
        <v>41479</v>
      </c>
      <c r="AK972" s="14"/>
      <c r="AL972" s="14"/>
      <c r="AM972" s="12" t="s">
        <v>9328</v>
      </c>
      <c r="AN972" s="12"/>
      <c r="AO972" s="12"/>
      <c r="AP972" s="12" t="s">
        <v>5375</v>
      </c>
      <c r="AQ972" s="12" t="s">
        <v>9861</v>
      </c>
      <c r="AR972" s="12">
        <v>13907326911</v>
      </c>
      <c r="AS972" s="12" t="s">
        <v>354</v>
      </c>
      <c r="AT972" s="12" t="s">
        <v>799</v>
      </c>
      <c r="AU972" s="12"/>
      <c r="AV972" s="20" t="s">
        <v>1244</v>
      </c>
      <c r="AW972" s="21" t="s">
        <v>9862</v>
      </c>
      <c r="AX972" s="12"/>
      <c r="AY972" s="12"/>
      <c r="AZ972" s="12"/>
      <c r="BA972" s="12"/>
      <c r="BB972" s="12"/>
    </row>
    <row r="973" spans="1:54" s="22" customFormat="1" ht="18" customHeight="1" x14ac:dyDescent="0.3">
      <c r="A973" s="12" t="s">
        <v>1245</v>
      </c>
      <c r="B973" s="12" t="s">
        <v>5350</v>
      </c>
      <c r="C973" s="12" t="s">
        <v>6904</v>
      </c>
      <c r="D973" s="12" t="s">
        <v>6956</v>
      </c>
      <c r="E973" s="12" t="s">
        <v>9863</v>
      </c>
      <c r="F973" s="12" t="s">
        <v>9864</v>
      </c>
      <c r="G973" s="12" t="s">
        <v>5362</v>
      </c>
      <c r="H973" s="12" t="s">
        <v>6798</v>
      </c>
      <c r="I973" s="12" t="s">
        <v>8688</v>
      </c>
      <c r="J973" s="12">
        <v>2400</v>
      </c>
      <c r="K973" s="12"/>
      <c r="L973" s="12"/>
      <c r="M973" s="13">
        <v>41467.515277777777</v>
      </c>
      <c r="N973" s="12">
        <v>2</v>
      </c>
      <c r="O973" s="13">
        <v>41467.584814814814</v>
      </c>
      <c r="P973" s="13">
        <v>41467.585231481484</v>
      </c>
      <c r="Q973" s="14"/>
      <c r="R973" s="14"/>
      <c r="S973" s="15"/>
      <c r="T973" s="12" t="s">
        <v>658</v>
      </c>
      <c r="U973" s="12" t="s">
        <v>1246</v>
      </c>
      <c r="V973" s="12" t="s">
        <v>356</v>
      </c>
      <c r="W973" s="13">
        <v>41467.587129629632</v>
      </c>
      <c r="X973" s="13">
        <v>41471.5625</v>
      </c>
      <c r="Y973" s="16"/>
      <c r="Z973" s="17">
        <f t="shared" si="11"/>
        <v>3.9753703703681822</v>
      </c>
      <c r="AA973" s="17"/>
      <c r="AB973" s="14"/>
      <c r="AC973" s="13">
        <v>41486</v>
      </c>
      <c r="AD973" s="14">
        <f t="shared" si="12"/>
        <v>14.4375</v>
      </c>
      <c r="AE973" s="14"/>
      <c r="AF973" s="36"/>
      <c r="AG973" s="14"/>
      <c r="AH973" s="14"/>
      <c r="AI973" s="14"/>
      <c r="AJ973" s="19">
        <v>41495</v>
      </c>
      <c r="AK973" s="14"/>
      <c r="AL973" s="14"/>
      <c r="AM973" s="12" t="s">
        <v>6847</v>
      </c>
      <c r="AN973" s="12"/>
      <c r="AO973" s="12"/>
      <c r="AP973" s="12" t="s">
        <v>7211</v>
      </c>
      <c r="AQ973" s="12" t="s">
        <v>9865</v>
      </c>
      <c r="AR973" s="12">
        <v>15197607666</v>
      </c>
      <c r="AS973" s="12" t="s">
        <v>354</v>
      </c>
      <c r="AT973" s="12" t="s">
        <v>764</v>
      </c>
      <c r="AU973" s="12"/>
      <c r="AV973" s="20" t="s">
        <v>1247</v>
      </c>
      <c r="AW973" s="21" t="s">
        <v>9866</v>
      </c>
      <c r="AX973" s="12"/>
      <c r="AY973" s="12"/>
      <c r="AZ973" s="12"/>
      <c r="BA973" s="12"/>
      <c r="BB973" s="12"/>
    </row>
    <row r="974" spans="1:54" s="22" customFormat="1" ht="18" customHeight="1" x14ac:dyDescent="0.3">
      <c r="A974" s="12" t="s">
        <v>1248</v>
      </c>
      <c r="B974" s="12" t="s">
        <v>5384</v>
      </c>
      <c r="C974" s="12" t="s">
        <v>6842</v>
      </c>
      <c r="D974" s="12" t="s">
        <v>8867</v>
      </c>
      <c r="E974" s="12" t="s">
        <v>9867</v>
      </c>
      <c r="F974" s="12" t="s">
        <v>9868</v>
      </c>
      <c r="G974" s="12" t="s">
        <v>5362</v>
      </c>
      <c r="H974" s="12" t="s">
        <v>6836</v>
      </c>
      <c r="I974" s="12" t="s">
        <v>7052</v>
      </c>
      <c r="J974" s="12">
        <v>1600</v>
      </c>
      <c r="K974" s="12"/>
      <c r="L974" s="12"/>
      <c r="M974" s="13">
        <v>41467.576388888891</v>
      </c>
      <c r="N974" s="12">
        <v>2</v>
      </c>
      <c r="O974" s="13">
        <v>41467.67287037037</v>
      </c>
      <c r="P974" s="13">
        <v>41467.67287037037</v>
      </c>
      <c r="Q974" s="14"/>
      <c r="R974" s="14"/>
      <c r="S974" s="15"/>
      <c r="T974" s="12" t="s">
        <v>658</v>
      </c>
      <c r="U974" s="12" t="s">
        <v>1249</v>
      </c>
      <c r="V974" s="12" t="s">
        <v>356</v>
      </c>
      <c r="W974" s="13">
        <v>41467.679548611108</v>
      </c>
      <c r="X974" s="13">
        <v>41468.705555555556</v>
      </c>
      <c r="Y974" s="16"/>
      <c r="Z974" s="17">
        <f t="shared" si="11"/>
        <v>1.0260069444484543</v>
      </c>
      <c r="AA974" s="17"/>
      <c r="AB974" s="14"/>
      <c r="AC974" s="13">
        <v>41470</v>
      </c>
      <c r="AD974" s="14">
        <f t="shared" si="12"/>
        <v>1.2944444444437977</v>
      </c>
      <c r="AE974" s="14"/>
      <c r="AF974" s="36"/>
      <c r="AG974" s="14"/>
      <c r="AH974" s="14"/>
      <c r="AI974" s="14"/>
      <c r="AJ974" s="19">
        <v>41472</v>
      </c>
      <c r="AK974" s="14"/>
      <c r="AL974" s="14"/>
      <c r="AM974" s="12" t="s">
        <v>6953</v>
      </c>
      <c r="AN974" s="12"/>
      <c r="AO974" s="12"/>
      <c r="AP974" s="12" t="s">
        <v>5375</v>
      </c>
      <c r="AQ974" s="12" t="s">
        <v>9869</v>
      </c>
      <c r="AR974" s="12">
        <v>18973333162</v>
      </c>
      <c r="AS974" s="12" t="s">
        <v>365</v>
      </c>
      <c r="AT974" s="12"/>
      <c r="AU974" s="12"/>
      <c r="AV974" s="20" t="s">
        <v>1250</v>
      </c>
      <c r="AW974" s="21" t="s">
        <v>9149</v>
      </c>
      <c r="AX974" s="12"/>
      <c r="AY974" s="12"/>
      <c r="AZ974" s="12"/>
      <c r="BA974" s="12"/>
      <c r="BB974" s="12"/>
    </row>
    <row r="975" spans="1:54" s="22" customFormat="1" ht="18" customHeight="1" x14ac:dyDescent="0.3">
      <c r="A975" s="12" t="s">
        <v>1251</v>
      </c>
      <c r="B975" s="12" t="s">
        <v>5377</v>
      </c>
      <c r="C975" s="12" t="s">
        <v>6824</v>
      </c>
      <c r="D975" s="12" t="s">
        <v>7915</v>
      </c>
      <c r="E975" s="12" t="s">
        <v>9873</v>
      </c>
      <c r="F975" s="12" t="s">
        <v>9874</v>
      </c>
      <c r="G975" s="12" t="s">
        <v>5347</v>
      </c>
      <c r="H975" s="12" t="s">
        <v>8325</v>
      </c>
      <c r="I975" s="12"/>
      <c r="J975" s="12">
        <v>10455</v>
      </c>
      <c r="K975" s="12"/>
      <c r="L975" s="12"/>
      <c r="M975" s="13">
        <v>41467.654166666667</v>
      </c>
      <c r="N975" s="12"/>
      <c r="O975" s="13">
        <v>41467.712777777779</v>
      </c>
      <c r="P975" s="13">
        <v>41471.428287037037</v>
      </c>
      <c r="Q975" s="14"/>
      <c r="R975" s="14"/>
      <c r="S975" s="15"/>
      <c r="T975" s="12"/>
      <c r="U975" s="12"/>
      <c r="V975" s="12" t="s">
        <v>930</v>
      </c>
      <c r="W975" s="13">
        <v>41477.451215277775</v>
      </c>
      <c r="X975" s="37">
        <v>41499.639583333301</v>
      </c>
      <c r="Y975" s="16"/>
      <c r="Z975" s="17"/>
      <c r="AA975" s="17"/>
      <c r="AB975" s="14"/>
      <c r="AC975" s="13">
        <v>41499</v>
      </c>
      <c r="AD975" s="14"/>
      <c r="AE975" s="14"/>
      <c r="AF975" s="36"/>
      <c r="AG975" s="14"/>
      <c r="AH975" s="14"/>
      <c r="AI975" s="14"/>
      <c r="AJ975" s="19"/>
      <c r="AK975" s="14"/>
      <c r="AL975" s="14"/>
      <c r="AM975" s="12" t="s">
        <v>9875</v>
      </c>
      <c r="AN975" s="12"/>
      <c r="AO975" s="12" t="s">
        <v>1162</v>
      </c>
      <c r="AP975" s="12" t="s">
        <v>5375</v>
      </c>
      <c r="AQ975" s="12" t="s">
        <v>9876</v>
      </c>
      <c r="AR975" s="12">
        <v>15111128685</v>
      </c>
      <c r="AS975" s="12"/>
      <c r="AT975" s="12"/>
      <c r="AU975" s="12"/>
      <c r="AV975" s="20"/>
      <c r="AW975" s="21" t="s">
        <v>9149</v>
      </c>
      <c r="AX975" s="12"/>
      <c r="AY975" s="12"/>
      <c r="AZ975" s="12"/>
      <c r="BA975" s="12"/>
      <c r="BB975" s="12"/>
    </row>
    <row r="976" spans="1:54" s="22" customFormat="1" ht="18" customHeight="1" x14ac:dyDescent="0.3">
      <c r="A976" s="12" t="s">
        <v>1252</v>
      </c>
      <c r="B976" s="12" t="s">
        <v>5384</v>
      </c>
      <c r="C976" s="12" t="s">
        <v>7432</v>
      </c>
      <c r="D976" s="12" t="s">
        <v>9877</v>
      </c>
      <c r="E976" s="12" t="s">
        <v>9878</v>
      </c>
      <c r="F976" s="12" t="s">
        <v>9879</v>
      </c>
      <c r="G976" s="12" t="s">
        <v>5362</v>
      </c>
      <c r="H976" s="12" t="s">
        <v>6798</v>
      </c>
      <c r="I976" s="12" t="s">
        <v>9880</v>
      </c>
      <c r="J976" s="12">
        <v>3088</v>
      </c>
      <c r="K976" s="12"/>
      <c r="L976" s="12"/>
      <c r="M976" s="13">
        <v>41467.715277777781</v>
      </c>
      <c r="N976" s="12">
        <v>1</v>
      </c>
      <c r="O976" s="13">
        <v>41467.725868055553</v>
      </c>
      <c r="P976" s="13">
        <v>41467.725995370369</v>
      </c>
      <c r="Q976" s="14"/>
      <c r="R976" s="14"/>
      <c r="S976" s="15"/>
      <c r="T976" s="12"/>
      <c r="U976" s="12" t="s">
        <v>1253</v>
      </c>
      <c r="V976" s="12" t="s">
        <v>356</v>
      </c>
      <c r="W976" s="13">
        <v>41467.732037037036</v>
      </c>
      <c r="X976" s="37">
        <v>41472.724999999999</v>
      </c>
      <c r="Y976" s="16"/>
      <c r="Z976" s="17">
        <f>X976-W976</f>
        <v>4.9929629629623378</v>
      </c>
      <c r="AA976" s="17"/>
      <c r="AB976" s="14"/>
      <c r="AC976" s="13">
        <v>41485</v>
      </c>
      <c r="AD976" s="14">
        <f>AC976-X976</f>
        <v>12.275000000001455</v>
      </c>
      <c r="AE976" s="14"/>
      <c r="AF976" s="36"/>
      <c r="AG976" s="14"/>
      <c r="AH976" s="14"/>
      <c r="AI976" s="14"/>
      <c r="AJ976" s="19">
        <v>41492</v>
      </c>
      <c r="AK976" s="14"/>
      <c r="AL976" s="14"/>
      <c r="AM976" s="12" t="s">
        <v>6847</v>
      </c>
      <c r="AN976" s="12"/>
      <c r="AO976" s="12"/>
      <c r="AP976" s="12" t="s">
        <v>5375</v>
      </c>
      <c r="AQ976" s="12" t="s">
        <v>9881</v>
      </c>
      <c r="AR976" s="12">
        <v>13723877718</v>
      </c>
      <c r="AS976" s="12" t="s">
        <v>354</v>
      </c>
      <c r="AT976" s="12" t="s">
        <v>764</v>
      </c>
      <c r="AU976" s="12"/>
      <c r="AV976" s="20" t="s">
        <v>1254</v>
      </c>
      <c r="AW976" s="21"/>
      <c r="AX976" s="12"/>
      <c r="AY976" s="12"/>
      <c r="AZ976" s="12"/>
      <c r="BA976" s="12"/>
      <c r="BB976" s="12"/>
    </row>
    <row r="977" spans="1:54" s="22" customFormat="1" ht="18" customHeight="1" x14ac:dyDescent="0.3">
      <c r="A977" s="12" t="s">
        <v>1255</v>
      </c>
      <c r="B977" s="12" t="s">
        <v>5384</v>
      </c>
      <c r="C977" s="12" t="s">
        <v>6842</v>
      </c>
      <c r="D977" s="12" t="s">
        <v>8212</v>
      </c>
      <c r="E977" s="12" t="s">
        <v>9882</v>
      </c>
      <c r="F977" s="12" t="s">
        <v>9883</v>
      </c>
      <c r="G977" s="12" t="s">
        <v>5362</v>
      </c>
      <c r="H977" s="12" t="s">
        <v>6798</v>
      </c>
      <c r="I977" s="12" t="s">
        <v>9884</v>
      </c>
      <c r="J977" s="12">
        <v>2200</v>
      </c>
      <c r="K977" s="12"/>
      <c r="L977" s="12"/>
      <c r="M977" s="13">
        <v>41467.739583333336</v>
      </c>
      <c r="N977" s="12">
        <v>4</v>
      </c>
      <c r="O977" s="13">
        <v>41472.404166666667</v>
      </c>
      <c r="P977" s="13">
        <v>41472.404166666667</v>
      </c>
      <c r="Q977" s="14">
        <f>P977-M977</f>
        <v>4.6645833333313931</v>
      </c>
      <c r="R977" s="14">
        <v>0.5</v>
      </c>
      <c r="S977" s="15">
        <v>0</v>
      </c>
      <c r="T977" s="12" t="s">
        <v>701</v>
      </c>
      <c r="U977" s="12" t="s">
        <v>1249</v>
      </c>
      <c r="V977" s="12" t="s">
        <v>356</v>
      </c>
      <c r="W977" s="13">
        <v>41472.410497685189</v>
      </c>
      <c r="X977" s="13">
        <v>41474.46597222222</v>
      </c>
      <c r="Y977" s="16">
        <f>X977-W977</f>
        <v>2.0554745370318415</v>
      </c>
      <c r="Z977" s="17">
        <v>5</v>
      </c>
      <c r="AA977" s="17">
        <v>1</v>
      </c>
      <c r="AB977" s="14"/>
      <c r="AC977" s="13">
        <v>41488</v>
      </c>
      <c r="AD977" s="14">
        <f>AC977-X977</f>
        <v>13.534027777779556</v>
      </c>
      <c r="AE977" s="14">
        <v>7</v>
      </c>
      <c r="AF977" s="36"/>
      <c r="AG977" s="14">
        <f>AC977-M977</f>
        <v>20.260416666664241</v>
      </c>
      <c r="AH977" s="14">
        <v>0</v>
      </c>
      <c r="AI977" s="14">
        <v>0</v>
      </c>
      <c r="AJ977" s="19"/>
      <c r="AK977" s="14"/>
      <c r="AL977" s="14"/>
      <c r="AM977" s="12" t="s">
        <v>6847</v>
      </c>
      <c r="AN977" s="12"/>
      <c r="AO977" s="12"/>
      <c r="AP977" s="12" t="s">
        <v>5403</v>
      </c>
      <c r="AQ977" s="12" t="s">
        <v>9885</v>
      </c>
      <c r="AR977" s="12">
        <v>18673375599</v>
      </c>
      <c r="AS977" s="12" t="s">
        <v>354</v>
      </c>
      <c r="AT977" s="12" t="s">
        <v>764</v>
      </c>
      <c r="AU977" s="12"/>
      <c r="AV977" s="20" t="s">
        <v>1256</v>
      </c>
      <c r="AW977" s="21" t="s">
        <v>9886</v>
      </c>
      <c r="AX977" s="12"/>
      <c r="AY977" s="12"/>
      <c r="AZ977" s="12"/>
      <c r="BA977" s="12"/>
      <c r="BB977" s="12"/>
    </row>
    <row r="978" spans="1:54" s="22" customFormat="1" ht="18" customHeight="1" x14ac:dyDescent="0.3">
      <c r="A978" s="12" t="s">
        <v>1257</v>
      </c>
      <c r="B978" s="12" t="s">
        <v>5377</v>
      </c>
      <c r="C978" s="12" t="s">
        <v>6832</v>
      </c>
      <c r="D978" s="12" t="s">
        <v>8627</v>
      </c>
      <c r="E978" s="12" t="s">
        <v>9668</v>
      </c>
      <c r="F978" s="12" t="s">
        <v>9669</v>
      </c>
      <c r="G978" s="12" t="s">
        <v>8665</v>
      </c>
      <c r="H978" s="12" t="s">
        <v>9561</v>
      </c>
      <c r="I978" s="12" t="s">
        <v>9601</v>
      </c>
      <c r="J978" s="12">
        <v>1688</v>
      </c>
      <c r="K978" s="12"/>
      <c r="L978" s="12"/>
      <c r="M978" s="13">
        <v>41468.388888888891</v>
      </c>
      <c r="N978" s="12"/>
      <c r="O978" s="13">
        <v>41468.392129629632</v>
      </c>
      <c r="P978" s="13">
        <v>41468.412499999999</v>
      </c>
      <c r="Q978" s="14"/>
      <c r="R978" s="14"/>
      <c r="S978" s="15"/>
      <c r="T978" s="12"/>
      <c r="U978" s="12"/>
      <c r="V978" s="12" t="s">
        <v>385</v>
      </c>
      <c r="W978" s="13">
        <v>41468.414502314816</v>
      </c>
      <c r="X978" s="13">
        <v>41472.62777777778</v>
      </c>
      <c r="Y978" s="16"/>
      <c r="Z978" s="17"/>
      <c r="AA978" s="17"/>
      <c r="AB978" s="14"/>
      <c r="AC978" s="13">
        <v>41473</v>
      </c>
      <c r="AD978" s="14"/>
      <c r="AE978" s="14"/>
      <c r="AF978" s="36"/>
      <c r="AG978" s="14"/>
      <c r="AH978" s="14"/>
      <c r="AI978" s="14"/>
      <c r="AJ978" s="19"/>
      <c r="AK978" s="14"/>
      <c r="AL978" s="14"/>
      <c r="AM978" s="12" t="s">
        <v>6800</v>
      </c>
      <c r="AN978" s="12"/>
      <c r="AO978" s="12"/>
      <c r="AP978" s="12" t="s">
        <v>6830</v>
      </c>
      <c r="AQ978" s="12" t="s">
        <v>9671</v>
      </c>
      <c r="AR978" s="12">
        <v>18874201888</v>
      </c>
      <c r="AS978" s="12"/>
      <c r="AT978" s="12"/>
      <c r="AU978" s="12"/>
      <c r="AV978" s="20"/>
      <c r="AW978" s="21"/>
      <c r="AX978" s="12"/>
      <c r="AY978" s="12"/>
      <c r="AZ978" s="12"/>
      <c r="BA978" s="12"/>
      <c r="BB978" s="12"/>
    </row>
    <row r="979" spans="1:54" s="22" customFormat="1" ht="18" customHeight="1" x14ac:dyDescent="0.3">
      <c r="A979" s="12" t="s">
        <v>1258</v>
      </c>
      <c r="B979" s="12" t="s">
        <v>5384</v>
      </c>
      <c r="C979" s="12" t="s">
        <v>6976</v>
      </c>
      <c r="D979" s="12" t="s">
        <v>6977</v>
      </c>
      <c r="E979" s="12" t="s">
        <v>9887</v>
      </c>
      <c r="F979" s="12" t="s">
        <v>9888</v>
      </c>
      <c r="G979" s="12" t="s">
        <v>5362</v>
      </c>
      <c r="H979" s="12" t="s">
        <v>6798</v>
      </c>
      <c r="I979" s="12" t="s">
        <v>9889</v>
      </c>
      <c r="J979" s="12">
        <v>2624</v>
      </c>
      <c r="K979" s="12"/>
      <c r="L979" s="12"/>
      <c r="M979" s="13">
        <v>41468.402777777781</v>
      </c>
      <c r="N979" s="12">
        <v>2</v>
      </c>
      <c r="O979" s="13">
        <v>41468.548877314817</v>
      </c>
      <c r="P979" s="13">
        <v>41468.548877314817</v>
      </c>
      <c r="Q979" s="14"/>
      <c r="R979" s="14"/>
      <c r="S979" s="15"/>
      <c r="T979" s="12" t="s">
        <v>643</v>
      </c>
      <c r="U979" s="12" t="s">
        <v>1259</v>
      </c>
      <c r="V979" s="12" t="s">
        <v>356</v>
      </c>
      <c r="W979" s="13">
        <v>41468.594756944447</v>
      </c>
      <c r="X979" s="13">
        <v>41471.445833333331</v>
      </c>
      <c r="Y979" s="16"/>
      <c r="Z979" s="17">
        <f>X979-W979</f>
        <v>2.851076388884394</v>
      </c>
      <c r="AA979" s="17"/>
      <c r="AB979" s="14"/>
      <c r="AC979" s="13">
        <v>41472</v>
      </c>
      <c r="AD979" s="14">
        <f>AC979-X979</f>
        <v>0.55416666666860692</v>
      </c>
      <c r="AE979" s="14"/>
      <c r="AF979" s="36"/>
      <c r="AG979" s="14"/>
      <c r="AH979" s="14"/>
      <c r="AI979" s="14"/>
      <c r="AJ979" s="19">
        <v>41474</v>
      </c>
      <c r="AK979" s="14"/>
      <c r="AL979" s="14"/>
      <c r="AM979" s="12" t="s">
        <v>6959</v>
      </c>
      <c r="AN979" s="12"/>
      <c r="AO979" s="12"/>
      <c r="AP979" s="12" t="s">
        <v>5375</v>
      </c>
      <c r="AQ979" s="12" t="s">
        <v>9890</v>
      </c>
      <c r="AR979" s="12">
        <v>15874004988</v>
      </c>
      <c r="AS979" s="12" t="s">
        <v>354</v>
      </c>
      <c r="AT979" s="12" t="s">
        <v>686</v>
      </c>
      <c r="AU979" s="12"/>
      <c r="AV979" s="20"/>
      <c r="AW979" s="21" t="s">
        <v>8524</v>
      </c>
      <c r="AX979" s="12"/>
      <c r="AY979" s="12"/>
      <c r="AZ979" s="12"/>
      <c r="BA979" s="12"/>
      <c r="BB979" s="12"/>
    </row>
    <row r="980" spans="1:54" s="22" customFormat="1" ht="18" customHeight="1" x14ac:dyDescent="0.3">
      <c r="A980" s="12" t="s">
        <v>1260</v>
      </c>
      <c r="B980" s="12" t="s">
        <v>5343</v>
      </c>
      <c r="C980" s="12" t="s">
        <v>6880</v>
      </c>
      <c r="D980" s="12" t="s">
        <v>6881</v>
      </c>
      <c r="E980" s="12" t="s">
        <v>9891</v>
      </c>
      <c r="F980" s="12" t="s">
        <v>9892</v>
      </c>
      <c r="G980" s="12" t="s">
        <v>5362</v>
      </c>
      <c r="H980" s="12" t="s">
        <v>6836</v>
      </c>
      <c r="I980" s="12" t="s">
        <v>7052</v>
      </c>
      <c r="J980" s="12">
        <v>1600</v>
      </c>
      <c r="K980" s="12"/>
      <c r="L980" s="12"/>
      <c r="M980" s="13">
        <v>41468.409722222219</v>
      </c>
      <c r="N980" s="12">
        <v>4</v>
      </c>
      <c r="O980" s="13">
        <v>41470.686678240738</v>
      </c>
      <c r="P980" s="13">
        <v>41470.686701388891</v>
      </c>
      <c r="Q980" s="14"/>
      <c r="R980" s="14"/>
      <c r="S980" s="15"/>
      <c r="T980" s="12" t="s">
        <v>701</v>
      </c>
      <c r="U980" s="12" t="s">
        <v>1261</v>
      </c>
      <c r="V980" s="12" t="s">
        <v>356</v>
      </c>
      <c r="W980" s="13">
        <v>41470.686851851853</v>
      </c>
      <c r="X980" s="13">
        <v>41472.490972222222</v>
      </c>
      <c r="Y980" s="16"/>
      <c r="Z980" s="17">
        <f>X980-W980</f>
        <v>1.8041203703687643</v>
      </c>
      <c r="AA980" s="17"/>
      <c r="AB980" s="14"/>
      <c r="AC980" s="13">
        <v>41486</v>
      </c>
      <c r="AD980" s="14">
        <f>AC980-X980</f>
        <v>13.509027777778101</v>
      </c>
      <c r="AE980" s="14"/>
      <c r="AF980" s="36"/>
      <c r="AG980" s="14"/>
      <c r="AH980" s="14"/>
      <c r="AI980" s="14"/>
      <c r="AJ980" s="19"/>
      <c r="AK980" s="14"/>
      <c r="AL980" s="14"/>
      <c r="AM980" s="12" t="s">
        <v>6953</v>
      </c>
      <c r="AN980" s="12"/>
      <c r="AO980" s="12"/>
      <c r="AP980" s="12" t="s">
        <v>5375</v>
      </c>
      <c r="AQ980" s="12" t="s">
        <v>9893</v>
      </c>
      <c r="AR980" s="12">
        <v>13873982923</v>
      </c>
      <c r="AS980" s="12" t="s">
        <v>354</v>
      </c>
      <c r="AT980" s="12" t="s">
        <v>764</v>
      </c>
      <c r="AU980" s="12"/>
      <c r="AV980" s="20" t="s">
        <v>1262</v>
      </c>
      <c r="AW980" s="21" t="s">
        <v>9894</v>
      </c>
      <c r="AX980" s="12"/>
      <c r="AY980" s="12"/>
      <c r="AZ980" s="12"/>
      <c r="BA980" s="12"/>
      <c r="BB980" s="12"/>
    </row>
    <row r="981" spans="1:54" s="22" customFormat="1" ht="18" customHeight="1" x14ac:dyDescent="0.3">
      <c r="A981" s="12" t="s">
        <v>1263</v>
      </c>
      <c r="B981" s="12" t="s">
        <v>6963</v>
      </c>
      <c r="C981" s="12" t="s">
        <v>6964</v>
      </c>
      <c r="D981" s="12" t="s">
        <v>7156</v>
      </c>
      <c r="E981" s="12" t="s">
        <v>9895</v>
      </c>
      <c r="F981" s="12" t="s">
        <v>9896</v>
      </c>
      <c r="G981" s="12" t="s">
        <v>5347</v>
      </c>
      <c r="H981" s="12" t="s">
        <v>8325</v>
      </c>
      <c r="I981" s="12"/>
      <c r="J981" s="12">
        <v>4420</v>
      </c>
      <c r="K981" s="12"/>
      <c r="L981" s="12"/>
      <c r="M981" s="13">
        <v>41468.492361111108</v>
      </c>
      <c r="N981" s="12"/>
      <c r="O981" s="13">
        <v>41468.624027777776</v>
      </c>
      <c r="P981" s="13">
        <v>41471.423842592594</v>
      </c>
      <c r="Q981" s="14"/>
      <c r="R981" s="14"/>
      <c r="S981" s="15"/>
      <c r="T981" s="12"/>
      <c r="U981" s="12"/>
      <c r="V981" s="12" t="s">
        <v>385</v>
      </c>
      <c r="W981" s="13">
        <v>41472.452152777776</v>
      </c>
      <c r="X981" s="13">
        <v>41487.586805555598</v>
      </c>
      <c r="Y981" s="16"/>
      <c r="Z981" s="17"/>
      <c r="AA981" s="17"/>
      <c r="AB981" s="14"/>
      <c r="AC981" s="13">
        <v>41488</v>
      </c>
      <c r="AD981" s="14"/>
      <c r="AE981" s="14"/>
      <c r="AF981" s="36"/>
      <c r="AG981" s="14"/>
      <c r="AH981" s="14"/>
      <c r="AI981" s="14"/>
      <c r="AJ981" s="19"/>
      <c r="AK981" s="14"/>
      <c r="AL981" s="14"/>
      <c r="AM981" s="12" t="s">
        <v>9875</v>
      </c>
      <c r="AN981" s="12"/>
      <c r="AO981" s="12" t="s">
        <v>1264</v>
      </c>
      <c r="AP981" s="12" t="s">
        <v>7211</v>
      </c>
      <c r="AQ981" s="12" t="s">
        <v>9897</v>
      </c>
      <c r="AR981" s="12">
        <v>13574599412</v>
      </c>
      <c r="AS981" s="12"/>
      <c r="AT981" s="12"/>
      <c r="AU981" s="12"/>
      <c r="AV981" s="20"/>
      <c r="AW981" s="21"/>
      <c r="AX981" s="12"/>
      <c r="AY981" s="12"/>
      <c r="AZ981" s="12"/>
      <c r="BA981" s="12"/>
      <c r="BB981" s="12"/>
    </row>
    <row r="982" spans="1:54" s="22" customFormat="1" ht="18" customHeight="1" x14ac:dyDescent="0.3">
      <c r="A982" s="12" t="s">
        <v>1265</v>
      </c>
      <c r="B982" s="12" t="s">
        <v>5384</v>
      </c>
      <c r="C982" s="12" t="s">
        <v>7432</v>
      </c>
      <c r="D982" s="12" t="s">
        <v>6987</v>
      </c>
      <c r="E982" s="12" t="s">
        <v>9898</v>
      </c>
      <c r="F982" s="12" t="s">
        <v>9899</v>
      </c>
      <c r="G982" s="12" t="s">
        <v>5347</v>
      </c>
      <c r="H982" s="12" t="s">
        <v>8325</v>
      </c>
      <c r="I982" s="12"/>
      <c r="J982" s="12">
        <v>10467</v>
      </c>
      <c r="K982" s="12"/>
      <c r="L982" s="12"/>
      <c r="M982" s="13">
        <v>41468.554861111108</v>
      </c>
      <c r="N982" s="12"/>
      <c r="O982" s="13">
        <v>41468.563078703701</v>
      </c>
      <c r="P982" s="13">
        <v>41486.629537037035</v>
      </c>
      <c r="Q982" s="14"/>
      <c r="R982" s="14"/>
      <c r="S982" s="15"/>
      <c r="T982" s="12"/>
      <c r="U982" s="12"/>
      <c r="V982" s="12" t="s">
        <v>1266</v>
      </c>
      <c r="W982" s="13">
        <v>41491.771481481483</v>
      </c>
      <c r="X982" s="13">
        <v>41515.449305555601</v>
      </c>
      <c r="Y982" s="16"/>
      <c r="Z982" s="17"/>
      <c r="AA982" s="17"/>
      <c r="AB982" s="14"/>
      <c r="AC982" s="13">
        <v>41523</v>
      </c>
      <c r="AD982" s="14"/>
      <c r="AE982" s="14"/>
      <c r="AF982" s="36"/>
      <c r="AG982" s="14"/>
      <c r="AH982" s="14"/>
      <c r="AI982" s="14"/>
      <c r="AJ982" s="19"/>
      <c r="AK982" s="14"/>
      <c r="AL982" s="14"/>
      <c r="AM982" s="12" t="s">
        <v>9900</v>
      </c>
      <c r="AN982" s="12"/>
      <c r="AO982" s="12"/>
      <c r="AP982" s="12" t="s">
        <v>7211</v>
      </c>
      <c r="AQ982" s="12" t="s">
        <v>9901</v>
      </c>
      <c r="AR982" s="12">
        <v>18974858772</v>
      </c>
      <c r="AS982" s="12"/>
      <c r="AT982" s="12"/>
      <c r="AU982" s="12"/>
      <c r="AV982" s="20" t="s">
        <v>1268</v>
      </c>
      <c r="AW982" s="21" t="s">
        <v>8572</v>
      </c>
      <c r="AX982" s="12"/>
      <c r="AY982" s="12"/>
      <c r="AZ982" s="12"/>
      <c r="BA982" s="12"/>
      <c r="BB982" s="12"/>
    </row>
    <row r="983" spans="1:54" s="22" customFormat="1" ht="18" customHeight="1" x14ac:dyDescent="0.3">
      <c r="A983" s="12" t="s">
        <v>1269</v>
      </c>
      <c r="B983" s="12" t="s">
        <v>8662</v>
      </c>
      <c r="C983" s="12" t="s">
        <v>8959</v>
      </c>
      <c r="D983" s="12" t="s">
        <v>9175</v>
      </c>
      <c r="E983" s="12" t="s">
        <v>9902</v>
      </c>
      <c r="F983" s="12" t="s">
        <v>9903</v>
      </c>
      <c r="G983" s="12" t="s">
        <v>8665</v>
      </c>
      <c r="H983" s="12" t="s">
        <v>8666</v>
      </c>
      <c r="I983" s="12"/>
      <c r="J983" s="12">
        <v>988</v>
      </c>
      <c r="K983" s="12"/>
      <c r="L983" s="12"/>
      <c r="M983" s="13">
        <v>41468.589583333334</v>
      </c>
      <c r="N983" s="12"/>
      <c r="O983" s="13">
        <v>41468.623159722221</v>
      </c>
      <c r="P983" s="13">
        <v>41472.625775462962</v>
      </c>
      <c r="Q983" s="14"/>
      <c r="R983" s="14"/>
      <c r="S983" s="15"/>
      <c r="T983" s="12"/>
      <c r="U983" s="12"/>
      <c r="V983" s="12" t="s">
        <v>385</v>
      </c>
      <c r="W983" s="13">
        <v>41472.644363425927</v>
      </c>
      <c r="X983" s="13">
        <v>41472.700150462966</v>
      </c>
      <c r="Y983" s="16"/>
      <c r="Z983" s="17"/>
      <c r="AA983" s="17"/>
      <c r="AB983" s="14" t="s">
        <v>1270</v>
      </c>
      <c r="AC983" s="13">
        <v>41509</v>
      </c>
      <c r="AD983" s="14"/>
      <c r="AE983" s="14"/>
      <c r="AF983" s="36"/>
      <c r="AG983" s="14">
        <f>AC983-M983</f>
        <v>40.410416666665697</v>
      </c>
      <c r="AH983" s="14"/>
      <c r="AI983" s="14">
        <v>0</v>
      </c>
      <c r="AJ983" s="19"/>
      <c r="AK983" s="14"/>
      <c r="AL983" s="14"/>
      <c r="AM983" s="12" t="s">
        <v>8891</v>
      </c>
      <c r="AN983" s="12"/>
      <c r="AO983" s="12"/>
      <c r="AP983" s="12" t="s">
        <v>5375</v>
      </c>
      <c r="AQ983" s="12" t="s">
        <v>9904</v>
      </c>
      <c r="AR983" s="12">
        <v>13574424677</v>
      </c>
      <c r="AS983" s="12"/>
      <c r="AT983" s="12"/>
      <c r="AU983" s="12"/>
      <c r="AV983" s="20"/>
      <c r="AW983" s="21" t="s">
        <v>9676</v>
      </c>
      <c r="AX983" s="12"/>
      <c r="AY983" s="12"/>
      <c r="AZ983" s="12"/>
      <c r="BA983" s="12"/>
      <c r="BB983" s="12"/>
    </row>
    <row r="984" spans="1:54" s="22" customFormat="1" ht="18" customHeight="1" x14ac:dyDescent="0.3">
      <c r="A984" s="12" t="s">
        <v>1271</v>
      </c>
      <c r="B984" s="12" t="s">
        <v>5384</v>
      </c>
      <c r="C984" s="12" t="s">
        <v>6976</v>
      </c>
      <c r="D984" s="12" t="s">
        <v>8327</v>
      </c>
      <c r="E984" s="12" t="s">
        <v>9905</v>
      </c>
      <c r="F984" s="12" t="s">
        <v>9906</v>
      </c>
      <c r="G984" s="12" t="s">
        <v>5362</v>
      </c>
      <c r="H984" s="12" t="s">
        <v>6836</v>
      </c>
      <c r="I984" s="12" t="s">
        <v>6884</v>
      </c>
      <c r="J984" s="12">
        <v>1600</v>
      </c>
      <c r="K984" s="12"/>
      <c r="L984" s="12"/>
      <c r="M984" s="13">
        <v>41470.361805555556</v>
      </c>
      <c r="N984" s="12">
        <v>2</v>
      </c>
      <c r="O984" s="13">
        <v>41472.670011574075</v>
      </c>
      <c r="P984" s="13">
        <v>41473.408807870372</v>
      </c>
      <c r="Q984" s="14"/>
      <c r="R984" s="14"/>
      <c r="S984" s="15"/>
      <c r="T984" s="12" t="s">
        <v>762</v>
      </c>
      <c r="U984" s="12" t="s">
        <v>1239</v>
      </c>
      <c r="V984" s="12" t="s">
        <v>356</v>
      </c>
      <c r="W984" s="13">
        <v>41473.650393518517</v>
      </c>
      <c r="X984" s="13">
        <v>41477.423611111109</v>
      </c>
      <c r="Y984" s="16"/>
      <c r="Z984" s="17">
        <f>X984-W984</f>
        <v>3.7732175925921183</v>
      </c>
      <c r="AA984" s="17"/>
      <c r="AB984" s="14"/>
      <c r="AC984" s="13">
        <v>41479</v>
      </c>
      <c r="AD984" s="14">
        <f>AC984-X984</f>
        <v>1.5763888888905058</v>
      </c>
      <c r="AE984" s="14"/>
      <c r="AF984" s="36"/>
      <c r="AG984" s="14"/>
      <c r="AH984" s="14"/>
      <c r="AI984" s="14"/>
      <c r="AJ984" s="19">
        <v>41485</v>
      </c>
      <c r="AK984" s="14"/>
      <c r="AL984" s="14"/>
      <c r="AM984" s="12" t="s">
        <v>6800</v>
      </c>
      <c r="AN984" s="12"/>
      <c r="AO984" s="12"/>
      <c r="AP984" s="12" t="s">
        <v>5375</v>
      </c>
      <c r="AQ984" s="12" t="s">
        <v>7960</v>
      </c>
      <c r="AR984" s="12">
        <v>13786118965</v>
      </c>
      <c r="AS984" s="12" t="s">
        <v>354</v>
      </c>
      <c r="AT984" s="12" t="s">
        <v>686</v>
      </c>
      <c r="AU984" s="12"/>
      <c r="AV984" s="20"/>
      <c r="AW984" s="21">
        <v>41487</v>
      </c>
      <c r="AX984" s="12"/>
      <c r="AY984" s="12"/>
      <c r="AZ984" s="12"/>
      <c r="BA984" s="12"/>
      <c r="BB984" s="12"/>
    </row>
    <row r="985" spans="1:54" s="22" customFormat="1" ht="18" customHeight="1" x14ac:dyDescent="0.3">
      <c r="A985" s="12" t="s">
        <v>1272</v>
      </c>
      <c r="B985" s="12" t="s">
        <v>5384</v>
      </c>
      <c r="C985" s="12" t="s">
        <v>6976</v>
      </c>
      <c r="D985" s="12" t="s">
        <v>8990</v>
      </c>
      <c r="E985" s="12" t="s">
        <v>9907</v>
      </c>
      <c r="F985" s="12" t="s">
        <v>9908</v>
      </c>
      <c r="G985" s="12" t="s">
        <v>5362</v>
      </c>
      <c r="H985" s="12" t="s">
        <v>6836</v>
      </c>
      <c r="I985" s="12" t="s">
        <v>9909</v>
      </c>
      <c r="J985" s="12">
        <v>1600</v>
      </c>
      <c r="K985" s="12"/>
      <c r="L985" s="12"/>
      <c r="M985" s="13">
        <v>41470.425694444442</v>
      </c>
      <c r="N985" s="12">
        <v>4</v>
      </c>
      <c r="O985" s="13">
        <v>41470.59951388889</v>
      </c>
      <c r="P985" s="13">
        <v>41470.59951388889</v>
      </c>
      <c r="Q985" s="14"/>
      <c r="R985" s="14"/>
      <c r="S985" s="15"/>
      <c r="T985" s="12" t="s">
        <v>643</v>
      </c>
      <c r="U985" s="12"/>
      <c r="V985" s="12" t="s">
        <v>356</v>
      </c>
      <c r="W985" s="13">
        <v>41470.683333333334</v>
      </c>
      <c r="X985" s="13">
        <v>41472.652777777781</v>
      </c>
      <c r="Y985" s="16"/>
      <c r="Z985" s="17">
        <f>X985-W985</f>
        <v>1.9694444444467081</v>
      </c>
      <c r="AA985" s="17"/>
      <c r="AB985" s="14"/>
      <c r="AC985" s="13">
        <v>41486</v>
      </c>
      <c r="AD985" s="14">
        <f>AC985-X985</f>
        <v>13.347222222218988</v>
      </c>
      <c r="AE985" s="14"/>
      <c r="AF985" s="36"/>
      <c r="AG985" s="14"/>
      <c r="AH985" s="14"/>
      <c r="AI985" s="14"/>
      <c r="AJ985" s="19"/>
      <c r="AK985" s="14"/>
      <c r="AL985" s="14"/>
      <c r="AM985" s="12" t="s">
        <v>6959</v>
      </c>
      <c r="AN985" s="12"/>
      <c r="AO985" s="12"/>
      <c r="AP985" s="12" t="s">
        <v>5403</v>
      </c>
      <c r="AQ985" s="12" t="s">
        <v>9910</v>
      </c>
      <c r="AR985" s="12">
        <v>13975850492</v>
      </c>
      <c r="AS985" s="12" t="s">
        <v>354</v>
      </c>
      <c r="AT985" s="12" t="s">
        <v>686</v>
      </c>
      <c r="AU985" s="12"/>
      <c r="AV985" s="20"/>
      <c r="AW985" s="21"/>
      <c r="AX985" s="12"/>
      <c r="AY985" s="12"/>
      <c r="AZ985" s="12"/>
      <c r="BA985" s="12"/>
      <c r="BB985" s="12"/>
    </row>
    <row r="986" spans="1:54" s="30" customFormat="1" ht="18" customHeight="1" x14ac:dyDescent="0.3">
      <c r="A986" s="12" t="s">
        <v>1273</v>
      </c>
      <c r="B986" s="12" t="s">
        <v>5384</v>
      </c>
      <c r="C986" s="12" t="s">
        <v>5385</v>
      </c>
      <c r="D986" s="12" t="s">
        <v>7863</v>
      </c>
      <c r="E986" s="12" t="s">
        <v>9911</v>
      </c>
      <c r="F986" s="12" t="s">
        <v>9912</v>
      </c>
      <c r="G986" s="12" t="s">
        <v>5347</v>
      </c>
      <c r="H986" s="12" t="s">
        <v>8325</v>
      </c>
      <c r="I986" s="12"/>
      <c r="J986" s="12">
        <v>10660</v>
      </c>
      <c r="K986" s="12"/>
      <c r="L986" s="12"/>
      <c r="M986" s="13">
        <v>41470.438888888886</v>
      </c>
      <c r="N986" s="12"/>
      <c r="O986" s="13">
        <v>41470.449675925927</v>
      </c>
      <c r="P986" s="13">
        <v>41473.425011574072</v>
      </c>
      <c r="Q986" s="14"/>
      <c r="R986" s="14"/>
      <c r="S986" s="15"/>
      <c r="T986" s="12"/>
      <c r="U986" s="12"/>
      <c r="V986" s="12" t="s">
        <v>930</v>
      </c>
      <c r="W986" s="13">
        <v>41477.452337962961</v>
      </c>
      <c r="X986" s="13"/>
      <c r="Y986" s="16"/>
      <c r="Z986" s="17"/>
      <c r="AA986" s="17"/>
      <c r="AB986" s="14"/>
      <c r="AC986" s="13">
        <v>41606</v>
      </c>
      <c r="AD986" s="14"/>
      <c r="AE986" s="14"/>
      <c r="AF986" s="36"/>
      <c r="AG986" s="14"/>
      <c r="AH986" s="14"/>
      <c r="AI986" s="14"/>
      <c r="AJ986" s="19"/>
      <c r="AK986" s="14"/>
      <c r="AL986" s="14"/>
      <c r="AM986" s="12" t="s">
        <v>9760</v>
      </c>
      <c r="AN986" s="12"/>
      <c r="AO986" s="12"/>
      <c r="AP986" s="12" t="s">
        <v>6919</v>
      </c>
      <c r="AQ986" s="12" t="s">
        <v>9913</v>
      </c>
      <c r="AR986" s="12">
        <v>13077358633</v>
      </c>
      <c r="AS986" s="12"/>
      <c r="AT986" s="12"/>
      <c r="AU986" s="12"/>
      <c r="AV986" s="20"/>
      <c r="AW986" s="21"/>
      <c r="AX986" s="12"/>
      <c r="AY986" s="12"/>
      <c r="AZ986" s="12"/>
      <c r="BA986" s="12"/>
      <c r="BB986" s="12"/>
    </row>
    <row r="987" spans="1:54" s="30" customFormat="1" ht="18" customHeight="1" x14ac:dyDescent="0.3">
      <c r="A987" s="12" t="s">
        <v>1274</v>
      </c>
      <c r="B987" s="12" t="s">
        <v>5384</v>
      </c>
      <c r="C987" s="12" t="s">
        <v>5385</v>
      </c>
      <c r="D987" s="12" t="s">
        <v>7863</v>
      </c>
      <c r="E987" s="12" t="s">
        <v>9911</v>
      </c>
      <c r="F987" s="12" t="s">
        <v>9912</v>
      </c>
      <c r="G987" s="12" t="s">
        <v>5347</v>
      </c>
      <c r="H987" s="12" t="s">
        <v>8325</v>
      </c>
      <c r="I987" s="12"/>
      <c r="J987" s="12">
        <v>800</v>
      </c>
      <c r="K987" s="12"/>
      <c r="L987" s="12"/>
      <c r="M987" s="13"/>
      <c r="N987" s="12"/>
      <c r="O987" s="13"/>
      <c r="P987" s="13"/>
      <c r="Q987" s="14"/>
      <c r="R987" s="14"/>
      <c r="S987" s="15"/>
      <c r="T987" s="12"/>
      <c r="U987" s="12"/>
      <c r="V987" s="12"/>
      <c r="W987" s="13"/>
      <c r="X987" s="13"/>
      <c r="Y987" s="16"/>
      <c r="Z987" s="17"/>
      <c r="AA987" s="17"/>
      <c r="AB987" s="14"/>
      <c r="AC987" s="13">
        <v>41606</v>
      </c>
      <c r="AD987" s="14"/>
      <c r="AE987" s="14"/>
      <c r="AF987" s="36"/>
      <c r="AG987" s="14"/>
      <c r="AH987" s="14"/>
      <c r="AI987" s="14"/>
      <c r="AJ987" s="19"/>
      <c r="AK987" s="14"/>
      <c r="AL987" s="14"/>
      <c r="AM987" s="12"/>
      <c r="AN987" s="12"/>
      <c r="AO987" s="12"/>
      <c r="AP987" s="12" t="s">
        <v>6919</v>
      </c>
      <c r="AQ987" s="12" t="s">
        <v>9913</v>
      </c>
      <c r="AR987" s="12">
        <v>13077358633</v>
      </c>
      <c r="AS987" s="12"/>
      <c r="AT987" s="12"/>
      <c r="AU987" s="12"/>
      <c r="AV987" s="20"/>
      <c r="AW987" s="21"/>
      <c r="AX987" s="12"/>
      <c r="AY987" s="12"/>
      <c r="AZ987" s="12"/>
      <c r="BA987" s="12"/>
      <c r="BB987" s="12"/>
    </row>
    <row r="988" spans="1:54" s="22" customFormat="1" ht="18" customHeight="1" x14ac:dyDescent="0.3">
      <c r="A988" s="12" t="s">
        <v>1275</v>
      </c>
      <c r="B988" s="12" t="s">
        <v>5377</v>
      </c>
      <c r="C988" s="12" t="s">
        <v>5378</v>
      </c>
      <c r="D988" s="12" t="s">
        <v>7028</v>
      </c>
      <c r="E988" s="12" t="s">
        <v>9914</v>
      </c>
      <c r="F988" s="12" t="s">
        <v>9915</v>
      </c>
      <c r="G988" s="12" t="s">
        <v>5362</v>
      </c>
      <c r="H988" s="12" t="s">
        <v>6836</v>
      </c>
      <c r="I988" s="12" t="s">
        <v>7430</v>
      </c>
      <c r="J988" s="12">
        <v>1600</v>
      </c>
      <c r="K988" s="12"/>
      <c r="L988" s="12"/>
      <c r="M988" s="13">
        <v>41470.476388888892</v>
      </c>
      <c r="N988" s="12">
        <v>1</v>
      </c>
      <c r="O988" s="13">
        <v>41470.489050925928</v>
      </c>
      <c r="P988" s="13">
        <v>41470.489050925928</v>
      </c>
      <c r="Q988" s="14"/>
      <c r="R988" s="14"/>
      <c r="S988" s="15"/>
      <c r="T988" s="12"/>
      <c r="U988" s="12" t="s">
        <v>737</v>
      </c>
      <c r="V988" s="12" t="s">
        <v>356</v>
      </c>
      <c r="W988" s="13">
        <v>41470.558877314812</v>
      </c>
      <c r="X988" s="13">
        <v>41471.48541666667</v>
      </c>
      <c r="Y988" s="16"/>
      <c r="Z988" s="17">
        <f>X988-W988</f>
        <v>0.92653935185808223</v>
      </c>
      <c r="AA988" s="17"/>
      <c r="AB988" s="14"/>
      <c r="AC988" s="13">
        <v>41471</v>
      </c>
      <c r="AD988" s="14">
        <v>0</v>
      </c>
      <c r="AE988" s="14"/>
      <c r="AF988" s="36"/>
      <c r="AG988" s="14"/>
      <c r="AH988" s="14"/>
      <c r="AI988" s="14"/>
      <c r="AJ988" s="19">
        <v>41474</v>
      </c>
      <c r="AK988" s="14"/>
      <c r="AL988" s="14"/>
      <c r="AM988" s="12" t="s">
        <v>6953</v>
      </c>
      <c r="AN988" s="12"/>
      <c r="AO988" s="12"/>
      <c r="AP988" s="12" t="s">
        <v>5375</v>
      </c>
      <c r="AQ988" s="12" t="s">
        <v>9916</v>
      </c>
      <c r="AR988" s="12">
        <v>14789993335</v>
      </c>
      <c r="AS988" s="12" t="s">
        <v>354</v>
      </c>
      <c r="AT988" s="12" t="s">
        <v>764</v>
      </c>
      <c r="AU988" s="12"/>
      <c r="AV988" s="20" t="s">
        <v>1276</v>
      </c>
      <c r="AW988" s="21" t="s">
        <v>9149</v>
      </c>
      <c r="AX988" s="12"/>
      <c r="AY988" s="12"/>
      <c r="AZ988" s="12"/>
      <c r="BA988" s="12"/>
      <c r="BB988" s="12"/>
    </row>
    <row r="989" spans="1:54" s="22" customFormat="1" ht="18" customHeight="1" x14ac:dyDescent="0.3">
      <c r="A989" s="12" t="s">
        <v>1277</v>
      </c>
      <c r="B989" s="12" t="s">
        <v>6963</v>
      </c>
      <c r="C989" s="12" t="s">
        <v>6964</v>
      </c>
      <c r="D989" s="12" t="s">
        <v>6965</v>
      </c>
      <c r="E989" s="12" t="s">
        <v>9917</v>
      </c>
      <c r="F989" s="12" t="s">
        <v>9918</v>
      </c>
      <c r="G989" s="12" t="s">
        <v>5362</v>
      </c>
      <c r="H989" s="12" t="s">
        <v>6836</v>
      </c>
      <c r="I989" s="12" t="s">
        <v>8358</v>
      </c>
      <c r="J989" s="12">
        <v>1600</v>
      </c>
      <c r="K989" s="12"/>
      <c r="L989" s="12"/>
      <c r="M989" s="13">
        <v>41470.580555555556</v>
      </c>
      <c r="N989" s="12">
        <v>2</v>
      </c>
      <c r="O989" s="13">
        <v>41470.637627314813</v>
      </c>
      <c r="P989" s="13">
        <v>41470.637627314813</v>
      </c>
      <c r="Q989" s="14"/>
      <c r="R989" s="14"/>
      <c r="S989" s="15"/>
      <c r="T989" s="12" t="s">
        <v>658</v>
      </c>
      <c r="U989" s="12" t="s">
        <v>737</v>
      </c>
      <c r="V989" s="12" t="s">
        <v>356</v>
      </c>
      <c r="W989" s="13">
        <v>41470.685335648152</v>
      </c>
      <c r="X989" s="13">
        <v>41472.456250000003</v>
      </c>
      <c r="Y989" s="16"/>
      <c r="Z989" s="17">
        <f>X989-W989</f>
        <v>1.7709143518513883</v>
      </c>
      <c r="AA989" s="17"/>
      <c r="AB989" s="14"/>
      <c r="AC989" s="13">
        <v>41478</v>
      </c>
      <c r="AD989" s="14">
        <f>AC989-X989</f>
        <v>5.5437499999970896</v>
      </c>
      <c r="AE989" s="14"/>
      <c r="AF989" s="36"/>
      <c r="AG989" s="14"/>
      <c r="AH989" s="14"/>
      <c r="AI989" s="14"/>
      <c r="AJ989" s="19"/>
      <c r="AK989" s="14"/>
      <c r="AL989" s="14"/>
      <c r="AM989" s="12" t="s">
        <v>7040</v>
      </c>
      <c r="AN989" s="12"/>
      <c r="AO989" s="12"/>
      <c r="AP989" s="12" t="s">
        <v>5375</v>
      </c>
      <c r="AQ989" s="12" t="s">
        <v>9919</v>
      </c>
      <c r="AR989" s="12">
        <v>15074507999</v>
      </c>
      <c r="AS989" s="12" t="s">
        <v>365</v>
      </c>
      <c r="AT989" s="12"/>
      <c r="AU989" s="12"/>
      <c r="AV989" s="20" t="s">
        <v>1278</v>
      </c>
      <c r="AW989" s="21" t="s">
        <v>9920</v>
      </c>
      <c r="AX989" s="12"/>
      <c r="AY989" s="12"/>
      <c r="AZ989" s="12"/>
      <c r="BA989" s="12"/>
      <c r="BB989" s="12"/>
    </row>
    <row r="990" spans="1:54" s="22" customFormat="1" ht="18" customHeight="1" x14ac:dyDescent="0.3">
      <c r="A990" s="12" t="s">
        <v>1279</v>
      </c>
      <c r="B990" s="12" t="s">
        <v>5384</v>
      </c>
      <c r="C990" s="12" t="s">
        <v>7432</v>
      </c>
      <c r="D990" s="12" t="s">
        <v>6987</v>
      </c>
      <c r="E990" s="12" t="s">
        <v>9921</v>
      </c>
      <c r="F990" s="12" t="s">
        <v>9922</v>
      </c>
      <c r="G990" s="12" t="s">
        <v>5347</v>
      </c>
      <c r="H990" s="12" t="s">
        <v>9302</v>
      </c>
      <c r="I990" s="12"/>
      <c r="J990" s="12">
        <v>4500</v>
      </c>
      <c r="K990" s="12"/>
      <c r="L990" s="12"/>
      <c r="M990" s="13">
        <v>41470.601388888892</v>
      </c>
      <c r="N990" s="12"/>
      <c r="O990" s="13">
        <v>41470.633819444447</v>
      </c>
      <c r="P990" s="13">
        <v>41478.670347222222</v>
      </c>
      <c r="Q990" s="14"/>
      <c r="R990" s="14"/>
      <c r="S990" s="15"/>
      <c r="T990" s="12"/>
      <c r="U990" s="12"/>
      <c r="V990" s="12" t="s">
        <v>930</v>
      </c>
      <c r="W990" s="13">
        <v>41485.384675925925</v>
      </c>
      <c r="X990" s="13">
        <v>41519.695138888899</v>
      </c>
      <c r="Y990" s="16"/>
      <c r="Z990" s="17"/>
      <c r="AA990" s="17"/>
      <c r="AB990" s="14"/>
      <c r="AC990" s="13">
        <v>41510</v>
      </c>
      <c r="AD990" s="14"/>
      <c r="AE990" s="14"/>
      <c r="AF990" s="36"/>
      <c r="AG990" s="14"/>
      <c r="AH990" s="14"/>
      <c r="AI990" s="14"/>
      <c r="AJ990" s="19"/>
      <c r="AK990" s="14"/>
      <c r="AL990" s="14"/>
      <c r="AM990" s="12" t="s">
        <v>9923</v>
      </c>
      <c r="AN990" s="12"/>
      <c r="AO990" s="12" t="s">
        <v>1280</v>
      </c>
      <c r="AP990" s="12" t="s">
        <v>5398</v>
      </c>
      <c r="AQ990" s="12" t="s">
        <v>9924</v>
      </c>
      <c r="AR990" s="12">
        <v>13554032086</v>
      </c>
      <c r="AS990" s="12"/>
      <c r="AT990" s="12"/>
      <c r="AU990" s="12"/>
      <c r="AV990" s="20" t="s">
        <v>1281</v>
      </c>
      <c r="AW990" s="21" t="s">
        <v>8572</v>
      </c>
      <c r="AX990" s="12"/>
      <c r="AY990" s="12"/>
      <c r="AZ990" s="12"/>
      <c r="BA990" s="12"/>
      <c r="BB990" s="12"/>
    </row>
    <row r="991" spans="1:54" s="22" customFormat="1" ht="18" customHeight="1" x14ac:dyDescent="0.3">
      <c r="A991" s="12" t="s">
        <v>1282</v>
      </c>
      <c r="B991" s="12" t="s">
        <v>5343</v>
      </c>
      <c r="C991" s="12" t="s">
        <v>6880</v>
      </c>
      <c r="D991" s="12" t="s">
        <v>6881</v>
      </c>
      <c r="E991" s="12" t="s">
        <v>9925</v>
      </c>
      <c r="F991" s="12" t="s">
        <v>9926</v>
      </c>
      <c r="G991" s="12" t="s">
        <v>5362</v>
      </c>
      <c r="H991" s="12" t="s">
        <v>6836</v>
      </c>
      <c r="I991" s="12" t="s">
        <v>9927</v>
      </c>
      <c r="J991" s="12">
        <v>1600</v>
      </c>
      <c r="K991" s="12" t="s">
        <v>365</v>
      </c>
      <c r="L991" s="12" t="s">
        <v>743</v>
      </c>
      <c r="M991" s="13">
        <v>41470.602777777778</v>
      </c>
      <c r="N991" s="12">
        <v>3</v>
      </c>
      <c r="O991" s="13">
        <v>41482.635613425926</v>
      </c>
      <c r="P991" s="13">
        <v>41482.635787037034</v>
      </c>
      <c r="Q991" s="14">
        <f>P991-M991</f>
        <v>12.033009259255778</v>
      </c>
      <c r="R991" s="14">
        <v>0.5</v>
      </c>
      <c r="S991" s="15">
        <v>0</v>
      </c>
      <c r="T991" s="12" t="s">
        <v>701</v>
      </c>
      <c r="U991" s="12" t="s">
        <v>1283</v>
      </c>
      <c r="V991" s="12" t="s">
        <v>356</v>
      </c>
      <c r="W991" s="13">
        <v>41482.640300925923</v>
      </c>
      <c r="X991" s="13">
        <v>41491.36041666667</v>
      </c>
      <c r="Y991" s="16">
        <f>X991-W991</f>
        <v>8.7201157407471328</v>
      </c>
      <c r="Z991" s="17">
        <v>5</v>
      </c>
      <c r="AA991" s="17">
        <v>0</v>
      </c>
      <c r="AB991" s="14"/>
      <c r="AC991" s="13">
        <v>41493</v>
      </c>
      <c r="AD991" s="14">
        <f>AC991-X991</f>
        <v>1.6395833333299379</v>
      </c>
      <c r="AE991" s="14">
        <v>7</v>
      </c>
      <c r="AF991" s="36"/>
      <c r="AG991" s="14">
        <f>AC991-M991</f>
        <v>22.397222222221899</v>
      </c>
      <c r="AH991" s="14">
        <v>1</v>
      </c>
      <c r="AI991" s="14">
        <v>0</v>
      </c>
      <c r="AJ991" s="19">
        <v>41496</v>
      </c>
      <c r="AK991" s="14"/>
      <c r="AL991" s="14"/>
      <c r="AM991" s="12" t="s">
        <v>9328</v>
      </c>
      <c r="AN991" s="12"/>
      <c r="AO991" s="12"/>
      <c r="AP991" s="12" t="s">
        <v>6919</v>
      </c>
      <c r="AQ991" s="12" t="s">
        <v>9928</v>
      </c>
      <c r="AR991" s="12">
        <v>13808448666</v>
      </c>
      <c r="AS991" s="12" t="s">
        <v>354</v>
      </c>
      <c r="AT991" s="12" t="s">
        <v>686</v>
      </c>
      <c r="AU991" s="12"/>
      <c r="AV991" s="20" t="s">
        <v>1284</v>
      </c>
      <c r="AW991" s="21" t="s">
        <v>9929</v>
      </c>
      <c r="AX991" s="12"/>
      <c r="AY991" s="12"/>
      <c r="AZ991" s="12"/>
      <c r="BA991" s="12"/>
      <c r="BB991" s="12"/>
    </row>
    <row r="992" spans="1:54" s="22" customFormat="1" ht="18" customHeight="1" x14ac:dyDescent="0.3">
      <c r="A992" s="12" t="s">
        <v>1285</v>
      </c>
      <c r="B992" s="12" t="s">
        <v>8662</v>
      </c>
      <c r="C992" s="12" t="s">
        <v>5351</v>
      </c>
      <c r="D992" s="12" t="s">
        <v>9169</v>
      </c>
      <c r="E992" s="12" t="s">
        <v>9930</v>
      </c>
      <c r="F992" s="12" t="s">
        <v>9931</v>
      </c>
      <c r="G992" s="12" t="s">
        <v>8665</v>
      </c>
      <c r="H992" s="12" t="s">
        <v>8666</v>
      </c>
      <c r="I992" s="12"/>
      <c r="J992" s="12">
        <v>988</v>
      </c>
      <c r="K992" s="12"/>
      <c r="L992" s="12"/>
      <c r="M992" s="13">
        <v>41470.622916666667</v>
      </c>
      <c r="N992" s="12"/>
      <c r="O992" s="13">
        <v>41470.655428240738</v>
      </c>
      <c r="P992" s="13">
        <v>41500.616307870368</v>
      </c>
      <c r="Q992" s="14"/>
      <c r="R992" s="14"/>
      <c r="S992" s="15"/>
      <c r="T992" s="12"/>
      <c r="U992" s="12"/>
      <c r="V992" s="12" t="s">
        <v>385</v>
      </c>
      <c r="W992" s="13">
        <v>41500.677129629628</v>
      </c>
      <c r="X992" s="13">
        <v>41501.624305555553</v>
      </c>
      <c r="Y992" s="16"/>
      <c r="Z992" s="17"/>
      <c r="AA992" s="17"/>
      <c r="AB992" s="14" t="s">
        <v>1286</v>
      </c>
      <c r="AC992" s="13"/>
      <c r="AD992" s="14"/>
      <c r="AE992" s="14"/>
      <c r="AF992" s="36"/>
      <c r="AG992" s="14"/>
      <c r="AH992" s="14"/>
      <c r="AI992" s="14"/>
      <c r="AJ992" s="19"/>
      <c r="AK992" s="14"/>
      <c r="AL992" s="14"/>
      <c r="AM992" s="12" t="s">
        <v>9932</v>
      </c>
      <c r="AN992" s="12"/>
      <c r="AO992" s="12"/>
      <c r="AP992" s="12" t="s">
        <v>9933</v>
      </c>
      <c r="AQ992" s="12" t="s">
        <v>9934</v>
      </c>
      <c r="AR992" s="12">
        <v>13908476367</v>
      </c>
      <c r="AS992" s="12"/>
      <c r="AT992" s="12"/>
      <c r="AU992" s="12"/>
      <c r="AV992" s="20"/>
      <c r="AW992" s="21"/>
      <c r="AX992" s="12"/>
      <c r="AY992" s="12"/>
      <c r="AZ992" s="12"/>
      <c r="BA992" s="12"/>
      <c r="BB992" s="12"/>
    </row>
    <row r="993" spans="1:54" s="22" customFormat="1" ht="18" customHeight="1" x14ac:dyDescent="0.3">
      <c r="A993" s="12" t="s">
        <v>1288</v>
      </c>
      <c r="B993" s="12" t="s">
        <v>5384</v>
      </c>
      <c r="C993" s="12" t="s">
        <v>7432</v>
      </c>
      <c r="D993" s="12" t="s">
        <v>9877</v>
      </c>
      <c r="E993" s="12" t="s">
        <v>9935</v>
      </c>
      <c r="F993" s="12" t="s">
        <v>9936</v>
      </c>
      <c r="G993" s="12" t="s">
        <v>5362</v>
      </c>
      <c r="H993" s="12" t="s">
        <v>6836</v>
      </c>
      <c r="I993" s="12" t="s">
        <v>7605</v>
      </c>
      <c r="J993" s="12">
        <v>1600</v>
      </c>
      <c r="K993" s="12"/>
      <c r="L993" s="12"/>
      <c r="M993" s="13">
        <v>41470.663888888892</v>
      </c>
      <c r="N993" s="12">
        <v>1</v>
      </c>
      <c r="O993" s="13">
        <v>41470.677372685182</v>
      </c>
      <c r="P993" s="13">
        <v>41470.677499999998</v>
      </c>
      <c r="Q993" s="14"/>
      <c r="R993" s="14"/>
      <c r="S993" s="15"/>
      <c r="T993" s="12"/>
      <c r="U993" s="12" t="s">
        <v>1289</v>
      </c>
      <c r="V993" s="12" t="s">
        <v>356</v>
      </c>
      <c r="W993" s="13">
        <v>41470.691828703704</v>
      </c>
      <c r="X993" s="13">
        <v>41471.715277777781</v>
      </c>
      <c r="Y993" s="16"/>
      <c r="Z993" s="17">
        <f>X993-W993</f>
        <v>1.0234490740767797</v>
      </c>
      <c r="AA993" s="17"/>
      <c r="AB993" s="14"/>
      <c r="AC993" s="13">
        <v>41474</v>
      </c>
      <c r="AD993" s="14">
        <f>AC993-X993</f>
        <v>2.2847222222189885</v>
      </c>
      <c r="AE993" s="14"/>
      <c r="AF993" s="36"/>
      <c r="AG993" s="14"/>
      <c r="AH993" s="14"/>
      <c r="AI993" s="14"/>
      <c r="AJ993" s="19">
        <v>41479</v>
      </c>
      <c r="AK993" s="14"/>
      <c r="AL993" s="14"/>
      <c r="AM993" s="12" t="s">
        <v>6813</v>
      </c>
      <c r="AN993" s="12"/>
      <c r="AO993" s="12"/>
      <c r="AP993" s="12" t="s">
        <v>5375</v>
      </c>
      <c r="AQ993" s="12" t="s">
        <v>9937</v>
      </c>
      <c r="AR993" s="12">
        <v>18274815551</v>
      </c>
      <c r="AS993" s="12" t="s">
        <v>354</v>
      </c>
      <c r="AT993" s="12" t="s">
        <v>362</v>
      </c>
      <c r="AU993" s="12"/>
      <c r="AV993" s="20" t="s">
        <v>1290</v>
      </c>
      <c r="AW993" s="21">
        <v>41474</v>
      </c>
      <c r="AX993" s="12"/>
      <c r="AY993" s="12"/>
      <c r="AZ993" s="12"/>
      <c r="BA993" s="12"/>
      <c r="BB993" s="12"/>
    </row>
    <row r="994" spans="1:54" s="22" customFormat="1" ht="18" customHeight="1" x14ac:dyDescent="0.3">
      <c r="A994" s="12" t="s">
        <v>1291</v>
      </c>
      <c r="B994" s="12" t="s">
        <v>8662</v>
      </c>
      <c r="C994" s="12" t="s">
        <v>8959</v>
      </c>
      <c r="D994" s="12" t="s">
        <v>9493</v>
      </c>
      <c r="E994" s="12" t="s">
        <v>9938</v>
      </c>
      <c r="F994" s="12" t="s">
        <v>9939</v>
      </c>
      <c r="G994" s="12" t="s">
        <v>8665</v>
      </c>
      <c r="H994" s="12" t="s">
        <v>8666</v>
      </c>
      <c r="I994" s="12"/>
      <c r="J994" s="12">
        <v>988</v>
      </c>
      <c r="K994" s="12"/>
      <c r="L994" s="12"/>
      <c r="M994" s="13">
        <v>41471.396527777775</v>
      </c>
      <c r="N994" s="12">
        <v>2</v>
      </c>
      <c r="O994" s="13">
        <v>41471.42292824074</v>
      </c>
      <c r="P994" s="13">
        <v>41471.599016203705</v>
      </c>
      <c r="Q994" s="14"/>
      <c r="R994" s="14"/>
      <c r="S994" s="15"/>
      <c r="T994" s="12"/>
      <c r="U994" s="12"/>
      <c r="V994" s="12" t="s">
        <v>385</v>
      </c>
      <c r="W994" s="13">
        <v>41472.591157407405</v>
      </c>
      <c r="X994" s="13">
        <v>41471.671527777777</v>
      </c>
      <c r="Y994" s="16"/>
      <c r="Z994" s="17"/>
      <c r="AA994" s="17"/>
      <c r="AB994" s="14" t="s">
        <v>1292</v>
      </c>
      <c r="AC994" s="13">
        <v>41501</v>
      </c>
      <c r="AD994" s="14"/>
      <c r="AE994" s="14"/>
      <c r="AF994" s="36"/>
      <c r="AG994" s="14">
        <f>AC994-M994</f>
        <v>29.603472222224809</v>
      </c>
      <c r="AH994" s="14"/>
      <c r="AI994" s="14">
        <v>0</v>
      </c>
      <c r="AJ994" s="19"/>
      <c r="AK994" s="14"/>
      <c r="AL994" s="14" t="s">
        <v>1293</v>
      </c>
      <c r="AM994" s="12" t="s">
        <v>8933</v>
      </c>
      <c r="AN994" s="12"/>
      <c r="AO994" s="12"/>
      <c r="AP994" s="12" t="s">
        <v>7185</v>
      </c>
      <c r="AQ994" s="12" t="s">
        <v>9940</v>
      </c>
      <c r="AR994" s="12">
        <v>18975628682</v>
      </c>
      <c r="AS994" s="12" t="s">
        <v>354</v>
      </c>
      <c r="AT994" s="12" t="s">
        <v>686</v>
      </c>
      <c r="AU994" s="12"/>
      <c r="AV994" s="20"/>
      <c r="AW994" s="21"/>
      <c r="AX994" s="12"/>
      <c r="AY994" s="12"/>
      <c r="AZ994" s="12"/>
      <c r="BA994" s="12"/>
      <c r="BB994" s="12"/>
    </row>
    <row r="995" spans="1:54" s="22" customFormat="1" ht="18" customHeight="1" x14ac:dyDescent="0.3">
      <c r="A995" s="12" t="s">
        <v>1294</v>
      </c>
      <c r="B995" s="12" t="s">
        <v>8662</v>
      </c>
      <c r="C995" s="12" t="s">
        <v>8959</v>
      </c>
      <c r="D995" s="12" t="s">
        <v>9493</v>
      </c>
      <c r="E995" s="12" t="s">
        <v>9941</v>
      </c>
      <c r="F995" s="12" t="s">
        <v>9942</v>
      </c>
      <c r="G995" s="12" t="s">
        <v>8665</v>
      </c>
      <c r="H995" s="12" t="s">
        <v>8666</v>
      </c>
      <c r="I995" s="12"/>
      <c r="J995" s="12">
        <v>988</v>
      </c>
      <c r="K995" s="12"/>
      <c r="L995" s="12"/>
      <c r="M995" s="13">
        <v>41471.405555555553</v>
      </c>
      <c r="N995" s="12"/>
      <c r="O995" s="13">
        <v>41471.437071759261</v>
      </c>
      <c r="P995" s="13">
        <v>41472.571412037039</v>
      </c>
      <c r="Q995" s="14"/>
      <c r="R995" s="14"/>
      <c r="S995" s="15"/>
      <c r="T995" s="12"/>
      <c r="U995" s="12"/>
      <c r="V995" s="12" t="s">
        <v>385</v>
      </c>
      <c r="W995" s="13">
        <v>41472.573148148149</v>
      </c>
      <c r="X995" s="13">
        <v>41472.700150462966</v>
      </c>
      <c r="Y995" s="16"/>
      <c r="Z995" s="17"/>
      <c r="AA995" s="17"/>
      <c r="AB995" s="14" t="s">
        <v>1295</v>
      </c>
      <c r="AC995" s="13"/>
      <c r="AD995" s="14"/>
      <c r="AE995" s="14"/>
      <c r="AF995" s="36"/>
      <c r="AG995" s="14"/>
      <c r="AH995" s="14"/>
      <c r="AI995" s="14"/>
      <c r="AJ995" s="19"/>
      <c r="AK995" s="14"/>
      <c r="AL995" s="14" t="s">
        <v>1296</v>
      </c>
      <c r="AM995" s="12" t="s">
        <v>8891</v>
      </c>
      <c r="AN995" s="12"/>
      <c r="AO995" s="12"/>
      <c r="AP995" s="12" t="s">
        <v>5356</v>
      </c>
      <c r="AQ995" s="12" t="s">
        <v>8815</v>
      </c>
      <c r="AR995" s="12">
        <v>15607449717</v>
      </c>
      <c r="AS995" s="12"/>
      <c r="AT995" s="12"/>
      <c r="AU995" s="12"/>
      <c r="AV995" s="20" t="s">
        <v>1297</v>
      </c>
      <c r="AW995" s="21"/>
      <c r="AX995" s="12"/>
      <c r="AY995" s="12"/>
      <c r="AZ995" s="12"/>
      <c r="BA995" s="12"/>
      <c r="BB995" s="12"/>
    </row>
    <row r="996" spans="1:54" s="22" customFormat="1" ht="18" customHeight="1" x14ac:dyDescent="0.3">
      <c r="A996" s="12" t="s">
        <v>1298</v>
      </c>
      <c r="B996" s="12" t="s">
        <v>5343</v>
      </c>
      <c r="C996" s="12" t="s">
        <v>6862</v>
      </c>
      <c r="D996" s="12" t="s">
        <v>7417</v>
      </c>
      <c r="E996" s="12" t="s">
        <v>9943</v>
      </c>
      <c r="F996" s="12" t="s">
        <v>9944</v>
      </c>
      <c r="G996" s="12" t="s">
        <v>5347</v>
      </c>
      <c r="H996" s="12" t="s">
        <v>9302</v>
      </c>
      <c r="I996" s="12"/>
      <c r="J996" s="12">
        <v>4400</v>
      </c>
      <c r="K996" s="12"/>
      <c r="L996" s="12"/>
      <c r="M996" s="13">
        <v>41471.422222222223</v>
      </c>
      <c r="N996" s="12"/>
      <c r="O996" s="13">
        <v>41471.438055555554</v>
      </c>
      <c r="P996" s="13">
        <v>41471.581956018519</v>
      </c>
      <c r="Q996" s="14"/>
      <c r="R996" s="14"/>
      <c r="S996" s="15"/>
      <c r="T996" s="12"/>
      <c r="U996" s="12"/>
      <c r="V996" s="12" t="s">
        <v>930</v>
      </c>
      <c r="W996" s="13">
        <v>41474.534224537034</v>
      </c>
      <c r="X996" s="13">
        <v>41510.722361111111</v>
      </c>
      <c r="Y996" s="16"/>
      <c r="Z996" s="17"/>
      <c r="AA996" s="17"/>
      <c r="AB996" s="14"/>
      <c r="AC996" s="13">
        <v>41512</v>
      </c>
      <c r="AD996" s="14"/>
      <c r="AE996" s="14"/>
      <c r="AF996" s="36"/>
      <c r="AG996" s="14"/>
      <c r="AH996" s="14"/>
      <c r="AI996" s="14"/>
      <c r="AJ996" s="19"/>
      <c r="AK996" s="14"/>
      <c r="AL996" s="14"/>
      <c r="AM996" s="12" t="s">
        <v>9945</v>
      </c>
      <c r="AN996" s="12"/>
      <c r="AO996" s="12" t="s">
        <v>1280</v>
      </c>
      <c r="AP996" s="12" t="s">
        <v>7235</v>
      </c>
      <c r="AQ996" s="12" t="s">
        <v>9946</v>
      </c>
      <c r="AR996" s="12">
        <v>18273975888</v>
      </c>
      <c r="AS996" s="12"/>
      <c r="AT996" s="12"/>
      <c r="AU996" s="12"/>
      <c r="AV996" s="20"/>
      <c r="AW996" s="21" t="s">
        <v>8572</v>
      </c>
      <c r="AX996" s="12"/>
      <c r="AY996" s="12"/>
      <c r="AZ996" s="12"/>
      <c r="BA996" s="12"/>
      <c r="BB996" s="12"/>
    </row>
    <row r="997" spans="1:54" s="22" customFormat="1" ht="18" customHeight="1" x14ac:dyDescent="0.3">
      <c r="A997" s="12" t="s">
        <v>1299</v>
      </c>
      <c r="B997" s="12" t="s">
        <v>5377</v>
      </c>
      <c r="C997" s="12" t="s">
        <v>6832</v>
      </c>
      <c r="D997" s="12" t="s">
        <v>7507</v>
      </c>
      <c r="E997" s="12" t="s">
        <v>9947</v>
      </c>
      <c r="F997" s="12" t="s">
        <v>9948</v>
      </c>
      <c r="G997" s="12" t="s">
        <v>5362</v>
      </c>
      <c r="H997" s="12" t="s">
        <v>6798</v>
      </c>
      <c r="I997" s="12" t="s">
        <v>9949</v>
      </c>
      <c r="J997" s="12">
        <v>2400</v>
      </c>
      <c r="K997" s="12"/>
      <c r="L997" s="12"/>
      <c r="M997" s="13">
        <v>41471.438125000001</v>
      </c>
      <c r="N997" s="12">
        <v>4</v>
      </c>
      <c r="O997" s="13">
        <v>41472.404374999998</v>
      </c>
      <c r="P997" s="13">
        <v>41472.404374999998</v>
      </c>
      <c r="Q997" s="14"/>
      <c r="R997" s="14"/>
      <c r="S997" s="15"/>
      <c r="T997" s="12" t="s">
        <v>701</v>
      </c>
      <c r="U997" s="12" t="s">
        <v>737</v>
      </c>
      <c r="V997" s="12" t="s">
        <v>356</v>
      </c>
      <c r="W997" s="13">
        <v>41472.412245370368</v>
      </c>
      <c r="X997" s="13">
        <v>41474.480555555558</v>
      </c>
      <c r="Y997" s="16"/>
      <c r="Z997" s="17">
        <f>X997-W997</f>
        <v>2.0683101851900574</v>
      </c>
      <c r="AA997" s="17"/>
      <c r="AB997" s="14"/>
      <c r="AC997" s="13">
        <v>41477</v>
      </c>
      <c r="AD997" s="14">
        <f t="shared" ref="AD997:AD1003" si="13">AC997-X997</f>
        <v>2.5194444444423425</v>
      </c>
      <c r="AE997" s="14"/>
      <c r="AF997" s="36"/>
      <c r="AG997" s="14"/>
      <c r="AH997" s="14"/>
      <c r="AI997" s="14"/>
      <c r="AJ997" s="19">
        <v>41481</v>
      </c>
      <c r="AK997" s="14"/>
      <c r="AL997" s="14"/>
      <c r="AM997" s="12" t="s">
        <v>6953</v>
      </c>
      <c r="AN997" s="12"/>
      <c r="AO997" s="12"/>
      <c r="AP997" s="12" t="s">
        <v>5375</v>
      </c>
      <c r="AQ997" s="12" t="s">
        <v>9950</v>
      </c>
      <c r="AR997" s="12">
        <v>18670053207</v>
      </c>
      <c r="AS997" s="12" t="s">
        <v>354</v>
      </c>
      <c r="AT997" s="12" t="s">
        <v>362</v>
      </c>
      <c r="AU997" s="12"/>
      <c r="AV997" s="20" t="s">
        <v>1300</v>
      </c>
      <c r="AW997" s="21" t="s">
        <v>9149</v>
      </c>
      <c r="AX997" s="12"/>
      <c r="AY997" s="12"/>
      <c r="AZ997" s="12"/>
      <c r="BA997" s="12"/>
      <c r="BB997" s="12"/>
    </row>
    <row r="998" spans="1:54" s="22" customFormat="1" ht="18" customHeight="1" x14ac:dyDescent="0.3">
      <c r="A998" s="12" t="s">
        <v>1301</v>
      </c>
      <c r="B998" s="12" t="s">
        <v>5343</v>
      </c>
      <c r="C998" s="12" t="s">
        <v>6898</v>
      </c>
      <c r="D998" s="12" t="s">
        <v>9951</v>
      </c>
      <c r="E998" s="12" t="s">
        <v>9952</v>
      </c>
      <c r="F998" s="12" t="s">
        <v>9953</v>
      </c>
      <c r="G998" s="12" t="s">
        <v>5362</v>
      </c>
      <c r="H998" s="12" t="s">
        <v>6836</v>
      </c>
      <c r="I998" s="12" t="s">
        <v>6952</v>
      </c>
      <c r="J998" s="12">
        <v>1600</v>
      </c>
      <c r="K998" s="12"/>
      <c r="L998" s="12"/>
      <c r="M998" s="13">
        <v>41471.474305555559</v>
      </c>
      <c r="N998" s="12">
        <v>2</v>
      </c>
      <c r="O998" s="13">
        <v>41471.603773148148</v>
      </c>
      <c r="P998" s="13">
        <v>41471.603773148148</v>
      </c>
      <c r="Q998" s="14"/>
      <c r="R998" s="14"/>
      <c r="S998" s="15"/>
      <c r="T998" s="12" t="s">
        <v>668</v>
      </c>
      <c r="U998" s="12" t="s">
        <v>737</v>
      </c>
      <c r="V998" s="12" t="s">
        <v>356</v>
      </c>
      <c r="W998" s="13">
        <v>41471.605266203704</v>
      </c>
      <c r="X998" s="13">
        <v>41473.434027777781</v>
      </c>
      <c r="Y998" s="16"/>
      <c r="Z998" s="17">
        <f>X998-W998</f>
        <v>1.8287615740773617</v>
      </c>
      <c r="AA998" s="17"/>
      <c r="AB998" s="14"/>
      <c r="AC998" s="13">
        <v>41479</v>
      </c>
      <c r="AD998" s="14">
        <f t="shared" si="13"/>
        <v>5.5659722222189885</v>
      </c>
      <c r="AE998" s="14"/>
      <c r="AF998" s="36"/>
      <c r="AG998" s="14"/>
      <c r="AH998" s="14"/>
      <c r="AI998" s="14"/>
      <c r="AJ998" s="19">
        <v>41481</v>
      </c>
      <c r="AK998" s="14"/>
      <c r="AL998" s="14"/>
      <c r="AM998" s="12" t="s">
        <v>9328</v>
      </c>
      <c r="AN998" s="12"/>
      <c r="AO998" s="12"/>
      <c r="AP998" s="12" t="s">
        <v>5375</v>
      </c>
      <c r="AQ998" s="12" t="s">
        <v>9954</v>
      </c>
      <c r="AR998" s="12">
        <v>13575130128</v>
      </c>
      <c r="AS998" s="12" t="s">
        <v>354</v>
      </c>
      <c r="AT998" s="12" t="s">
        <v>764</v>
      </c>
      <c r="AU998" s="12"/>
      <c r="AV998" s="20" t="s">
        <v>1302</v>
      </c>
      <c r="AW998" s="33">
        <v>41491</v>
      </c>
      <c r="AX998" s="12"/>
      <c r="AY998" s="12"/>
      <c r="AZ998" s="12"/>
      <c r="BA998" s="12"/>
      <c r="BB998" s="12"/>
    </row>
    <row r="999" spans="1:54" s="22" customFormat="1" ht="18" customHeight="1" x14ac:dyDescent="0.3">
      <c r="A999" s="12" t="s">
        <v>1303</v>
      </c>
      <c r="B999" s="12" t="s">
        <v>5384</v>
      </c>
      <c r="C999" s="12" t="s">
        <v>6976</v>
      </c>
      <c r="D999" s="12" t="s">
        <v>8990</v>
      </c>
      <c r="E999" s="12" t="s">
        <v>9955</v>
      </c>
      <c r="F999" s="12" t="s">
        <v>9956</v>
      </c>
      <c r="G999" s="12" t="s">
        <v>5362</v>
      </c>
      <c r="H999" s="12" t="s">
        <v>6836</v>
      </c>
      <c r="I999" s="12" t="s">
        <v>9957</v>
      </c>
      <c r="J999" s="12">
        <v>1600</v>
      </c>
      <c r="K999" s="12"/>
      <c r="L999" s="12"/>
      <c r="M999" s="13">
        <v>41471.498611111114</v>
      </c>
      <c r="N999" s="12">
        <v>1</v>
      </c>
      <c r="O999" s="13">
        <v>41471.554201388892</v>
      </c>
      <c r="P999" s="13">
        <v>41471.556284722225</v>
      </c>
      <c r="Q999" s="14"/>
      <c r="R999" s="14"/>
      <c r="S999" s="15"/>
      <c r="T999" s="12"/>
      <c r="U999" s="12" t="s">
        <v>1304</v>
      </c>
      <c r="V999" s="12" t="s">
        <v>356</v>
      </c>
      <c r="W999" s="13">
        <v>41471.557812500003</v>
      </c>
      <c r="X999" s="13">
        <v>41472.727777777778</v>
      </c>
      <c r="Y999" s="16"/>
      <c r="Z999" s="17">
        <f>X999-W999</f>
        <v>1.1699652777751908</v>
      </c>
      <c r="AA999" s="17"/>
      <c r="AB999" s="14"/>
      <c r="AC999" s="13">
        <v>41482</v>
      </c>
      <c r="AD999" s="14">
        <f t="shared" si="13"/>
        <v>9.2722222222218988</v>
      </c>
      <c r="AE999" s="14"/>
      <c r="AF999" s="36"/>
      <c r="AG999" s="14"/>
      <c r="AH999" s="14"/>
      <c r="AI999" s="14"/>
      <c r="AJ999" s="19"/>
      <c r="AK999" s="14"/>
      <c r="AL999" s="14"/>
      <c r="AM999" s="12" t="s">
        <v>7304</v>
      </c>
      <c r="AN999" s="12"/>
      <c r="AO999" s="12"/>
      <c r="AP999" s="12" t="s">
        <v>5375</v>
      </c>
      <c r="AQ999" s="12" t="s">
        <v>9958</v>
      </c>
      <c r="AR999" s="12">
        <v>13875939092</v>
      </c>
      <c r="AS999" s="12" t="s">
        <v>365</v>
      </c>
      <c r="AT999" s="12"/>
      <c r="AU999" s="12"/>
      <c r="AV999" s="20" t="s">
        <v>1305</v>
      </c>
      <c r="AW999" s="21" t="s">
        <v>8572</v>
      </c>
      <c r="AX999" s="12"/>
      <c r="AY999" s="12"/>
      <c r="AZ999" s="12"/>
      <c r="BA999" s="12"/>
      <c r="BB999" s="12"/>
    </row>
    <row r="1000" spans="1:54" s="22" customFormat="1" ht="18" customHeight="1" x14ac:dyDescent="0.3">
      <c r="A1000" s="12" t="s">
        <v>1306</v>
      </c>
      <c r="B1000" s="12" t="s">
        <v>5377</v>
      </c>
      <c r="C1000" s="12" t="s">
        <v>6832</v>
      </c>
      <c r="D1000" s="12" t="s">
        <v>8492</v>
      </c>
      <c r="E1000" s="12" t="s">
        <v>9959</v>
      </c>
      <c r="F1000" s="12" t="s">
        <v>9960</v>
      </c>
      <c r="G1000" s="12" t="s">
        <v>5362</v>
      </c>
      <c r="H1000" s="12" t="s">
        <v>6798</v>
      </c>
      <c r="I1000" s="12" t="s">
        <v>8379</v>
      </c>
      <c r="J1000" s="12">
        <v>2400</v>
      </c>
      <c r="K1000" s="12"/>
      <c r="L1000" s="12"/>
      <c r="M1000" s="13">
        <v>41471.559398148151</v>
      </c>
      <c r="N1000" s="12">
        <v>3</v>
      </c>
      <c r="O1000" s="13">
        <v>41472.40483796296</v>
      </c>
      <c r="P1000" s="13">
        <v>41472.40483796296</v>
      </c>
      <c r="Q1000" s="14"/>
      <c r="R1000" s="14"/>
      <c r="S1000" s="15"/>
      <c r="T1000" s="12" t="s">
        <v>701</v>
      </c>
      <c r="U1000" s="12" t="s">
        <v>1249</v>
      </c>
      <c r="V1000" s="12" t="s">
        <v>356</v>
      </c>
      <c r="W1000" s="13">
        <v>41472.413587962961</v>
      </c>
      <c r="X1000" s="13">
        <v>41473.620138888888</v>
      </c>
      <c r="Y1000" s="16"/>
      <c r="Z1000" s="17">
        <f>X1000-W1000</f>
        <v>1.2065509259264218</v>
      </c>
      <c r="AA1000" s="17"/>
      <c r="AB1000" s="14"/>
      <c r="AC1000" s="13">
        <v>41479</v>
      </c>
      <c r="AD1000" s="14">
        <f t="shared" si="13"/>
        <v>5.3798611111124046</v>
      </c>
      <c r="AE1000" s="14"/>
      <c r="AF1000" s="36"/>
      <c r="AG1000" s="14"/>
      <c r="AH1000" s="14"/>
      <c r="AI1000" s="14"/>
      <c r="AJ1000" s="19">
        <v>41480</v>
      </c>
      <c r="AK1000" s="14"/>
      <c r="AL1000" s="14"/>
      <c r="AM1000" s="12" t="s">
        <v>6959</v>
      </c>
      <c r="AN1000" s="12"/>
      <c r="AO1000" s="12"/>
      <c r="AP1000" s="12" t="s">
        <v>5375</v>
      </c>
      <c r="AQ1000" s="12" t="s">
        <v>7016</v>
      </c>
      <c r="AR1000" s="12">
        <v>18229998550</v>
      </c>
      <c r="AS1000" s="12" t="s">
        <v>354</v>
      </c>
      <c r="AT1000" s="12" t="s">
        <v>686</v>
      </c>
      <c r="AU1000" s="12"/>
      <c r="AV1000" s="20"/>
      <c r="AW1000" s="21">
        <v>41482</v>
      </c>
      <c r="AX1000" s="12"/>
      <c r="AY1000" s="12"/>
      <c r="AZ1000" s="12"/>
      <c r="BA1000" s="12"/>
      <c r="BB1000" s="12"/>
    </row>
    <row r="1001" spans="1:54" s="22" customFormat="1" ht="18" customHeight="1" x14ac:dyDescent="0.3">
      <c r="A1001" s="12" t="s">
        <v>1307</v>
      </c>
      <c r="B1001" s="12" t="s">
        <v>8662</v>
      </c>
      <c r="C1001" s="12" t="s">
        <v>8959</v>
      </c>
      <c r="D1001" s="12" t="s">
        <v>6916</v>
      </c>
      <c r="E1001" s="12" t="s">
        <v>9961</v>
      </c>
      <c r="F1001" s="12" t="s">
        <v>9962</v>
      </c>
      <c r="G1001" s="12" t="s">
        <v>8665</v>
      </c>
      <c r="H1001" s="12" t="s">
        <v>9561</v>
      </c>
      <c r="I1001" s="12" t="s">
        <v>9674</v>
      </c>
      <c r="J1001" s="12">
        <v>988</v>
      </c>
      <c r="K1001" s="12"/>
      <c r="L1001" s="12"/>
      <c r="M1001" s="13">
        <v>41471.570833333331</v>
      </c>
      <c r="N1001" s="12">
        <v>2</v>
      </c>
      <c r="O1001" s="13">
        <v>41471.596828703703</v>
      </c>
      <c r="P1001" s="13">
        <v>41472.401643518519</v>
      </c>
      <c r="Q1001" s="14">
        <f>P1001-M1001</f>
        <v>0.830810185187147</v>
      </c>
      <c r="R1001" s="14">
        <v>0.5</v>
      </c>
      <c r="S1001" s="15">
        <v>0</v>
      </c>
      <c r="T1001" s="12"/>
      <c r="U1001" s="12"/>
      <c r="V1001" s="12" t="s">
        <v>385</v>
      </c>
      <c r="W1001" s="13">
        <v>41472.404374999998</v>
      </c>
      <c r="X1001" s="13">
        <v>41479.615277777775</v>
      </c>
      <c r="Y1001" s="16">
        <f>X1001-W1001</f>
        <v>7.210902777776937</v>
      </c>
      <c r="Z1001" s="17">
        <v>3</v>
      </c>
      <c r="AA1001" s="17">
        <v>0</v>
      </c>
      <c r="AB1001" s="14"/>
      <c r="AC1001" s="13">
        <v>41493</v>
      </c>
      <c r="AD1001" s="14">
        <f t="shared" si="13"/>
        <v>13.384722222224809</v>
      </c>
      <c r="AE1001" s="14">
        <v>7</v>
      </c>
      <c r="AF1001" s="36"/>
      <c r="AG1001" s="14">
        <f>AC1001-M1001</f>
        <v>21.429166666668607</v>
      </c>
      <c r="AH1001" s="14">
        <v>0</v>
      </c>
      <c r="AI1001" s="14">
        <v>0</v>
      </c>
      <c r="AJ1001" s="19"/>
      <c r="AK1001" s="14"/>
      <c r="AL1001" s="14"/>
      <c r="AM1001" s="12" t="s">
        <v>6813</v>
      </c>
      <c r="AN1001" s="12"/>
      <c r="AO1001" s="12"/>
      <c r="AP1001" s="12" t="s">
        <v>6919</v>
      </c>
      <c r="AQ1001" s="12" t="s">
        <v>9963</v>
      </c>
      <c r="AR1001" s="12">
        <v>18975111380</v>
      </c>
      <c r="AS1001" s="12"/>
      <c r="AT1001" s="12"/>
      <c r="AU1001" s="12"/>
      <c r="AV1001" s="20"/>
      <c r="AW1001" s="21"/>
      <c r="AX1001" s="12"/>
      <c r="AY1001" s="12"/>
      <c r="AZ1001" s="12"/>
      <c r="BA1001" s="12"/>
      <c r="BB1001" s="12"/>
    </row>
    <row r="1002" spans="1:54" s="22" customFormat="1" ht="18" customHeight="1" x14ac:dyDescent="0.3">
      <c r="A1002" s="12" t="s">
        <v>1308</v>
      </c>
      <c r="B1002" s="12" t="s">
        <v>5343</v>
      </c>
      <c r="C1002" s="12" t="s">
        <v>8539</v>
      </c>
      <c r="D1002" s="12" t="s">
        <v>7984</v>
      </c>
      <c r="E1002" s="12" t="s">
        <v>9964</v>
      </c>
      <c r="F1002" s="12" t="s">
        <v>9965</v>
      </c>
      <c r="G1002" s="12" t="s">
        <v>5362</v>
      </c>
      <c r="H1002" s="12" t="s">
        <v>6836</v>
      </c>
      <c r="I1002" s="12" t="s">
        <v>7568</v>
      </c>
      <c r="J1002" s="12">
        <v>1600</v>
      </c>
      <c r="K1002" s="12"/>
      <c r="L1002" s="12"/>
      <c r="M1002" s="13">
        <v>41471.575694444444</v>
      </c>
      <c r="N1002" s="12">
        <v>2</v>
      </c>
      <c r="O1002" s="13">
        <v>41477.706319444442</v>
      </c>
      <c r="P1002" s="13">
        <v>41477.707604166666</v>
      </c>
      <c r="Q1002" s="14"/>
      <c r="R1002" s="14"/>
      <c r="S1002" s="15"/>
      <c r="T1002" s="12" t="s">
        <v>664</v>
      </c>
      <c r="U1002" s="12" t="s">
        <v>1309</v>
      </c>
      <c r="V1002" s="12" t="s">
        <v>356</v>
      </c>
      <c r="W1002" s="13">
        <v>41477.710486111115</v>
      </c>
      <c r="X1002" s="13">
        <v>41480.465277777781</v>
      </c>
      <c r="Y1002" s="16"/>
      <c r="Z1002" s="17">
        <f>X1002-W1002</f>
        <v>2.7547916666662786</v>
      </c>
      <c r="AA1002" s="17"/>
      <c r="AB1002" s="14"/>
      <c r="AC1002" s="13">
        <v>41486</v>
      </c>
      <c r="AD1002" s="14">
        <f t="shared" si="13"/>
        <v>5.5347222222189885</v>
      </c>
      <c r="AE1002" s="14"/>
      <c r="AF1002" s="36"/>
      <c r="AG1002" s="14"/>
      <c r="AH1002" s="14"/>
      <c r="AI1002" s="14"/>
      <c r="AJ1002" s="19">
        <v>41494</v>
      </c>
      <c r="AK1002" s="14"/>
      <c r="AL1002" s="14"/>
      <c r="AM1002" s="12" t="s">
        <v>6953</v>
      </c>
      <c r="AN1002" s="12"/>
      <c r="AO1002" s="12"/>
      <c r="AP1002" s="12" t="s">
        <v>5375</v>
      </c>
      <c r="AQ1002" s="12" t="s">
        <v>9966</v>
      </c>
      <c r="AR1002" s="12">
        <v>13907375371</v>
      </c>
      <c r="AS1002" s="12" t="s">
        <v>354</v>
      </c>
      <c r="AT1002" s="12" t="s">
        <v>799</v>
      </c>
      <c r="AU1002" s="12"/>
      <c r="AV1002" s="20" t="s">
        <v>1310</v>
      </c>
      <c r="AW1002" s="21" t="s">
        <v>8572</v>
      </c>
      <c r="AX1002" s="12"/>
      <c r="AY1002" s="12"/>
      <c r="AZ1002" s="12"/>
      <c r="BA1002" s="12"/>
      <c r="BB1002" s="12"/>
    </row>
    <row r="1003" spans="1:54" s="22" customFormat="1" ht="18" customHeight="1" x14ac:dyDescent="0.3">
      <c r="A1003" s="12" t="s">
        <v>1311</v>
      </c>
      <c r="B1003" s="12" t="s">
        <v>5343</v>
      </c>
      <c r="C1003" s="12" t="s">
        <v>8539</v>
      </c>
      <c r="D1003" s="12" t="s">
        <v>6921</v>
      </c>
      <c r="E1003" s="12" t="s">
        <v>9967</v>
      </c>
      <c r="F1003" s="12" t="s">
        <v>9968</v>
      </c>
      <c r="G1003" s="12" t="s">
        <v>5362</v>
      </c>
      <c r="H1003" s="12" t="s">
        <v>6836</v>
      </c>
      <c r="I1003" s="12" t="s">
        <v>7626</v>
      </c>
      <c r="J1003" s="12">
        <v>2000</v>
      </c>
      <c r="K1003" s="12"/>
      <c r="L1003" s="12"/>
      <c r="M1003" s="13">
        <v>41471.578472222223</v>
      </c>
      <c r="N1003" s="12">
        <v>2</v>
      </c>
      <c r="O1003" s="13">
        <v>41477.40252314815</v>
      </c>
      <c r="P1003" s="13">
        <v>41477.40252314815</v>
      </c>
      <c r="Q1003" s="14"/>
      <c r="R1003" s="14"/>
      <c r="S1003" s="15"/>
      <c r="T1003" s="12" t="s">
        <v>664</v>
      </c>
      <c r="U1003" s="12" t="s">
        <v>737</v>
      </c>
      <c r="V1003" s="12" t="s">
        <v>356</v>
      </c>
      <c r="W1003" s="13">
        <v>41477.424120370371</v>
      </c>
      <c r="X1003" s="13">
        <v>41478.420138888891</v>
      </c>
      <c r="Y1003" s="16"/>
      <c r="Z1003" s="17">
        <f>X1003-W1003</f>
        <v>0.99601851851912215</v>
      </c>
      <c r="AA1003" s="17"/>
      <c r="AB1003" s="14"/>
      <c r="AC1003" s="13">
        <v>41484</v>
      </c>
      <c r="AD1003" s="14">
        <f t="shared" si="13"/>
        <v>5.5798611111094942</v>
      </c>
      <c r="AE1003" s="14"/>
      <c r="AF1003" s="36"/>
      <c r="AG1003" s="14"/>
      <c r="AH1003" s="14"/>
      <c r="AI1003" s="14"/>
      <c r="AJ1003" s="19"/>
      <c r="AK1003" s="14"/>
      <c r="AL1003" s="14"/>
      <c r="AM1003" s="12" t="s">
        <v>7040</v>
      </c>
      <c r="AN1003" s="12"/>
      <c r="AO1003" s="12"/>
      <c r="AP1003" s="12" t="s">
        <v>6860</v>
      </c>
      <c r="AQ1003" s="12" t="s">
        <v>9969</v>
      </c>
      <c r="AR1003" s="12">
        <v>13789180701</v>
      </c>
      <c r="AS1003" s="12" t="s">
        <v>365</v>
      </c>
      <c r="AT1003" s="12"/>
      <c r="AU1003" s="12"/>
      <c r="AV1003" s="20" t="s">
        <v>1312</v>
      </c>
      <c r="AW1003" s="21">
        <v>41488</v>
      </c>
      <c r="AX1003" s="12"/>
      <c r="AY1003" s="12"/>
      <c r="AZ1003" s="12"/>
      <c r="BA1003" s="12"/>
      <c r="BB1003" s="12"/>
    </row>
    <row r="1004" spans="1:54" s="22" customFormat="1" ht="18" customHeight="1" x14ac:dyDescent="0.3">
      <c r="A1004" s="12" t="s">
        <v>1313</v>
      </c>
      <c r="B1004" s="23" t="s">
        <v>5377</v>
      </c>
      <c r="C1004" s="12" t="s">
        <v>7076</v>
      </c>
      <c r="D1004" s="12" t="s">
        <v>7077</v>
      </c>
      <c r="E1004" s="12" t="s">
        <v>9970</v>
      </c>
      <c r="F1004" s="12" t="s">
        <v>9971</v>
      </c>
      <c r="G1004" s="12" t="s">
        <v>5347</v>
      </c>
      <c r="H1004" s="12" t="s">
        <v>8325</v>
      </c>
      <c r="I1004" s="12"/>
      <c r="J1004" s="12">
        <v>6120</v>
      </c>
      <c r="K1004" s="12"/>
      <c r="L1004" s="12"/>
      <c r="M1004" s="13">
        <v>41472.442361111112</v>
      </c>
      <c r="N1004" s="12"/>
      <c r="O1004" s="13">
        <v>41472.462731481479</v>
      </c>
      <c r="P1004" s="13"/>
      <c r="Q1004" s="14"/>
      <c r="R1004" s="14"/>
      <c r="S1004" s="15"/>
      <c r="T1004" s="12"/>
      <c r="U1004" s="12"/>
      <c r="V1004" s="12" t="s">
        <v>930</v>
      </c>
      <c r="W1004" s="13"/>
      <c r="X1004" s="13">
        <v>41520.418749999997</v>
      </c>
      <c r="Y1004" s="16"/>
      <c r="Z1004" s="17"/>
      <c r="AA1004" s="17"/>
      <c r="AB1004" s="14"/>
      <c r="AC1004" s="13">
        <v>41516</v>
      </c>
      <c r="AD1004" s="14"/>
      <c r="AE1004" s="14"/>
      <c r="AF1004" s="36"/>
      <c r="AG1004" s="14"/>
      <c r="AH1004" s="14"/>
      <c r="AI1004" s="14"/>
      <c r="AJ1004" s="19"/>
      <c r="AK1004" s="14"/>
      <c r="AL1004" s="14"/>
      <c r="AM1004" s="12"/>
      <c r="AN1004" s="12"/>
      <c r="AO1004" s="12"/>
      <c r="AP1004" s="12" t="s">
        <v>6840</v>
      </c>
      <c r="AQ1004" s="12" t="s">
        <v>9972</v>
      </c>
      <c r="AR1004" s="12">
        <v>13507438968</v>
      </c>
      <c r="AS1004" s="12"/>
      <c r="AT1004" s="12"/>
      <c r="AU1004" s="12"/>
      <c r="AV1004" s="20"/>
      <c r="AW1004" s="21" t="s">
        <v>8572</v>
      </c>
      <c r="AX1004" s="12"/>
      <c r="AY1004" s="12"/>
      <c r="AZ1004" s="12"/>
      <c r="BA1004" s="12"/>
      <c r="BB1004" s="12"/>
    </row>
    <row r="1005" spans="1:54" s="22" customFormat="1" ht="18" customHeight="1" x14ac:dyDescent="0.3">
      <c r="A1005" s="12" t="s">
        <v>1314</v>
      </c>
      <c r="B1005" s="12" t="s">
        <v>5377</v>
      </c>
      <c r="C1005" s="12" t="s">
        <v>5378</v>
      </c>
      <c r="D1005" s="12" t="s">
        <v>7446</v>
      </c>
      <c r="E1005" s="12" t="s">
        <v>9973</v>
      </c>
      <c r="F1005" s="12" t="s">
        <v>9974</v>
      </c>
      <c r="G1005" s="12" t="s">
        <v>5362</v>
      </c>
      <c r="H1005" s="12" t="s">
        <v>6836</v>
      </c>
      <c r="I1005" s="12" t="s">
        <v>7430</v>
      </c>
      <c r="J1005" s="12">
        <v>2088</v>
      </c>
      <c r="K1005" s="12"/>
      <c r="L1005" s="12"/>
      <c r="M1005" s="13">
        <v>41472.5625</v>
      </c>
      <c r="N1005" s="12">
        <v>2</v>
      </c>
      <c r="O1005" s="13">
        <v>41472.60423611111</v>
      </c>
      <c r="P1005" s="13">
        <v>41472.604432870372</v>
      </c>
      <c r="Q1005" s="14"/>
      <c r="R1005" s="14"/>
      <c r="S1005" s="15"/>
      <c r="T1005" s="12" t="s">
        <v>658</v>
      </c>
      <c r="U1005" s="12" t="s">
        <v>1315</v>
      </c>
      <c r="V1005" s="12" t="s">
        <v>356</v>
      </c>
      <c r="W1005" s="13">
        <v>41472.612337962964</v>
      </c>
      <c r="X1005" s="13">
        <v>41474.443055555559</v>
      </c>
      <c r="Y1005" s="16"/>
      <c r="Z1005" s="17">
        <f>X1005-W1005</f>
        <v>1.8307175925947377</v>
      </c>
      <c r="AA1005" s="17"/>
      <c r="AB1005" s="14"/>
      <c r="AC1005" s="13">
        <v>41480</v>
      </c>
      <c r="AD1005" s="14">
        <f>AC1005-X1005</f>
        <v>5.5569444444408873</v>
      </c>
      <c r="AE1005" s="14"/>
      <c r="AF1005" s="36"/>
      <c r="AG1005" s="14"/>
      <c r="AH1005" s="14"/>
      <c r="AI1005" s="14"/>
      <c r="AJ1005" s="19">
        <v>41480</v>
      </c>
      <c r="AK1005" s="14"/>
      <c r="AL1005" s="14"/>
      <c r="AM1005" s="12" t="s">
        <v>9328</v>
      </c>
      <c r="AN1005" s="12"/>
      <c r="AO1005" s="12"/>
      <c r="AP1005" s="12" t="s">
        <v>6919</v>
      </c>
      <c r="AQ1005" s="12" t="s">
        <v>9975</v>
      </c>
      <c r="AR1005" s="12">
        <v>18674385147</v>
      </c>
      <c r="AS1005" s="12" t="s">
        <v>354</v>
      </c>
      <c r="AT1005" s="12" t="s">
        <v>799</v>
      </c>
      <c r="AU1005" s="12"/>
      <c r="AV1005" s="20" t="s">
        <v>1316</v>
      </c>
      <c r="AW1005" s="21">
        <v>41485</v>
      </c>
      <c r="AX1005" s="12"/>
      <c r="AY1005" s="12"/>
      <c r="AZ1005" s="12"/>
      <c r="BA1005" s="12"/>
      <c r="BB1005" s="12"/>
    </row>
    <row r="1006" spans="1:54" s="22" customFormat="1" ht="18" customHeight="1" x14ac:dyDescent="0.3">
      <c r="A1006" s="12" t="s">
        <v>1317</v>
      </c>
      <c r="B1006" s="12" t="s">
        <v>5377</v>
      </c>
      <c r="C1006" s="12" t="s">
        <v>6832</v>
      </c>
      <c r="D1006" s="12" t="s">
        <v>7520</v>
      </c>
      <c r="E1006" s="12" t="s">
        <v>9976</v>
      </c>
      <c r="F1006" s="12" t="s">
        <v>9977</v>
      </c>
      <c r="G1006" s="12" t="s">
        <v>5362</v>
      </c>
      <c r="H1006" s="12" t="s">
        <v>6836</v>
      </c>
      <c r="I1006" s="12" t="s">
        <v>7210</v>
      </c>
      <c r="J1006" s="12">
        <v>1600</v>
      </c>
      <c r="K1006" s="12"/>
      <c r="L1006" s="12"/>
      <c r="M1006" s="13">
        <v>41472.573611111111</v>
      </c>
      <c r="N1006" s="12">
        <v>1</v>
      </c>
      <c r="O1006" s="13">
        <v>41472.61824074074</v>
      </c>
      <c r="P1006" s="13">
        <v>41472.61824074074</v>
      </c>
      <c r="Q1006" s="14">
        <f>P1006-M1006</f>
        <v>4.4629629628616385E-2</v>
      </c>
      <c r="R1006" s="14">
        <v>0.5</v>
      </c>
      <c r="S1006" s="15">
        <v>1</v>
      </c>
      <c r="T1006" s="12"/>
      <c r="U1006" s="12" t="s">
        <v>737</v>
      </c>
      <c r="V1006" s="12" t="s">
        <v>356</v>
      </c>
      <c r="W1006" s="13">
        <v>41472.619583333333</v>
      </c>
      <c r="X1006" s="13">
        <v>41473.684027777781</v>
      </c>
      <c r="Y1006" s="16">
        <f>X1006-W1006</f>
        <v>1.0644444444478722</v>
      </c>
      <c r="Z1006" s="17">
        <v>5</v>
      </c>
      <c r="AA1006" s="17">
        <v>1</v>
      </c>
      <c r="AB1006" s="14"/>
      <c r="AC1006" s="13">
        <v>41498</v>
      </c>
      <c r="AD1006" s="14">
        <f>AC1006-X1006</f>
        <v>24.315972222218988</v>
      </c>
      <c r="AE1006" s="14">
        <v>7</v>
      </c>
      <c r="AF1006" s="36"/>
      <c r="AG1006" s="14">
        <f>AC1006-M1006</f>
        <v>25.426388888889051</v>
      </c>
      <c r="AH1006" s="14">
        <v>0</v>
      </c>
      <c r="AI1006" s="14">
        <v>0</v>
      </c>
      <c r="AJ1006" s="19"/>
      <c r="AK1006" s="14"/>
      <c r="AL1006" s="14"/>
      <c r="AM1006" s="12" t="s">
        <v>7304</v>
      </c>
      <c r="AN1006" s="12"/>
      <c r="AO1006" s="12"/>
      <c r="AP1006" s="12" t="s">
        <v>5403</v>
      </c>
      <c r="AQ1006" s="12" t="s">
        <v>6937</v>
      </c>
      <c r="AR1006" s="12">
        <v>15273165860</v>
      </c>
      <c r="AS1006" s="12" t="s">
        <v>354</v>
      </c>
      <c r="AT1006" s="12" t="s">
        <v>799</v>
      </c>
      <c r="AU1006" s="12"/>
      <c r="AV1006" s="20" t="s">
        <v>1318</v>
      </c>
      <c r="AW1006" s="21" t="s">
        <v>9978</v>
      </c>
      <c r="AX1006" s="12"/>
      <c r="AY1006" s="12"/>
      <c r="AZ1006" s="12"/>
      <c r="BA1006" s="12"/>
      <c r="BB1006" s="12"/>
    </row>
    <row r="1007" spans="1:54" s="22" customFormat="1" ht="18" customHeight="1" x14ac:dyDescent="0.3">
      <c r="A1007" s="12" t="s">
        <v>1319</v>
      </c>
      <c r="B1007" s="12" t="s">
        <v>6943</v>
      </c>
      <c r="C1007" s="12" t="s">
        <v>9606</v>
      </c>
      <c r="D1007" s="12" t="s">
        <v>9979</v>
      </c>
      <c r="E1007" s="12" t="s">
        <v>9980</v>
      </c>
      <c r="F1007" s="12" t="s">
        <v>9981</v>
      </c>
      <c r="G1007" s="12" t="s">
        <v>5362</v>
      </c>
      <c r="H1007" s="12" t="s">
        <v>6836</v>
      </c>
      <c r="I1007" s="12" t="s">
        <v>7007</v>
      </c>
      <c r="J1007" s="12">
        <v>1600</v>
      </c>
      <c r="K1007" s="12"/>
      <c r="L1007" s="12"/>
      <c r="M1007" s="13">
        <v>41472.582638888889</v>
      </c>
      <c r="N1007" s="12">
        <v>1</v>
      </c>
      <c r="O1007" s="13">
        <v>41472.590833333335</v>
      </c>
      <c r="P1007" s="13">
        <v>41472.591006944444</v>
      </c>
      <c r="Q1007" s="14">
        <f>P1007-M1007</f>
        <v>8.3680555544560775E-3</v>
      </c>
      <c r="R1007" s="14">
        <v>0.5</v>
      </c>
      <c r="S1007" s="15">
        <v>1</v>
      </c>
      <c r="T1007" s="12"/>
      <c r="U1007" s="12" t="s">
        <v>1321</v>
      </c>
      <c r="V1007" s="12" t="s">
        <v>356</v>
      </c>
      <c r="W1007" s="13">
        <v>41472.59302083333</v>
      </c>
      <c r="X1007" s="13">
        <v>41473.567361111112</v>
      </c>
      <c r="Y1007" s="16">
        <f>X1007-W1007</f>
        <v>0.97434027778217569</v>
      </c>
      <c r="Z1007" s="17">
        <v>5</v>
      </c>
      <c r="AA1007" s="17">
        <v>1</v>
      </c>
      <c r="AB1007" s="14"/>
      <c r="AC1007" s="13">
        <v>41498</v>
      </c>
      <c r="AD1007" s="14">
        <f>AC1007-X1007</f>
        <v>24.432638888887595</v>
      </c>
      <c r="AE1007" s="14">
        <v>7</v>
      </c>
      <c r="AF1007" s="36"/>
      <c r="AG1007" s="14">
        <f>AC1007-M1007</f>
        <v>25.417361111110949</v>
      </c>
      <c r="AH1007" s="14">
        <v>0</v>
      </c>
      <c r="AI1007" s="14">
        <v>0</v>
      </c>
      <c r="AJ1007" s="19"/>
      <c r="AK1007" s="14"/>
      <c r="AL1007" s="14"/>
      <c r="AM1007" s="12" t="s">
        <v>7040</v>
      </c>
      <c r="AN1007" s="12"/>
      <c r="AO1007" s="12"/>
      <c r="AP1007" s="12" t="s">
        <v>5375</v>
      </c>
      <c r="AQ1007" s="12" t="s">
        <v>9982</v>
      </c>
      <c r="AR1007" s="12">
        <v>13975616000</v>
      </c>
      <c r="AS1007" s="12" t="s">
        <v>354</v>
      </c>
      <c r="AT1007" s="12" t="s">
        <v>799</v>
      </c>
      <c r="AU1007" s="12"/>
      <c r="AV1007" s="20" t="s">
        <v>1322</v>
      </c>
      <c r="AW1007" s="21" t="s">
        <v>9983</v>
      </c>
      <c r="AX1007" s="12"/>
      <c r="AY1007" s="12"/>
      <c r="AZ1007" s="12"/>
      <c r="BA1007" s="12"/>
      <c r="BB1007" s="12"/>
    </row>
    <row r="1008" spans="1:54" s="22" customFormat="1" ht="18" customHeight="1" x14ac:dyDescent="0.3">
      <c r="A1008" s="12" t="s">
        <v>1323</v>
      </c>
      <c r="B1008" s="12" t="s">
        <v>5377</v>
      </c>
      <c r="C1008" s="12" t="s">
        <v>6824</v>
      </c>
      <c r="D1008" s="12" t="s">
        <v>6825</v>
      </c>
      <c r="E1008" s="12" t="s">
        <v>9984</v>
      </c>
      <c r="F1008" s="12" t="s">
        <v>9985</v>
      </c>
      <c r="G1008" s="12" t="s">
        <v>5347</v>
      </c>
      <c r="H1008" s="12" t="s">
        <v>9302</v>
      </c>
      <c r="I1008" s="12"/>
      <c r="J1008" s="12">
        <v>4500</v>
      </c>
      <c r="K1008" s="12"/>
      <c r="L1008" s="12"/>
      <c r="M1008" s="13">
        <v>41472.648611111108</v>
      </c>
      <c r="N1008" s="12"/>
      <c r="O1008" s="13">
        <v>41472.688067129631</v>
      </c>
      <c r="P1008" s="13">
        <v>41478.721608796295</v>
      </c>
      <c r="Q1008" s="14"/>
      <c r="R1008" s="14"/>
      <c r="S1008" s="15"/>
      <c r="T1008" s="12"/>
      <c r="U1008" s="12"/>
      <c r="V1008" s="12" t="s">
        <v>930</v>
      </c>
      <c r="W1008" s="13">
        <v>41482.424502314818</v>
      </c>
      <c r="X1008" s="13">
        <v>41499.487500000003</v>
      </c>
      <c r="Y1008" s="16"/>
      <c r="Z1008" s="17"/>
      <c r="AA1008" s="17"/>
      <c r="AB1008" s="14"/>
      <c r="AC1008" s="13">
        <v>41502</v>
      </c>
      <c r="AD1008" s="14"/>
      <c r="AE1008" s="14"/>
      <c r="AF1008" s="36"/>
      <c r="AG1008" s="14"/>
      <c r="AH1008" s="14"/>
      <c r="AI1008" s="14"/>
      <c r="AJ1008" s="19"/>
      <c r="AK1008" s="14"/>
      <c r="AL1008" s="14"/>
      <c r="AM1008" s="12" t="s">
        <v>9923</v>
      </c>
      <c r="AN1008" s="12"/>
      <c r="AO1008" s="12" t="s">
        <v>1280</v>
      </c>
      <c r="AP1008" s="12" t="s">
        <v>5375</v>
      </c>
      <c r="AQ1008" s="12" t="s">
        <v>9986</v>
      </c>
      <c r="AR1008" s="12">
        <v>13873137813</v>
      </c>
      <c r="AS1008" s="12"/>
      <c r="AT1008" s="12"/>
      <c r="AU1008" s="12"/>
      <c r="AV1008" s="20" t="s">
        <v>1324</v>
      </c>
      <c r="AW1008" s="21" t="s">
        <v>9987</v>
      </c>
      <c r="AX1008" s="12"/>
      <c r="AY1008" s="12"/>
      <c r="AZ1008" s="12"/>
      <c r="BA1008" s="12"/>
      <c r="BB1008" s="12"/>
    </row>
    <row r="1009" spans="1:54" s="22" customFormat="1" ht="18" customHeight="1" x14ac:dyDescent="0.3">
      <c r="A1009" s="12" t="s">
        <v>1325</v>
      </c>
      <c r="B1009" s="12" t="s">
        <v>6963</v>
      </c>
      <c r="C1009" s="12" t="s">
        <v>6964</v>
      </c>
      <c r="D1009" s="12" t="s">
        <v>9316</v>
      </c>
      <c r="E1009" s="12" t="s">
        <v>9988</v>
      </c>
      <c r="F1009" s="12" t="s">
        <v>9989</v>
      </c>
      <c r="G1009" s="12" t="s">
        <v>5362</v>
      </c>
      <c r="H1009" s="12" t="s">
        <v>6836</v>
      </c>
      <c r="I1009" s="12" t="s">
        <v>9990</v>
      </c>
      <c r="J1009" s="12">
        <v>1600</v>
      </c>
      <c r="K1009" s="12"/>
      <c r="L1009" s="12"/>
      <c r="M1009" s="13">
        <v>41472.658333333333</v>
      </c>
      <c r="N1009" s="12">
        <v>2</v>
      </c>
      <c r="O1009" s="13">
        <v>41472.668553240743</v>
      </c>
      <c r="P1009" s="13">
        <v>41472.668553240743</v>
      </c>
      <c r="Q1009" s="14"/>
      <c r="R1009" s="14"/>
      <c r="S1009" s="15"/>
      <c r="T1009" s="12" t="s">
        <v>668</v>
      </c>
      <c r="U1009" s="12" t="s">
        <v>1326</v>
      </c>
      <c r="V1009" s="12" t="s">
        <v>356</v>
      </c>
      <c r="W1009" s="13">
        <v>41472.711504629631</v>
      </c>
      <c r="X1009" s="13">
        <v>41474.62777777778</v>
      </c>
      <c r="Y1009" s="16"/>
      <c r="Z1009" s="17">
        <f>X1009-W1009</f>
        <v>1.9162731481483206</v>
      </c>
      <c r="AA1009" s="17"/>
      <c r="AB1009" s="14"/>
      <c r="AC1009" s="13">
        <v>41477</v>
      </c>
      <c r="AD1009" s="14">
        <f t="shared" ref="AD1009:AD1018" si="14">AC1009-X1009</f>
        <v>2.3722222222204437</v>
      </c>
      <c r="AE1009" s="14"/>
      <c r="AF1009" s="36"/>
      <c r="AG1009" s="14"/>
      <c r="AH1009" s="14"/>
      <c r="AI1009" s="14"/>
      <c r="AJ1009" s="19"/>
      <c r="AK1009" s="14"/>
      <c r="AL1009" s="14"/>
      <c r="AM1009" s="12" t="s">
        <v>6953</v>
      </c>
      <c r="AN1009" s="12"/>
      <c r="AO1009" s="12"/>
      <c r="AP1009" s="12" t="s">
        <v>7098</v>
      </c>
      <c r="AQ1009" s="12" t="s">
        <v>8380</v>
      </c>
      <c r="AR1009" s="12">
        <v>15367596669</v>
      </c>
      <c r="AS1009" s="12" t="s">
        <v>354</v>
      </c>
      <c r="AT1009" s="12" t="s">
        <v>799</v>
      </c>
      <c r="AU1009" s="12"/>
      <c r="AV1009" s="20" t="s">
        <v>1327</v>
      </c>
      <c r="AW1009" s="21">
        <v>41479</v>
      </c>
      <c r="AX1009" s="12"/>
      <c r="AY1009" s="12"/>
      <c r="AZ1009" s="12"/>
      <c r="BA1009" s="12"/>
      <c r="BB1009" s="12"/>
    </row>
    <row r="1010" spans="1:54" s="22" customFormat="1" ht="18" customHeight="1" x14ac:dyDescent="0.3">
      <c r="A1010" s="12" t="s">
        <v>1328</v>
      </c>
      <c r="B1010" s="12" t="s">
        <v>5377</v>
      </c>
      <c r="C1010" s="12" t="s">
        <v>7248</v>
      </c>
      <c r="D1010" s="12" t="s">
        <v>7249</v>
      </c>
      <c r="E1010" s="12" t="s">
        <v>9991</v>
      </c>
      <c r="F1010" s="12" t="s">
        <v>9992</v>
      </c>
      <c r="G1010" s="12" t="s">
        <v>8665</v>
      </c>
      <c r="H1010" s="12" t="s">
        <v>9561</v>
      </c>
      <c r="I1010" s="12" t="s">
        <v>9562</v>
      </c>
      <c r="J1010" s="12">
        <v>1688</v>
      </c>
      <c r="K1010" s="12"/>
      <c r="L1010" s="12"/>
      <c r="M1010" s="13">
        <v>41473.375</v>
      </c>
      <c r="N1010" s="12"/>
      <c r="O1010" s="13">
        <v>41473.381365740737</v>
      </c>
      <c r="P1010" s="13">
        <v>41495.663553240738</v>
      </c>
      <c r="Q1010" s="14">
        <f>P1010-M1010</f>
        <v>22.288553240738111</v>
      </c>
      <c r="R1010" s="14">
        <v>0.5</v>
      </c>
      <c r="S1010" s="15">
        <v>0</v>
      </c>
      <c r="T1010" s="12"/>
      <c r="U1010" s="12"/>
      <c r="V1010" s="12" t="s">
        <v>385</v>
      </c>
      <c r="W1010" s="13">
        <v>41495.664513888885</v>
      </c>
      <c r="X1010" s="13">
        <v>41500.636111111096</v>
      </c>
      <c r="Y1010" s="16">
        <f>X1010-W1010</f>
        <v>4.9715972222111304</v>
      </c>
      <c r="Z1010" s="17">
        <v>3</v>
      </c>
      <c r="AA1010" s="17">
        <v>0</v>
      </c>
      <c r="AB1010" s="14"/>
      <c r="AC1010" s="13">
        <v>41522</v>
      </c>
      <c r="AD1010" s="14">
        <f t="shared" si="14"/>
        <v>21.363888888903602</v>
      </c>
      <c r="AE1010" s="14">
        <v>7</v>
      </c>
      <c r="AF1010" s="36"/>
      <c r="AG1010" s="14">
        <f>AC1010-M1010</f>
        <v>48.625</v>
      </c>
      <c r="AH1010" s="14">
        <v>0</v>
      </c>
      <c r="AI1010" s="14">
        <v>0</v>
      </c>
      <c r="AJ1010" s="19"/>
      <c r="AK1010" s="14"/>
      <c r="AL1010" s="14"/>
      <c r="AM1010" s="12" t="s">
        <v>6813</v>
      </c>
      <c r="AN1010" s="12"/>
      <c r="AO1010" s="12"/>
      <c r="AP1010" s="12" t="s">
        <v>5375</v>
      </c>
      <c r="AQ1010" s="12" t="s">
        <v>9993</v>
      </c>
      <c r="AR1010" s="12">
        <v>13397618351</v>
      </c>
      <c r="AS1010" s="12"/>
      <c r="AT1010" s="12"/>
      <c r="AU1010" s="12"/>
      <c r="AV1010" s="20"/>
      <c r="AW1010" s="21" t="s">
        <v>8572</v>
      </c>
      <c r="AX1010" s="12"/>
      <c r="AY1010" s="12"/>
      <c r="AZ1010" s="12"/>
      <c r="BA1010" s="12"/>
      <c r="BB1010" s="12"/>
    </row>
    <row r="1011" spans="1:54" s="22" customFormat="1" ht="18" customHeight="1" x14ac:dyDescent="0.3">
      <c r="A1011" s="12" t="s">
        <v>1329</v>
      </c>
      <c r="B1011" s="12" t="s">
        <v>6963</v>
      </c>
      <c r="C1011" s="12" t="s">
        <v>6964</v>
      </c>
      <c r="D1011" s="12" t="s">
        <v>7012</v>
      </c>
      <c r="E1011" s="12" t="s">
        <v>9994</v>
      </c>
      <c r="F1011" s="12" t="s">
        <v>9995</v>
      </c>
      <c r="G1011" s="12" t="s">
        <v>5362</v>
      </c>
      <c r="H1011" s="12" t="s">
        <v>6836</v>
      </c>
      <c r="I1011" s="12" t="s">
        <v>8640</v>
      </c>
      <c r="J1011" s="12">
        <v>1600</v>
      </c>
      <c r="K1011" s="12"/>
      <c r="L1011" s="12"/>
      <c r="M1011" s="13">
        <v>41473.479861111111</v>
      </c>
      <c r="N1011" s="12">
        <v>2</v>
      </c>
      <c r="O1011" s="13">
        <v>41474.599490740744</v>
      </c>
      <c r="P1011" s="13">
        <v>41474.599490740744</v>
      </c>
      <c r="Q1011" s="14">
        <f>P1011-M1011</f>
        <v>1.119629629632982</v>
      </c>
      <c r="R1011" s="14">
        <v>0.5</v>
      </c>
      <c r="S1011" s="15">
        <v>0</v>
      </c>
      <c r="T1011" s="12" t="s">
        <v>664</v>
      </c>
      <c r="U1011" s="12" t="s">
        <v>737</v>
      </c>
      <c r="V1011" s="12" t="s">
        <v>356</v>
      </c>
      <c r="W1011" s="13">
        <v>41474.603750000002</v>
      </c>
      <c r="X1011" s="13">
        <v>41478.45208333333</v>
      </c>
      <c r="Y1011" s="16">
        <f>X1011-W1011</f>
        <v>3.8483333333279006</v>
      </c>
      <c r="Z1011" s="17">
        <v>5</v>
      </c>
      <c r="AA1011" s="17">
        <v>1</v>
      </c>
      <c r="AB1011" s="14"/>
      <c r="AC1011" s="13">
        <v>41488</v>
      </c>
      <c r="AD1011" s="14">
        <f t="shared" si="14"/>
        <v>9.5479166666700621</v>
      </c>
      <c r="AE1011" s="14">
        <v>7</v>
      </c>
      <c r="AF1011" s="36"/>
      <c r="AG1011" s="14">
        <f>AC1011-M1011</f>
        <v>14.520138888889051</v>
      </c>
      <c r="AH1011" s="14">
        <v>0</v>
      </c>
      <c r="AI1011" s="14">
        <v>0</v>
      </c>
      <c r="AJ1011" s="19">
        <v>41494</v>
      </c>
      <c r="AK1011" s="14"/>
      <c r="AL1011" s="14"/>
      <c r="AM1011" s="12" t="s">
        <v>6800</v>
      </c>
      <c r="AN1011" s="12"/>
      <c r="AO1011" s="12"/>
      <c r="AP1011" s="12" t="s">
        <v>5375</v>
      </c>
      <c r="AQ1011" s="12" t="s">
        <v>9721</v>
      </c>
      <c r="AR1011" s="12">
        <v>18085632068</v>
      </c>
      <c r="AS1011" s="12" t="s">
        <v>354</v>
      </c>
      <c r="AT1011" s="12" t="s">
        <v>686</v>
      </c>
      <c r="AU1011" s="12"/>
      <c r="AV1011" s="20"/>
      <c r="AW1011" s="21" t="s">
        <v>9996</v>
      </c>
      <c r="AX1011" s="12"/>
      <c r="AY1011" s="12"/>
      <c r="AZ1011" s="12"/>
      <c r="BA1011" s="12"/>
      <c r="BB1011" s="12"/>
    </row>
    <row r="1012" spans="1:54" s="22" customFormat="1" ht="18" customHeight="1" x14ac:dyDescent="0.3">
      <c r="A1012" s="12" t="s">
        <v>1330</v>
      </c>
      <c r="B1012" s="12" t="s">
        <v>6963</v>
      </c>
      <c r="C1012" s="12" t="s">
        <v>6964</v>
      </c>
      <c r="D1012" s="12" t="s">
        <v>8497</v>
      </c>
      <c r="E1012" s="12" t="s">
        <v>9997</v>
      </c>
      <c r="F1012" s="12" t="s">
        <v>9998</v>
      </c>
      <c r="G1012" s="12" t="s">
        <v>5362</v>
      </c>
      <c r="H1012" s="12" t="s">
        <v>6798</v>
      </c>
      <c r="I1012" s="12" t="s">
        <v>8688</v>
      </c>
      <c r="J1012" s="12">
        <v>2400</v>
      </c>
      <c r="K1012" s="12"/>
      <c r="L1012" s="12"/>
      <c r="M1012" s="13">
        <v>41473.539583333331</v>
      </c>
      <c r="N1012" s="12">
        <v>2</v>
      </c>
      <c r="O1012" s="13">
        <v>41474.624745370369</v>
      </c>
      <c r="P1012" s="13">
        <v>41474.625138888892</v>
      </c>
      <c r="Q1012" s="14">
        <f>P1012-M1012</f>
        <v>1.0855555555608589</v>
      </c>
      <c r="R1012" s="14">
        <v>0.5</v>
      </c>
      <c r="S1012" s="15">
        <v>0</v>
      </c>
      <c r="T1012" s="12" t="s">
        <v>426</v>
      </c>
      <c r="U1012" s="12" t="s">
        <v>737</v>
      </c>
      <c r="V1012" s="12" t="s">
        <v>385</v>
      </c>
      <c r="W1012" s="13">
        <v>41474.626817129632</v>
      </c>
      <c r="X1012" s="13">
        <v>41477.611805555556</v>
      </c>
      <c r="Y1012" s="16">
        <f>X1012-W1012</f>
        <v>2.9849884259238024</v>
      </c>
      <c r="Z1012" s="17">
        <v>5</v>
      </c>
      <c r="AA1012" s="17">
        <v>1</v>
      </c>
      <c r="AB1012" s="14"/>
      <c r="AC1012" s="13">
        <v>41513</v>
      </c>
      <c r="AD1012" s="14">
        <f t="shared" si="14"/>
        <v>35.388194444443798</v>
      </c>
      <c r="AE1012" s="14">
        <v>7</v>
      </c>
      <c r="AF1012" s="36"/>
      <c r="AG1012" s="14">
        <f>AC1012-M1012</f>
        <v>39.460416666668607</v>
      </c>
      <c r="AH1012" s="14">
        <v>0</v>
      </c>
      <c r="AI1012" s="14">
        <v>0</v>
      </c>
      <c r="AJ1012" s="19"/>
      <c r="AK1012" s="14"/>
      <c r="AL1012" s="14"/>
      <c r="AM1012" s="12" t="s">
        <v>6847</v>
      </c>
      <c r="AN1012" s="12"/>
      <c r="AO1012" s="12"/>
      <c r="AP1012" s="12" t="s">
        <v>6840</v>
      </c>
      <c r="AQ1012" s="12" t="s">
        <v>9999</v>
      </c>
      <c r="AR1012" s="12">
        <v>13973088920</v>
      </c>
      <c r="AS1012" s="12" t="s">
        <v>354</v>
      </c>
      <c r="AT1012" s="12" t="s">
        <v>362</v>
      </c>
      <c r="AU1012" s="12"/>
      <c r="AV1012" s="20" t="s">
        <v>1331</v>
      </c>
      <c r="AW1012" s="21" t="s">
        <v>9149</v>
      </c>
      <c r="AX1012" s="12"/>
      <c r="AY1012" s="12"/>
      <c r="AZ1012" s="12"/>
      <c r="BA1012" s="12"/>
      <c r="BB1012" s="12"/>
    </row>
    <row r="1013" spans="1:54" s="22" customFormat="1" ht="18" customHeight="1" x14ac:dyDescent="0.3">
      <c r="A1013" s="12" t="s">
        <v>1332</v>
      </c>
      <c r="B1013" s="12" t="s">
        <v>5343</v>
      </c>
      <c r="C1013" s="12" t="s">
        <v>7083</v>
      </c>
      <c r="D1013" s="12" t="s">
        <v>10000</v>
      </c>
      <c r="E1013" s="12" t="s">
        <v>10001</v>
      </c>
      <c r="F1013" s="12" t="s">
        <v>10002</v>
      </c>
      <c r="G1013" s="12" t="s">
        <v>5362</v>
      </c>
      <c r="H1013" s="12" t="s">
        <v>6798</v>
      </c>
      <c r="I1013" s="12" t="s">
        <v>6799</v>
      </c>
      <c r="J1013" s="12">
        <v>2400</v>
      </c>
      <c r="K1013" s="12"/>
      <c r="L1013" s="12"/>
      <c r="M1013" s="13">
        <v>41473.551388888889</v>
      </c>
      <c r="N1013" s="12">
        <v>1</v>
      </c>
      <c r="O1013" s="13">
        <v>41473.676678240743</v>
      </c>
      <c r="P1013" s="13">
        <v>41473.676828703705</v>
      </c>
      <c r="Q1013" s="14"/>
      <c r="R1013" s="14"/>
      <c r="S1013" s="15"/>
      <c r="T1013" s="12"/>
      <c r="U1013" s="12" t="s">
        <v>737</v>
      </c>
      <c r="V1013" s="12" t="s">
        <v>385</v>
      </c>
      <c r="W1013" s="13">
        <v>41473.680844907409</v>
      </c>
      <c r="X1013" s="13">
        <v>41474.622916666667</v>
      </c>
      <c r="Y1013" s="16"/>
      <c r="Z1013" s="17">
        <f t="shared" ref="Z1013:Z1018" si="15">X1013-W1013</f>
        <v>0.94207175925839692</v>
      </c>
      <c r="AA1013" s="17"/>
      <c r="AB1013" s="14"/>
      <c r="AC1013" s="13">
        <v>41482</v>
      </c>
      <c r="AD1013" s="14">
        <f t="shared" si="14"/>
        <v>7.3770833333328483</v>
      </c>
      <c r="AE1013" s="14"/>
      <c r="AF1013" s="36"/>
      <c r="AG1013" s="14"/>
      <c r="AH1013" s="14"/>
      <c r="AI1013" s="14"/>
      <c r="AJ1013" s="19">
        <v>41482</v>
      </c>
      <c r="AK1013" s="14"/>
      <c r="AL1013" s="14"/>
      <c r="AM1013" s="12" t="s">
        <v>6959</v>
      </c>
      <c r="AN1013" s="12"/>
      <c r="AO1013" s="12"/>
      <c r="AP1013" s="12" t="s">
        <v>5391</v>
      </c>
      <c r="AQ1013" s="12" t="s">
        <v>10003</v>
      </c>
      <c r="AR1013" s="12">
        <v>15007447963</v>
      </c>
      <c r="AS1013" s="12" t="s">
        <v>354</v>
      </c>
      <c r="AT1013" s="12" t="s">
        <v>362</v>
      </c>
      <c r="AU1013" s="12"/>
      <c r="AV1013" s="20" t="s">
        <v>1333</v>
      </c>
      <c r="AW1013" s="21" t="s">
        <v>10004</v>
      </c>
      <c r="AX1013" s="12"/>
      <c r="AY1013" s="12"/>
      <c r="AZ1013" s="12"/>
      <c r="BA1013" s="12"/>
      <c r="BB1013" s="12"/>
    </row>
    <row r="1014" spans="1:54" s="22" customFormat="1" ht="18" customHeight="1" x14ac:dyDescent="0.3">
      <c r="A1014" s="12" t="s">
        <v>1334</v>
      </c>
      <c r="B1014" s="12" t="s">
        <v>5343</v>
      </c>
      <c r="C1014" s="12" t="s">
        <v>5344</v>
      </c>
      <c r="D1014" s="12" t="s">
        <v>7389</v>
      </c>
      <c r="E1014" s="12" t="s">
        <v>10005</v>
      </c>
      <c r="F1014" s="12" t="s">
        <v>10006</v>
      </c>
      <c r="G1014" s="12" t="s">
        <v>5362</v>
      </c>
      <c r="H1014" s="12" t="s">
        <v>10007</v>
      </c>
      <c r="I1014" s="12" t="s">
        <v>10008</v>
      </c>
      <c r="J1014" s="12">
        <v>1600</v>
      </c>
      <c r="K1014" s="12"/>
      <c r="L1014" s="12"/>
      <c r="M1014" s="13">
        <v>41473.59097222222</v>
      </c>
      <c r="N1014" s="12">
        <v>2</v>
      </c>
      <c r="O1014" s="13">
        <v>41474.605393518519</v>
      </c>
      <c r="P1014" s="13">
        <v>41474.606238425928</v>
      </c>
      <c r="Q1014" s="14"/>
      <c r="R1014" s="14"/>
      <c r="S1014" s="15"/>
      <c r="T1014" s="12" t="s">
        <v>664</v>
      </c>
      <c r="U1014" s="12" t="s">
        <v>1337</v>
      </c>
      <c r="V1014" s="12" t="s">
        <v>385</v>
      </c>
      <c r="W1014" s="13">
        <v>41474.610127314816</v>
      </c>
      <c r="X1014" s="13">
        <v>41478.615972222222</v>
      </c>
      <c r="Y1014" s="16"/>
      <c r="Z1014" s="17">
        <f t="shared" si="15"/>
        <v>4.0058449074058444</v>
      </c>
      <c r="AA1014" s="17"/>
      <c r="AB1014" s="14"/>
      <c r="AC1014" s="13">
        <v>41482</v>
      </c>
      <c r="AD1014" s="14">
        <f t="shared" si="14"/>
        <v>3.3840277777781012</v>
      </c>
      <c r="AE1014" s="14"/>
      <c r="AF1014" s="36"/>
      <c r="AG1014" s="14"/>
      <c r="AH1014" s="14"/>
      <c r="AI1014" s="14"/>
      <c r="AJ1014" s="19">
        <v>41485</v>
      </c>
      <c r="AK1014" s="14"/>
      <c r="AL1014" s="14"/>
      <c r="AM1014" s="12" t="s">
        <v>6959</v>
      </c>
      <c r="AN1014" s="12"/>
      <c r="AO1014" s="12"/>
      <c r="AP1014" s="12" t="s">
        <v>5391</v>
      </c>
      <c r="AQ1014" s="12" t="s">
        <v>10009</v>
      </c>
      <c r="AR1014" s="12">
        <v>13973795794</v>
      </c>
      <c r="AS1014" s="12" t="s">
        <v>354</v>
      </c>
      <c r="AT1014" s="12" t="s">
        <v>362</v>
      </c>
      <c r="AU1014" s="12"/>
      <c r="AV1014" s="20" t="s">
        <v>1338</v>
      </c>
      <c r="AW1014" s="21">
        <v>41482</v>
      </c>
      <c r="AX1014" s="12"/>
      <c r="AY1014" s="12"/>
      <c r="AZ1014" s="12"/>
      <c r="BA1014" s="12"/>
      <c r="BB1014" s="12"/>
    </row>
    <row r="1015" spans="1:54" s="22" customFormat="1" ht="18" customHeight="1" x14ac:dyDescent="0.3">
      <c r="A1015" s="12" t="s">
        <v>1339</v>
      </c>
      <c r="B1015" s="12" t="s">
        <v>5377</v>
      </c>
      <c r="C1015" s="12" t="s">
        <v>5378</v>
      </c>
      <c r="D1015" s="12" t="s">
        <v>7446</v>
      </c>
      <c r="E1015" s="12" t="s">
        <v>10010</v>
      </c>
      <c r="F1015" s="12" t="s">
        <v>10011</v>
      </c>
      <c r="G1015" s="12" t="s">
        <v>5362</v>
      </c>
      <c r="H1015" s="12" t="s">
        <v>6836</v>
      </c>
      <c r="I1015" s="12" t="s">
        <v>9199</v>
      </c>
      <c r="J1015" s="12">
        <v>1600</v>
      </c>
      <c r="K1015" s="12"/>
      <c r="L1015" s="12"/>
      <c r="M1015" s="13">
        <v>41473.729861111111</v>
      </c>
      <c r="N1015" s="12">
        <v>3</v>
      </c>
      <c r="O1015" s="13">
        <v>41474.599652777775</v>
      </c>
      <c r="P1015" s="13">
        <v>41474.599652777775</v>
      </c>
      <c r="Q1015" s="14"/>
      <c r="R1015" s="14"/>
      <c r="S1015" s="15"/>
      <c r="T1015" s="12" t="s">
        <v>658</v>
      </c>
      <c r="U1015" s="12" t="s">
        <v>737</v>
      </c>
      <c r="V1015" s="12" t="s">
        <v>356</v>
      </c>
      <c r="W1015" s="13">
        <v>41474.606886574074</v>
      </c>
      <c r="X1015" s="13">
        <v>41477.677083333336</v>
      </c>
      <c r="Y1015" s="16"/>
      <c r="Z1015" s="17">
        <f t="shared" si="15"/>
        <v>3.0701967592613073</v>
      </c>
      <c r="AA1015" s="17"/>
      <c r="AB1015" s="14"/>
      <c r="AC1015" s="13">
        <v>41479</v>
      </c>
      <c r="AD1015" s="14">
        <f t="shared" si="14"/>
        <v>1.3229166666642413</v>
      </c>
      <c r="AE1015" s="14"/>
      <c r="AF1015" s="36"/>
      <c r="AG1015" s="14"/>
      <c r="AH1015" s="14"/>
      <c r="AI1015" s="14"/>
      <c r="AJ1015" s="19">
        <v>41480</v>
      </c>
      <c r="AK1015" s="14"/>
      <c r="AL1015" s="14"/>
      <c r="AM1015" s="12" t="s">
        <v>6953</v>
      </c>
      <c r="AN1015" s="12"/>
      <c r="AO1015" s="12"/>
      <c r="AP1015" s="12" t="s">
        <v>5409</v>
      </c>
      <c r="AQ1015" s="12" t="s">
        <v>10012</v>
      </c>
      <c r="AR1015" s="12">
        <v>13808424481</v>
      </c>
      <c r="AS1015" s="12" t="s">
        <v>365</v>
      </c>
      <c r="AT1015" s="12"/>
      <c r="AU1015" s="12"/>
      <c r="AV1015" s="20" t="s">
        <v>1340</v>
      </c>
      <c r="AW1015" s="21" t="s">
        <v>8572</v>
      </c>
      <c r="AX1015" s="12"/>
      <c r="AY1015" s="12"/>
      <c r="AZ1015" s="12"/>
      <c r="BA1015" s="12"/>
      <c r="BB1015" s="12"/>
    </row>
    <row r="1016" spans="1:54" s="22" customFormat="1" ht="18" customHeight="1" x14ac:dyDescent="0.3">
      <c r="A1016" s="12" t="s">
        <v>1341</v>
      </c>
      <c r="B1016" s="12" t="s">
        <v>6963</v>
      </c>
      <c r="C1016" s="12" t="s">
        <v>6964</v>
      </c>
      <c r="D1016" s="12" t="s">
        <v>7773</v>
      </c>
      <c r="E1016" s="12" t="s">
        <v>10013</v>
      </c>
      <c r="F1016" s="12" t="s">
        <v>10014</v>
      </c>
      <c r="G1016" s="12" t="s">
        <v>5362</v>
      </c>
      <c r="H1016" s="12" t="s">
        <v>6836</v>
      </c>
      <c r="I1016" s="12" t="s">
        <v>7684</v>
      </c>
      <c r="J1016" s="12">
        <v>1600</v>
      </c>
      <c r="K1016" s="12"/>
      <c r="L1016" s="12"/>
      <c r="M1016" s="13">
        <v>41474.372916666667</v>
      </c>
      <c r="N1016" s="12">
        <v>2</v>
      </c>
      <c r="O1016" s="13">
        <v>41474.613287037035</v>
      </c>
      <c r="P1016" s="13">
        <v>41474.613738425927</v>
      </c>
      <c r="Q1016" s="14"/>
      <c r="R1016" s="14"/>
      <c r="S1016" s="15"/>
      <c r="T1016" s="12" t="s">
        <v>664</v>
      </c>
      <c r="U1016" s="12" t="s">
        <v>1342</v>
      </c>
      <c r="V1016" s="12" t="s">
        <v>356</v>
      </c>
      <c r="W1016" s="13">
        <v>41474.616701388892</v>
      </c>
      <c r="X1016" s="13">
        <v>41478.570138888892</v>
      </c>
      <c r="Y1016" s="16"/>
      <c r="Z1016" s="17">
        <f t="shared" si="15"/>
        <v>3.953437500000291</v>
      </c>
      <c r="AA1016" s="17"/>
      <c r="AB1016" s="14"/>
      <c r="AC1016" s="13">
        <v>41481</v>
      </c>
      <c r="AD1016" s="14">
        <f t="shared" si="14"/>
        <v>2.429861111108039</v>
      </c>
      <c r="AE1016" s="14"/>
      <c r="AF1016" s="36"/>
      <c r="AG1016" s="14"/>
      <c r="AH1016" s="14"/>
      <c r="AI1016" s="14"/>
      <c r="AJ1016" s="19"/>
      <c r="AK1016" s="14"/>
      <c r="AL1016" s="14"/>
      <c r="AM1016" s="12" t="s">
        <v>7304</v>
      </c>
      <c r="AN1016" s="12"/>
      <c r="AO1016" s="12"/>
      <c r="AP1016" s="12" t="s">
        <v>5398</v>
      </c>
      <c r="AQ1016" s="12" t="s">
        <v>10015</v>
      </c>
      <c r="AR1016" s="12">
        <v>13607451707</v>
      </c>
      <c r="AS1016" s="12" t="s">
        <v>354</v>
      </c>
      <c r="AT1016" s="12" t="s">
        <v>799</v>
      </c>
      <c r="AU1016" s="12"/>
      <c r="AV1016" s="20" t="s">
        <v>1343</v>
      </c>
      <c r="AW1016" s="21" t="s">
        <v>10016</v>
      </c>
      <c r="AX1016" s="12"/>
      <c r="AY1016" s="12"/>
      <c r="AZ1016" s="12"/>
      <c r="BA1016" s="12"/>
      <c r="BB1016" s="12"/>
    </row>
    <row r="1017" spans="1:54" s="22" customFormat="1" ht="18" customHeight="1" x14ac:dyDescent="0.3">
      <c r="A1017" s="12" t="s">
        <v>1344</v>
      </c>
      <c r="B1017" s="23" t="s">
        <v>5377</v>
      </c>
      <c r="C1017" s="12" t="s">
        <v>7076</v>
      </c>
      <c r="D1017" s="12" t="s">
        <v>7077</v>
      </c>
      <c r="E1017" s="12" t="s">
        <v>10017</v>
      </c>
      <c r="F1017" s="12" t="s">
        <v>10018</v>
      </c>
      <c r="G1017" s="12" t="s">
        <v>5362</v>
      </c>
      <c r="H1017" s="12" t="s">
        <v>6836</v>
      </c>
      <c r="I1017" s="12" t="s">
        <v>7532</v>
      </c>
      <c r="J1017" s="12">
        <v>1600</v>
      </c>
      <c r="K1017" s="12"/>
      <c r="L1017" s="12"/>
      <c r="M1017" s="13">
        <v>41474.47152777778</v>
      </c>
      <c r="N1017" s="12">
        <v>2</v>
      </c>
      <c r="O1017" s="13">
        <v>41477.397893518515</v>
      </c>
      <c r="P1017" s="13">
        <v>41477.397893518515</v>
      </c>
      <c r="Q1017" s="14"/>
      <c r="R1017" s="14"/>
      <c r="S1017" s="15"/>
      <c r="T1017" s="12" t="s">
        <v>664</v>
      </c>
      <c r="U1017" s="12"/>
      <c r="V1017" s="12" t="s">
        <v>356</v>
      </c>
      <c r="W1017" s="13">
        <v>41477.428460648145</v>
      </c>
      <c r="X1017" s="13">
        <v>41479.556944444441</v>
      </c>
      <c r="Y1017" s="16"/>
      <c r="Z1017" s="17">
        <f t="shared" si="15"/>
        <v>2.1284837962957681</v>
      </c>
      <c r="AA1017" s="17"/>
      <c r="AB1017" s="14"/>
      <c r="AC1017" s="13">
        <v>41484</v>
      </c>
      <c r="AD1017" s="14">
        <f t="shared" si="14"/>
        <v>4.4430555555591127</v>
      </c>
      <c r="AE1017" s="14"/>
      <c r="AF1017" s="36"/>
      <c r="AG1017" s="14"/>
      <c r="AH1017" s="14"/>
      <c r="AI1017" s="14"/>
      <c r="AJ1017" s="19">
        <v>41486</v>
      </c>
      <c r="AK1017" s="14"/>
      <c r="AL1017" s="14"/>
      <c r="AM1017" s="12" t="s">
        <v>6953</v>
      </c>
      <c r="AN1017" s="12"/>
      <c r="AO1017" s="12"/>
      <c r="AP1017" s="12" t="s">
        <v>5391</v>
      </c>
      <c r="AQ1017" s="12" t="s">
        <v>10019</v>
      </c>
      <c r="AR1017" s="12">
        <v>15073154666</v>
      </c>
      <c r="AS1017" s="12" t="s">
        <v>365</v>
      </c>
      <c r="AT1017" s="12"/>
      <c r="AU1017" s="12"/>
      <c r="AV1017" s="20" t="s">
        <v>1345</v>
      </c>
      <c r="AW1017" s="21" t="s">
        <v>10020</v>
      </c>
      <c r="AX1017" s="12"/>
      <c r="AY1017" s="12"/>
      <c r="AZ1017" s="12"/>
      <c r="BA1017" s="12"/>
      <c r="BB1017" s="12"/>
    </row>
    <row r="1018" spans="1:54" s="22" customFormat="1" ht="18" customHeight="1" x14ac:dyDescent="0.3">
      <c r="A1018" s="12" t="s">
        <v>1346</v>
      </c>
      <c r="B1018" s="12" t="s">
        <v>5377</v>
      </c>
      <c r="C1018" s="12" t="s">
        <v>6832</v>
      </c>
      <c r="D1018" s="12" t="s">
        <v>7004</v>
      </c>
      <c r="E1018" s="12" t="s">
        <v>10021</v>
      </c>
      <c r="F1018" s="12" t="s">
        <v>10022</v>
      </c>
      <c r="G1018" s="12" t="s">
        <v>5362</v>
      </c>
      <c r="H1018" s="12" t="s">
        <v>6836</v>
      </c>
      <c r="I1018" s="12" t="s">
        <v>8227</v>
      </c>
      <c r="J1018" s="12">
        <v>1600</v>
      </c>
      <c r="K1018" s="12"/>
      <c r="L1018" s="12"/>
      <c r="M1018" s="13">
        <v>41474.585416666669</v>
      </c>
      <c r="N1018" s="12">
        <v>3</v>
      </c>
      <c r="O1018" s="13">
        <v>41477.398101851853</v>
      </c>
      <c r="P1018" s="13">
        <v>41477.398101851853</v>
      </c>
      <c r="Q1018" s="14"/>
      <c r="R1018" s="14"/>
      <c r="S1018" s="15"/>
      <c r="T1018" s="12" t="s">
        <v>426</v>
      </c>
      <c r="U1018" s="12" t="s">
        <v>737</v>
      </c>
      <c r="V1018" s="12" t="s">
        <v>356</v>
      </c>
      <c r="W1018" s="13">
        <v>41477.431851851848</v>
      </c>
      <c r="X1018" s="13">
        <v>41478.688888888886</v>
      </c>
      <c r="Y1018" s="16"/>
      <c r="Z1018" s="17">
        <f t="shared" si="15"/>
        <v>1.2570370370376622</v>
      </c>
      <c r="AA1018" s="17"/>
      <c r="AB1018" s="14"/>
      <c r="AC1018" s="13">
        <v>41479</v>
      </c>
      <c r="AD1018" s="14">
        <f t="shared" si="14"/>
        <v>0.31111111111385981</v>
      </c>
      <c r="AE1018" s="14"/>
      <c r="AF1018" s="36"/>
      <c r="AG1018" s="14"/>
      <c r="AH1018" s="14"/>
      <c r="AI1018" s="14"/>
      <c r="AJ1018" s="19">
        <v>41481</v>
      </c>
      <c r="AK1018" s="14"/>
      <c r="AL1018" s="14"/>
      <c r="AM1018" s="12" t="s">
        <v>9328</v>
      </c>
      <c r="AN1018" s="12"/>
      <c r="AO1018" s="12"/>
      <c r="AP1018" s="12" t="s">
        <v>5375</v>
      </c>
      <c r="AQ1018" s="12" t="s">
        <v>10023</v>
      </c>
      <c r="AR1018" s="12">
        <v>13873272492</v>
      </c>
      <c r="AS1018" s="12" t="s">
        <v>354</v>
      </c>
      <c r="AT1018" s="12" t="s">
        <v>362</v>
      </c>
      <c r="AU1018" s="12"/>
      <c r="AV1018" s="20" t="s">
        <v>1347</v>
      </c>
      <c r="AW1018" s="21">
        <v>41479</v>
      </c>
      <c r="AX1018" s="12"/>
      <c r="AY1018" s="12"/>
      <c r="AZ1018" s="12"/>
      <c r="BA1018" s="12"/>
      <c r="BB1018" s="12"/>
    </row>
    <row r="1019" spans="1:54" s="22" customFormat="1" ht="18" customHeight="1" x14ac:dyDescent="0.3">
      <c r="A1019" s="12" t="s">
        <v>1348</v>
      </c>
      <c r="B1019" s="12" t="s">
        <v>8662</v>
      </c>
      <c r="C1019" s="12" t="s">
        <v>5351</v>
      </c>
      <c r="D1019" s="12" t="s">
        <v>6870</v>
      </c>
      <c r="E1019" s="12" t="s">
        <v>10024</v>
      </c>
      <c r="F1019" s="12" t="s">
        <v>10025</v>
      </c>
      <c r="G1019" s="12" t="s">
        <v>8665</v>
      </c>
      <c r="H1019" s="12" t="s">
        <v>8723</v>
      </c>
      <c r="I1019" s="12"/>
      <c r="J1019" s="12">
        <v>588</v>
      </c>
      <c r="K1019" s="12"/>
      <c r="L1019" s="12"/>
      <c r="M1019" s="13">
        <v>41474.629861111112</v>
      </c>
      <c r="N1019" s="12">
        <v>2</v>
      </c>
      <c r="O1019" s="13">
        <v>41474.660925925928</v>
      </c>
      <c r="P1019" s="13">
        <v>41474.664687500001</v>
      </c>
      <c r="Q1019" s="14"/>
      <c r="R1019" s="14"/>
      <c r="S1019" s="15"/>
      <c r="T1019" s="12"/>
      <c r="U1019" s="12"/>
      <c r="V1019" s="12" t="s">
        <v>385</v>
      </c>
      <c r="W1019" s="13">
        <v>41478.381168981483</v>
      </c>
      <c r="X1019" s="13">
        <v>41478.699305555558</v>
      </c>
      <c r="Y1019" s="16"/>
      <c r="Z1019" s="17"/>
      <c r="AA1019" s="17"/>
      <c r="AB1019" s="14" t="s">
        <v>1349</v>
      </c>
      <c r="AC1019" s="13">
        <v>41496</v>
      </c>
      <c r="AD1019" s="14"/>
      <c r="AE1019" s="14"/>
      <c r="AF1019" s="36"/>
      <c r="AG1019" s="14">
        <f>AC1019-M1019</f>
        <v>21.370138888887595</v>
      </c>
      <c r="AH1019" s="14"/>
      <c r="AI1019" s="14">
        <v>0</v>
      </c>
      <c r="AJ1019" s="19"/>
      <c r="AK1019" s="14"/>
      <c r="AL1019" s="14" t="s">
        <v>1350</v>
      </c>
      <c r="AM1019" s="12" t="s">
        <v>8891</v>
      </c>
      <c r="AN1019" s="12"/>
      <c r="AO1019" s="12"/>
      <c r="AP1019" s="12" t="s">
        <v>5375</v>
      </c>
      <c r="AQ1019" s="12" t="s">
        <v>8005</v>
      </c>
      <c r="AR1019" s="12">
        <v>15274482898</v>
      </c>
      <c r="AS1019" s="12"/>
      <c r="AT1019" s="12"/>
      <c r="AU1019" s="12"/>
      <c r="AV1019" s="20" t="s">
        <v>1351</v>
      </c>
      <c r="AW1019" s="21" t="s">
        <v>8572</v>
      </c>
      <c r="AX1019" s="12"/>
      <c r="AY1019" s="12"/>
      <c r="AZ1019" s="12"/>
      <c r="BA1019" s="12"/>
      <c r="BB1019" s="12"/>
    </row>
    <row r="1020" spans="1:54" s="22" customFormat="1" ht="18" customHeight="1" x14ac:dyDescent="0.3">
      <c r="A1020" s="12" t="s">
        <v>1352</v>
      </c>
      <c r="B1020" s="12" t="s">
        <v>5384</v>
      </c>
      <c r="C1020" s="12" t="s">
        <v>6842</v>
      </c>
      <c r="D1020" s="12" t="s">
        <v>6843</v>
      </c>
      <c r="E1020" s="12" t="s">
        <v>10026</v>
      </c>
      <c r="F1020" s="12" t="s">
        <v>10027</v>
      </c>
      <c r="G1020" s="12" t="s">
        <v>5362</v>
      </c>
      <c r="H1020" s="12" t="s">
        <v>10028</v>
      </c>
      <c r="I1020" s="12" t="s">
        <v>10029</v>
      </c>
      <c r="J1020" s="12">
        <v>2400</v>
      </c>
      <c r="K1020" s="12"/>
      <c r="L1020" s="12"/>
      <c r="M1020" s="13">
        <v>41474.664583333331</v>
      </c>
      <c r="N1020" s="12">
        <v>3</v>
      </c>
      <c r="O1020" s="13">
        <v>41477.444780092592</v>
      </c>
      <c r="P1020" s="13">
        <v>41477.444780092592</v>
      </c>
      <c r="Q1020" s="14">
        <f>P1020-M1020</f>
        <v>2.7801967592604342</v>
      </c>
      <c r="R1020" s="14">
        <v>0.5</v>
      </c>
      <c r="S1020" s="15">
        <v>0</v>
      </c>
      <c r="T1020" s="12" t="s">
        <v>426</v>
      </c>
      <c r="U1020" s="12" t="s">
        <v>737</v>
      </c>
      <c r="V1020" s="12" t="s">
        <v>356</v>
      </c>
      <c r="W1020" s="13">
        <v>41477.447523148148</v>
      </c>
      <c r="X1020" s="13">
        <v>41488.635416666664</v>
      </c>
      <c r="Y1020" s="16">
        <f>X1020-W1020</f>
        <v>11.187893518515921</v>
      </c>
      <c r="Z1020" s="17">
        <v>4</v>
      </c>
      <c r="AA1020" s="17">
        <v>0</v>
      </c>
      <c r="AB1020" s="14"/>
      <c r="AC1020" s="13">
        <v>41505</v>
      </c>
      <c r="AD1020" s="14">
        <f>AC1020-X1020</f>
        <v>16.364583333335759</v>
      </c>
      <c r="AE1020" s="14">
        <v>7</v>
      </c>
      <c r="AF1020" s="36"/>
      <c r="AG1020" s="14">
        <f>AC1020-M1020</f>
        <v>30.335416666668607</v>
      </c>
      <c r="AH1020" s="14">
        <v>0</v>
      </c>
      <c r="AI1020" s="14">
        <v>0</v>
      </c>
      <c r="AJ1020" s="19"/>
      <c r="AK1020" s="14"/>
      <c r="AL1020" s="14"/>
      <c r="AM1020" s="12" t="s">
        <v>6813</v>
      </c>
      <c r="AN1020" s="12"/>
      <c r="AO1020" s="12"/>
      <c r="AP1020" s="12" t="s">
        <v>6860</v>
      </c>
      <c r="AQ1020" s="12" t="s">
        <v>10030</v>
      </c>
      <c r="AR1020" s="12">
        <v>15675399386</v>
      </c>
      <c r="AS1020" s="12" t="s">
        <v>365</v>
      </c>
      <c r="AT1020" s="12"/>
      <c r="AU1020" s="12"/>
      <c r="AV1020" s="20" t="s">
        <v>1354</v>
      </c>
      <c r="AW1020" s="21" t="s">
        <v>10031</v>
      </c>
      <c r="AX1020" s="12"/>
      <c r="AY1020" s="12"/>
      <c r="AZ1020" s="12"/>
      <c r="BA1020" s="12"/>
      <c r="BB1020" s="12"/>
    </row>
    <row r="1021" spans="1:54" s="22" customFormat="1" ht="18" customHeight="1" x14ac:dyDescent="0.3">
      <c r="A1021" s="12" t="s">
        <v>1355</v>
      </c>
      <c r="B1021" s="12" t="s">
        <v>8662</v>
      </c>
      <c r="C1021" s="12" t="s">
        <v>5351</v>
      </c>
      <c r="D1021" s="12" t="s">
        <v>10032</v>
      </c>
      <c r="E1021" s="12" t="s">
        <v>10033</v>
      </c>
      <c r="F1021" s="12" t="s">
        <v>10034</v>
      </c>
      <c r="G1021" s="12" t="s">
        <v>8665</v>
      </c>
      <c r="H1021" s="12" t="s">
        <v>9561</v>
      </c>
      <c r="I1021" s="12" t="s">
        <v>9601</v>
      </c>
      <c r="J1021" s="12">
        <v>1688</v>
      </c>
      <c r="K1021" s="12"/>
      <c r="L1021" s="12"/>
      <c r="M1021" s="13">
        <v>41477.375011574077</v>
      </c>
      <c r="N1021" s="12">
        <v>2</v>
      </c>
      <c r="O1021" s="13">
        <v>41477.381261574075</v>
      </c>
      <c r="P1021" s="13">
        <v>41477.426516203705</v>
      </c>
      <c r="Q1021" s="14">
        <f>P1021-M1021</f>
        <v>5.150462962774327E-2</v>
      </c>
      <c r="R1021" s="14">
        <v>0.5</v>
      </c>
      <c r="S1021" s="15">
        <v>1</v>
      </c>
      <c r="T1021" s="12"/>
      <c r="U1021" s="12"/>
      <c r="V1021" s="12" t="s">
        <v>385</v>
      </c>
      <c r="W1021" s="13">
        <v>41477.434733796297</v>
      </c>
      <c r="X1021" s="13">
        <v>41486.724305555603</v>
      </c>
      <c r="Y1021" s="16">
        <f>X1021-W1021</f>
        <v>9.2895717593055451</v>
      </c>
      <c r="Z1021" s="17">
        <v>3</v>
      </c>
      <c r="AA1021" s="17">
        <v>0</v>
      </c>
      <c r="AB1021" s="14"/>
      <c r="AC1021" s="13">
        <v>41496</v>
      </c>
      <c r="AD1021" s="14">
        <f>AC1021-X1021</f>
        <v>9.2756944443972316</v>
      </c>
      <c r="AE1021" s="14">
        <v>7</v>
      </c>
      <c r="AF1021" s="36"/>
      <c r="AG1021" s="14">
        <f>AC1021-M1021</f>
        <v>18.62498842592322</v>
      </c>
      <c r="AH1021" s="14">
        <v>0</v>
      </c>
      <c r="AI1021" s="14">
        <v>0</v>
      </c>
      <c r="AJ1021" s="19"/>
      <c r="AK1021" s="14"/>
      <c r="AL1021" s="14"/>
      <c r="AM1021" s="12" t="s">
        <v>6800</v>
      </c>
      <c r="AN1021" s="12"/>
      <c r="AO1021" s="12"/>
      <c r="AP1021" s="12" t="s">
        <v>5391</v>
      </c>
      <c r="AQ1021" s="12" t="s">
        <v>10035</v>
      </c>
      <c r="AR1021" s="12">
        <v>13974917225</v>
      </c>
      <c r="AS1021" s="12"/>
      <c r="AT1021" s="12"/>
      <c r="AU1021" s="12"/>
      <c r="AV1021" s="20" t="s">
        <v>1357</v>
      </c>
      <c r="AW1021" s="21" t="s">
        <v>9149</v>
      </c>
      <c r="AX1021" s="12"/>
      <c r="AY1021" s="12"/>
      <c r="AZ1021" s="12"/>
      <c r="BA1021" s="12"/>
      <c r="BB1021" s="12"/>
    </row>
    <row r="1022" spans="1:54" s="22" customFormat="1" ht="18" customHeight="1" x14ac:dyDescent="0.3">
      <c r="A1022" s="12" t="s">
        <v>1358</v>
      </c>
      <c r="B1022" s="12" t="s">
        <v>5343</v>
      </c>
      <c r="C1022" s="12" t="s">
        <v>7083</v>
      </c>
      <c r="D1022" s="12" t="s">
        <v>7084</v>
      </c>
      <c r="E1022" s="12" t="s">
        <v>10036</v>
      </c>
      <c r="F1022" s="12" t="s">
        <v>10037</v>
      </c>
      <c r="G1022" s="12" t="s">
        <v>5362</v>
      </c>
      <c r="H1022" s="12" t="s">
        <v>6836</v>
      </c>
      <c r="I1022" s="12" t="s">
        <v>7007</v>
      </c>
      <c r="J1022" s="12">
        <v>1600</v>
      </c>
      <c r="K1022" s="12"/>
      <c r="L1022" s="12"/>
      <c r="M1022" s="13">
        <v>41477.382037037038</v>
      </c>
      <c r="N1022" s="12">
        <v>3</v>
      </c>
      <c r="O1022" s="13">
        <v>41477.49113425926</v>
      </c>
      <c r="P1022" s="13">
        <v>41477.49113425926</v>
      </c>
      <c r="Q1022" s="14"/>
      <c r="R1022" s="14"/>
      <c r="S1022" s="15"/>
      <c r="T1022" s="12" t="s">
        <v>668</v>
      </c>
      <c r="U1022" s="12" t="s">
        <v>737</v>
      </c>
      <c r="V1022" s="12" t="s">
        <v>356</v>
      </c>
      <c r="W1022" s="13">
        <v>41477.496111111112</v>
      </c>
      <c r="X1022" s="13">
        <v>41478.429861111108</v>
      </c>
      <c r="Y1022" s="16"/>
      <c r="Z1022" s="17">
        <f>X1022-W1022</f>
        <v>0.93374999999650754</v>
      </c>
      <c r="AA1022" s="17"/>
      <c r="AB1022" s="14"/>
      <c r="AC1022" s="13">
        <v>41480</v>
      </c>
      <c r="AD1022" s="14">
        <f>AC1022-X1022</f>
        <v>1.570138888891961</v>
      </c>
      <c r="AE1022" s="14"/>
      <c r="AF1022" s="36"/>
      <c r="AG1022" s="14"/>
      <c r="AH1022" s="14"/>
      <c r="AI1022" s="14"/>
      <c r="AJ1022" s="19"/>
      <c r="AK1022" s="14"/>
      <c r="AL1022" s="14"/>
      <c r="AM1022" s="12" t="s">
        <v>6847</v>
      </c>
      <c r="AN1022" s="12"/>
      <c r="AO1022" s="12"/>
      <c r="AP1022" s="12" t="s">
        <v>5391</v>
      </c>
      <c r="AQ1022" s="12" t="s">
        <v>10038</v>
      </c>
      <c r="AR1022" s="12">
        <v>13407442025</v>
      </c>
      <c r="AS1022" s="12" t="s">
        <v>354</v>
      </c>
      <c r="AT1022" s="12" t="s">
        <v>362</v>
      </c>
      <c r="AU1022" s="12"/>
      <c r="AV1022" s="20" t="s">
        <v>1359</v>
      </c>
      <c r="AW1022" s="21" t="s">
        <v>10039</v>
      </c>
      <c r="AX1022" s="12"/>
      <c r="AY1022" s="12"/>
      <c r="AZ1022" s="12"/>
      <c r="BA1022" s="12"/>
      <c r="BB1022" s="12"/>
    </row>
    <row r="1023" spans="1:54" s="22" customFormat="1" ht="18" customHeight="1" x14ac:dyDescent="0.3">
      <c r="A1023" s="12" t="s">
        <v>1360</v>
      </c>
      <c r="B1023" s="12" t="s">
        <v>8662</v>
      </c>
      <c r="C1023" s="12" t="s">
        <v>5351</v>
      </c>
      <c r="D1023" s="12" t="s">
        <v>10032</v>
      </c>
      <c r="E1023" s="12" t="s">
        <v>10040</v>
      </c>
      <c r="F1023" s="12" t="s">
        <v>10041</v>
      </c>
      <c r="G1023" s="12" t="s">
        <v>8665</v>
      </c>
      <c r="H1023" s="12" t="s">
        <v>9561</v>
      </c>
      <c r="I1023" s="12" t="s">
        <v>9717</v>
      </c>
      <c r="J1023" s="12">
        <v>988</v>
      </c>
      <c r="K1023" s="12"/>
      <c r="L1023" s="12"/>
      <c r="M1023" s="13">
        <v>41477.415972222225</v>
      </c>
      <c r="N1023" s="12">
        <v>1</v>
      </c>
      <c r="O1023" s="13">
        <v>41477.430960648147</v>
      </c>
      <c r="P1023" s="13">
        <v>41477.431354166663</v>
      </c>
      <c r="Q1023" s="14">
        <f>P1023-M1023</f>
        <v>1.5381944438559003E-2</v>
      </c>
      <c r="R1023" s="14">
        <v>0.5</v>
      </c>
      <c r="S1023" s="15">
        <v>1</v>
      </c>
      <c r="T1023" s="12"/>
      <c r="U1023" s="12"/>
      <c r="V1023" s="12" t="s">
        <v>385</v>
      </c>
      <c r="W1023" s="13">
        <v>41477.435659722221</v>
      </c>
      <c r="X1023" s="13">
        <v>41481.638194444444</v>
      </c>
      <c r="Y1023" s="16">
        <f>X1023-W1023</f>
        <v>4.2025347222224809</v>
      </c>
      <c r="Z1023" s="17">
        <v>3</v>
      </c>
      <c r="AA1023" s="17">
        <v>0</v>
      </c>
      <c r="AB1023" s="14"/>
      <c r="AC1023" s="13">
        <v>41492</v>
      </c>
      <c r="AD1023" s="14">
        <f>AC1023-X1023</f>
        <v>10.361805555556202</v>
      </c>
      <c r="AE1023" s="14">
        <v>7</v>
      </c>
      <c r="AF1023" s="36"/>
      <c r="AG1023" s="14">
        <f>AC1023-M1023</f>
        <v>14.584027777775191</v>
      </c>
      <c r="AH1023" s="14">
        <v>0</v>
      </c>
      <c r="AI1023" s="14">
        <v>0</v>
      </c>
      <c r="AJ1023" s="19"/>
      <c r="AK1023" s="14"/>
      <c r="AL1023" s="14"/>
      <c r="AM1023" s="12" t="s">
        <v>6800</v>
      </c>
      <c r="AN1023" s="12"/>
      <c r="AO1023" s="12"/>
      <c r="AP1023" s="12" t="s">
        <v>5403</v>
      </c>
      <c r="AQ1023" s="12" t="s">
        <v>9129</v>
      </c>
      <c r="AR1023" s="12">
        <v>18607338556</v>
      </c>
      <c r="AS1023" s="12"/>
      <c r="AT1023" s="12"/>
      <c r="AU1023" s="12"/>
      <c r="AV1023" s="20" t="s">
        <v>1361</v>
      </c>
      <c r="AW1023" s="21"/>
      <c r="AX1023" s="12"/>
      <c r="AY1023" s="12"/>
      <c r="AZ1023" s="12"/>
      <c r="BA1023" s="12"/>
      <c r="BB1023" s="12"/>
    </row>
    <row r="1024" spans="1:54" s="22" customFormat="1" ht="18" customHeight="1" x14ac:dyDescent="0.3">
      <c r="A1024" s="12" t="s">
        <v>1362</v>
      </c>
      <c r="B1024" s="12" t="s">
        <v>5343</v>
      </c>
      <c r="C1024" s="12" t="s">
        <v>6880</v>
      </c>
      <c r="D1024" s="12" t="s">
        <v>7976</v>
      </c>
      <c r="E1024" s="12" t="s">
        <v>10042</v>
      </c>
      <c r="F1024" s="12" t="s">
        <v>10043</v>
      </c>
      <c r="G1024" s="12" t="s">
        <v>5362</v>
      </c>
      <c r="H1024" s="12" t="s">
        <v>6836</v>
      </c>
      <c r="I1024" s="12" t="s">
        <v>6890</v>
      </c>
      <c r="J1024" s="12">
        <v>1600</v>
      </c>
      <c r="K1024" s="12"/>
      <c r="L1024" s="12"/>
      <c r="M1024" s="13">
        <v>41477.602777777778</v>
      </c>
      <c r="N1024" s="12">
        <v>3</v>
      </c>
      <c r="O1024" s="13">
        <v>41484.685983796298</v>
      </c>
      <c r="P1024" s="13">
        <v>41484.685983796298</v>
      </c>
      <c r="Q1024" s="14">
        <f>P1024-M1024</f>
        <v>7.0832060185202863</v>
      </c>
      <c r="R1024" s="14">
        <v>0.5</v>
      </c>
      <c r="S1024" s="15">
        <v>0</v>
      </c>
      <c r="T1024" s="12" t="s">
        <v>426</v>
      </c>
      <c r="U1024" s="12" t="s">
        <v>737</v>
      </c>
      <c r="V1024" s="12" t="s">
        <v>356</v>
      </c>
      <c r="W1024" s="13">
        <v>41484.690104166664</v>
      </c>
      <c r="X1024" s="13">
        <v>41486.434027777781</v>
      </c>
      <c r="Y1024" s="16">
        <f>X1024-W1024</f>
        <v>1.7439236111167702</v>
      </c>
      <c r="Z1024" s="17">
        <v>5</v>
      </c>
      <c r="AA1024" s="17">
        <v>1</v>
      </c>
      <c r="AB1024" s="14"/>
      <c r="AC1024" s="13">
        <v>41515</v>
      </c>
      <c r="AD1024" s="14">
        <f>AC1024-X1024</f>
        <v>28.565972222218988</v>
      </c>
      <c r="AE1024" s="14">
        <v>7</v>
      </c>
      <c r="AF1024" s="36"/>
      <c r="AG1024" s="14">
        <f>AC1024-M1024</f>
        <v>37.397222222221899</v>
      </c>
      <c r="AH1024" s="14">
        <v>0</v>
      </c>
      <c r="AI1024" s="14">
        <v>0</v>
      </c>
      <c r="AJ1024" s="19"/>
      <c r="AK1024" s="14"/>
      <c r="AL1024" s="14"/>
      <c r="AM1024" s="12" t="s">
        <v>6953</v>
      </c>
      <c r="AN1024" s="12"/>
      <c r="AO1024" s="12"/>
      <c r="AP1024" s="12" t="s">
        <v>5375</v>
      </c>
      <c r="AQ1024" s="12" t="s">
        <v>10044</v>
      </c>
      <c r="AR1024" s="12">
        <v>13807384501</v>
      </c>
      <c r="AS1024" s="12" t="s">
        <v>354</v>
      </c>
      <c r="AT1024" s="12" t="s">
        <v>764</v>
      </c>
      <c r="AU1024" s="12"/>
      <c r="AV1024" s="20" t="s">
        <v>1363</v>
      </c>
      <c r="AW1024" s="21" t="s">
        <v>10045</v>
      </c>
      <c r="AX1024" s="12"/>
      <c r="AY1024" s="12"/>
      <c r="AZ1024" s="12"/>
      <c r="BA1024" s="12"/>
      <c r="BB1024" s="12"/>
    </row>
    <row r="1025" spans="1:54" s="22" customFormat="1" ht="18" customHeight="1" x14ac:dyDescent="0.3">
      <c r="A1025" s="12" t="s">
        <v>1364</v>
      </c>
      <c r="B1025" s="12" t="s">
        <v>5384</v>
      </c>
      <c r="C1025" s="12" t="s">
        <v>6976</v>
      </c>
      <c r="D1025" s="12" t="s">
        <v>7059</v>
      </c>
      <c r="E1025" s="12" t="s">
        <v>10046</v>
      </c>
      <c r="F1025" s="12" t="s">
        <v>10047</v>
      </c>
      <c r="G1025" s="12" t="s">
        <v>5362</v>
      </c>
      <c r="H1025" s="12" t="s">
        <v>6798</v>
      </c>
      <c r="I1025" s="12" t="s">
        <v>10048</v>
      </c>
      <c r="J1025" s="12">
        <v>2400</v>
      </c>
      <c r="K1025" s="12"/>
      <c r="L1025" s="12"/>
      <c r="M1025" s="13">
        <v>41477.604224537034</v>
      </c>
      <c r="N1025" s="12">
        <v>2</v>
      </c>
      <c r="O1025" s="13">
        <v>41479.408472222225</v>
      </c>
      <c r="P1025" s="13">
        <v>41479.40861111111</v>
      </c>
      <c r="Q1025" s="14"/>
      <c r="R1025" s="14"/>
      <c r="S1025" s="15"/>
      <c r="T1025" s="12" t="s">
        <v>762</v>
      </c>
      <c r="U1025" s="12" t="s">
        <v>1365</v>
      </c>
      <c r="V1025" s="12" t="s">
        <v>356</v>
      </c>
      <c r="W1025" s="13">
        <v>41479.430949074071</v>
      </c>
      <c r="X1025" s="13">
        <v>41485.447222222225</v>
      </c>
      <c r="Y1025" s="16"/>
      <c r="Z1025" s="17">
        <f>X1025-W1025</f>
        <v>6.0162731481541414</v>
      </c>
      <c r="AA1025" s="17"/>
      <c r="AB1025" s="14"/>
      <c r="AC1025" s="13">
        <v>41488</v>
      </c>
      <c r="AD1025" s="14"/>
      <c r="AE1025" s="14"/>
      <c r="AF1025" s="36"/>
      <c r="AG1025" s="14">
        <f>AC1025-M1025</f>
        <v>10.395775462966412</v>
      </c>
      <c r="AH1025" s="14"/>
      <c r="AI1025" s="14">
        <v>1</v>
      </c>
      <c r="AJ1025" s="19">
        <v>41496</v>
      </c>
      <c r="AK1025" s="14"/>
      <c r="AL1025" s="14"/>
      <c r="AM1025" s="12" t="s">
        <v>7040</v>
      </c>
      <c r="AN1025" s="12"/>
      <c r="AO1025" s="12"/>
      <c r="AP1025" s="12" t="s">
        <v>6821</v>
      </c>
      <c r="AQ1025" s="12" t="s">
        <v>10049</v>
      </c>
      <c r="AR1025" s="12">
        <v>13787082338</v>
      </c>
      <c r="AS1025" s="12" t="s">
        <v>354</v>
      </c>
      <c r="AT1025" s="12" t="s">
        <v>799</v>
      </c>
      <c r="AU1025" s="12"/>
      <c r="AV1025" s="20" t="s">
        <v>1366</v>
      </c>
      <c r="AW1025" s="21" t="s">
        <v>10050</v>
      </c>
      <c r="AX1025" s="12"/>
      <c r="AY1025" s="12"/>
      <c r="AZ1025" s="12"/>
      <c r="BA1025" s="12"/>
      <c r="BB1025" s="12"/>
    </row>
    <row r="1026" spans="1:54" s="22" customFormat="1" ht="18" customHeight="1" x14ac:dyDescent="0.3">
      <c r="A1026" s="12" t="s">
        <v>1367</v>
      </c>
      <c r="B1026" s="12" t="s">
        <v>5343</v>
      </c>
      <c r="C1026" s="12" t="s">
        <v>8539</v>
      </c>
      <c r="D1026" s="12" t="s">
        <v>6983</v>
      </c>
      <c r="E1026" s="12" t="s">
        <v>10051</v>
      </c>
      <c r="F1026" s="12" t="s">
        <v>10052</v>
      </c>
      <c r="G1026" s="12" t="s">
        <v>5362</v>
      </c>
      <c r="H1026" s="12" t="s">
        <v>6836</v>
      </c>
      <c r="I1026" s="12" t="s">
        <v>7517</v>
      </c>
      <c r="J1026" s="12">
        <v>1600</v>
      </c>
      <c r="K1026" s="12"/>
      <c r="L1026" s="12"/>
      <c r="M1026" s="13">
        <v>41477.709722222222</v>
      </c>
      <c r="N1026" s="12">
        <v>2</v>
      </c>
      <c r="O1026" s="13">
        <v>41478.454050925924</v>
      </c>
      <c r="P1026" s="13">
        <v>41478.45416666667</v>
      </c>
      <c r="Q1026" s="14"/>
      <c r="R1026" s="14"/>
      <c r="S1026" s="15"/>
      <c r="T1026" s="12" t="s">
        <v>658</v>
      </c>
      <c r="U1026" s="12" t="s">
        <v>1368</v>
      </c>
      <c r="V1026" s="12" t="s">
        <v>356</v>
      </c>
      <c r="W1026" s="13">
        <v>41478.472349537034</v>
      </c>
      <c r="X1026" s="13">
        <v>41479.714583333334</v>
      </c>
      <c r="Y1026" s="16"/>
      <c r="Z1026" s="17">
        <f>X1026-W1026</f>
        <v>1.2422337962998427</v>
      </c>
      <c r="AA1026" s="17"/>
      <c r="AB1026" s="14"/>
      <c r="AC1026" s="13">
        <v>41484</v>
      </c>
      <c r="AD1026" s="14">
        <f>AC1026-X1026</f>
        <v>4.2854166666656965</v>
      </c>
      <c r="AE1026" s="14"/>
      <c r="AF1026" s="36"/>
      <c r="AG1026" s="14"/>
      <c r="AH1026" s="14"/>
      <c r="AI1026" s="14"/>
      <c r="AJ1026" s="19"/>
      <c r="AK1026" s="14"/>
      <c r="AL1026" s="14"/>
      <c r="AM1026" s="12" t="s">
        <v>6959</v>
      </c>
      <c r="AN1026" s="12"/>
      <c r="AO1026" s="12"/>
      <c r="AP1026" s="12" t="s">
        <v>5375</v>
      </c>
      <c r="AQ1026" s="12" t="s">
        <v>10053</v>
      </c>
      <c r="AR1026" s="12">
        <v>13319665288</v>
      </c>
      <c r="AS1026" s="12" t="s">
        <v>354</v>
      </c>
      <c r="AT1026" s="12" t="s">
        <v>686</v>
      </c>
      <c r="AU1026" s="12"/>
      <c r="AV1026" s="20"/>
      <c r="AW1026" s="21" t="s">
        <v>8572</v>
      </c>
      <c r="AX1026" s="12"/>
      <c r="AY1026" s="12"/>
      <c r="AZ1026" s="12"/>
      <c r="BA1026" s="12"/>
      <c r="BB1026" s="12"/>
    </row>
    <row r="1027" spans="1:54" s="22" customFormat="1" ht="18" customHeight="1" x14ac:dyDescent="0.3">
      <c r="A1027" s="12" t="s">
        <v>1369</v>
      </c>
      <c r="B1027" s="12" t="s">
        <v>5350</v>
      </c>
      <c r="C1027" s="12" t="s">
        <v>6904</v>
      </c>
      <c r="D1027" s="12" t="s">
        <v>9708</v>
      </c>
      <c r="E1027" s="12" t="s">
        <v>10054</v>
      </c>
      <c r="F1027" s="12" t="s">
        <v>10055</v>
      </c>
      <c r="G1027" s="12" t="s">
        <v>5362</v>
      </c>
      <c r="H1027" s="12" t="s">
        <v>6836</v>
      </c>
      <c r="I1027" s="12" t="s">
        <v>7159</v>
      </c>
      <c r="J1027" s="12">
        <v>2000</v>
      </c>
      <c r="K1027" s="12"/>
      <c r="L1027" s="12"/>
      <c r="M1027" s="13">
        <v>41477.715879629628</v>
      </c>
      <c r="N1027" s="12">
        <v>3</v>
      </c>
      <c r="O1027" s="13">
        <v>41478.482256944444</v>
      </c>
      <c r="P1027" s="13">
        <v>41478.482256944444</v>
      </c>
      <c r="Q1027" s="14"/>
      <c r="R1027" s="14"/>
      <c r="S1027" s="15"/>
      <c r="T1027" s="12" t="s">
        <v>668</v>
      </c>
      <c r="U1027" s="12" t="s">
        <v>737</v>
      </c>
      <c r="V1027" s="12" t="s">
        <v>356</v>
      </c>
      <c r="W1027" s="13">
        <v>41478.484166666669</v>
      </c>
      <c r="X1027" s="13">
        <v>41480.415972222225</v>
      </c>
      <c r="Y1027" s="16"/>
      <c r="Z1027" s="17">
        <f>X1027-W1027</f>
        <v>1.9318055555559113</v>
      </c>
      <c r="AA1027" s="17"/>
      <c r="AB1027" s="14"/>
      <c r="AC1027" s="13">
        <v>41480</v>
      </c>
      <c r="AD1027" s="14">
        <v>0</v>
      </c>
      <c r="AE1027" s="14"/>
      <c r="AF1027" s="36"/>
      <c r="AG1027" s="14"/>
      <c r="AH1027" s="14"/>
      <c r="AI1027" s="14"/>
      <c r="AJ1027" s="19">
        <v>41480</v>
      </c>
      <c r="AK1027" s="14"/>
      <c r="AL1027" s="14"/>
      <c r="AM1027" s="12" t="s">
        <v>7304</v>
      </c>
      <c r="AN1027" s="12"/>
      <c r="AO1027" s="12"/>
      <c r="AP1027" s="12" t="s">
        <v>5398</v>
      </c>
      <c r="AQ1027" s="12" t="s">
        <v>10056</v>
      </c>
      <c r="AR1027" s="12">
        <v>13707420676</v>
      </c>
      <c r="AS1027" s="12" t="s">
        <v>365</v>
      </c>
      <c r="AT1027" s="12"/>
      <c r="AU1027" s="12"/>
      <c r="AV1027" s="20" t="s">
        <v>1370</v>
      </c>
      <c r="AW1027" s="21">
        <v>41481</v>
      </c>
      <c r="AX1027" s="12"/>
      <c r="AY1027" s="12"/>
      <c r="AZ1027" s="12"/>
      <c r="BA1027" s="12"/>
      <c r="BB1027" s="12"/>
    </row>
    <row r="1028" spans="1:54" s="22" customFormat="1" ht="18" customHeight="1" x14ac:dyDescent="0.3">
      <c r="A1028" s="12" t="s">
        <v>1371</v>
      </c>
      <c r="B1028" s="12" t="s">
        <v>5384</v>
      </c>
      <c r="C1028" s="12" t="s">
        <v>6976</v>
      </c>
      <c r="D1028" s="12" t="s">
        <v>7264</v>
      </c>
      <c r="E1028" s="12" t="s">
        <v>10057</v>
      </c>
      <c r="F1028" s="12" t="s">
        <v>10058</v>
      </c>
      <c r="G1028" s="12" t="s">
        <v>5362</v>
      </c>
      <c r="H1028" s="12" t="s">
        <v>6798</v>
      </c>
      <c r="I1028" s="12" t="s">
        <v>8184</v>
      </c>
      <c r="J1028" s="12">
        <v>2400</v>
      </c>
      <c r="K1028" s="12"/>
      <c r="L1028" s="12"/>
      <c r="M1028" s="13">
        <v>41477.722916666666</v>
      </c>
      <c r="N1028" s="12">
        <v>1</v>
      </c>
      <c r="O1028" s="13">
        <v>41478.405300925922</v>
      </c>
      <c r="P1028" s="13">
        <v>41478.405300925922</v>
      </c>
      <c r="Q1028" s="14"/>
      <c r="R1028" s="14"/>
      <c r="S1028" s="15"/>
      <c r="T1028" s="12"/>
      <c r="U1028" s="12" t="s">
        <v>737</v>
      </c>
      <c r="V1028" s="12" t="s">
        <v>356</v>
      </c>
      <c r="W1028" s="13">
        <v>41478.406990740739</v>
      </c>
      <c r="X1028" s="13">
        <v>41480.618750000001</v>
      </c>
      <c r="Y1028" s="16"/>
      <c r="Z1028" s="17">
        <f>X1028-W1028</f>
        <v>2.2117592592621804</v>
      </c>
      <c r="AA1028" s="17"/>
      <c r="AB1028" s="14"/>
      <c r="AC1028" s="13">
        <v>41486</v>
      </c>
      <c r="AD1028" s="14">
        <f>AC1028-X1028</f>
        <v>5.3812499999985448</v>
      </c>
      <c r="AE1028" s="14"/>
      <c r="AF1028" s="36"/>
      <c r="AG1028" s="14"/>
      <c r="AH1028" s="14"/>
      <c r="AI1028" s="14"/>
      <c r="AJ1028" s="19"/>
      <c r="AK1028" s="14"/>
      <c r="AL1028" s="14"/>
      <c r="AM1028" s="12" t="s">
        <v>7040</v>
      </c>
      <c r="AN1028" s="12"/>
      <c r="AO1028" s="12"/>
      <c r="AP1028" s="12" t="s">
        <v>6840</v>
      </c>
      <c r="AQ1028" s="12" t="s">
        <v>10059</v>
      </c>
      <c r="AR1028" s="12">
        <v>13787317660</v>
      </c>
      <c r="AS1028" s="12" t="s">
        <v>354</v>
      </c>
      <c r="AT1028" s="12" t="s">
        <v>799</v>
      </c>
      <c r="AU1028" s="12"/>
      <c r="AV1028" s="20" t="s">
        <v>1372</v>
      </c>
      <c r="AW1028" s="21" t="s">
        <v>9149</v>
      </c>
      <c r="AX1028" s="12"/>
      <c r="AY1028" s="12"/>
      <c r="AZ1028" s="12"/>
      <c r="BA1028" s="12"/>
      <c r="BB1028" s="12"/>
    </row>
    <row r="1029" spans="1:54" s="22" customFormat="1" ht="18" customHeight="1" x14ac:dyDescent="0.3">
      <c r="A1029" s="12" t="s">
        <v>1373</v>
      </c>
      <c r="B1029" s="12" t="s">
        <v>5350</v>
      </c>
      <c r="C1029" s="12" t="s">
        <v>6904</v>
      </c>
      <c r="D1029" s="12" t="s">
        <v>6956</v>
      </c>
      <c r="E1029" s="12" t="s">
        <v>10060</v>
      </c>
      <c r="F1029" s="12" t="s">
        <v>10061</v>
      </c>
      <c r="G1029" s="12" t="s">
        <v>5362</v>
      </c>
      <c r="H1029" s="12" t="s">
        <v>6798</v>
      </c>
      <c r="I1029" s="12" t="s">
        <v>10062</v>
      </c>
      <c r="J1029" s="12">
        <v>2400</v>
      </c>
      <c r="K1029" s="12"/>
      <c r="L1029" s="12"/>
      <c r="M1029" s="13">
        <v>41477.73333333333</v>
      </c>
      <c r="N1029" s="12">
        <v>1</v>
      </c>
      <c r="O1029" s="13">
        <v>41478.39775462963</v>
      </c>
      <c r="P1029" s="13">
        <v>41478.404710648145</v>
      </c>
      <c r="Q1029" s="14">
        <f>P1029-M1029</f>
        <v>0.67137731481489027</v>
      </c>
      <c r="R1029" s="14">
        <v>0.5</v>
      </c>
      <c r="S1029" s="15">
        <v>0</v>
      </c>
      <c r="T1029" s="12"/>
      <c r="U1029" s="12" t="s">
        <v>490</v>
      </c>
      <c r="V1029" s="12" t="s">
        <v>356</v>
      </c>
      <c r="W1029" s="13">
        <v>41478.406111111108</v>
      </c>
      <c r="X1029" s="13">
        <v>41480.579861111109</v>
      </c>
      <c r="Y1029" s="16">
        <f>X1029-W1029</f>
        <v>2.1737500000017462</v>
      </c>
      <c r="Z1029" s="17">
        <v>5</v>
      </c>
      <c r="AA1029" s="17">
        <v>1</v>
      </c>
      <c r="AB1029" s="14"/>
      <c r="AC1029" s="13">
        <v>41500</v>
      </c>
      <c r="AD1029" s="14">
        <f>AC1029-X1029</f>
        <v>19.420138888890506</v>
      </c>
      <c r="AE1029" s="14">
        <v>7</v>
      </c>
      <c r="AF1029" s="36"/>
      <c r="AG1029" s="14">
        <f t="shared" ref="AG1029:AG1034" si="16">AC1029-M1029</f>
        <v>22.266666666670062</v>
      </c>
      <c r="AH1029" s="14">
        <v>0</v>
      </c>
      <c r="AI1029" s="14">
        <v>0</v>
      </c>
      <c r="AJ1029" s="19"/>
      <c r="AK1029" s="14"/>
      <c r="AL1029" s="14"/>
      <c r="AM1029" s="12" t="s">
        <v>6847</v>
      </c>
      <c r="AN1029" s="12"/>
      <c r="AO1029" s="12"/>
      <c r="AP1029" s="12" t="s">
        <v>5370</v>
      </c>
      <c r="AQ1029" s="12" t="s">
        <v>10063</v>
      </c>
      <c r="AR1029" s="12">
        <v>13908418442</v>
      </c>
      <c r="AS1029" s="12" t="s">
        <v>354</v>
      </c>
      <c r="AT1029" s="12" t="s">
        <v>764</v>
      </c>
      <c r="AU1029" s="12"/>
      <c r="AV1029" s="20" t="s">
        <v>1374</v>
      </c>
      <c r="AW1029" s="21" t="s">
        <v>10064</v>
      </c>
      <c r="AX1029" s="12"/>
      <c r="AY1029" s="12"/>
      <c r="AZ1029" s="12"/>
      <c r="BA1029" s="12"/>
      <c r="BB1029" s="12"/>
    </row>
    <row r="1030" spans="1:54" s="22" customFormat="1" ht="18" customHeight="1" x14ac:dyDescent="0.3">
      <c r="A1030" s="12" t="s">
        <v>1375</v>
      </c>
      <c r="B1030" s="12" t="s">
        <v>5384</v>
      </c>
      <c r="C1030" s="12" t="s">
        <v>6842</v>
      </c>
      <c r="D1030" s="12" t="s">
        <v>8212</v>
      </c>
      <c r="E1030" s="12" t="s">
        <v>10065</v>
      </c>
      <c r="F1030" s="12" t="s">
        <v>10066</v>
      </c>
      <c r="G1030" s="12" t="s">
        <v>5362</v>
      </c>
      <c r="H1030" s="12" t="s">
        <v>10007</v>
      </c>
      <c r="I1030" s="12" t="s">
        <v>10067</v>
      </c>
      <c r="J1030" s="12">
        <v>1600</v>
      </c>
      <c r="K1030" s="12"/>
      <c r="L1030" s="12"/>
      <c r="M1030" s="13">
        <v>41478.431250000001</v>
      </c>
      <c r="N1030" s="12">
        <v>6</v>
      </c>
      <c r="O1030" s="13">
        <v>41479.490844907406</v>
      </c>
      <c r="P1030" s="13">
        <v>41479.490844907406</v>
      </c>
      <c r="Q1030" s="14">
        <f>P1030-M1030</f>
        <v>1.0595949074049713</v>
      </c>
      <c r="R1030" s="14">
        <v>0.5</v>
      </c>
      <c r="S1030" s="15">
        <v>0</v>
      </c>
      <c r="T1030" s="12" t="s">
        <v>701</v>
      </c>
      <c r="U1030" s="12"/>
      <c r="V1030" s="12" t="s">
        <v>356</v>
      </c>
      <c r="W1030" s="13">
        <v>41479.492476851854</v>
      </c>
      <c r="X1030" s="13">
        <v>41482.401388888888</v>
      </c>
      <c r="Y1030" s="16">
        <f>X1030-W1030</f>
        <v>2.9089120370335877</v>
      </c>
      <c r="Z1030" s="17">
        <v>3</v>
      </c>
      <c r="AA1030" s="17">
        <v>1</v>
      </c>
      <c r="AB1030" s="14"/>
      <c r="AC1030" s="13">
        <v>41502</v>
      </c>
      <c r="AD1030" s="14">
        <f>AC1030-X1030</f>
        <v>19.598611111112405</v>
      </c>
      <c r="AE1030" s="14">
        <v>7</v>
      </c>
      <c r="AF1030" s="36"/>
      <c r="AG1030" s="14">
        <f t="shared" si="16"/>
        <v>23.568749999998545</v>
      </c>
      <c r="AH1030" s="14">
        <v>0</v>
      </c>
      <c r="AI1030" s="14">
        <v>0</v>
      </c>
      <c r="AJ1030" s="19"/>
      <c r="AK1030" s="14"/>
      <c r="AL1030" s="14"/>
      <c r="AM1030" s="12" t="s">
        <v>9328</v>
      </c>
      <c r="AN1030" s="12"/>
      <c r="AO1030" s="12"/>
      <c r="AP1030" s="12" t="s">
        <v>5375</v>
      </c>
      <c r="AQ1030" s="12" t="s">
        <v>10068</v>
      </c>
      <c r="AR1030" s="12">
        <v>13974108002</v>
      </c>
      <c r="AS1030" s="12" t="s">
        <v>354</v>
      </c>
      <c r="AT1030" s="12" t="s">
        <v>362</v>
      </c>
      <c r="AU1030" s="12"/>
      <c r="AV1030" s="20" t="s">
        <v>1377</v>
      </c>
      <c r="AW1030" s="21" t="s">
        <v>10069</v>
      </c>
      <c r="AX1030" s="12"/>
      <c r="AY1030" s="12"/>
      <c r="AZ1030" s="12"/>
      <c r="BA1030" s="12"/>
      <c r="BB1030" s="12"/>
    </row>
    <row r="1031" spans="1:54" s="22" customFormat="1" ht="18" customHeight="1" x14ac:dyDescent="0.3">
      <c r="A1031" s="12" t="s">
        <v>1378</v>
      </c>
      <c r="B1031" s="12" t="s">
        <v>6963</v>
      </c>
      <c r="C1031" s="12" t="s">
        <v>6964</v>
      </c>
      <c r="D1031" s="12" t="s">
        <v>9316</v>
      </c>
      <c r="E1031" s="12" t="s">
        <v>10070</v>
      </c>
      <c r="F1031" s="12" t="s">
        <v>10071</v>
      </c>
      <c r="G1031" s="12" t="s">
        <v>5362</v>
      </c>
      <c r="H1031" s="12" t="s">
        <v>6836</v>
      </c>
      <c r="I1031" s="12" t="s">
        <v>10072</v>
      </c>
      <c r="J1031" s="12">
        <v>1600</v>
      </c>
      <c r="K1031" s="12"/>
      <c r="L1031" s="12"/>
      <c r="M1031" s="13">
        <v>41478.47965277778</v>
      </c>
      <c r="N1031" s="12">
        <v>3</v>
      </c>
      <c r="O1031" s="13">
        <v>41478.627534722225</v>
      </c>
      <c r="P1031" s="13">
        <v>41478.630358796298</v>
      </c>
      <c r="Q1031" s="14">
        <f>P1031-M1031</f>
        <v>0.15070601851766696</v>
      </c>
      <c r="R1031" s="14"/>
      <c r="S1031" s="15"/>
      <c r="T1031" s="12" t="s">
        <v>643</v>
      </c>
      <c r="U1031" s="12" t="s">
        <v>1379</v>
      </c>
      <c r="V1031" s="12" t="s">
        <v>356</v>
      </c>
      <c r="W1031" s="13">
        <v>41478.724664351852</v>
      </c>
      <c r="X1031" s="13">
        <v>41480.556250000001</v>
      </c>
      <c r="Y1031" s="16"/>
      <c r="Z1031" s="17">
        <f>X1031-W1031</f>
        <v>1.8315856481494848</v>
      </c>
      <c r="AA1031" s="17"/>
      <c r="AB1031" s="14"/>
      <c r="AC1031" s="13">
        <v>41488</v>
      </c>
      <c r="AD1031" s="14"/>
      <c r="AE1031" s="14"/>
      <c r="AF1031" s="36"/>
      <c r="AG1031" s="14">
        <f t="shared" si="16"/>
        <v>9.5203472222201526</v>
      </c>
      <c r="AH1031" s="14"/>
      <c r="AI1031" s="14">
        <v>1</v>
      </c>
      <c r="AJ1031" s="19"/>
      <c r="AK1031" s="14"/>
      <c r="AL1031" s="14"/>
      <c r="AM1031" s="12" t="s">
        <v>6959</v>
      </c>
      <c r="AN1031" s="12"/>
      <c r="AO1031" s="12"/>
      <c r="AP1031" s="12" t="s">
        <v>5375</v>
      </c>
      <c r="AQ1031" s="12" t="s">
        <v>10073</v>
      </c>
      <c r="AR1031" s="12">
        <v>15974048927</v>
      </c>
      <c r="AS1031" s="12" t="s">
        <v>354</v>
      </c>
      <c r="AT1031" s="12" t="s">
        <v>764</v>
      </c>
      <c r="AU1031" s="12"/>
      <c r="AV1031" s="20" t="s">
        <v>1380</v>
      </c>
      <c r="AW1031" s="21" t="s">
        <v>10074</v>
      </c>
      <c r="AX1031" s="12"/>
      <c r="AY1031" s="12"/>
      <c r="AZ1031" s="12"/>
      <c r="BA1031" s="12"/>
      <c r="BB1031" s="12"/>
    </row>
    <row r="1032" spans="1:54" s="22" customFormat="1" ht="18" customHeight="1" x14ac:dyDescent="0.3">
      <c r="A1032" s="12" t="s">
        <v>1381</v>
      </c>
      <c r="B1032" s="12" t="s">
        <v>6963</v>
      </c>
      <c r="C1032" s="12" t="s">
        <v>6964</v>
      </c>
      <c r="D1032" s="12" t="s">
        <v>8855</v>
      </c>
      <c r="E1032" s="12" t="s">
        <v>10075</v>
      </c>
      <c r="F1032" s="12" t="s">
        <v>10076</v>
      </c>
      <c r="G1032" s="12" t="s">
        <v>5362</v>
      </c>
      <c r="H1032" s="12" t="s">
        <v>6836</v>
      </c>
      <c r="I1032" s="12" t="s">
        <v>6902</v>
      </c>
      <c r="J1032" s="12">
        <v>1600</v>
      </c>
      <c r="K1032" s="12"/>
      <c r="L1032" s="12"/>
      <c r="M1032" s="13">
        <v>41478.50277777778</v>
      </c>
      <c r="N1032" s="12">
        <v>3</v>
      </c>
      <c r="O1032" s="13">
        <v>41478.632835648146</v>
      </c>
      <c r="P1032" s="13">
        <v>41478.633171296293</v>
      </c>
      <c r="Q1032" s="14">
        <f>P1032-M1032</f>
        <v>0.13039351851330139</v>
      </c>
      <c r="R1032" s="14"/>
      <c r="S1032" s="15"/>
      <c r="T1032" s="12" t="s">
        <v>658</v>
      </c>
      <c r="U1032" s="12" t="s">
        <v>1382</v>
      </c>
      <c r="V1032" s="12" t="s">
        <v>356</v>
      </c>
      <c r="W1032" s="13">
        <v>41478.721365740741</v>
      </c>
      <c r="X1032" s="13">
        <v>41481.666666666664</v>
      </c>
      <c r="Y1032" s="16"/>
      <c r="Z1032" s="17">
        <f>X1032-W1032</f>
        <v>2.9453009259232203</v>
      </c>
      <c r="AA1032" s="17"/>
      <c r="AB1032" s="14"/>
      <c r="AC1032" s="13">
        <v>41491</v>
      </c>
      <c r="AD1032" s="14"/>
      <c r="AE1032" s="14"/>
      <c r="AF1032" s="36"/>
      <c r="AG1032" s="14">
        <f t="shared" si="16"/>
        <v>12.497222222220444</v>
      </c>
      <c r="AH1032" s="14"/>
      <c r="AI1032" s="14">
        <v>1</v>
      </c>
      <c r="AJ1032" s="19"/>
      <c r="AK1032" s="14"/>
      <c r="AL1032" s="14"/>
      <c r="AM1032" s="12" t="s">
        <v>9328</v>
      </c>
      <c r="AN1032" s="12"/>
      <c r="AO1032" s="12"/>
      <c r="AP1032" s="12" t="s">
        <v>5403</v>
      </c>
      <c r="AQ1032" s="12" t="s">
        <v>7960</v>
      </c>
      <c r="AR1032" s="12">
        <v>18974533999</v>
      </c>
      <c r="AS1032" s="12" t="s">
        <v>365</v>
      </c>
      <c r="AT1032" s="12"/>
      <c r="AU1032" s="12"/>
      <c r="AV1032" s="20" t="s">
        <v>1383</v>
      </c>
      <c r="AW1032" s="21" t="s">
        <v>10077</v>
      </c>
      <c r="AX1032" s="12"/>
      <c r="AY1032" s="12"/>
      <c r="AZ1032" s="12"/>
      <c r="BA1032" s="12"/>
      <c r="BB1032" s="12"/>
    </row>
    <row r="1033" spans="1:54" s="22" customFormat="1" ht="18" customHeight="1" x14ac:dyDescent="0.3">
      <c r="A1033" s="12" t="s">
        <v>1384</v>
      </c>
      <c r="B1033" s="12" t="s">
        <v>8662</v>
      </c>
      <c r="C1033" s="12" t="s">
        <v>5351</v>
      </c>
      <c r="D1033" s="12" t="s">
        <v>10032</v>
      </c>
      <c r="E1033" s="12" t="s">
        <v>10078</v>
      </c>
      <c r="F1033" s="12" t="s">
        <v>10079</v>
      </c>
      <c r="G1033" s="12" t="s">
        <v>8665</v>
      </c>
      <c r="H1033" s="12" t="s">
        <v>9561</v>
      </c>
      <c r="I1033" s="12" t="s">
        <v>10080</v>
      </c>
      <c r="J1033" s="12">
        <v>988</v>
      </c>
      <c r="K1033" s="12"/>
      <c r="L1033" s="12"/>
      <c r="M1033" s="13">
        <v>41478.594444444447</v>
      </c>
      <c r="N1033" s="12"/>
      <c r="O1033" s="13">
        <v>41478.606817129628</v>
      </c>
      <c r="P1033" s="13">
        <v>41478.660590277781</v>
      </c>
      <c r="Q1033" s="14">
        <f>P1033-M1033</f>
        <v>6.6145833334303461E-2</v>
      </c>
      <c r="R1033" s="14">
        <v>0.5</v>
      </c>
      <c r="S1033" s="15">
        <v>1</v>
      </c>
      <c r="T1033" s="12"/>
      <c r="U1033" s="12"/>
      <c r="V1033" s="12" t="s">
        <v>385</v>
      </c>
      <c r="W1033" s="13">
        <v>41478.733460648145</v>
      </c>
      <c r="X1033" s="13">
        <v>41485.720138888901</v>
      </c>
      <c r="Y1033" s="16">
        <f>X1033-W1033</f>
        <v>6.9866782407552819</v>
      </c>
      <c r="Z1033" s="17">
        <v>3</v>
      </c>
      <c r="AA1033" s="17">
        <v>0</v>
      </c>
      <c r="AB1033" s="14"/>
      <c r="AC1033" s="13">
        <v>41519</v>
      </c>
      <c r="AD1033" s="14">
        <f>AC1033-X1033</f>
        <v>33.279861111099308</v>
      </c>
      <c r="AE1033" s="14">
        <v>7</v>
      </c>
      <c r="AF1033" s="36"/>
      <c r="AG1033" s="14">
        <f t="shared" si="16"/>
        <v>40.405555555553292</v>
      </c>
      <c r="AH1033" s="14">
        <v>0</v>
      </c>
      <c r="AI1033" s="14">
        <v>0</v>
      </c>
      <c r="AJ1033" s="19"/>
      <c r="AK1033" s="14"/>
      <c r="AL1033" s="14"/>
      <c r="AM1033" s="12" t="s">
        <v>6800</v>
      </c>
      <c r="AN1033" s="12"/>
      <c r="AO1033" s="12"/>
      <c r="AP1033" s="12" t="s">
        <v>5398</v>
      </c>
      <c r="AQ1033" s="12" t="s">
        <v>10081</v>
      </c>
      <c r="AR1033" s="12">
        <v>13707456622</v>
      </c>
      <c r="AS1033" s="12"/>
      <c r="AT1033" s="12"/>
      <c r="AU1033" s="12"/>
      <c r="AV1033" s="20" t="s">
        <v>1385</v>
      </c>
      <c r="AW1033" s="21"/>
      <c r="AX1033" s="12"/>
      <c r="AY1033" s="12"/>
      <c r="AZ1033" s="12"/>
      <c r="BA1033" s="12"/>
      <c r="BB1033" s="12"/>
    </row>
    <row r="1034" spans="1:54" s="22" customFormat="1" ht="18" customHeight="1" x14ac:dyDescent="0.3">
      <c r="A1034" s="12" t="s">
        <v>1386</v>
      </c>
      <c r="B1034" s="12" t="s">
        <v>8662</v>
      </c>
      <c r="C1034" s="12" t="s">
        <v>5351</v>
      </c>
      <c r="D1034" s="12" t="s">
        <v>6912</v>
      </c>
      <c r="E1034" s="12" t="s">
        <v>10082</v>
      </c>
      <c r="F1034" s="12" t="s">
        <v>10083</v>
      </c>
      <c r="G1034" s="12" t="s">
        <v>8665</v>
      </c>
      <c r="H1034" s="12" t="s">
        <v>8666</v>
      </c>
      <c r="I1034" s="12"/>
      <c r="J1034" s="12">
        <v>688</v>
      </c>
      <c r="K1034" s="12"/>
      <c r="L1034" s="12"/>
      <c r="M1034" s="13">
        <v>41478.631944444445</v>
      </c>
      <c r="N1034" s="12">
        <v>2</v>
      </c>
      <c r="O1034" s="13">
        <v>41478.642245370371</v>
      </c>
      <c r="P1034" s="13">
        <v>41478.655162037037</v>
      </c>
      <c r="Q1034" s="14"/>
      <c r="R1034" s="14"/>
      <c r="S1034" s="15"/>
      <c r="T1034" s="12"/>
      <c r="U1034" s="12"/>
      <c r="V1034" s="12" t="s">
        <v>385</v>
      </c>
      <c r="W1034" s="13">
        <v>41478.657719907409</v>
      </c>
      <c r="X1034" s="13">
        <v>41479.601990740739</v>
      </c>
      <c r="Y1034" s="16"/>
      <c r="Z1034" s="17"/>
      <c r="AA1034" s="17"/>
      <c r="AB1034" s="14" t="s">
        <v>1387</v>
      </c>
      <c r="AC1034" s="13">
        <v>41501</v>
      </c>
      <c r="AD1034" s="14"/>
      <c r="AE1034" s="14"/>
      <c r="AF1034" s="36"/>
      <c r="AG1034" s="14">
        <f t="shared" si="16"/>
        <v>22.368055555554747</v>
      </c>
      <c r="AH1034" s="14"/>
      <c r="AI1034" s="14">
        <v>0</v>
      </c>
      <c r="AJ1034" s="19"/>
      <c r="AK1034" s="14"/>
      <c r="AL1034" s="14"/>
      <c r="AM1034" s="12" t="s">
        <v>8933</v>
      </c>
      <c r="AN1034" s="12"/>
      <c r="AO1034" s="12"/>
      <c r="AP1034" s="12" t="s">
        <v>7608</v>
      </c>
      <c r="AQ1034" s="12" t="s">
        <v>8633</v>
      </c>
      <c r="AR1034" s="12">
        <v>18107488759</v>
      </c>
      <c r="AS1034" s="12" t="s">
        <v>354</v>
      </c>
      <c r="AT1034" s="12"/>
      <c r="AU1034" s="12"/>
      <c r="AV1034" s="20" t="s">
        <v>686</v>
      </c>
      <c r="AW1034" s="21" t="s">
        <v>8572</v>
      </c>
      <c r="AX1034" s="12"/>
      <c r="AY1034" s="12"/>
      <c r="AZ1034" s="12"/>
      <c r="BA1034" s="12"/>
      <c r="BB1034" s="12"/>
    </row>
    <row r="1035" spans="1:54" s="22" customFormat="1" ht="18" customHeight="1" x14ac:dyDescent="0.3">
      <c r="A1035" s="12" t="s">
        <v>1388</v>
      </c>
      <c r="B1035" s="12" t="s">
        <v>5384</v>
      </c>
      <c r="C1035" s="12" t="s">
        <v>10084</v>
      </c>
      <c r="D1035" s="12" t="s">
        <v>7433</v>
      </c>
      <c r="E1035" s="12" t="s">
        <v>10085</v>
      </c>
      <c r="F1035" s="12" t="s">
        <v>10086</v>
      </c>
      <c r="G1035" s="12" t="s">
        <v>5362</v>
      </c>
      <c r="H1035" s="12" t="s">
        <v>6836</v>
      </c>
      <c r="I1035" s="12" t="s">
        <v>8066</v>
      </c>
      <c r="J1035" s="12">
        <v>1800</v>
      </c>
      <c r="K1035" s="12"/>
      <c r="L1035" s="12"/>
      <c r="M1035" s="13">
        <v>41478.688125000001</v>
      </c>
      <c r="N1035" s="12">
        <v>3</v>
      </c>
      <c r="O1035" s="13">
        <v>41478.719988425924</v>
      </c>
      <c r="P1035" s="13">
        <v>41478.720104166663</v>
      </c>
      <c r="Q1035" s="14"/>
      <c r="R1035" s="14"/>
      <c r="S1035" s="15"/>
      <c r="T1035" s="12" t="s">
        <v>643</v>
      </c>
      <c r="U1035" s="12" t="s">
        <v>1390</v>
      </c>
      <c r="V1035" s="12" t="s">
        <v>356</v>
      </c>
      <c r="W1035" s="13">
        <v>41479.369560185187</v>
      </c>
      <c r="X1035" s="13">
        <v>41481.723611111112</v>
      </c>
      <c r="Y1035" s="16"/>
      <c r="Z1035" s="17">
        <f t="shared" ref="Z1035:Z1040" si="17">X1035-W1035</f>
        <v>2.3540509259255487</v>
      </c>
      <c r="AA1035" s="17"/>
      <c r="AB1035" s="14"/>
      <c r="AC1035" s="13">
        <v>41482</v>
      </c>
      <c r="AD1035" s="14">
        <f>AC1035-X1035</f>
        <v>0.27638888888759539</v>
      </c>
      <c r="AE1035" s="14"/>
      <c r="AF1035" s="36"/>
      <c r="AG1035" s="14"/>
      <c r="AH1035" s="14"/>
      <c r="AI1035" s="14"/>
      <c r="AJ1035" s="19"/>
      <c r="AK1035" s="14"/>
      <c r="AL1035" s="14"/>
      <c r="AM1035" s="12" t="s">
        <v>6953</v>
      </c>
      <c r="AN1035" s="12"/>
      <c r="AO1035" s="12"/>
      <c r="AP1035" s="12" t="s">
        <v>5403</v>
      </c>
      <c r="AQ1035" s="12" t="s">
        <v>10087</v>
      </c>
      <c r="AR1035" s="12">
        <v>13875891010</v>
      </c>
      <c r="AS1035" s="12" t="s">
        <v>354</v>
      </c>
      <c r="AT1035" s="12" t="s">
        <v>799</v>
      </c>
      <c r="AU1035" s="12"/>
      <c r="AV1035" s="20" t="s">
        <v>1391</v>
      </c>
      <c r="AW1035" s="21">
        <v>41482</v>
      </c>
      <c r="AX1035" s="12"/>
      <c r="AY1035" s="12"/>
      <c r="AZ1035" s="12"/>
      <c r="BA1035" s="12"/>
      <c r="BB1035" s="12"/>
    </row>
    <row r="1036" spans="1:54" s="22" customFormat="1" ht="18" customHeight="1" x14ac:dyDescent="0.3">
      <c r="A1036" s="12" t="s">
        <v>1392</v>
      </c>
      <c r="B1036" s="12" t="s">
        <v>5343</v>
      </c>
      <c r="C1036" s="12" t="s">
        <v>6880</v>
      </c>
      <c r="D1036" s="12" t="s">
        <v>8276</v>
      </c>
      <c r="E1036" s="12" t="s">
        <v>10088</v>
      </c>
      <c r="F1036" s="12" t="s">
        <v>10089</v>
      </c>
      <c r="G1036" s="12" t="s">
        <v>5362</v>
      </c>
      <c r="H1036" s="12" t="s">
        <v>6836</v>
      </c>
      <c r="I1036" s="12" t="s">
        <v>7073</v>
      </c>
      <c r="J1036" s="12">
        <v>1288</v>
      </c>
      <c r="K1036" s="12"/>
      <c r="L1036" s="12"/>
      <c r="M1036" s="13">
        <v>41478.758333333331</v>
      </c>
      <c r="N1036" s="12">
        <v>1</v>
      </c>
      <c r="O1036" s="13">
        <v>41479.405219907407</v>
      </c>
      <c r="P1036" s="13">
        <v>41479.405358796299</v>
      </c>
      <c r="Q1036" s="14"/>
      <c r="R1036" s="14"/>
      <c r="S1036" s="15"/>
      <c r="T1036" s="12"/>
      <c r="U1036" s="12" t="s">
        <v>1393</v>
      </c>
      <c r="V1036" s="12" t="s">
        <v>356</v>
      </c>
      <c r="W1036" s="13">
        <v>41479.43167824074</v>
      </c>
      <c r="X1036" s="13">
        <v>41481.464583333334</v>
      </c>
      <c r="Y1036" s="16"/>
      <c r="Z1036" s="17">
        <f t="shared" si="17"/>
        <v>2.0329050925938645</v>
      </c>
      <c r="AA1036" s="17"/>
      <c r="AB1036" s="14"/>
      <c r="AC1036" s="13">
        <v>41482</v>
      </c>
      <c r="AD1036" s="14">
        <f>AC1036-X1036</f>
        <v>0.53541666666569654</v>
      </c>
      <c r="AE1036" s="14"/>
      <c r="AF1036" s="36"/>
      <c r="AG1036" s="14"/>
      <c r="AH1036" s="14"/>
      <c r="AI1036" s="14"/>
      <c r="AJ1036" s="19">
        <v>41485</v>
      </c>
      <c r="AK1036" s="14"/>
      <c r="AL1036" s="14"/>
      <c r="AM1036" s="12" t="s">
        <v>6847</v>
      </c>
      <c r="AN1036" s="12"/>
      <c r="AO1036" s="12"/>
      <c r="AP1036" s="12" t="s">
        <v>5375</v>
      </c>
      <c r="AQ1036" s="12" t="s">
        <v>10090</v>
      </c>
      <c r="AR1036" s="12">
        <v>18973561233</v>
      </c>
      <c r="AS1036" s="12" t="s">
        <v>354</v>
      </c>
      <c r="AT1036" s="12" t="s">
        <v>764</v>
      </c>
      <c r="AU1036" s="12"/>
      <c r="AV1036" s="20" t="s">
        <v>1395</v>
      </c>
      <c r="AW1036" s="21" t="s">
        <v>9149</v>
      </c>
      <c r="AX1036" s="12"/>
      <c r="AY1036" s="12"/>
      <c r="AZ1036" s="12"/>
      <c r="BA1036" s="12"/>
      <c r="BB1036" s="12"/>
    </row>
    <row r="1037" spans="1:54" s="22" customFormat="1" ht="18" customHeight="1" x14ac:dyDescent="0.3">
      <c r="A1037" s="12" t="s">
        <v>1396</v>
      </c>
      <c r="B1037" s="12" t="s">
        <v>5343</v>
      </c>
      <c r="C1037" s="12" t="s">
        <v>6880</v>
      </c>
      <c r="D1037" s="12" t="s">
        <v>7976</v>
      </c>
      <c r="E1037" s="12" t="s">
        <v>10091</v>
      </c>
      <c r="F1037" s="12" t="s">
        <v>10092</v>
      </c>
      <c r="G1037" s="12" t="s">
        <v>5362</v>
      </c>
      <c r="H1037" s="12" t="s">
        <v>6836</v>
      </c>
      <c r="I1037" s="12" t="s">
        <v>7195</v>
      </c>
      <c r="J1037" s="12">
        <v>1600</v>
      </c>
      <c r="K1037" s="12"/>
      <c r="L1037" s="12"/>
      <c r="M1037" s="13">
        <v>41478.763194444444</v>
      </c>
      <c r="N1037" s="12">
        <v>2</v>
      </c>
      <c r="O1037" s="13">
        <v>41479.45417824074</v>
      </c>
      <c r="P1037" s="13">
        <v>41479.454317129632</v>
      </c>
      <c r="Q1037" s="14"/>
      <c r="R1037" s="14"/>
      <c r="S1037" s="15"/>
      <c r="T1037" s="12" t="s">
        <v>658</v>
      </c>
      <c r="U1037" s="12" t="s">
        <v>1397</v>
      </c>
      <c r="V1037" s="12" t="s">
        <v>356</v>
      </c>
      <c r="W1037" s="13">
        <v>41479.457662037035</v>
      </c>
      <c r="X1037" s="13">
        <v>41484.470138888886</v>
      </c>
      <c r="Y1037" s="16"/>
      <c r="Z1037" s="17">
        <f t="shared" si="17"/>
        <v>5.0124768518508063</v>
      </c>
      <c r="AA1037" s="17"/>
      <c r="AB1037" s="14"/>
      <c r="AC1037" s="13">
        <v>41484</v>
      </c>
      <c r="AD1037" s="14">
        <v>0</v>
      </c>
      <c r="AE1037" s="14"/>
      <c r="AF1037" s="36"/>
      <c r="AG1037" s="14"/>
      <c r="AH1037" s="14"/>
      <c r="AI1037" s="14"/>
      <c r="AJ1037" s="19">
        <v>41485</v>
      </c>
      <c r="AK1037" s="14"/>
      <c r="AL1037" s="14"/>
      <c r="AM1037" s="12" t="s">
        <v>9328</v>
      </c>
      <c r="AN1037" s="12"/>
      <c r="AO1037" s="12"/>
      <c r="AP1037" s="12" t="s">
        <v>5391</v>
      </c>
      <c r="AQ1037" s="12" t="s">
        <v>10093</v>
      </c>
      <c r="AR1037" s="12">
        <v>13973699263</v>
      </c>
      <c r="AS1037" s="12" t="s">
        <v>354</v>
      </c>
      <c r="AT1037" s="12" t="s">
        <v>362</v>
      </c>
      <c r="AU1037" s="12"/>
      <c r="AV1037" s="20" t="s">
        <v>1398</v>
      </c>
      <c r="AW1037" s="21">
        <v>41488</v>
      </c>
      <c r="AX1037" s="12"/>
      <c r="AY1037" s="12"/>
      <c r="AZ1037" s="12"/>
      <c r="BA1037" s="12"/>
      <c r="BB1037" s="12"/>
    </row>
    <row r="1038" spans="1:54" s="22" customFormat="1" ht="18" customHeight="1" x14ac:dyDescent="0.3">
      <c r="A1038" s="12" t="s">
        <v>1399</v>
      </c>
      <c r="B1038" s="12" t="s">
        <v>5343</v>
      </c>
      <c r="C1038" s="12" t="s">
        <v>6862</v>
      </c>
      <c r="D1038" s="12" t="s">
        <v>8189</v>
      </c>
      <c r="E1038" s="12" t="s">
        <v>10094</v>
      </c>
      <c r="F1038" s="12" t="s">
        <v>10095</v>
      </c>
      <c r="G1038" s="12" t="s">
        <v>5362</v>
      </c>
      <c r="H1038" s="12" t="s">
        <v>6798</v>
      </c>
      <c r="I1038" s="12" t="s">
        <v>9641</v>
      </c>
      <c r="J1038" s="12">
        <v>2480</v>
      </c>
      <c r="K1038" s="12"/>
      <c r="L1038" s="12"/>
      <c r="M1038" s="13">
        <v>41478.78125</v>
      </c>
      <c r="N1038" s="12">
        <v>2</v>
      </c>
      <c r="O1038" s="13">
        <v>41479.560208333336</v>
      </c>
      <c r="P1038" s="13">
        <v>41479.560324074075</v>
      </c>
      <c r="Q1038" s="14"/>
      <c r="R1038" s="14"/>
      <c r="S1038" s="15"/>
      <c r="T1038" s="12" t="s">
        <v>658</v>
      </c>
      <c r="U1038" s="12" t="s">
        <v>1400</v>
      </c>
      <c r="V1038" s="12" t="s">
        <v>356</v>
      </c>
      <c r="W1038" s="13">
        <v>41479.561874999999</v>
      </c>
      <c r="X1038" s="13">
        <v>41481.688888888886</v>
      </c>
      <c r="Y1038" s="16"/>
      <c r="Z1038" s="17">
        <f t="shared" si="17"/>
        <v>2.1270138888867223</v>
      </c>
      <c r="AA1038" s="17"/>
      <c r="AB1038" s="14"/>
      <c r="AC1038" s="13">
        <v>41485</v>
      </c>
      <c r="AD1038" s="14">
        <f>AC1038-X1038</f>
        <v>3.3111111111138598</v>
      </c>
      <c r="AE1038" s="14"/>
      <c r="AF1038" s="36"/>
      <c r="AG1038" s="14"/>
      <c r="AH1038" s="14"/>
      <c r="AI1038" s="14"/>
      <c r="AJ1038" s="19">
        <v>41485</v>
      </c>
      <c r="AK1038" s="14"/>
      <c r="AL1038" s="14"/>
      <c r="AM1038" s="12" t="s">
        <v>10096</v>
      </c>
      <c r="AN1038" s="12"/>
      <c r="AO1038" s="12"/>
      <c r="AP1038" s="12" t="s">
        <v>7117</v>
      </c>
      <c r="AQ1038" s="12" t="s">
        <v>10097</v>
      </c>
      <c r="AR1038" s="12">
        <v>18175739993</v>
      </c>
      <c r="AS1038" s="12" t="s">
        <v>365</v>
      </c>
      <c r="AT1038" s="12"/>
      <c r="AU1038" s="12"/>
      <c r="AV1038" s="20" t="s">
        <v>1402</v>
      </c>
      <c r="AW1038" s="21" t="s">
        <v>10098</v>
      </c>
      <c r="AX1038" s="12"/>
      <c r="AY1038" s="12"/>
      <c r="AZ1038" s="12"/>
      <c r="BA1038" s="12"/>
      <c r="BB1038" s="12"/>
    </row>
    <row r="1039" spans="1:54" s="22" customFormat="1" ht="18" customHeight="1" x14ac:dyDescent="0.3">
      <c r="A1039" s="12" t="s">
        <v>1403</v>
      </c>
      <c r="B1039" s="12" t="s">
        <v>5384</v>
      </c>
      <c r="C1039" s="12" t="s">
        <v>6842</v>
      </c>
      <c r="D1039" s="12" t="s">
        <v>8283</v>
      </c>
      <c r="E1039" s="12" t="s">
        <v>10099</v>
      </c>
      <c r="F1039" s="12" t="s">
        <v>10100</v>
      </c>
      <c r="G1039" s="12" t="s">
        <v>5362</v>
      </c>
      <c r="H1039" s="12" t="s">
        <v>6798</v>
      </c>
      <c r="I1039" s="12" t="s">
        <v>10101</v>
      </c>
      <c r="J1039" s="12">
        <v>2400</v>
      </c>
      <c r="K1039" s="12"/>
      <c r="L1039" s="12"/>
      <c r="M1039" s="13">
        <v>41479.38894675926</v>
      </c>
      <c r="N1039" s="12">
        <v>3</v>
      </c>
      <c r="O1039" s="13">
        <v>41479.48909722222</v>
      </c>
      <c r="P1039" s="13">
        <v>41479.48909722222</v>
      </c>
      <c r="Q1039" s="14"/>
      <c r="R1039" s="14"/>
      <c r="S1039" s="15"/>
      <c r="T1039" s="12" t="s">
        <v>643</v>
      </c>
      <c r="U1039" s="12"/>
      <c r="V1039" s="12" t="s">
        <v>356</v>
      </c>
      <c r="W1039" s="13">
        <v>41479.494305555556</v>
      </c>
      <c r="X1039" s="13">
        <v>41482.581944444442</v>
      </c>
      <c r="Y1039" s="16"/>
      <c r="Z1039" s="17">
        <f t="shared" si="17"/>
        <v>3.0876388888864312</v>
      </c>
      <c r="AA1039" s="17"/>
      <c r="AB1039" s="14"/>
      <c r="AC1039" s="13">
        <v>41486</v>
      </c>
      <c r="AD1039" s="14">
        <f>AC1039-X1039</f>
        <v>3.4180555555576575</v>
      </c>
      <c r="AE1039" s="14"/>
      <c r="AF1039" s="36"/>
      <c r="AG1039" s="14"/>
      <c r="AH1039" s="14"/>
      <c r="AI1039" s="14"/>
      <c r="AJ1039" s="19"/>
      <c r="AK1039" s="14"/>
      <c r="AL1039" s="14"/>
      <c r="AM1039" s="12" t="s">
        <v>6953</v>
      </c>
      <c r="AN1039" s="12"/>
      <c r="AO1039" s="12"/>
      <c r="AP1039" s="12" t="s">
        <v>5375</v>
      </c>
      <c r="AQ1039" s="12" t="s">
        <v>10102</v>
      </c>
      <c r="AR1039" s="12">
        <v>13973391972</v>
      </c>
      <c r="AS1039" s="12" t="s">
        <v>354</v>
      </c>
      <c r="AT1039" s="12" t="s">
        <v>799</v>
      </c>
      <c r="AU1039" s="12"/>
      <c r="AV1039" s="20" t="s">
        <v>1404</v>
      </c>
      <c r="AW1039" s="21" t="s">
        <v>10103</v>
      </c>
      <c r="AX1039" s="12"/>
      <c r="AY1039" s="12"/>
      <c r="AZ1039" s="12"/>
      <c r="BA1039" s="12"/>
      <c r="BB1039" s="12"/>
    </row>
    <row r="1040" spans="1:54" s="22" customFormat="1" ht="18" customHeight="1" x14ac:dyDescent="0.3">
      <c r="A1040" s="12" t="s">
        <v>1405</v>
      </c>
      <c r="B1040" s="12" t="s">
        <v>5343</v>
      </c>
      <c r="C1040" s="12" t="s">
        <v>6862</v>
      </c>
      <c r="D1040" s="12" t="s">
        <v>7065</v>
      </c>
      <c r="E1040" s="12" t="s">
        <v>10104</v>
      </c>
      <c r="F1040" s="12" t="s">
        <v>10105</v>
      </c>
      <c r="G1040" s="12" t="s">
        <v>5362</v>
      </c>
      <c r="H1040" s="12" t="s">
        <v>6836</v>
      </c>
      <c r="I1040" s="12" t="s">
        <v>7580</v>
      </c>
      <c r="J1040" s="12">
        <v>1688</v>
      </c>
      <c r="K1040" s="12"/>
      <c r="L1040" s="12"/>
      <c r="M1040" s="13">
        <v>41479.43472222222</v>
      </c>
      <c r="N1040" s="12">
        <v>1</v>
      </c>
      <c r="O1040" s="13">
        <v>41479.463009259256</v>
      </c>
      <c r="P1040" s="13">
        <v>41479.463009259256</v>
      </c>
      <c r="Q1040" s="14"/>
      <c r="R1040" s="14"/>
      <c r="S1040" s="15"/>
      <c r="T1040" s="12"/>
      <c r="U1040" s="12" t="s">
        <v>490</v>
      </c>
      <c r="V1040" s="12" t="s">
        <v>356</v>
      </c>
      <c r="W1040" s="13">
        <v>41479.474479166667</v>
      </c>
      <c r="X1040" s="13">
        <v>41481.634722222225</v>
      </c>
      <c r="Y1040" s="16"/>
      <c r="Z1040" s="17">
        <f t="shared" si="17"/>
        <v>2.1602430555576575</v>
      </c>
      <c r="AA1040" s="17"/>
      <c r="AB1040" s="14"/>
      <c r="AC1040" s="13">
        <v>41485</v>
      </c>
      <c r="AD1040" s="14">
        <f>AC1040-X1040</f>
        <v>3.3652777777751908</v>
      </c>
      <c r="AE1040" s="14"/>
      <c r="AF1040" s="36"/>
      <c r="AG1040" s="14"/>
      <c r="AH1040" s="14"/>
      <c r="AI1040" s="14"/>
      <c r="AJ1040" s="19"/>
      <c r="AK1040" s="14"/>
      <c r="AL1040" s="14"/>
      <c r="AM1040" s="12" t="s">
        <v>6959</v>
      </c>
      <c r="AN1040" s="12"/>
      <c r="AO1040" s="12"/>
      <c r="AP1040" s="12" t="s">
        <v>5375</v>
      </c>
      <c r="AQ1040" s="12" t="s">
        <v>10106</v>
      </c>
      <c r="AR1040" s="12">
        <v>13973918087</v>
      </c>
      <c r="AS1040" s="12" t="s">
        <v>354</v>
      </c>
      <c r="AT1040" s="12" t="s">
        <v>362</v>
      </c>
      <c r="AU1040" s="12"/>
      <c r="AV1040" s="20" t="s">
        <v>1406</v>
      </c>
      <c r="AW1040" s="21" t="s">
        <v>8572</v>
      </c>
      <c r="AX1040" s="12"/>
      <c r="AY1040" s="12"/>
      <c r="AZ1040" s="12"/>
      <c r="BA1040" s="12"/>
      <c r="BB1040" s="12"/>
    </row>
    <row r="1041" spans="1:54" s="22" customFormat="1" ht="18" customHeight="1" x14ac:dyDescent="0.3">
      <c r="A1041" s="12" t="s">
        <v>1407</v>
      </c>
      <c r="B1041" s="12" t="s">
        <v>5384</v>
      </c>
      <c r="C1041" s="12" t="s">
        <v>10107</v>
      </c>
      <c r="D1041" s="12" t="s">
        <v>7059</v>
      </c>
      <c r="E1041" s="12" t="s">
        <v>10108</v>
      </c>
      <c r="F1041" s="12" t="s">
        <v>10109</v>
      </c>
      <c r="G1041" s="12" t="s">
        <v>5362</v>
      </c>
      <c r="H1041" s="12" t="s">
        <v>6836</v>
      </c>
      <c r="I1041" s="12" t="s">
        <v>7485</v>
      </c>
      <c r="J1041" s="12">
        <v>1600</v>
      </c>
      <c r="K1041" s="12"/>
      <c r="L1041" s="12"/>
      <c r="M1041" s="13">
        <v>41479.490972222222</v>
      </c>
      <c r="N1041" s="12">
        <v>4</v>
      </c>
      <c r="O1041" s="13">
        <v>41491.427673611113</v>
      </c>
      <c r="P1041" s="13">
        <v>41491.427800925929</v>
      </c>
      <c r="Q1041" s="14">
        <f>P1041-M1041</f>
        <v>11.936828703706851</v>
      </c>
      <c r="R1041" s="14">
        <v>0.5</v>
      </c>
      <c r="S1041" s="15">
        <v>0</v>
      </c>
      <c r="T1041" s="12" t="s">
        <v>426</v>
      </c>
      <c r="U1041" s="12" t="s">
        <v>1408</v>
      </c>
      <c r="V1041" s="12" t="s">
        <v>356</v>
      </c>
      <c r="W1041" s="13">
        <v>41491.430659722224</v>
      </c>
      <c r="X1041" s="13">
        <v>41492.717361111114</v>
      </c>
      <c r="Y1041" s="16">
        <f>X1041-W1041</f>
        <v>1.2867013888899237</v>
      </c>
      <c r="Z1041" s="17">
        <v>5</v>
      </c>
      <c r="AA1041" s="17">
        <v>1</v>
      </c>
      <c r="AB1041" s="14"/>
      <c r="AC1041" s="13">
        <v>41527</v>
      </c>
      <c r="AD1041" s="14">
        <f>AC1041-X1041</f>
        <v>34.28263888888614</v>
      </c>
      <c r="AE1041" s="14">
        <v>7</v>
      </c>
      <c r="AF1041" s="36"/>
      <c r="AG1041" s="14">
        <f>AC1041-M1041</f>
        <v>47.509027777778101</v>
      </c>
      <c r="AH1041" s="14">
        <v>0</v>
      </c>
      <c r="AI1041" s="14">
        <v>0</v>
      </c>
      <c r="AJ1041" s="19"/>
      <c r="AK1041" s="14"/>
      <c r="AL1041" s="14"/>
      <c r="AM1041" s="12" t="s">
        <v>6813</v>
      </c>
      <c r="AN1041" s="12"/>
      <c r="AO1041" s="12"/>
      <c r="AP1041" s="12" t="s">
        <v>5409</v>
      </c>
      <c r="AQ1041" s="12" t="s">
        <v>10110</v>
      </c>
      <c r="AR1041" s="12">
        <v>13739051633</v>
      </c>
      <c r="AS1041" s="12" t="s">
        <v>365</v>
      </c>
      <c r="AT1041" s="12"/>
      <c r="AU1041" s="12"/>
      <c r="AV1041" s="20" t="s">
        <v>1409</v>
      </c>
      <c r="AW1041" s="21" t="s">
        <v>10111</v>
      </c>
      <c r="AX1041" s="12"/>
      <c r="AY1041" s="12"/>
      <c r="AZ1041" s="12"/>
      <c r="BA1041" s="12"/>
      <c r="BB1041" s="12"/>
    </row>
    <row r="1042" spans="1:54" s="22" customFormat="1" ht="18" customHeight="1" x14ac:dyDescent="0.3">
      <c r="A1042" s="12" t="s">
        <v>1410</v>
      </c>
      <c r="B1042" s="12" t="s">
        <v>6943</v>
      </c>
      <c r="C1042" s="12" t="s">
        <v>6904</v>
      </c>
      <c r="D1042" s="12" t="s">
        <v>9588</v>
      </c>
      <c r="E1042" s="12" t="s">
        <v>10112</v>
      </c>
      <c r="F1042" s="12" t="s">
        <v>10113</v>
      </c>
      <c r="G1042" s="12" t="s">
        <v>5362</v>
      </c>
      <c r="H1042" s="12" t="s">
        <v>10028</v>
      </c>
      <c r="I1042" s="12" t="s">
        <v>10114</v>
      </c>
      <c r="J1042" s="12">
        <v>2488</v>
      </c>
      <c r="K1042" s="12"/>
      <c r="L1042" s="12"/>
      <c r="M1042" s="13">
        <v>41479.503472222219</v>
      </c>
      <c r="N1042" s="12">
        <v>4</v>
      </c>
      <c r="O1042" s="13">
        <v>41479.719456018516</v>
      </c>
      <c r="P1042" s="13">
        <v>41479.725428240738</v>
      </c>
      <c r="Q1042" s="14"/>
      <c r="R1042" s="14"/>
      <c r="S1042" s="15"/>
      <c r="T1042" s="12" t="s">
        <v>643</v>
      </c>
      <c r="U1042" s="12" t="s">
        <v>1411</v>
      </c>
      <c r="V1042" s="12" t="s">
        <v>356</v>
      </c>
      <c r="W1042" s="13">
        <v>41480.452870370369</v>
      </c>
      <c r="X1042" s="13">
        <v>41485.706250000003</v>
      </c>
      <c r="Y1042" s="16"/>
      <c r="Z1042" s="17">
        <f>X1042-W1042</f>
        <v>5.2533796296338551</v>
      </c>
      <c r="AA1042" s="17"/>
      <c r="AB1042" s="14"/>
      <c r="AC1042" s="13">
        <v>41488</v>
      </c>
      <c r="AD1042" s="14"/>
      <c r="AE1042" s="14"/>
      <c r="AF1042" s="36"/>
      <c r="AG1042" s="14">
        <f>AC1042-M1042</f>
        <v>8.4965277777810115</v>
      </c>
      <c r="AH1042" s="14"/>
      <c r="AI1042" s="14">
        <v>1</v>
      </c>
      <c r="AJ1042" s="19">
        <v>41488</v>
      </c>
      <c r="AK1042" s="14"/>
      <c r="AL1042" s="14"/>
      <c r="AM1042" s="12" t="s">
        <v>6800</v>
      </c>
      <c r="AN1042" s="12"/>
      <c r="AO1042" s="12"/>
      <c r="AP1042" s="12" t="s">
        <v>6931</v>
      </c>
      <c r="AQ1042" s="12" t="s">
        <v>10115</v>
      </c>
      <c r="AR1042" s="12">
        <v>13508419248</v>
      </c>
      <c r="AS1042" s="12" t="s">
        <v>354</v>
      </c>
      <c r="AT1042" s="12" t="s">
        <v>1412</v>
      </c>
      <c r="AU1042" s="12"/>
      <c r="AV1042" s="20" t="s">
        <v>1413</v>
      </c>
      <c r="AW1042" s="21">
        <v>41491</v>
      </c>
      <c r="AX1042" s="12"/>
      <c r="AY1042" s="12"/>
      <c r="AZ1042" s="12"/>
      <c r="BA1042" s="12"/>
      <c r="BB1042" s="12"/>
    </row>
    <row r="1043" spans="1:54" s="22" customFormat="1" ht="18" customHeight="1" x14ac:dyDescent="0.3">
      <c r="A1043" s="12" t="s">
        <v>1414</v>
      </c>
      <c r="B1043" s="12" t="s">
        <v>5343</v>
      </c>
      <c r="C1043" s="12" t="s">
        <v>6880</v>
      </c>
      <c r="D1043" s="12" t="s">
        <v>8939</v>
      </c>
      <c r="E1043" s="12" t="s">
        <v>10116</v>
      </c>
      <c r="F1043" s="12" t="s">
        <v>10117</v>
      </c>
      <c r="G1043" s="12" t="s">
        <v>5362</v>
      </c>
      <c r="H1043" s="12" t="s">
        <v>6798</v>
      </c>
      <c r="I1043" s="12" t="s">
        <v>10118</v>
      </c>
      <c r="J1043" s="12">
        <v>2800</v>
      </c>
      <c r="K1043" s="12"/>
      <c r="L1043" s="12"/>
      <c r="M1043" s="13">
        <v>41479.54791666667</v>
      </c>
      <c r="N1043" s="12">
        <v>1</v>
      </c>
      <c r="O1043" s="13">
        <v>41479.569016203706</v>
      </c>
      <c r="P1043" s="13">
        <v>41479.569143518522</v>
      </c>
      <c r="Q1043" s="14"/>
      <c r="R1043" s="14"/>
      <c r="S1043" s="15"/>
      <c r="T1043" s="12"/>
      <c r="U1043" s="12" t="s">
        <v>1415</v>
      </c>
      <c r="V1043" s="12" t="s">
        <v>356</v>
      </c>
      <c r="W1043" s="13">
        <v>41479.5702662037</v>
      </c>
      <c r="X1043" s="13">
        <v>41480.726388888892</v>
      </c>
      <c r="Y1043" s="16"/>
      <c r="Z1043" s="17">
        <f>X1043-W1043</f>
        <v>1.1561226851918036</v>
      </c>
      <c r="AA1043" s="17"/>
      <c r="AB1043" s="14"/>
      <c r="AC1043" s="13">
        <v>41484</v>
      </c>
      <c r="AD1043" s="14">
        <f>AC1043-X1043</f>
        <v>3.273611111108039</v>
      </c>
      <c r="AE1043" s="14"/>
      <c r="AF1043" s="36"/>
      <c r="AG1043" s="14"/>
      <c r="AH1043" s="14"/>
      <c r="AI1043" s="14"/>
      <c r="AJ1043" s="19"/>
      <c r="AK1043" s="14"/>
      <c r="AL1043" s="14"/>
      <c r="AM1043" s="12" t="s">
        <v>8891</v>
      </c>
      <c r="AN1043" s="12"/>
      <c r="AO1043" s="12"/>
      <c r="AP1043" s="12" t="s">
        <v>8918</v>
      </c>
      <c r="AQ1043" s="12" t="s">
        <v>10119</v>
      </c>
      <c r="AR1043" s="12">
        <v>18673821684</v>
      </c>
      <c r="AS1043" s="12" t="s">
        <v>365</v>
      </c>
      <c r="AT1043" s="12"/>
      <c r="AU1043" s="12"/>
      <c r="AV1043" s="20" t="s">
        <v>1416</v>
      </c>
      <c r="AW1043" s="21">
        <v>41493</v>
      </c>
      <c r="AX1043" s="12"/>
      <c r="AY1043" s="12"/>
      <c r="AZ1043" s="12"/>
      <c r="BA1043" s="12"/>
      <c r="BB1043" s="12"/>
    </row>
    <row r="1044" spans="1:54" s="22" customFormat="1" ht="18" customHeight="1" x14ac:dyDescent="0.3">
      <c r="A1044" s="12" t="s">
        <v>1417</v>
      </c>
      <c r="B1044" s="12" t="s">
        <v>5384</v>
      </c>
      <c r="C1044" s="12" t="s">
        <v>5385</v>
      </c>
      <c r="D1044" s="12" t="s">
        <v>7529</v>
      </c>
      <c r="E1044" s="12" t="s">
        <v>10120</v>
      </c>
      <c r="F1044" s="12" t="s">
        <v>10121</v>
      </c>
      <c r="G1044" s="12" t="s">
        <v>5347</v>
      </c>
      <c r="H1044" s="12" t="s">
        <v>8325</v>
      </c>
      <c r="I1044" s="12"/>
      <c r="J1044" s="12">
        <v>34600</v>
      </c>
      <c r="K1044" s="12"/>
      <c r="L1044" s="12"/>
      <c r="M1044" s="13">
        <v>41479.574999999997</v>
      </c>
      <c r="N1044" s="12"/>
      <c r="O1044" s="13">
        <v>41479.639988425923</v>
      </c>
      <c r="P1044" s="13">
        <v>41480.449687499997</v>
      </c>
      <c r="Q1044" s="14"/>
      <c r="R1044" s="14"/>
      <c r="S1044" s="15"/>
      <c r="T1044" s="12"/>
      <c r="U1044" s="12"/>
      <c r="V1044" s="12" t="s">
        <v>1266</v>
      </c>
      <c r="W1044" s="13">
        <v>41481.585289351853</v>
      </c>
      <c r="X1044" s="13">
        <v>41515.461805555497</v>
      </c>
      <c r="Y1044" s="16"/>
      <c r="Z1044" s="17"/>
      <c r="AA1044" s="17"/>
      <c r="AB1044" s="14"/>
      <c r="AC1044" s="13">
        <v>41514</v>
      </c>
      <c r="AD1044" s="14"/>
      <c r="AE1044" s="14"/>
      <c r="AF1044" s="36"/>
      <c r="AG1044" s="14"/>
      <c r="AH1044" s="14"/>
      <c r="AI1044" s="14"/>
      <c r="AJ1044" s="19"/>
      <c r="AK1044" s="14"/>
      <c r="AL1044" s="14"/>
      <c r="AM1044" s="12" t="s">
        <v>8326</v>
      </c>
      <c r="AN1044" s="12"/>
      <c r="AO1044" s="12"/>
      <c r="AP1044" s="12" t="s">
        <v>5375</v>
      </c>
      <c r="AQ1044" s="12" t="s">
        <v>10122</v>
      </c>
      <c r="AR1044" s="12">
        <v>18684909353</v>
      </c>
      <c r="AS1044" s="12"/>
      <c r="AT1044" s="12"/>
      <c r="AU1044" s="12"/>
      <c r="AV1044" s="20" t="s">
        <v>1418</v>
      </c>
      <c r="AW1044" s="21"/>
      <c r="AX1044" s="12"/>
      <c r="AY1044" s="12"/>
      <c r="AZ1044" s="12"/>
      <c r="BA1044" s="12"/>
      <c r="BB1044" s="12"/>
    </row>
    <row r="1045" spans="1:54" s="22" customFormat="1" ht="18" customHeight="1" x14ac:dyDescent="0.3">
      <c r="A1045" s="12" t="s">
        <v>1419</v>
      </c>
      <c r="B1045" s="12" t="s">
        <v>5377</v>
      </c>
      <c r="C1045" s="12" t="s">
        <v>6824</v>
      </c>
      <c r="D1045" s="12" t="s">
        <v>8138</v>
      </c>
      <c r="E1045" s="12" t="s">
        <v>10123</v>
      </c>
      <c r="F1045" s="12" t="s">
        <v>10124</v>
      </c>
      <c r="G1045" s="12" t="s">
        <v>5362</v>
      </c>
      <c r="H1045" s="12" t="s">
        <v>6836</v>
      </c>
      <c r="I1045" s="12" t="s">
        <v>7195</v>
      </c>
      <c r="J1045" s="12">
        <v>1600</v>
      </c>
      <c r="K1045" s="12"/>
      <c r="L1045" s="12"/>
      <c r="M1045" s="13">
        <v>41479.574999999997</v>
      </c>
      <c r="N1045" s="12">
        <v>4</v>
      </c>
      <c r="O1045" s="13">
        <v>41482.395624999997</v>
      </c>
      <c r="P1045" s="13">
        <v>41482.395821759259</v>
      </c>
      <c r="Q1045" s="14">
        <f>P1045-M1045</f>
        <v>2.8208217592618894</v>
      </c>
      <c r="R1045" s="14">
        <v>0.5</v>
      </c>
      <c r="S1045" s="15">
        <v>0</v>
      </c>
      <c r="T1045" s="12" t="s">
        <v>643</v>
      </c>
      <c r="U1045" s="12" t="s">
        <v>1420</v>
      </c>
      <c r="V1045" s="12" t="s">
        <v>356</v>
      </c>
      <c r="W1045" s="13">
        <v>41482.407175925924</v>
      </c>
      <c r="X1045" s="13">
        <v>41486.486111111109</v>
      </c>
      <c r="Y1045" s="16">
        <f>X1045-W1045</f>
        <v>4.0789351851854008</v>
      </c>
      <c r="Z1045" s="17">
        <v>5</v>
      </c>
      <c r="AA1045" s="17">
        <v>1</v>
      </c>
      <c r="AB1045" s="14"/>
      <c r="AC1045" s="13">
        <v>41510</v>
      </c>
      <c r="AD1045" s="14">
        <f>AC1045-X1045</f>
        <v>23.513888888890506</v>
      </c>
      <c r="AE1045" s="14">
        <v>7</v>
      </c>
      <c r="AF1045" s="36"/>
      <c r="AG1045" s="14">
        <f>AC1045-M1045</f>
        <v>30.42500000000291</v>
      </c>
      <c r="AH1045" s="14">
        <v>0</v>
      </c>
      <c r="AI1045" s="14">
        <v>0</v>
      </c>
      <c r="AJ1045" s="19"/>
      <c r="AK1045" s="14"/>
      <c r="AL1045" s="14"/>
      <c r="AM1045" s="12" t="s">
        <v>6847</v>
      </c>
      <c r="AN1045" s="12"/>
      <c r="AO1045" s="12"/>
      <c r="AP1045" s="12" t="s">
        <v>5375</v>
      </c>
      <c r="AQ1045" s="12" t="s">
        <v>10125</v>
      </c>
      <c r="AR1045" s="12">
        <v>13308452910</v>
      </c>
      <c r="AS1045" s="12" t="s">
        <v>354</v>
      </c>
      <c r="AT1045" s="12" t="s">
        <v>764</v>
      </c>
      <c r="AU1045" s="12"/>
      <c r="AV1045" s="20" t="s">
        <v>1421</v>
      </c>
      <c r="AW1045" s="21" t="s">
        <v>9149</v>
      </c>
      <c r="AX1045" s="12"/>
      <c r="AY1045" s="12"/>
      <c r="AZ1045" s="12"/>
      <c r="BA1045" s="12"/>
      <c r="BB1045" s="12"/>
    </row>
    <row r="1046" spans="1:54" s="22" customFormat="1" ht="18" customHeight="1" x14ac:dyDescent="0.3">
      <c r="A1046" s="12" t="s">
        <v>1422</v>
      </c>
      <c r="B1046" s="12" t="s">
        <v>6943</v>
      </c>
      <c r="C1046" s="12" t="s">
        <v>9606</v>
      </c>
      <c r="D1046" s="12" t="s">
        <v>9979</v>
      </c>
      <c r="E1046" s="12" t="s">
        <v>10126</v>
      </c>
      <c r="F1046" s="12" t="s">
        <v>10127</v>
      </c>
      <c r="G1046" s="12" t="s">
        <v>5362</v>
      </c>
      <c r="H1046" s="12" t="s">
        <v>6908</v>
      </c>
      <c r="I1046" s="12" t="s">
        <v>10128</v>
      </c>
      <c r="J1046" s="12">
        <v>3088</v>
      </c>
      <c r="K1046" s="12"/>
      <c r="L1046" s="12"/>
      <c r="M1046" s="13">
        <v>41479.580555555556</v>
      </c>
      <c r="N1046" s="12">
        <v>3</v>
      </c>
      <c r="O1046" s="13">
        <v>41480.63071759259</v>
      </c>
      <c r="P1046" s="13">
        <v>41480.630925925929</v>
      </c>
      <c r="Q1046" s="14">
        <f>P1046-M1046</f>
        <v>1.0503703703725478</v>
      </c>
      <c r="R1046" s="14">
        <v>0.5</v>
      </c>
      <c r="S1046" s="15">
        <v>0</v>
      </c>
      <c r="T1046" s="12" t="s">
        <v>701</v>
      </c>
      <c r="U1046" s="12" t="s">
        <v>1365</v>
      </c>
      <c r="V1046" s="12" t="s">
        <v>356</v>
      </c>
      <c r="W1046" s="13">
        <v>41480.64366898148</v>
      </c>
      <c r="X1046" s="13">
        <v>41484.694444444445</v>
      </c>
      <c r="Y1046" s="16">
        <f>X1046-W1046</f>
        <v>4.0507754629652482</v>
      </c>
      <c r="Z1046" s="17">
        <v>8</v>
      </c>
      <c r="AA1046" s="17">
        <v>1</v>
      </c>
      <c r="AB1046" s="14"/>
      <c r="AC1046" s="13">
        <v>41505</v>
      </c>
      <c r="AD1046" s="14">
        <f>AC1046-X1046</f>
        <v>20.305555555554747</v>
      </c>
      <c r="AE1046" s="14">
        <v>7</v>
      </c>
      <c r="AF1046" s="36"/>
      <c r="AG1046" s="14">
        <f>AC1046-M1046</f>
        <v>25.419444444443798</v>
      </c>
      <c r="AH1046" s="14">
        <v>0</v>
      </c>
      <c r="AI1046" s="14">
        <v>0</v>
      </c>
      <c r="AJ1046" s="19"/>
      <c r="AK1046" s="14"/>
      <c r="AL1046" s="14"/>
      <c r="AM1046" s="12" t="s">
        <v>6847</v>
      </c>
      <c r="AN1046" s="12"/>
      <c r="AO1046" s="12"/>
      <c r="AP1046" s="12" t="s">
        <v>7098</v>
      </c>
      <c r="AQ1046" s="12" t="s">
        <v>10129</v>
      </c>
      <c r="AR1046" s="12">
        <v>15973621818</v>
      </c>
      <c r="AS1046" s="12" t="s">
        <v>354</v>
      </c>
      <c r="AT1046" s="12" t="s">
        <v>764</v>
      </c>
      <c r="AU1046" s="12"/>
      <c r="AV1046" s="20" t="s">
        <v>1423</v>
      </c>
      <c r="AW1046" s="21" t="s">
        <v>10130</v>
      </c>
      <c r="AX1046" s="12"/>
      <c r="AY1046" s="12"/>
      <c r="AZ1046" s="12"/>
      <c r="BA1046" s="12"/>
      <c r="BB1046" s="12"/>
    </row>
    <row r="1047" spans="1:54" s="22" customFormat="1" ht="18" customHeight="1" x14ac:dyDescent="0.3">
      <c r="A1047" s="12" t="s">
        <v>1424</v>
      </c>
      <c r="B1047" s="12" t="s">
        <v>5384</v>
      </c>
      <c r="C1047" s="12" t="s">
        <v>6999</v>
      </c>
      <c r="D1047" s="12" t="s">
        <v>7381</v>
      </c>
      <c r="E1047" s="12" t="s">
        <v>10131</v>
      </c>
      <c r="F1047" s="12" t="s">
        <v>10132</v>
      </c>
      <c r="G1047" s="12" t="s">
        <v>5362</v>
      </c>
      <c r="H1047" s="12" t="s">
        <v>6836</v>
      </c>
      <c r="I1047" s="12" t="s">
        <v>7062</v>
      </c>
      <c r="J1047" s="12">
        <v>1600</v>
      </c>
      <c r="K1047" s="12"/>
      <c r="L1047" s="12"/>
      <c r="M1047" s="13">
        <v>41479.601157407407</v>
      </c>
      <c r="N1047" s="12">
        <v>4</v>
      </c>
      <c r="O1047" s="13">
        <v>41480.660509259258</v>
      </c>
      <c r="P1047" s="13">
        <v>41480.660671296297</v>
      </c>
      <c r="Q1047" s="14"/>
      <c r="R1047" s="14"/>
      <c r="S1047" s="15"/>
      <c r="T1047" s="12" t="s">
        <v>643</v>
      </c>
      <c r="U1047" s="12" t="s">
        <v>1425</v>
      </c>
      <c r="V1047" s="12" t="s">
        <v>356</v>
      </c>
      <c r="W1047" s="13">
        <v>41480.668263888889</v>
      </c>
      <c r="X1047" s="13">
        <v>41481.697916666664</v>
      </c>
      <c r="Y1047" s="16"/>
      <c r="Z1047" s="17">
        <f>X1047-W1047</f>
        <v>1.0296527777754818</v>
      </c>
      <c r="AA1047" s="17"/>
      <c r="AB1047" s="14"/>
      <c r="AC1047" s="13">
        <v>41482</v>
      </c>
      <c r="AD1047" s="14">
        <f>AC1047-X1047</f>
        <v>0.30208333333575865</v>
      </c>
      <c r="AE1047" s="14"/>
      <c r="AF1047" s="36"/>
      <c r="AG1047" s="14"/>
      <c r="AH1047" s="14"/>
      <c r="AI1047" s="14"/>
      <c r="AJ1047" s="19">
        <v>41485</v>
      </c>
      <c r="AK1047" s="14"/>
      <c r="AL1047" s="14"/>
      <c r="AM1047" s="12" t="s">
        <v>8891</v>
      </c>
      <c r="AN1047" s="12"/>
      <c r="AO1047" s="12"/>
      <c r="AP1047" s="12" t="s">
        <v>5375</v>
      </c>
      <c r="AQ1047" s="12" t="s">
        <v>7794</v>
      </c>
      <c r="AR1047" s="12">
        <v>13875009672</v>
      </c>
      <c r="AS1047" s="12" t="s">
        <v>365</v>
      </c>
      <c r="AT1047" s="12"/>
      <c r="AU1047" s="12"/>
      <c r="AV1047" s="20" t="s">
        <v>1426</v>
      </c>
      <c r="AW1047" s="21" t="s">
        <v>9149</v>
      </c>
      <c r="AX1047" s="12"/>
      <c r="AY1047" s="12"/>
      <c r="AZ1047" s="12"/>
      <c r="BA1047" s="12"/>
      <c r="BB1047" s="12"/>
    </row>
    <row r="1048" spans="1:54" s="22" customFormat="1" ht="18" customHeight="1" x14ac:dyDescent="0.3">
      <c r="A1048" s="12" t="s">
        <v>1427</v>
      </c>
      <c r="B1048" s="12" t="s">
        <v>5377</v>
      </c>
      <c r="C1048" s="12" t="s">
        <v>6824</v>
      </c>
      <c r="D1048" s="12" t="s">
        <v>6851</v>
      </c>
      <c r="E1048" s="12" t="s">
        <v>10133</v>
      </c>
      <c r="F1048" s="12" t="s">
        <v>10134</v>
      </c>
      <c r="G1048" s="12" t="s">
        <v>5362</v>
      </c>
      <c r="H1048" s="12" t="s">
        <v>6836</v>
      </c>
      <c r="I1048" s="12" t="s">
        <v>7217</v>
      </c>
      <c r="J1048" s="12">
        <v>1600</v>
      </c>
      <c r="K1048" s="12"/>
      <c r="L1048" s="12"/>
      <c r="M1048" s="13">
        <v>41479.604305555556</v>
      </c>
      <c r="N1048" s="12">
        <v>2</v>
      </c>
      <c r="O1048" s="13">
        <v>41479.622210648151</v>
      </c>
      <c r="P1048" s="13">
        <v>41479.622465277775</v>
      </c>
      <c r="Q1048" s="14"/>
      <c r="R1048" s="14"/>
      <c r="S1048" s="15"/>
      <c r="T1048" s="12" t="s">
        <v>643</v>
      </c>
      <c r="U1048" s="12" t="s">
        <v>1428</v>
      </c>
      <c r="V1048" s="12" t="s">
        <v>356</v>
      </c>
      <c r="W1048" s="13">
        <v>41479.637743055559</v>
      </c>
      <c r="X1048" s="13">
        <v>41480.724305555559</v>
      </c>
      <c r="Y1048" s="16"/>
      <c r="Z1048" s="17">
        <f>X1048-W1048</f>
        <v>1.0865625000005821</v>
      </c>
      <c r="AA1048" s="17"/>
      <c r="AB1048" s="14"/>
      <c r="AC1048" s="13">
        <v>41484</v>
      </c>
      <c r="AD1048" s="14">
        <f>AC1048-X1048</f>
        <v>3.2756944444408873</v>
      </c>
      <c r="AE1048" s="14"/>
      <c r="AF1048" s="36"/>
      <c r="AG1048" s="14"/>
      <c r="AH1048" s="14"/>
      <c r="AI1048" s="14"/>
      <c r="AJ1048" s="19"/>
      <c r="AK1048" s="14"/>
      <c r="AL1048" s="14"/>
      <c r="AM1048" s="12" t="s">
        <v>8933</v>
      </c>
      <c r="AN1048" s="12"/>
      <c r="AO1048" s="12"/>
      <c r="AP1048" s="12" t="s">
        <v>6931</v>
      </c>
      <c r="AQ1048" s="12" t="s">
        <v>10135</v>
      </c>
      <c r="AR1048" s="12">
        <v>13574188830</v>
      </c>
      <c r="AS1048" s="12" t="s">
        <v>354</v>
      </c>
      <c r="AT1048" s="12"/>
      <c r="AU1048" s="12"/>
      <c r="AV1048" s="20" t="s">
        <v>1429</v>
      </c>
      <c r="AW1048" s="21" t="s">
        <v>8572</v>
      </c>
      <c r="AX1048" s="12"/>
      <c r="AY1048" s="12"/>
      <c r="AZ1048" s="12"/>
      <c r="BA1048" s="12"/>
      <c r="BB1048" s="12"/>
    </row>
    <row r="1049" spans="1:54" s="22" customFormat="1" ht="18" customHeight="1" x14ac:dyDescent="0.3">
      <c r="A1049" s="12" t="s">
        <v>1430</v>
      </c>
      <c r="B1049" s="12" t="s">
        <v>5377</v>
      </c>
      <c r="C1049" s="12" t="s">
        <v>6824</v>
      </c>
      <c r="D1049" s="12" t="s">
        <v>7618</v>
      </c>
      <c r="E1049" s="12" t="s">
        <v>10136</v>
      </c>
      <c r="F1049" s="12" t="s">
        <v>10137</v>
      </c>
      <c r="G1049" s="12" t="s">
        <v>5347</v>
      </c>
      <c r="H1049" s="12" t="s">
        <v>9302</v>
      </c>
      <c r="I1049" s="12"/>
      <c r="J1049" s="12">
        <v>4500</v>
      </c>
      <c r="K1049" s="12"/>
      <c r="L1049" s="12"/>
      <c r="M1049" s="13">
        <v>41479.609722222223</v>
      </c>
      <c r="N1049" s="12"/>
      <c r="O1049" s="13">
        <v>41479.639305555553</v>
      </c>
      <c r="P1049" s="13">
        <v>41480.477372685185</v>
      </c>
      <c r="Q1049" s="14"/>
      <c r="R1049" s="14"/>
      <c r="S1049" s="15"/>
      <c r="T1049" s="12"/>
      <c r="U1049" s="12"/>
      <c r="V1049" s="12" t="s">
        <v>1266</v>
      </c>
      <c r="W1049" s="13">
        <v>41485.386111111111</v>
      </c>
      <c r="X1049" s="13">
        <v>41506.619444444397</v>
      </c>
      <c r="Y1049" s="16"/>
      <c r="Z1049" s="17"/>
      <c r="AA1049" s="17"/>
      <c r="AB1049" s="14"/>
      <c r="AC1049" s="13">
        <v>41514</v>
      </c>
      <c r="AD1049" s="14"/>
      <c r="AE1049" s="14"/>
      <c r="AF1049" s="36"/>
      <c r="AG1049" s="14"/>
      <c r="AH1049" s="14"/>
      <c r="AI1049" s="14"/>
      <c r="AJ1049" s="19"/>
      <c r="AK1049" s="14"/>
      <c r="AL1049" s="14"/>
      <c r="AM1049" s="12" t="s">
        <v>10138</v>
      </c>
      <c r="AN1049" s="12"/>
      <c r="AO1049" s="12"/>
      <c r="AP1049" s="12" t="s">
        <v>5375</v>
      </c>
      <c r="AQ1049" s="12" t="s">
        <v>10139</v>
      </c>
      <c r="AR1049" s="12">
        <v>13080550364</v>
      </c>
      <c r="AS1049" s="12"/>
      <c r="AT1049" s="12"/>
      <c r="AU1049" s="12"/>
      <c r="AV1049" s="20" t="s">
        <v>1431</v>
      </c>
      <c r="AW1049" s="21" t="s">
        <v>9149</v>
      </c>
      <c r="AX1049" s="12"/>
      <c r="AY1049" s="12"/>
      <c r="AZ1049" s="12"/>
      <c r="BA1049" s="12"/>
      <c r="BB1049" s="12"/>
    </row>
    <row r="1050" spans="1:54" s="22" customFormat="1" ht="18" customHeight="1" x14ac:dyDescent="0.3">
      <c r="A1050" s="12" t="s">
        <v>1432</v>
      </c>
      <c r="B1050" s="12" t="s">
        <v>5384</v>
      </c>
      <c r="C1050" s="12" t="s">
        <v>7432</v>
      </c>
      <c r="D1050" s="12" t="s">
        <v>10140</v>
      </c>
      <c r="E1050" s="12" t="s">
        <v>10141</v>
      </c>
      <c r="F1050" s="12" t="s">
        <v>10142</v>
      </c>
      <c r="G1050" s="12" t="s">
        <v>5347</v>
      </c>
      <c r="H1050" s="12" t="s">
        <v>8325</v>
      </c>
      <c r="I1050" s="12"/>
      <c r="J1050" s="12">
        <v>10800</v>
      </c>
      <c r="K1050" s="12"/>
      <c r="L1050" s="12"/>
      <c r="M1050" s="13">
        <v>41479.61041666667</v>
      </c>
      <c r="N1050" s="12"/>
      <c r="O1050" s="13">
        <v>41479.6405787037</v>
      </c>
      <c r="P1050" s="13">
        <v>41485.403229166666</v>
      </c>
      <c r="Q1050" s="14"/>
      <c r="R1050" s="14"/>
      <c r="S1050" s="15"/>
      <c r="T1050" s="12"/>
      <c r="U1050" s="12"/>
      <c r="V1050" s="12" t="s">
        <v>1266</v>
      </c>
      <c r="W1050" s="13">
        <v>41485.555601851855</v>
      </c>
      <c r="X1050" s="31">
        <v>41539.429166666698</v>
      </c>
      <c r="Y1050" s="16"/>
      <c r="Z1050" s="17"/>
      <c r="AA1050" s="17"/>
      <c r="AB1050" s="14"/>
      <c r="AC1050" s="13">
        <v>41578</v>
      </c>
      <c r="AD1050" s="14"/>
      <c r="AE1050" s="14"/>
      <c r="AF1050" s="36"/>
      <c r="AG1050" s="14"/>
      <c r="AH1050" s="14"/>
      <c r="AI1050" s="14"/>
      <c r="AJ1050" s="19"/>
      <c r="AK1050" s="14"/>
      <c r="AL1050" s="14"/>
      <c r="AM1050" s="12" t="s">
        <v>9900</v>
      </c>
      <c r="AN1050" s="12"/>
      <c r="AO1050" s="12"/>
      <c r="AP1050" s="12" t="s">
        <v>5409</v>
      </c>
      <c r="AQ1050" s="12" t="s">
        <v>10143</v>
      </c>
      <c r="AR1050" s="12">
        <v>13975199733</v>
      </c>
      <c r="AS1050" s="12"/>
      <c r="AT1050" s="12"/>
      <c r="AU1050" s="12"/>
      <c r="AV1050" s="20" t="s">
        <v>1433</v>
      </c>
      <c r="AW1050" s="21"/>
      <c r="AX1050" s="12"/>
      <c r="AY1050" s="12"/>
      <c r="AZ1050" s="12"/>
      <c r="BA1050" s="12"/>
      <c r="BB1050" s="12"/>
    </row>
    <row r="1051" spans="1:54" s="22" customFormat="1" ht="18" customHeight="1" x14ac:dyDescent="0.3">
      <c r="A1051" s="12" t="s">
        <v>1434</v>
      </c>
      <c r="B1051" s="12" t="s">
        <v>5350</v>
      </c>
      <c r="C1051" s="12" t="s">
        <v>6904</v>
      </c>
      <c r="D1051" s="12" t="s">
        <v>9708</v>
      </c>
      <c r="E1051" s="12" t="s">
        <v>10144</v>
      </c>
      <c r="F1051" s="12" t="s">
        <v>10145</v>
      </c>
      <c r="G1051" s="12" t="s">
        <v>5362</v>
      </c>
      <c r="H1051" s="12" t="s">
        <v>6836</v>
      </c>
      <c r="I1051" s="12" t="s">
        <v>8511</v>
      </c>
      <c r="J1051" s="12">
        <v>1600</v>
      </c>
      <c r="K1051" s="12"/>
      <c r="L1051" s="12"/>
      <c r="M1051" s="13">
        <v>41479.69027777778</v>
      </c>
      <c r="N1051" s="12">
        <v>1</v>
      </c>
      <c r="O1051" s="13">
        <v>41480.436990740738</v>
      </c>
      <c r="P1051" s="13">
        <v>41480.436990740738</v>
      </c>
      <c r="Q1051" s="14">
        <f>P1051-M1051</f>
        <v>0.74671296295855427</v>
      </c>
      <c r="R1051" s="14"/>
      <c r="S1051" s="15"/>
      <c r="T1051" s="12"/>
      <c r="U1051" s="12" t="s">
        <v>737</v>
      </c>
      <c r="V1051" s="12" t="s">
        <v>356</v>
      </c>
      <c r="W1051" s="13">
        <v>41480.448263888888</v>
      </c>
      <c r="X1051" s="13">
        <v>41481.722222222219</v>
      </c>
      <c r="Y1051" s="16"/>
      <c r="Z1051" s="17">
        <f>X1051-W1051</f>
        <v>1.2739583333313931</v>
      </c>
      <c r="AA1051" s="17"/>
      <c r="AB1051" s="14"/>
      <c r="AC1051" s="13">
        <v>41492</v>
      </c>
      <c r="AD1051" s="14"/>
      <c r="AE1051" s="14"/>
      <c r="AF1051" s="36"/>
      <c r="AG1051" s="14">
        <f>AC1051-M1051</f>
        <v>12.309722222220444</v>
      </c>
      <c r="AH1051" s="14"/>
      <c r="AI1051" s="14">
        <v>1</v>
      </c>
      <c r="AJ1051" s="19"/>
      <c r="AK1051" s="14"/>
      <c r="AL1051" s="14"/>
      <c r="AM1051" s="12" t="s">
        <v>7304</v>
      </c>
      <c r="AN1051" s="12"/>
      <c r="AO1051" s="12"/>
      <c r="AP1051" s="12" t="s">
        <v>5403</v>
      </c>
      <c r="AQ1051" s="12" t="s">
        <v>10146</v>
      </c>
      <c r="AR1051" s="12">
        <v>13807429718</v>
      </c>
      <c r="AS1051" s="12" t="s">
        <v>365</v>
      </c>
      <c r="AT1051" s="12"/>
      <c r="AU1051" s="12"/>
      <c r="AV1051" s="20" t="s">
        <v>1435</v>
      </c>
      <c r="AW1051" s="21">
        <v>41493</v>
      </c>
      <c r="AX1051" s="12"/>
      <c r="AY1051" s="12"/>
      <c r="AZ1051" s="12"/>
      <c r="BA1051" s="12"/>
      <c r="BB1051" s="12"/>
    </row>
    <row r="1052" spans="1:54" s="22" customFormat="1" ht="18" customHeight="1" x14ac:dyDescent="0.3">
      <c r="A1052" s="12" t="s">
        <v>1436</v>
      </c>
      <c r="B1052" s="12" t="s">
        <v>5343</v>
      </c>
      <c r="C1052" s="12" t="s">
        <v>6880</v>
      </c>
      <c r="D1052" s="12" t="s">
        <v>7976</v>
      </c>
      <c r="E1052" s="12" t="s">
        <v>10147</v>
      </c>
      <c r="F1052" s="12" t="s">
        <v>10148</v>
      </c>
      <c r="G1052" s="12" t="s">
        <v>5362</v>
      </c>
      <c r="H1052" s="12" t="s">
        <v>6836</v>
      </c>
      <c r="I1052" s="12" t="s">
        <v>7007</v>
      </c>
      <c r="J1052" s="12">
        <v>1600</v>
      </c>
      <c r="K1052" s="12"/>
      <c r="L1052" s="12"/>
      <c r="M1052" s="13">
        <v>41479.737500000003</v>
      </c>
      <c r="N1052" s="12">
        <v>2</v>
      </c>
      <c r="O1052" s="13">
        <v>41481.480856481481</v>
      </c>
      <c r="P1052" s="13">
        <v>41481.480856481481</v>
      </c>
      <c r="Q1052" s="14"/>
      <c r="R1052" s="14"/>
      <c r="S1052" s="15"/>
      <c r="T1052" s="12" t="s">
        <v>664</v>
      </c>
      <c r="U1052" s="12" t="s">
        <v>737</v>
      </c>
      <c r="V1052" s="12" t="s">
        <v>356</v>
      </c>
      <c r="W1052" s="13">
        <v>41481.482986111114</v>
      </c>
      <c r="X1052" s="13">
        <v>41484.697222222225</v>
      </c>
      <c r="Y1052" s="16"/>
      <c r="Z1052" s="17">
        <f>X1052-W1052</f>
        <v>3.2142361111109494</v>
      </c>
      <c r="AA1052" s="17"/>
      <c r="AB1052" s="14"/>
      <c r="AC1052" s="13">
        <v>41485</v>
      </c>
      <c r="AD1052" s="14">
        <f>AC1052-X1052</f>
        <v>0.30277777777519077</v>
      </c>
      <c r="AE1052" s="14"/>
      <c r="AF1052" s="36"/>
      <c r="AG1052" s="14"/>
      <c r="AH1052" s="14"/>
      <c r="AI1052" s="14"/>
      <c r="AJ1052" s="19">
        <v>41487</v>
      </c>
      <c r="AK1052" s="14"/>
      <c r="AL1052" s="14"/>
      <c r="AM1052" s="12" t="s">
        <v>6953</v>
      </c>
      <c r="AN1052" s="12"/>
      <c r="AO1052" s="12"/>
      <c r="AP1052" s="12" t="s">
        <v>5391</v>
      </c>
      <c r="AQ1052" s="12" t="s">
        <v>10149</v>
      </c>
      <c r="AR1052" s="12">
        <v>18873725603</v>
      </c>
      <c r="AS1052" s="12" t="s">
        <v>354</v>
      </c>
      <c r="AT1052" s="12" t="s">
        <v>362</v>
      </c>
      <c r="AU1052" s="12"/>
      <c r="AV1052" s="20" t="s">
        <v>1437</v>
      </c>
      <c r="AW1052" s="21">
        <v>41488</v>
      </c>
      <c r="AX1052" s="12"/>
      <c r="AY1052" s="12"/>
      <c r="AZ1052" s="12"/>
      <c r="BA1052" s="12"/>
      <c r="BB1052" s="12"/>
    </row>
    <row r="1053" spans="1:54" s="22" customFormat="1" ht="18" customHeight="1" x14ac:dyDescent="0.3">
      <c r="A1053" s="12" t="s">
        <v>1438</v>
      </c>
      <c r="B1053" s="12" t="s">
        <v>5350</v>
      </c>
      <c r="C1053" s="12" t="s">
        <v>6904</v>
      </c>
      <c r="D1053" s="12" t="s">
        <v>6905</v>
      </c>
      <c r="E1053" s="12" t="s">
        <v>10150</v>
      </c>
      <c r="F1053" s="12" t="s">
        <v>10151</v>
      </c>
      <c r="G1053" s="12" t="s">
        <v>5347</v>
      </c>
      <c r="H1053" s="12" t="s">
        <v>6839</v>
      </c>
      <c r="I1053" s="12"/>
      <c r="J1053" s="12">
        <v>4000</v>
      </c>
      <c r="K1053" s="12"/>
      <c r="L1053" s="12"/>
      <c r="M1053" s="13">
        <v>41479.775694444441</v>
      </c>
      <c r="N1053" s="12"/>
      <c r="O1053" s="13">
        <v>41480.462604166663</v>
      </c>
      <c r="P1053" s="13"/>
      <c r="Q1053" s="14"/>
      <c r="R1053" s="14"/>
      <c r="S1053" s="15"/>
      <c r="T1053" s="12"/>
      <c r="U1053" s="12"/>
      <c r="V1053" s="12" t="s">
        <v>385</v>
      </c>
      <c r="W1053" s="13"/>
      <c r="X1053" s="13">
        <v>41515.582638888904</v>
      </c>
      <c r="Y1053" s="16"/>
      <c r="Z1053" s="17"/>
      <c r="AA1053" s="17"/>
      <c r="AB1053" s="14"/>
      <c r="AC1053" s="13">
        <v>41516</v>
      </c>
      <c r="AD1053" s="14"/>
      <c r="AE1053" s="14"/>
      <c r="AF1053" s="36"/>
      <c r="AG1053" s="14"/>
      <c r="AH1053" s="14"/>
      <c r="AI1053" s="14"/>
      <c r="AJ1053" s="19"/>
      <c r="AK1053" s="14"/>
      <c r="AL1053" s="14"/>
      <c r="AM1053" s="12" t="s">
        <v>10152</v>
      </c>
      <c r="AN1053" s="12"/>
      <c r="AO1053" s="12" t="s">
        <v>1195</v>
      </c>
      <c r="AP1053" s="12" t="s">
        <v>5391</v>
      </c>
      <c r="AQ1053" s="12" t="s">
        <v>10153</v>
      </c>
      <c r="AR1053" s="12">
        <v>18627645658</v>
      </c>
      <c r="AS1053" s="12"/>
      <c r="AT1053" s="12"/>
      <c r="AU1053" s="12"/>
      <c r="AV1053" s="20"/>
      <c r="AW1053" s="21" t="s">
        <v>10154</v>
      </c>
      <c r="AX1053" s="12"/>
      <c r="AY1053" s="12"/>
      <c r="AZ1053" s="12"/>
      <c r="BA1053" s="12"/>
      <c r="BB1053" s="12"/>
    </row>
    <row r="1054" spans="1:54" s="22" customFormat="1" ht="18" customHeight="1" x14ac:dyDescent="0.3">
      <c r="A1054" s="12" t="s">
        <v>1439</v>
      </c>
      <c r="B1054" s="12" t="s">
        <v>5343</v>
      </c>
      <c r="C1054" s="12" t="s">
        <v>7083</v>
      </c>
      <c r="D1054" s="12" t="s">
        <v>7084</v>
      </c>
      <c r="E1054" s="12" t="s">
        <v>10155</v>
      </c>
      <c r="F1054" s="12" t="s">
        <v>10156</v>
      </c>
      <c r="G1054" s="12" t="s">
        <v>5362</v>
      </c>
      <c r="H1054" s="12" t="s">
        <v>6836</v>
      </c>
      <c r="I1054" s="12" t="s">
        <v>7127</v>
      </c>
      <c r="J1054" s="12">
        <v>1600</v>
      </c>
      <c r="K1054" s="12"/>
      <c r="L1054" s="12"/>
      <c r="M1054" s="13">
        <v>41480.425694444442</v>
      </c>
      <c r="N1054" s="12">
        <v>2</v>
      </c>
      <c r="O1054" s="13">
        <v>41480.470972222225</v>
      </c>
      <c r="P1054" s="13">
        <v>41480.47283564815</v>
      </c>
      <c r="Q1054" s="14"/>
      <c r="R1054" s="14"/>
      <c r="S1054" s="15"/>
      <c r="T1054" s="12" t="s">
        <v>658</v>
      </c>
      <c r="U1054" s="12" t="s">
        <v>737</v>
      </c>
      <c r="V1054" s="12" t="s">
        <v>356</v>
      </c>
      <c r="W1054" s="13">
        <v>41480.526377314818</v>
      </c>
      <c r="X1054" s="13">
        <v>41482.495138888888</v>
      </c>
      <c r="Y1054" s="16"/>
      <c r="Z1054" s="17">
        <f>X1054-W1054</f>
        <v>1.9687615740695037</v>
      </c>
      <c r="AA1054" s="17"/>
      <c r="AB1054" s="14"/>
      <c r="AC1054" s="13">
        <v>41482</v>
      </c>
      <c r="AD1054" s="14">
        <v>0</v>
      </c>
      <c r="AE1054" s="14"/>
      <c r="AF1054" s="36"/>
      <c r="AG1054" s="14"/>
      <c r="AH1054" s="14"/>
      <c r="AI1054" s="14"/>
      <c r="AJ1054" s="19"/>
      <c r="AK1054" s="14"/>
      <c r="AL1054" s="14"/>
      <c r="AM1054" s="12" t="s">
        <v>7304</v>
      </c>
      <c r="AN1054" s="12"/>
      <c r="AO1054" s="12"/>
      <c r="AP1054" s="12" t="s">
        <v>5391</v>
      </c>
      <c r="AQ1054" s="12" t="s">
        <v>10157</v>
      </c>
      <c r="AR1054" s="12">
        <v>13787966834</v>
      </c>
      <c r="AS1054" s="12" t="s">
        <v>354</v>
      </c>
      <c r="AT1054" s="12" t="s">
        <v>799</v>
      </c>
      <c r="AU1054" s="12"/>
      <c r="AV1054" s="20" t="s">
        <v>1440</v>
      </c>
      <c r="AW1054" s="21" t="s">
        <v>9149</v>
      </c>
      <c r="AX1054" s="12"/>
      <c r="AY1054" s="12"/>
      <c r="AZ1054" s="12"/>
      <c r="BA1054" s="12"/>
      <c r="BB1054" s="12"/>
    </row>
    <row r="1055" spans="1:54" s="22" customFormat="1" ht="18" customHeight="1" x14ac:dyDescent="0.3">
      <c r="A1055" s="12" t="s">
        <v>1441</v>
      </c>
      <c r="B1055" s="12" t="s">
        <v>5343</v>
      </c>
      <c r="C1055" s="12" t="s">
        <v>5344</v>
      </c>
      <c r="D1055" s="12" t="s">
        <v>7801</v>
      </c>
      <c r="E1055" s="12" t="s">
        <v>10158</v>
      </c>
      <c r="F1055" s="12" t="s">
        <v>10159</v>
      </c>
      <c r="G1055" s="12" t="s">
        <v>5362</v>
      </c>
      <c r="H1055" s="12" t="s">
        <v>10007</v>
      </c>
      <c r="I1055" s="12" t="s">
        <v>10008</v>
      </c>
      <c r="J1055" s="12">
        <v>1488</v>
      </c>
      <c r="K1055" s="12"/>
      <c r="L1055" s="12"/>
      <c r="M1055" s="13">
        <v>41480.535416666666</v>
      </c>
      <c r="N1055" s="12">
        <v>1</v>
      </c>
      <c r="O1055" s="13">
        <v>41480.595104166663</v>
      </c>
      <c r="P1055" s="13">
        <v>41480.595104166663</v>
      </c>
      <c r="Q1055" s="14">
        <f>P1055-M1055</f>
        <v>5.9687499997380655E-2</v>
      </c>
      <c r="R1055" s="14">
        <v>0.5</v>
      </c>
      <c r="S1055" s="15">
        <v>1</v>
      </c>
      <c r="T1055" s="12"/>
      <c r="U1055" s="12" t="s">
        <v>737</v>
      </c>
      <c r="V1055" s="12" t="s">
        <v>356</v>
      </c>
      <c r="W1055" s="13">
        <v>41480.602256944447</v>
      </c>
      <c r="X1055" s="13">
        <v>41482.695138888892</v>
      </c>
      <c r="Y1055" s="16">
        <f>X1055-W1055</f>
        <v>2.0928819444452529</v>
      </c>
      <c r="Z1055" s="17">
        <v>3</v>
      </c>
      <c r="AA1055" s="17">
        <v>1</v>
      </c>
      <c r="AB1055" s="14"/>
      <c r="AC1055" s="13">
        <v>41492</v>
      </c>
      <c r="AD1055" s="14">
        <f>AC1055-X1055</f>
        <v>9.304861111108039</v>
      </c>
      <c r="AE1055" s="14">
        <v>7</v>
      </c>
      <c r="AF1055" s="36"/>
      <c r="AG1055" s="14">
        <f>AC1055-M1055</f>
        <v>11.464583333334303</v>
      </c>
      <c r="AH1055" s="14">
        <v>0</v>
      </c>
      <c r="AI1055" s="14">
        <v>0</v>
      </c>
      <c r="AJ1055" s="19"/>
      <c r="AK1055" s="14"/>
      <c r="AL1055" s="14"/>
      <c r="AM1055" s="12" t="s">
        <v>6959</v>
      </c>
      <c r="AN1055" s="12"/>
      <c r="AO1055" s="12"/>
      <c r="AP1055" s="12" t="s">
        <v>5391</v>
      </c>
      <c r="AQ1055" s="12" t="s">
        <v>10160</v>
      </c>
      <c r="AR1055" s="12">
        <v>15897372091</v>
      </c>
      <c r="AS1055" s="12" t="s">
        <v>354</v>
      </c>
      <c r="AT1055" s="12" t="s">
        <v>362</v>
      </c>
      <c r="AU1055" s="12"/>
      <c r="AV1055" s="20" t="s">
        <v>1442</v>
      </c>
      <c r="AW1055" s="21" t="s">
        <v>8572</v>
      </c>
      <c r="AX1055" s="12"/>
      <c r="AY1055" s="12"/>
      <c r="AZ1055" s="12"/>
      <c r="BA1055" s="12"/>
      <c r="BB1055" s="12"/>
    </row>
    <row r="1056" spans="1:54" s="22" customFormat="1" ht="18" customHeight="1" x14ac:dyDescent="0.3">
      <c r="A1056" s="12" t="s">
        <v>1443</v>
      </c>
      <c r="B1056" s="12" t="s">
        <v>5377</v>
      </c>
      <c r="C1056" s="12" t="s">
        <v>6824</v>
      </c>
      <c r="D1056" s="12" t="s">
        <v>7500</v>
      </c>
      <c r="E1056" s="12" t="s">
        <v>10161</v>
      </c>
      <c r="F1056" s="12" t="s">
        <v>10162</v>
      </c>
      <c r="G1056" s="12" t="s">
        <v>5362</v>
      </c>
      <c r="H1056" s="12" t="s">
        <v>10028</v>
      </c>
      <c r="I1056" s="12" t="s">
        <v>6991</v>
      </c>
      <c r="J1056" s="12">
        <v>2400</v>
      </c>
      <c r="K1056" s="12"/>
      <c r="L1056" s="12"/>
      <c r="M1056" s="13">
        <v>41480.568749999999</v>
      </c>
      <c r="N1056" s="12">
        <v>1</v>
      </c>
      <c r="O1056" s="13">
        <v>41480.641180555554</v>
      </c>
      <c r="P1056" s="13">
        <v>41480.641180555554</v>
      </c>
      <c r="Q1056" s="14"/>
      <c r="R1056" s="14"/>
      <c r="S1056" s="15"/>
      <c r="T1056" s="12"/>
      <c r="U1056" s="12" t="s">
        <v>737</v>
      </c>
      <c r="V1056" s="12" t="s">
        <v>356</v>
      </c>
      <c r="W1056" s="13">
        <v>41480.646365740744</v>
      </c>
      <c r="X1056" s="13">
        <v>41482.70416666667</v>
      </c>
      <c r="Y1056" s="16"/>
      <c r="Z1056" s="17">
        <f>X1056-W1056</f>
        <v>2.0578009259261307</v>
      </c>
      <c r="AA1056" s="17"/>
      <c r="AB1056" s="14"/>
      <c r="AC1056" s="13">
        <v>41484</v>
      </c>
      <c r="AD1056" s="14">
        <f>AC1056-X1056</f>
        <v>1.2958333333299379</v>
      </c>
      <c r="AE1056" s="14"/>
      <c r="AF1056" s="36"/>
      <c r="AG1056" s="14"/>
      <c r="AH1056" s="14"/>
      <c r="AI1056" s="14"/>
      <c r="AJ1056" s="19"/>
      <c r="AK1056" s="14"/>
      <c r="AL1056" s="14"/>
      <c r="AM1056" s="12" t="s">
        <v>6813</v>
      </c>
      <c r="AN1056" s="12"/>
      <c r="AO1056" s="12"/>
      <c r="AP1056" s="12" t="s">
        <v>6840</v>
      </c>
      <c r="AQ1056" s="12" t="s">
        <v>10163</v>
      </c>
      <c r="AR1056" s="12">
        <v>13973105666</v>
      </c>
      <c r="AS1056" s="12" t="s">
        <v>365</v>
      </c>
      <c r="AT1056" s="12"/>
      <c r="AU1056" s="12"/>
      <c r="AV1056" s="20" t="s">
        <v>1444</v>
      </c>
      <c r="AW1056" s="21" t="s">
        <v>8572</v>
      </c>
      <c r="AX1056" s="12"/>
      <c r="AY1056" s="12"/>
      <c r="AZ1056" s="12"/>
      <c r="BA1056" s="12"/>
      <c r="BB1056" s="12"/>
    </row>
    <row r="1057" spans="1:54" s="22" customFormat="1" ht="18" customHeight="1" x14ac:dyDescent="0.3">
      <c r="A1057" s="12" t="s">
        <v>1445</v>
      </c>
      <c r="B1057" s="12" t="s">
        <v>5343</v>
      </c>
      <c r="C1057" s="12" t="s">
        <v>7083</v>
      </c>
      <c r="D1057" s="12" t="s">
        <v>7084</v>
      </c>
      <c r="E1057" s="12" t="s">
        <v>10164</v>
      </c>
      <c r="F1057" s="12" t="s">
        <v>10165</v>
      </c>
      <c r="G1057" s="12" t="s">
        <v>5347</v>
      </c>
      <c r="H1057" s="12" t="s">
        <v>9302</v>
      </c>
      <c r="I1057" s="12"/>
      <c r="J1057" s="12">
        <v>7000</v>
      </c>
      <c r="K1057" s="12" t="s">
        <v>365</v>
      </c>
      <c r="L1057" s="12" t="s">
        <v>767</v>
      </c>
      <c r="M1057" s="13">
        <v>41480.595138888886</v>
      </c>
      <c r="N1057" s="12"/>
      <c r="O1057" s="13">
        <v>41480.611400462964</v>
      </c>
      <c r="P1057" s="13">
        <v>41491.704039351855</v>
      </c>
      <c r="Q1057" s="14"/>
      <c r="R1057" s="14"/>
      <c r="S1057" s="15"/>
      <c r="T1057" s="12"/>
      <c r="U1057" s="12"/>
      <c r="V1057" s="12" t="s">
        <v>1266</v>
      </c>
      <c r="W1057" s="13">
        <v>41492.595983796295</v>
      </c>
      <c r="X1057" s="13">
        <v>41502.688194444403</v>
      </c>
      <c r="Y1057" s="16"/>
      <c r="Z1057" s="17"/>
      <c r="AA1057" s="17"/>
      <c r="AB1057" s="14"/>
      <c r="AC1057" s="13">
        <v>41508</v>
      </c>
      <c r="AD1057" s="14"/>
      <c r="AE1057" s="14"/>
      <c r="AF1057" s="36"/>
      <c r="AG1057" s="14"/>
      <c r="AH1057" s="14"/>
      <c r="AI1057" s="14"/>
      <c r="AJ1057" s="19"/>
      <c r="AK1057" s="14"/>
      <c r="AL1057" s="14"/>
      <c r="AM1057" s="12" t="s">
        <v>9760</v>
      </c>
      <c r="AN1057" s="12"/>
      <c r="AO1057" s="12"/>
      <c r="AP1057" s="12" t="s">
        <v>5375</v>
      </c>
      <c r="AQ1057" s="12" t="s">
        <v>10166</v>
      </c>
      <c r="AR1057" s="12">
        <v>18874456618</v>
      </c>
      <c r="AS1057" s="12"/>
      <c r="AT1057" s="12"/>
      <c r="AU1057" s="12"/>
      <c r="AV1057" s="20" t="s">
        <v>1446</v>
      </c>
      <c r="AW1057" s="21" t="s">
        <v>10167</v>
      </c>
      <c r="AX1057" s="12"/>
      <c r="AY1057" s="12"/>
      <c r="AZ1057" s="12"/>
      <c r="BA1057" s="12"/>
      <c r="BB1057" s="12"/>
    </row>
    <row r="1058" spans="1:54" s="22" customFormat="1" ht="18" customHeight="1" x14ac:dyDescent="0.3">
      <c r="A1058" s="12" t="s">
        <v>1447</v>
      </c>
      <c r="B1058" s="12" t="s">
        <v>5343</v>
      </c>
      <c r="C1058" s="12" t="s">
        <v>5344</v>
      </c>
      <c r="D1058" s="12" t="s">
        <v>6921</v>
      </c>
      <c r="E1058" s="12" t="s">
        <v>10168</v>
      </c>
      <c r="F1058" s="12" t="s">
        <v>10169</v>
      </c>
      <c r="G1058" s="12" t="s">
        <v>5362</v>
      </c>
      <c r="H1058" s="12" t="s">
        <v>6836</v>
      </c>
      <c r="I1058" s="12" t="s">
        <v>7626</v>
      </c>
      <c r="J1058" s="12">
        <v>1200</v>
      </c>
      <c r="K1058" s="12"/>
      <c r="L1058" s="12"/>
      <c r="M1058" s="13">
        <v>41480.777083333334</v>
      </c>
      <c r="N1058" s="12">
        <v>2</v>
      </c>
      <c r="O1058" s="13">
        <v>41482.579560185186</v>
      </c>
      <c r="P1058" s="13">
        <v>41482.612199074072</v>
      </c>
      <c r="Q1058" s="14">
        <f>P1058-M1058</f>
        <v>1.8351157407378196</v>
      </c>
      <c r="R1058" s="14"/>
      <c r="S1058" s="15"/>
      <c r="T1058" s="12" t="s">
        <v>664</v>
      </c>
      <c r="U1058" s="12" t="s">
        <v>737</v>
      </c>
      <c r="V1058" s="12" t="s">
        <v>356</v>
      </c>
      <c r="W1058" s="13">
        <v>41482.620821759258</v>
      </c>
      <c r="X1058" s="13">
        <v>41486.602083333331</v>
      </c>
      <c r="Y1058" s="16"/>
      <c r="Z1058" s="17">
        <f>X1058-W1058</f>
        <v>3.9812615740738693</v>
      </c>
      <c r="AA1058" s="17"/>
      <c r="AB1058" s="14"/>
      <c r="AC1058" s="13">
        <v>41487</v>
      </c>
      <c r="AD1058" s="14"/>
      <c r="AE1058" s="14"/>
      <c r="AF1058" s="36"/>
      <c r="AG1058" s="14">
        <f>AC1058-M1058</f>
        <v>6.2229166666656965</v>
      </c>
      <c r="AH1058" s="14"/>
      <c r="AI1058" s="14">
        <v>1</v>
      </c>
      <c r="AJ1058" s="19"/>
      <c r="AK1058" s="14"/>
      <c r="AL1058" s="14"/>
      <c r="AM1058" s="12" t="s">
        <v>6959</v>
      </c>
      <c r="AN1058" s="12"/>
      <c r="AO1058" s="12"/>
      <c r="AP1058" s="12" t="s">
        <v>5375</v>
      </c>
      <c r="AQ1058" s="12" t="s">
        <v>10170</v>
      </c>
      <c r="AR1058" s="12">
        <v>15707350330</v>
      </c>
      <c r="AS1058" s="12" t="s">
        <v>354</v>
      </c>
      <c r="AT1058" s="12" t="s">
        <v>764</v>
      </c>
      <c r="AU1058" s="12"/>
      <c r="AV1058" s="20" t="s">
        <v>1448</v>
      </c>
      <c r="AW1058" s="21" t="s">
        <v>10171</v>
      </c>
      <c r="AX1058" s="12"/>
      <c r="AY1058" s="12"/>
      <c r="AZ1058" s="12"/>
      <c r="BA1058" s="12"/>
      <c r="BB1058" s="12"/>
    </row>
    <row r="1059" spans="1:54" s="22" customFormat="1" ht="18" customHeight="1" x14ac:dyDescent="0.3">
      <c r="A1059" s="12" t="s">
        <v>1449</v>
      </c>
      <c r="B1059" s="12" t="s">
        <v>5377</v>
      </c>
      <c r="C1059" s="12" t="s">
        <v>6832</v>
      </c>
      <c r="D1059" s="12" t="s">
        <v>7004</v>
      </c>
      <c r="E1059" s="12" t="s">
        <v>10172</v>
      </c>
      <c r="F1059" s="12" t="s">
        <v>10173</v>
      </c>
      <c r="G1059" s="12" t="s">
        <v>5362</v>
      </c>
      <c r="H1059" s="12" t="s">
        <v>6798</v>
      </c>
      <c r="I1059" s="12" t="s">
        <v>6936</v>
      </c>
      <c r="J1059" s="12">
        <v>3000</v>
      </c>
      <c r="K1059" s="12"/>
      <c r="L1059" s="12"/>
      <c r="M1059" s="13">
        <v>41481.369444444441</v>
      </c>
      <c r="N1059" s="12">
        <v>2</v>
      </c>
      <c r="O1059" s="13">
        <v>41481.438078703701</v>
      </c>
      <c r="P1059" s="13">
        <v>41481.439652777779</v>
      </c>
      <c r="Q1059" s="14">
        <f>P1059-M1059</f>
        <v>7.0208333338086959E-2</v>
      </c>
      <c r="R1059" s="14">
        <v>0.5</v>
      </c>
      <c r="S1059" s="15">
        <v>1</v>
      </c>
      <c r="T1059" s="12" t="s">
        <v>658</v>
      </c>
      <c r="U1059" s="12" t="s">
        <v>1450</v>
      </c>
      <c r="V1059" s="12" t="s">
        <v>356</v>
      </c>
      <c r="W1059" s="13">
        <v>41481.461354166669</v>
      </c>
      <c r="X1059" s="13">
        <v>41482.740972222222</v>
      </c>
      <c r="Y1059" s="16">
        <f>X1059-W1059</f>
        <v>1.2796180555524188</v>
      </c>
      <c r="Z1059" s="17">
        <v>5</v>
      </c>
      <c r="AA1059" s="17">
        <v>1</v>
      </c>
      <c r="AB1059" s="14"/>
      <c r="AC1059" s="13">
        <v>41508</v>
      </c>
      <c r="AD1059" s="14">
        <f>AC1059-X1059</f>
        <v>25.259027777778101</v>
      </c>
      <c r="AE1059" s="14">
        <v>7</v>
      </c>
      <c r="AF1059" s="36"/>
      <c r="AG1059" s="14">
        <f>AC1059-M1059</f>
        <v>26.630555555559113</v>
      </c>
      <c r="AH1059" s="14">
        <v>0</v>
      </c>
      <c r="AI1059" s="14">
        <v>0</v>
      </c>
      <c r="AJ1059" s="19"/>
      <c r="AK1059" s="14"/>
      <c r="AL1059" s="14"/>
      <c r="AM1059" s="12" t="s">
        <v>8933</v>
      </c>
      <c r="AN1059" s="12"/>
      <c r="AO1059" s="12"/>
      <c r="AP1059" s="12" t="s">
        <v>5375</v>
      </c>
      <c r="AQ1059" s="12" t="s">
        <v>8798</v>
      </c>
      <c r="AR1059" s="12">
        <v>18973411357</v>
      </c>
      <c r="AS1059" s="12" t="s">
        <v>354</v>
      </c>
      <c r="AT1059" s="12" t="s">
        <v>362</v>
      </c>
      <c r="AU1059" s="12"/>
      <c r="AV1059" s="20" t="s">
        <v>1451</v>
      </c>
      <c r="AW1059" s="21" t="s">
        <v>8572</v>
      </c>
      <c r="AX1059" s="12"/>
      <c r="AY1059" s="12"/>
      <c r="AZ1059" s="12"/>
      <c r="BA1059" s="12"/>
      <c r="BB1059" s="12"/>
    </row>
    <row r="1060" spans="1:54" s="22" customFormat="1" ht="18" customHeight="1" x14ac:dyDescent="0.3">
      <c r="A1060" s="12" t="s">
        <v>1452</v>
      </c>
      <c r="B1060" s="12" t="s">
        <v>6963</v>
      </c>
      <c r="C1060" s="12" t="s">
        <v>6964</v>
      </c>
      <c r="D1060" s="12" t="s">
        <v>7773</v>
      </c>
      <c r="E1060" s="12" t="s">
        <v>10174</v>
      </c>
      <c r="F1060" s="12" t="s">
        <v>10175</v>
      </c>
      <c r="G1060" s="12" t="s">
        <v>5362</v>
      </c>
      <c r="H1060" s="12" t="s">
        <v>6798</v>
      </c>
      <c r="I1060" s="12" t="s">
        <v>9163</v>
      </c>
      <c r="J1060" s="12">
        <v>2600</v>
      </c>
      <c r="K1060" s="12"/>
      <c r="L1060" s="12"/>
      <c r="M1060" s="13">
        <v>41481.426388888889</v>
      </c>
      <c r="N1060" s="12">
        <v>2</v>
      </c>
      <c r="O1060" s="13">
        <v>41482.580092592594</v>
      </c>
      <c r="P1060" s="13">
        <v>41482.580092592594</v>
      </c>
      <c r="Q1060" s="14"/>
      <c r="R1060" s="14"/>
      <c r="S1060" s="15"/>
      <c r="T1060" s="12" t="s">
        <v>664</v>
      </c>
      <c r="U1060" s="12" t="s">
        <v>737</v>
      </c>
      <c r="V1060" s="12" t="s">
        <v>356</v>
      </c>
      <c r="W1060" s="13">
        <v>41482.614386574074</v>
      </c>
      <c r="X1060" s="13">
        <v>41488.545138888891</v>
      </c>
      <c r="Y1060" s="16"/>
      <c r="Z1060" s="17">
        <f>X1060-W1060</f>
        <v>5.9307523148163455</v>
      </c>
      <c r="AA1060" s="17"/>
      <c r="AB1060" s="14"/>
      <c r="AC1060" s="13">
        <v>41488</v>
      </c>
      <c r="AD1060" s="14"/>
      <c r="AE1060" s="14"/>
      <c r="AF1060" s="36"/>
      <c r="AG1060" s="14">
        <f>AC1060-M1060</f>
        <v>6.5736111111109494</v>
      </c>
      <c r="AH1060" s="14"/>
      <c r="AI1060" s="14">
        <v>1</v>
      </c>
      <c r="AJ1060" s="19">
        <v>41488</v>
      </c>
      <c r="AK1060" s="14"/>
      <c r="AL1060" s="14"/>
      <c r="AM1060" s="12" t="s">
        <v>10096</v>
      </c>
      <c r="AN1060" s="12"/>
      <c r="AO1060" s="12"/>
      <c r="AP1060" s="12" t="s">
        <v>5391</v>
      </c>
      <c r="AQ1060" s="12" t="s">
        <v>10176</v>
      </c>
      <c r="AR1060" s="12">
        <v>18674553737</v>
      </c>
      <c r="AS1060" s="12" t="s">
        <v>365</v>
      </c>
      <c r="AT1060" s="12"/>
      <c r="AU1060" s="12"/>
      <c r="AV1060" s="20" t="s">
        <v>1453</v>
      </c>
      <c r="AW1060" s="21">
        <v>41492</v>
      </c>
      <c r="AX1060" s="12"/>
      <c r="AY1060" s="12"/>
      <c r="AZ1060" s="12"/>
      <c r="BA1060" s="12"/>
      <c r="BB1060" s="12"/>
    </row>
    <row r="1061" spans="1:54" s="22" customFormat="1" ht="18" customHeight="1" x14ac:dyDescent="0.3">
      <c r="A1061" s="12" t="s">
        <v>1454</v>
      </c>
      <c r="B1061" s="12" t="s">
        <v>5377</v>
      </c>
      <c r="C1061" s="12" t="s">
        <v>7248</v>
      </c>
      <c r="D1061" s="12" t="s">
        <v>7441</v>
      </c>
      <c r="E1061" s="12" t="s">
        <v>10177</v>
      </c>
      <c r="F1061" s="12" t="s">
        <v>10178</v>
      </c>
      <c r="G1061" s="12" t="s">
        <v>5347</v>
      </c>
      <c r="H1061" s="12" t="s">
        <v>9302</v>
      </c>
      <c r="I1061" s="12"/>
      <c r="J1061" s="12">
        <v>4500</v>
      </c>
      <c r="K1061" s="12"/>
      <c r="L1061" s="12"/>
      <c r="M1061" s="13">
        <v>41481.431944444441</v>
      </c>
      <c r="N1061" s="12"/>
      <c r="O1061" s="13">
        <v>41481.566944444443</v>
      </c>
      <c r="P1061" s="13">
        <v>41485.612500000003</v>
      </c>
      <c r="Q1061" s="14"/>
      <c r="R1061" s="14"/>
      <c r="S1061" s="15"/>
      <c r="T1061" s="12"/>
      <c r="U1061" s="12"/>
      <c r="V1061" s="12" t="s">
        <v>1266</v>
      </c>
      <c r="W1061" s="13">
        <v>41495.640462962961</v>
      </c>
      <c r="X1061" s="13">
        <v>41507.639583333301</v>
      </c>
      <c r="Y1061" s="16"/>
      <c r="Z1061" s="17"/>
      <c r="AA1061" s="17"/>
      <c r="AB1061" s="14"/>
      <c r="AC1061" s="13">
        <v>41516</v>
      </c>
      <c r="AD1061" s="14"/>
      <c r="AE1061" s="14"/>
      <c r="AF1061" s="36"/>
      <c r="AG1061" s="14"/>
      <c r="AH1061" s="14"/>
      <c r="AI1061" s="14"/>
      <c r="AJ1061" s="19"/>
      <c r="AK1061" s="14"/>
      <c r="AL1061" s="14"/>
      <c r="AM1061" s="12" t="s">
        <v>10179</v>
      </c>
      <c r="AN1061" s="12"/>
      <c r="AO1061" s="12" t="s">
        <v>1195</v>
      </c>
      <c r="AP1061" s="12" t="s">
        <v>6919</v>
      </c>
      <c r="AQ1061" s="12" t="s">
        <v>6937</v>
      </c>
      <c r="AR1061" s="12">
        <v>13308497555</v>
      </c>
      <c r="AS1061" s="12"/>
      <c r="AT1061" s="12"/>
      <c r="AU1061" s="12"/>
      <c r="AV1061" s="20" t="s">
        <v>1455</v>
      </c>
      <c r="AW1061" s="21" t="s">
        <v>9149</v>
      </c>
      <c r="AX1061" s="12"/>
      <c r="AY1061" s="12"/>
      <c r="AZ1061" s="12"/>
      <c r="BA1061" s="12"/>
      <c r="BB1061" s="12"/>
    </row>
    <row r="1062" spans="1:54" s="22" customFormat="1" ht="18" customHeight="1" x14ac:dyDescent="0.3">
      <c r="A1062" s="12" t="s">
        <v>1456</v>
      </c>
      <c r="B1062" s="12" t="s">
        <v>5384</v>
      </c>
      <c r="C1062" s="12" t="s">
        <v>6976</v>
      </c>
      <c r="D1062" s="12" t="s">
        <v>6977</v>
      </c>
      <c r="E1062" s="12" t="s">
        <v>10180</v>
      </c>
      <c r="F1062" s="12" t="s">
        <v>10181</v>
      </c>
      <c r="G1062" s="12" t="s">
        <v>5347</v>
      </c>
      <c r="H1062" s="12" t="s">
        <v>8325</v>
      </c>
      <c r="I1062" s="12"/>
      <c r="J1062" s="12">
        <v>13270</v>
      </c>
      <c r="K1062" s="12"/>
      <c r="L1062" s="12"/>
      <c r="M1062" s="13">
        <v>41481.526388888888</v>
      </c>
      <c r="N1062" s="12"/>
      <c r="O1062" s="13">
        <v>41481.565879629627</v>
      </c>
      <c r="P1062" s="13">
        <v>41482.418055555558</v>
      </c>
      <c r="Q1062" s="14"/>
      <c r="R1062" s="14"/>
      <c r="S1062" s="15"/>
      <c r="T1062" s="12"/>
      <c r="U1062" s="12"/>
      <c r="V1062" s="12" t="s">
        <v>930</v>
      </c>
      <c r="W1062" s="13">
        <v>41485.384050925924</v>
      </c>
      <c r="X1062" s="31">
        <v>41535.452777777798</v>
      </c>
      <c r="Y1062" s="16"/>
      <c r="Z1062" s="17"/>
      <c r="AA1062" s="17"/>
      <c r="AB1062" s="14"/>
      <c r="AC1062" s="13">
        <v>41546</v>
      </c>
      <c r="AD1062" s="14"/>
      <c r="AE1062" s="14"/>
      <c r="AF1062" s="36"/>
      <c r="AG1062" s="14"/>
      <c r="AH1062" s="14"/>
      <c r="AI1062" s="14"/>
      <c r="AJ1062" s="19"/>
      <c r="AK1062" s="14"/>
      <c r="AL1062" s="14"/>
      <c r="AM1062" s="12" t="s">
        <v>10182</v>
      </c>
      <c r="AN1062" s="12"/>
      <c r="AO1062" s="12"/>
      <c r="AP1062" s="12" t="s">
        <v>5375</v>
      </c>
      <c r="AQ1062" s="12" t="s">
        <v>10183</v>
      </c>
      <c r="AR1062" s="12">
        <v>13974877654</v>
      </c>
      <c r="AS1062" s="12" t="s">
        <v>354</v>
      </c>
      <c r="AT1062" s="12" t="s">
        <v>686</v>
      </c>
      <c r="AU1062" s="12"/>
      <c r="AV1062" s="20"/>
      <c r="AW1062" s="21" t="s">
        <v>10184</v>
      </c>
      <c r="AX1062" s="12"/>
      <c r="AY1062" s="12"/>
      <c r="AZ1062" s="12"/>
      <c r="BA1062" s="12"/>
      <c r="BB1062" s="12"/>
    </row>
    <row r="1063" spans="1:54" s="22" customFormat="1" ht="18" customHeight="1" x14ac:dyDescent="0.3">
      <c r="A1063" s="12" t="s">
        <v>1458</v>
      </c>
      <c r="B1063" s="12" t="s">
        <v>5377</v>
      </c>
      <c r="C1063" s="12" t="s">
        <v>6832</v>
      </c>
      <c r="D1063" s="12" t="s">
        <v>7004</v>
      </c>
      <c r="E1063" s="12" t="s">
        <v>10185</v>
      </c>
      <c r="F1063" s="12" t="s">
        <v>10186</v>
      </c>
      <c r="G1063" s="12" t="s">
        <v>5362</v>
      </c>
      <c r="H1063" s="12" t="s">
        <v>6798</v>
      </c>
      <c r="I1063" s="12" t="s">
        <v>10187</v>
      </c>
      <c r="J1063" s="12">
        <v>2400</v>
      </c>
      <c r="K1063" s="12"/>
      <c r="L1063" s="12"/>
      <c r="M1063" s="13">
        <v>41481.630555555559</v>
      </c>
      <c r="N1063" s="12">
        <v>3</v>
      </c>
      <c r="O1063" s="13">
        <v>41482.393113425926</v>
      </c>
      <c r="P1063" s="13">
        <v>41482.393113425926</v>
      </c>
      <c r="Q1063" s="14">
        <f>P1063-M1063</f>
        <v>0.76255787036643596</v>
      </c>
      <c r="R1063" s="14">
        <v>0.5</v>
      </c>
      <c r="S1063" s="15">
        <v>0</v>
      </c>
      <c r="T1063" s="12" t="s">
        <v>762</v>
      </c>
      <c r="U1063" s="12"/>
      <c r="V1063" s="12" t="s">
        <v>356</v>
      </c>
      <c r="W1063" s="13">
        <v>41482.40766203704</v>
      </c>
      <c r="X1063" s="13">
        <v>41485.671527777777</v>
      </c>
      <c r="Y1063" s="16">
        <f>X1063-W1063</f>
        <v>3.2638657407369465</v>
      </c>
      <c r="Z1063" s="17">
        <v>5</v>
      </c>
      <c r="AA1063" s="17">
        <v>1</v>
      </c>
      <c r="AB1063" s="14"/>
      <c r="AC1063" s="13">
        <v>41523</v>
      </c>
      <c r="AD1063" s="14">
        <f>AC1063-X1063</f>
        <v>37.328472222223354</v>
      </c>
      <c r="AE1063" s="14">
        <v>7</v>
      </c>
      <c r="AF1063" s="36"/>
      <c r="AG1063" s="14">
        <f>AC1063-M1063</f>
        <v>41.369444444440887</v>
      </c>
      <c r="AH1063" s="14">
        <v>0</v>
      </c>
      <c r="AI1063" s="14">
        <v>0</v>
      </c>
      <c r="AJ1063" s="19"/>
      <c r="AK1063" s="14"/>
      <c r="AL1063" s="14"/>
      <c r="AM1063" s="12" t="s">
        <v>9328</v>
      </c>
      <c r="AN1063" s="12"/>
      <c r="AO1063" s="12"/>
      <c r="AP1063" s="12" t="s">
        <v>5375</v>
      </c>
      <c r="AQ1063" s="12" t="s">
        <v>10188</v>
      </c>
      <c r="AR1063" s="12">
        <v>13975868911</v>
      </c>
      <c r="AS1063" s="12" t="s">
        <v>354</v>
      </c>
      <c r="AT1063" s="12" t="s">
        <v>362</v>
      </c>
      <c r="AU1063" s="12"/>
      <c r="AV1063" s="20" t="s">
        <v>1459</v>
      </c>
      <c r="AW1063" s="21"/>
      <c r="AX1063" s="12"/>
      <c r="AY1063" s="12"/>
      <c r="AZ1063" s="12"/>
      <c r="BA1063" s="12"/>
      <c r="BB1063" s="12"/>
    </row>
    <row r="1064" spans="1:54" s="22" customFormat="1" ht="18" customHeight="1" x14ac:dyDescent="0.3">
      <c r="A1064" s="12" t="s">
        <v>1460</v>
      </c>
      <c r="B1064" s="12" t="s">
        <v>5343</v>
      </c>
      <c r="C1064" s="12" t="s">
        <v>5344</v>
      </c>
      <c r="D1064" s="12" t="s">
        <v>7389</v>
      </c>
      <c r="E1064" s="12" t="s">
        <v>9490</v>
      </c>
      <c r="F1064" s="12" t="s">
        <v>10189</v>
      </c>
      <c r="G1064" s="12" t="s">
        <v>5362</v>
      </c>
      <c r="H1064" s="12" t="s">
        <v>6798</v>
      </c>
      <c r="I1064" s="12" t="s">
        <v>7808</v>
      </c>
      <c r="J1064" s="12">
        <v>2400</v>
      </c>
      <c r="K1064" s="12"/>
      <c r="L1064" s="12"/>
      <c r="M1064" s="13">
        <v>41481.695833333331</v>
      </c>
      <c r="N1064" s="12">
        <v>1</v>
      </c>
      <c r="O1064" s="13">
        <v>41482.381701388891</v>
      </c>
      <c r="P1064" s="13">
        <v>41482.381701388891</v>
      </c>
      <c r="Q1064" s="14">
        <f>P1064-M1064</f>
        <v>0.68586805555969477</v>
      </c>
      <c r="R1064" s="14">
        <v>0.5</v>
      </c>
      <c r="S1064" s="15">
        <v>0</v>
      </c>
      <c r="T1064" s="12"/>
      <c r="U1064" s="12" t="s">
        <v>737</v>
      </c>
      <c r="V1064" s="12" t="s">
        <v>356</v>
      </c>
      <c r="W1064" s="13">
        <v>41482.3903587963</v>
      </c>
      <c r="X1064" s="13">
        <v>41485.474999999999</v>
      </c>
      <c r="Y1064" s="16">
        <f>X1064-W1064</f>
        <v>3.0846412036989932</v>
      </c>
      <c r="Z1064" s="17">
        <v>5</v>
      </c>
      <c r="AA1064" s="17">
        <v>1</v>
      </c>
      <c r="AB1064" s="14"/>
      <c r="AC1064" s="13">
        <v>41501</v>
      </c>
      <c r="AD1064" s="14">
        <f>AC1064-X1064</f>
        <v>15.525000000001455</v>
      </c>
      <c r="AE1064" s="14">
        <v>7</v>
      </c>
      <c r="AF1064" s="36"/>
      <c r="AG1064" s="14">
        <f>AC1064-M1064</f>
        <v>19.304166666668607</v>
      </c>
      <c r="AH1064" s="14">
        <v>0</v>
      </c>
      <c r="AI1064" s="14">
        <v>0</v>
      </c>
      <c r="AJ1064" s="19"/>
      <c r="AK1064" s="14"/>
      <c r="AL1064" s="14"/>
      <c r="AM1064" s="12" t="s">
        <v>6959</v>
      </c>
      <c r="AN1064" s="12"/>
      <c r="AO1064" s="12"/>
      <c r="AP1064" s="12" t="s">
        <v>6840</v>
      </c>
      <c r="AQ1064" s="12" t="s">
        <v>10190</v>
      </c>
      <c r="AR1064" s="12">
        <v>18873519999</v>
      </c>
      <c r="AS1064" s="12" t="s">
        <v>354</v>
      </c>
      <c r="AT1064" s="12" t="s">
        <v>362</v>
      </c>
      <c r="AU1064" s="12"/>
      <c r="AV1064" s="20" t="s">
        <v>1461</v>
      </c>
      <c r="AW1064" s="21" t="s">
        <v>9149</v>
      </c>
      <c r="AX1064" s="12"/>
      <c r="AY1064" s="12"/>
      <c r="AZ1064" s="12"/>
      <c r="BA1064" s="12"/>
      <c r="BB1064" s="12"/>
    </row>
    <row r="1065" spans="1:54" s="22" customFormat="1" ht="18" customHeight="1" x14ac:dyDescent="0.3">
      <c r="A1065" s="12" t="s">
        <v>1462</v>
      </c>
      <c r="B1065" s="12" t="s">
        <v>5343</v>
      </c>
      <c r="C1065" s="12" t="s">
        <v>5344</v>
      </c>
      <c r="D1065" s="12" t="s">
        <v>6983</v>
      </c>
      <c r="E1065" s="12" t="s">
        <v>10191</v>
      </c>
      <c r="F1065" s="12" t="s">
        <v>10192</v>
      </c>
      <c r="G1065" s="12" t="s">
        <v>5362</v>
      </c>
      <c r="H1065" s="12" t="s">
        <v>6836</v>
      </c>
      <c r="I1065" s="12" t="s">
        <v>6968</v>
      </c>
      <c r="J1065" s="12">
        <v>1600</v>
      </c>
      <c r="K1065" s="12"/>
      <c r="L1065" s="12"/>
      <c r="M1065" s="13">
        <v>41481.863888888889</v>
      </c>
      <c r="N1065" s="12">
        <v>2</v>
      </c>
      <c r="O1065" s="13">
        <v>41482.409837962965</v>
      </c>
      <c r="P1065" s="13">
        <v>41482.410115740742</v>
      </c>
      <c r="Q1065" s="14"/>
      <c r="R1065" s="14"/>
      <c r="S1065" s="15"/>
      <c r="T1065" s="12" t="s">
        <v>664</v>
      </c>
      <c r="U1065" s="12" t="s">
        <v>1408</v>
      </c>
      <c r="V1065" s="12" t="s">
        <v>356</v>
      </c>
      <c r="W1065" s="13">
        <v>41482.413912037038</v>
      </c>
      <c r="X1065" s="13">
        <v>41484.488194444442</v>
      </c>
      <c r="Y1065" s="16"/>
      <c r="Z1065" s="17">
        <f>X1065-W1065</f>
        <v>2.0742824074040982</v>
      </c>
      <c r="AA1065" s="17"/>
      <c r="AB1065" s="14"/>
      <c r="AC1065" s="13">
        <v>41484</v>
      </c>
      <c r="AD1065" s="14">
        <v>0</v>
      </c>
      <c r="AE1065" s="14"/>
      <c r="AF1065" s="36"/>
      <c r="AG1065" s="14"/>
      <c r="AH1065" s="14"/>
      <c r="AI1065" s="14"/>
      <c r="AJ1065" s="19"/>
      <c r="AK1065" s="14"/>
      <c r="AL1065" s="14"/>
      <c r="AM1065" s="12" t="s">
        <v>7304</v>
      </c>
      <c r="AN1065" s="12"/>
      <c r="AO1065" s="12"/>
      <c r="AP1065" s="12" t="s">
        <v>5375</v>
      </c>
      <c r="AQ1065" s="12" t="s">
        <v>10193</v>
      </c>
      <c r="AR1065" s="12">
        <v>18684587086</v>
      </c>
      <c r="AS1065" s="12" t="s">
        <v>365</v>
      </c>
      <c r="AT1065" s="12"/>
      <c r="AU1065" s="12"/>
      <c r="AV1065" s="20" t="s">
        <v>1463</v>
      </c>
      <c r="AW1065" s="21" t="s">
        <v>8572</v>
      </c>
      <c r="AX1065" s="12"/>
      <c r="AY1065" s="12"/>
      <c r="AZ1065" s="12"/>
      <c r="BA1065" s="12"/>
      <c r="BB1065" s="12"/>
    </row>
    <row r="1066" spans="1:54" s="22" customFormat="1" ht="18" customHeight="1" x14ac:dyDescent="0.3">
      <c r="A1066" s="12" t="s">
        <v>1464</v>
      </c>
      <c r="B1066" s="12" t="s">
        <v>5384</v>
      </c>
      <c r="C1066" s="12" t="s">
        <v>10107</v>
      </c>
      <c r="D1066" s="12" t="s">
        <v>8327</v>
      </c>
      <c r="E1066" s="12" t="s">
        <v>10194</v>
      </c>
      <c r="F1066" s="12" t="s">
        <v>10195</v>
      </c>
      <c r="G1066" s="12" t="s">
        <v>5362</v>
      </c>
      <c r="H1066" s="12" t="s">
        <v>6836</v>
      </c>
      <c r="I1066" s="12" t="s">
        <v>7073</v>
      </c>
      <c r="J1066" s="12">
        <v>1600</v>
      </c>
      <c r="K1066" s="12"/>
      <c r="L1066" s="12"/>
      <c r="M1066" s="13">
        <v>41481.893055555556</v>
      </c>
      <c r="N1066" s="12">
        <v>3</v>
      </c>
      <c r="O1066" s="13">
        <v>41482.610821759263</v>
      </c>
      <c r="P1066" s="13">
        <v>41482.611064814817</v>
      </c>
      <c r="Q1066" s="14">
        <f>P1066-M1066</f>
        <v>0.71800925926072523</v>
      </c>
      <c r="R1066" s="14">
        <v>0.5</v>
      </c>
      <c r="S1066" s="15">
        <v>0</v>
      </c>
      <c r="T1066" s="12" t="s">
        <v>658</v>
      </c>
      <c r="U1066" s="12" t="s">
        <v>1465</v>
      </c>
      <c r="V1066" s="12" t="s">
        <v>356</v>
      </c>
      <c r="W1066" s="13">
        <v>41482.622777777775</v>
      </c>
      <c r="X1066" s="13">
        <v>41487.697916666664</v>
      </c>
      <c r="Y1066" s="16">
        <f>X1066-W1066</f>
        <v>5.0751388888893416</v>
      </c>
      <c r="Z1066" s="17">
        <v>5</v>
      </c>
      <c r="AA1066" s="17">
        <v>0</v>
      </c>
      <c r="AB1066" s="14"/>
      <c r="AC1066" s="13">
        <v>41495</v>
      </c>
      <c r="AD1066" s="14">
        <f>AC1066-X1066</f>
        <v>7.3020833333357587</v>
      </c>
      <c r="AE1066" s="14">
        <v>7</v>
      </c>
      <c r="AF1066" s="36"/>
      <c r="AG1066" s="14">
        <f>AC1066-M1066</f>
        <v>13.106944444443798</v>
      </c>
      <c r="AH1066" s="14">
        <v>0</v>
      </c>
      <c r="AI1066" s="14">
        <v>0</v>
      </c>
      <c r="AJ1066" s="19"/>
      <c r="AK1066" s="14"/>
      <c r="AL1066" s="14"/>
      <c r="AM1066" s="12" t="s">
        <v>8891</v>
      </c>
      <c r="AN1066" s="12"/>
      <c r="AO1066" s="12"/>
      <c r="AP1066" s="12" t="s">
        <v>5375</v>
      </c>
      <c r="AQ1066" s="12" t="s">
        <v>10196</v>
      </c>
      <c r="AR1066" s="12">
        <v>18973120969</v>
      </c>
      <c r="AS1066" s="12" t="s">
        <v>365</v>
      </c>
      <c r="AT1066" s="12"/>
      <c r="AU1066" s="12"/>
      <c r="AV1066" s="20" t="s">
        <v>1466</v>
      </c>
      <c r="AW1066" s="21" t="s">
        <v>10197</v>
      </c>
      <c r="AX1066" s="12"/>
      <c r="AY1066" s="12"/>
      <c r="AZ1066" s="12"/>
      <c r="BA1066" s="12"/>
      <c r="BB1066" s="12"/>
    </row>
    <row r="1067" spans="1:54" s="22" customFormat="1" ht="18" customHeight="1" x14ac:dyDescent="0.3">
      <c r="A1067" s="12" t="s">
        <v>1467</v>
      </c>
      <c r="B1067" s="12" t="s">
        <v>5384</v>
      </c>
      <c r="C1067" s="12" t="s">
        <v>6842</v>
      </c>
      <c r="D1067" s="12" t="s">
        <v>8283</v>
      </c>
      <c r="E1067" s="12" t="s">
        <v>10198</v>
      </c>
      <c r="F1067" s="12" t="s">
        <v>10199</v>
      </c>
      <c r="G1067" s="12" t="s">
        <v>5362</v>
      </c>
      <c r="H1067" s="12" t="s">
        <v>6836</v>
      </c>
      <c r="I1067" s="12" t="s">
        <v>7692</v>
      </c>
      <c r="J1067" s="12">
        <v>1600</v>
      </c>
      <c r="K1067" s="12"/>
      <c r="L1067" s="12"/>
      <c r="M1067" s="13">
        <v>41482.445138888892</v>
      </c>
      <c r="N1067" s="12">
        <v>1</v>
      </c>
      <c r="O1067" s="13">
        <v>41482.46020833333</v>
      </c>
      <c r="P1067" s="13">
        <v>41482.460324074076</v>
      </c>
      <c r="Q1067" s="14"/>
      <c r="R1067" s="14"/>
      <c r="S1067" s="15"/>
      <c r="T1067" s="12"/>
      <c r="U1067" s="12" t="s">
        <v>1468</v>
      </c>
      <c r="V1067" s="12" t="s">
        <v>356</v>
      </c>
      <c r="W1067" s="13">
        <v>41482.482083333336</v>
      </c>
      <c r="X1067" s="13">
        <v>41485.592361111114</v>
      </c>
      <c r="Y1067" s="16"/>
      <c r="Z1067" s="17">
        <f>X1067-W1067</f>
        <v>3.1102777777778101</v>
      </c>
      <c r="AA1067" s="17"/>
      <c r="AB1067" s="14"/>
      <c r="AC1067" s="13">
        <v>41486</v>
      </c>
      <c r="AD1067" s="14">
        <f>AC1067-X1067</f>
        <v>0.40763888888614019</v>
      </c>
      <c r="AE1067" s="14"/>
      <c r="AF1067" s="36"/>
      <c r="AG1067" s="14"/>
      <c r="AH1067" s="14"/>
      <c r="AI1067" s="14"/>
      <c r="AJ1067" s="19"/>
      <c r="AK1067" s="14"/>
      <c r="AL1067" s="14"/>
      <c r="AM1067" s="12" t="s">
        <v>6953</v>
      </c>
      <c r="AN1067" s="12"/>
      <c r="AO1067" s="12"/>
      <c r="AP1067" s="12" t="s">
        <v>5375</v>
      </c>
      <c r="AQ1067" s="12" t="s">
        <v>10200</v>
      </c>
      <c r="AR1067" s="12">
        <v>18627331888</v>
      </c>
      <c r="AS1067" s="12" t="s">
        <v>354</v>
      </c>
      <c r="AT1067" s="12" t="s">
        <v>764</v>
      </c>
      <c r="AU1067" s="12"/>
      <c r="AV1067" s="20" t="s">
        <v>1469</v>
      </c>
      <c r="AW1067" s="21" t="s">
        <v>10201</v>
      </c>
      <c r="AX1067" s="12"/>
      <c r="AY1067" s="12"/>
      <c r="AZ1067" s="12"/>
      <c r="BA1067" s="12"/>
      <c r="BB1067" s="12"/>
    </row>
    <row r="1068" spans="1:54" s="22" customFormat="1" ht="18" customHeight="1" x14ac:dyDescent="0.3">
      <c r="A1068" s="12" t="s">
        <v>1470</v>
      </c>
      <c r="B1068" s="12" t="s">
        <v>5377</v>
      </c>
      <c r="C1068" s="12" t="s">
        <v>8606</v>
      </c>
      <c r="D1068" s="12" t="s">
        <v>7507</v>
      </c>
      <c r="E1068" s="12" t="s">
        <v>10202</v>
      </c>
      <c r="F1068" s="12" t="s">
        <v>10203</v>
      </c>
      <c r="G1068" s="12" t="s">
        <v>5362</v>
      </c>
      <c r="H1068" s="12" t="s">
        <v>6836</v>
      </c>
      <c r="I1068" s="12" t="s">
        <v>7580</v>
      </c>
      <c r="J1068" s="12">
        <v>1600</v>
      </c>
      <c r="K1068" s="12"/>
      <c r="L1068" s="12"/>
      <c r="M1068" s="13">
        <v>41484.582638888889</v>
      </c>
      <c r="N1068" s="12">
        <v>1</v>
      </c>
      <c r="O1068" s="13">
        <v>41484.611550925925</v>
      </c>
      <c r="P1068" s="13">
        <v>41484.611678240741</v>
      </c>
      <c r="Q1068" s="14">
        <f>P1068-M1068</f>
        <v>2.9039351851679385E-2</v>
      </c>
      <c r="R1068" s="14"/>
      <c r="S1068" s="15"/>
      <c r="T1068" s="12"/>
      <c r="U1068" s="12" t="s">
        <v>737</v>
      </c>
      <c r="V1068" s="12" t="s">
        <v>356</v>
      </c>
      <c r="W1068" s="13">
        <v>41484.671238425923</v>
      </c>
      <c r="X1068" s="13">
        <v>41486.613888888889</v>
      </c>
      <c r="Y1068" s="16"/>
      <c r="Z1068" s="17">
        <f>X1068-W1068</f>
        <v>1.9426504629664123</v>
      </c>
      <c r="AA1068" s="17"/>
      <c r="AB1068" s="14"/>
      <c r="AC1068" s="13">
        <v>41487</v>
      </c>
      <c r="AD1068" s="14"/>
      <c r="AE1068" s="14"/>
      <c r="AF1068" s="36"/>
      <c r="AG1068" s="14">
        <f t="shared" ref="AG1068:AG1074" si="18">AC1068-M1068</f>
        <v>2.4173611111109494</v>
      </c>
      <c r="AH1068" s="14"/>
      <c r="AI1068" s="14">
        <v>1</v>
      </c>
      <c r="AJ1068" s="19">
        <v>41492</v>
      </c>
      <c r="AK1068" s="14"/>
      <c r="AL1068" s="14"/>
      <c r="AM1068" s="12" t="s">
        <v>6813</v>
      </c>
      <c r="AN1068" s="12"/>
      <c r="AO1068" s="12"/>
      <c r="AP1068" s="12" t="s">
        <v>5375</v>
      </c>
      <c r="AQ1068" s="12" t="s">
        <v>7341</v>
      </c>
      <c r="AR1068" s="12">
        <v>13397514559</v>
      </c>
      <c r="AS1068" s="12" t="s">
        <v>365</v>
      </c>
      <c r="AT1068" s="12"/>
      <c r="AU1068" s="12"/>
      <c r="AV1068" s="20" t="s">
        <v>1471</v>
      </c>
      <c r="AW1068" s="21" t="s">
        <v>8572</v>
      </c>
      <c r="AX1068" s="12"/>
      <c r="AY1068" s="12"/>
      <c r="AZ1068" s="12"/>
      <c r="BA1068" s="12"/>
      <c r="BB1068" s="12"/>
    </row>
    <row r="1069" spans="1:54" s="22" customFormat="1" ht="18" customHeight="1" x14ac:dyDescent="0.3">
      <c r="A1069" s="12" t="s">
        <v>1472</v>
      </c>
      <c r="B1069" s="12" t="s">
        <v>8662</v>
      </c>
      <c r="C1069" s="12" t="s">
        <v>5351</v>
      </c>
      <c r="D1069" s="12" t="s">
        <v>6870</v>
      </c>
      <c r="E1069" s="12" t="s">
        <v>10204</v>
      </c>
      <c r="F1069" s="12" t="s">
        <v>10205</v>
      </c>
      <c r="G1069" s="12" t="s">
        <v>5362</v>
      </c>
      <c r="H1069" s="12" t="s">
        <v>10007</v>
      </c>
      <c r="I1069" s="12" t="s">
        <v>10206</v>
      </c>
      <c r="J1069" s="12">
        <v>1600</v>
      </c>
      <c r="K1069" s="12"/>
      <c r="L1069" s="12"/>
      <c r="M1069" s="13">
        <v>41484.586805555555</v>
      </c>
      <c r="N1069" s="12">
        <v>4</v>
      </c>
      <c r="O1069" s="13">
        <v>41485.700486111113</v>
      </c>
      <c r="P1069" s="13">
        <v>41487.456122685187</v>
      </c>
      <c r="Q1069" s="14">
        <f>P1069-M1069</f>
        <v>2.8693171296326909</v>
      </c>
      <c r="R1069" s="14">
        <v>0.5</v>
      </c>
      <c r="S1069" s="15">
        <v>0</v>
      </c>
      <c r="T1069" s="12" t="s">
        <v>701</v>
      </c>
      <c r="U1069" s="12"/>
      <c r="V1069" s="12" t="s">
        <v>356</v>
      </c>
      <c r="W1069" s="13">
        <v>41487.489293981482</v>
      </c>
      <c r="X1069" s="13">
        <v>41493.584027777775</v>
      </c>
      <c r="Y1069" s="16">
        <f>X1069-W1069</f>
        <v>6.0947337962934398</v>
      </c>
      <c r="Z1069" s="17">
        <v>3</v>
      </c>
      <c r="AA1069" s="17">
        <v>0</v>
      </c>
      <c r="AB1069" s="14"/>
      <c r="AC1069" s="13">
        <v>41496</v>
      </c>
      <c r="AD1069" s="14">
        <f>AC1069-X1069</f>
        <v>2.4159722222248092</v>
      </c>
      <c r="AE1069" s="14">
        <v>7</v>
      </c>
      <c r="AF1069" s="36"/>
      <c r="AG1069" s="14">
        <f t="shared" si="18"/>
        <v>11.413194444445253</v>
      </c>
      <c r="AH1069" s="14">
        <v>1</v>
      </c>
      <c r="AI1069" s="14">
        <v>0</v>
      </c>
      <c r="AJ1069" s="19"/>
      <c r="AK1069" s="14"/>
      <c r="AL1069" s="14"/>
      <c r="AM1069" s="12" t="s">
        <v>9328</v>
      </c>
      <c r="AN1069" s="12"/>
      <c r="AO1069" s="12"/>
      <c r="AP1069" s="12" t="s">
        <v>6919</v>
      </c>
      <c r="AQ1069" s="12" t="s">
        <v>7745</v>
      </c>
      <c r="AR1069" s="12">
        <v>15073399159</v>
      </c>
      <c r="AS1069" s="12" t="s">
        <v>354</v>
      </c>
      <c r="AT1069" s="12" t="s">
        <v>764</v>
      </c>
      <c r="AU1069" s="12"/>
      <c r="AV1069" s="20" t="s">
        <v>1474</v>
      </c>
      <c r="AW1069" s="21" t="s">
        <v>8572</v>
      </c>
      <c r="AX1069" s="12"/>
      <c r="AY1069" s="12"/>
      <c r="AZ1069" s="12"/>
      <c r="BA1069" s="12"/>
      <c r="BB1069" s="12"/>
    </row>
    <row r="1070" spans="1:54" s="22" customFormat="1" ht="18" customHeight="1" x14ac:dyDescent="0.3">
      <c r="A1070" s="12" t="s">
        <v>1475</v>
      </c>
      <c r="B1070" s="12" t="s">
        <v>5377</v>
      </c>
      <c r="C1070" s="12" t="s">
        <v>7248</v>
      </c>
      <c r="D1070" s="12" t="s">
        <v>7441</v>
      </c>
      <c r="E1070" s="12" t="s">
        <v>10207</v>
      </c>
      <c r="F1070" s="12" t="s">
        <v>10208</v>
      </c>
      <c r="G1070" s="12" t="s">
        <v>5362</v>
      </c>
      <c r="H1070" s="12" t="s">
        <v>6836</v>
      </c>
      <c r="I1070" s="12" t="s">
        <v>7626</v>
      </c>
      <c r="J1070" s="12">
        <v>1488</v>
      </c>
      <c r="K1070" s="12"/>
      <c r="L1070" s="12"/>
      <c r="M1070" s="13">
        <v>41484.59097222222</v>
      </c>
      <c r="N1070" s="12">
        <v>1</v>
      </c>
      <c r="O1070" s="13">
        <v>41484.603263888886</v>
      </c>
      <c r="P1070" s="13">
        <v>41484.603414351855</v>
      </c>
      <c r="Q1070" s="14">
        <f>P1070-M1070</f>
        <v>1.2442129635019228E-2</v>
      </c>
      <c r="R1070" s="14"/>
      <c r="S1070" s="15"/>
      <c r="T1070" s="12"/>
      <c r="U1070" s="12" t="s">
        <v>1476</v>
      </c>
      <c r="V1070" s="12" t="s">
        <v>356</v>
      </c>
      <c r="W1070" s="13">
        <v>41484.67428240741</v>
      </c>
      <c r="X1070" s="13">
        <v>41488.56527777778</v>
      </c>
      <c r="Y1070" s="16"/>
      <c r="Z1070" s="17"/>
      <c r="AA1070" s="17"/>
      <c r="AB1070" s="14"/>
      <c r="AC1070" s="13">
        <v>41491</v>
      </c>
      <c r="AD1070" s="14"/>
      <c r="AE1070" s="14"/>
      <c r="AF1070" s="36"/>
      <c r="AG1070" s="14">
        <f t="shared" si="18"/>
        <v>6.4090277777795563</v>
      </c>
      <c r="AH1070" s="14"/>
      <c r="AI1070" s="14">
        <v>1</v>
      </c>
      <c r="AJ1070" s="19">
        <v>41491</v>
      </c>
      <c r="AK1070" s="14"/>
      <c r="AL1070" s="14"/>
      <c r="AM1070" s="12" t="s">
        <v>6800</v>
      </c>
      <c r="AN1070" s="12"/>
      <c r="AO1070" s="12"/>
      <c r="AP1070" s="12" t="s">
        <v>6840</v>
      </c>
      <c r="AQ1070" s="12" t="s">
        <v>10209</v>
      </c>
      <c r="AR1070" s="12">
        <v>13487579620</v>
      </c>
      <c r="AS1070" s="12" t="s">
        <v>354</v>
      </c>
      <c r="AT1070" s="12" t="s">
        <v>686</v>
      </c>
      <c r="AU1070" s="12"/>
      <c r="AV1070" s="20"/>
      <c r="AW1070" s="21" t="s">
        <v>8572</v>
      </c>
      <c r="AX1070" s="12"/>
      <c r="AY1070" s="12"/>
      <c r="AZ1070" s="12"/>
      <c r="BA1070" s="12"/>
      <c r="BB1070" s="12"/>
    </row>
    <row r="1071" spans="1:54" s="22" customFormat="1" ht="18" customHeight="1" x14ac:dyDescent="0.3">
      <c r="A1071" s="12" t="s">
        <v>1477</v>
      </c>
      <c r="B1071" s="12" t="s">
        <v>5343</v>
      </c>
      <c r="C1071" s="12" t="s">
        <v>6862</v>
      </c>
      <c r="D1071" s="12" t="s">
        <v>8207</v>
      </c>
      <c r="E1071" s="12" t="s">
        <v>10210</v>
      </c>
      <c r="F1071" s="12" t="s">
        <v>10211</v>
      </c>
      <c r="G1071" s="12" t="s">
        <v>5362</v>
      </c>
      <c r="H1071" s="12" t="s">
        <v>6836</v>
      </c>
      <c r="I1071" s="12" t="s">
        <v>10212</v>
      </c>
      <c r="J1071" s="12">
        <v>1600</v>
      </c>
      <c r="K1071" s="12" t="s">
        <v>365</v>
      </c>
      <c r="L1071" s="12" t="s">
        <v>767</v>
      </c>
      <c r="M1071" s="13">
        <v>41484.621527777781</v>
      </c>
      <c r="N1071" s="12">
        <v>3</v>
      </c>
      <c r="O1071" s="13">
        <v>41485.402303240742</v>
      </c>
      <c r="P1071" s="13">
        <v>41485.40252314815</v>
      </c>
      <c r="Q1071" s="14">
        <f>P1071-M1071</f>
        <v>0.78099537036905531</v>
      </c>
      <c r="R1071" s="14"/>
      <c r="S1071" s="15"/>
      <c r="T1071" s="12" t="s">
        <v>426</v>
      </c>
      <c r="U1071" s="12" t="s">
        <v>1478</v>
      </c>
      <c r="V1071" s="12" t="s">
        <v>356</v>
      </c>
      <c r="W1071" s="13">
        <v>41485.434513888889</v>
      </c>
      <c r="X1071" s="13">
        <v>41487.690972222219</v>
      </c>
      <c r="Y1071" s="16"/>
      <c r="Z1071" s="17"/>
      <c r="AA1071" s="17"/>
      <c r="AB1071" s="14"/>
      <c r="AC1071" s="13">
        <v>41492</v>
      </c>
      <c r="AD1071" s="14"/>
      <c r="AE1071" s="14"/>
      <c r="AF1071" s="36"/>
      <c r="AG1071" s="14">
        <f t="shared" si="18"/>
        <v>7.3784722222189885</v>
      </c>
      <c r="AH1071" s="14"/>
      <c r="AI1071" s="14">
        <v>1</v>
      </c>
      <c r="AJ1071" s="19"/>
      <c r="AK1071" s="14"/>
      <c r="AL1071" s="14"/>
      <c r="AM1071" s="12" t="s">
        <v>6847</v>
      </c>
      <c r="AN1071" s="12"/>
      <c r="AO1071" s="12"/>
      <c r="AP1071" s="12" t="s">
        <v>5375</v>
      </c>
      <c r="AQ1071" s="12" t="s">
        <v>10213</v>
      </c>
      <c r="AR1071" s="12">
        <v>13507386997</v>
      </c>
      <c r="AS1071" s="12" t="s">
        <v>354</v>
      </c>
      <c r="AT1071" s="12" t="s">
        <v>764</v>
      </c>
      <c r="AU1071" s="12"/>
      <c r="AV1071" s="20" t="s">
        <v>1479</v>
      </c>
      <c r="AW1071" s="21" t="s">
        <v>10214</v>
      </c>
      <c r="AX1071" s="12"/>
      <c r="AY1071" s="12"/>
      <c r="AZ1071" s="12"/>
      <c r="BA1071" s="12"/>
      <c r="BB1071" s="12"/>
    </row>
    <row r="1072" spans="1:54" s="22" customFormat="1" ht="18" customHeight="1" x14ac:dyDescent="0.3">
      <c r="A1072" s="12" t="s">
        <v>1480</v>
      </c>
      <c r="B1072" s="12" t="s">
        <v>5377</v>
      </c>
      <c r="C1072" s="12" t="s">
        <v>5378</v>
      </c>
      <c r="D1072" s="12" t="s">
        <v>7141</v>
      </c>
      <c r="E1072" s="12" t="s">
        <v>10215</v>
      </c>
      <c r="F1072" s="12" t="s">
        <v>10216</v>
      </c>
      <c r="G1072" s="12" t="s">
        <v>5347</v>
      </c>
      <c r="H1072" s="12" t="s">
        <v>9302</v>
      </c>
      <c r="I1072" s="12"/>
      <c r="J1072" s="12">
        <v>4800</v>
      </c>
      <c r="K1072" s="12"/>
      <c r="L1072" s="12"/>
      <c r="M1072" s="13">
        <v>41485.411111111112</v>
      </c>
      <c r="N1072" s="12"/>
      <c r="O1072" s="13">
        <v>41485.414467592593</v>
      </c>
      <c r="P1072" s="13">
        <v>41487.677777777775</v>
      </c>
      <c r="Q1072" s="14"/>
      <c r="R1072" s="14"/>
      <c r="S1072" s="15"/>
      <c r="T1072" s="12"/>
      <c r="U1072" s="12"/>
      <c r="V1072" s="12" t="s">
        <v>1266</v>
      </c>
      <c r="W1072" s="13">
        <v>41492.391018518516</v>
      </c>
      <c r="X1072" s="31">
        <v>41541.448611111096</v>
      </c>
      <c r="Y1072" s="16"/>
      <c r="Z1072" s="17"/>
      <c r="AA1072" s="17"/>
      <c r="AB1072" s="14"/>
      <c r="AC1072" s="13">
        <v>41569.645833333336</v>
      </c>
      <c r="AD1072" s="14">
        <f>AC1072-M1072</f>
        <v>84.234722222223354</v>
      </c>
      <c r="AE1072" s="14"/>
      <c r="AF1072" s="36"/>
      <c r="AG1072" s="14">
        <f t="shared" si="18"/>
        <v>84.234722222223354</v>
      </c>
      <c r="AH1072" s="14"/>
      <c r="AI1072" s="14"/>
      <c r="AJ1072" s="19"/>
      <c r="AK1072" s="14"/>
      <c r="AL1072" s="14"/>
      <c r="AM1072" s="12" t="s">
        <v>10182</v>
      </c>
      <c r="AN1072" s="12"/>
      <c r="AO1072" s="12"/>
      <c r="AP1072" s="12" t="s">
        <v>5375</v>
      </c>
      <c r="AQ1072" s="12" t="s">
        <v>10217</v>
      </c>
      <c r="AR1072" s="12">
        <v>18806781088</v>
      </c>
      <c r="AS1072" s="12" t="s">
        <v>354</v>
      </c>
      <c r="AT1072" s="12"/>
      <c r="AU1072" s="12"/>
      <c r="AV1072" s="20" t="s">
        <v>686</v>
      </c>
      <c r="AW1072" s="21" t="s">
        <v>10218</v>
      </c>
      <c r="AX1072" s="12"/>
      <c r="AY1072" s="12"/>
      <c r="AZ1072" s="12"/>
      <c r="BA1072" s="12"/>
      <c r="BB1072" s="12"/>
    </row>
    <row r="1073" spans="1:54" s="22" customFormat="1" ht="18" customHeight="1" x14ac:dyDescent="0.3">
      <c r="A1073" s="12" t="s">
        <v>1481</v>
      </c>
      <c r="B1073" s="12" t="s">
        <v>5343</v>
      </c>
      <c r="C1073" s="12" t="s">
        <v>6862</v>
      </c>
      <c r="D1073" s="12" t="s">
        <v>7188</v>
      </c>
      <c r="E1073" s="12" t="s">
        <v>10219</v>
      </c>
      <c r="F1073" s="12" t="s">
        <v>10220</v>
      </c>
      <c r="G1073" s="12" t="s">
        <v>5362</v>
      </c>
      <c r="H1073" s="12" t="s">
        <v>10007</v>
      </c>
      <c r="I1073" s="12" t="s">
        <v>10221</v>
      </c>
      <c r="J1073" s="12">
        <v>1600</v>
      </c>
      <c r="K1073" s="12" t="s">
        <v>365</v>
      </c>
      <c r="L1073" s="12" t="s">
        <v>767</v>
      </c>
      <c r="M1073" s="13">
        <v>41485.476388888892</v>
      </c>
      <c r="N1073" s="12">
        <v>2</v>
      </c>
      <c r="O1073" s="13">
        <v>41485.557939814818</v>
      </c>
      <c r="P1073" s="13">
        <v>41485.558229166665</v>
      </c>
      <c r="Q1073" s="14"/>
      <c r="R1073" s="14"/>
      <c r="S1073" s="15"/>
      <c r="T1073" s="12" t="s">
        <v>658</v>
      </c>
      <c r="U1073" s="12" t="s">
        <v>1483</v>
      </c>
      <c r="V1073" s="12" t="s">
        <v>356</v>
      </c>
      <c r="W1073" s="13">
        <v>41485.560601851852</v>
      </c>
      <c r="X1073" s="13">
        <v>41488.715277777781</v>
      </c>
      <c r="Y1073" s="16"/>
      <c r="Z1073" s="17"/>
      <c r="AA1073" s="17"/>
      <c r="AB1073" s="14"/>
      <c r="AC1073" s="13">
        <v>41491</v>
      </c>
      <c r="AD1073" s="14"/>
      <c r="AE1073" s="14"/>
      <c r="AF1073" s="36"/>
      <c r="AG1073" s="14">
        <f t="shared" si="18"/>
        <v>5.523611111108039</v>
      </c>
      <c r="AH1073" s="14"/>
      <c r="AI1073" s="14">
        <v>1</v>
      </c>
      <c r="AJ1073" s="19">
        <v>41493</v>
      </c>
      <c r="AK1073" s="14"/>
      <c r="AL1073" s="14"/>
      <c r="AM1073" s="12" t="s">
        <v>6953</v>
      </c>
      <c r="AN1073" s="12"/>
      <c r="AO1073" s="12"/>
      <c r="AP1073" s="12" t="s">
        <v>5375</v>
      </c>
      <c r="AQ1073" s="12" t="s">
        <v>10222</v>
      </c>
      <c r="AR1073" s="12">
        <v>13607396562</v>
      </c>
      <c r="AS1073" s="12" t="s">
        <v>354</v>
      </c>
      <c r="AT1073" s="12" t="s">
        <v>764</v>
      </c>
      <c r="AU1073" s="12"/>
      <c r="AV1073" s="20" t="s">
        <v>1484</v>
      </c>
      <c r="AW1073" s="21" t="s">
        <v>10223</v>
      </c>
      <c r="AX1073" s="12"/>
      <c r="AY1073" s="12"/>
      <c r="AZ1073" s="12"/>
      <c r="BA1073" s="12"/>
      <c r="BB1073" s="12"/>
    </row>
    <row r="1074" spans="1:54" s="22" customFormat="1" ht="18" customHeight="1" x14ac:dyDescent="0.3">
      <c r="A1074" s="12" t="s">
        <v>1485</v>
      </c>
      <c r="B1074" s="12" t="s">
        <v>6943</v>
      </c>
      <c r="C1074" s="12" t="s">
        <v>9606</v>
      </c>
      <c r="D1074" s="12" t="s">
        <v>9979</v>
      </c>
      <c r="E1074" s="12" t="s">
        <v>10224</v>
      </c>
      <c r="F1074" s="12" t="s">
        <v>10225</v>
      </c>
      <c r="G1074" s="12" t="s">
        <v>5362</v>
      </c>
      <c r="H1074" s="12" t="s">
        <v>6908</v>
      </c>
      <c r="I1074" s="12" t="s">
        <v>9559</v>
      </c>
      <c r="J1074" s="12">
        <v>3488</v>
      </c>
      <c r="K1074" s="12"/>
      <c r="L1074" s="12"/>
      <c r="M1074" s="13">
        <v>41485.484027777777</v>
      </c>
      <c r="N1074" s="12">
        <v>1</v>
      </c>
      <c r="O1074" s="13">
        <v>41485.609976851854</v>
      </c>
      <c r="P1074" s="13">
        <v>41485.610347222224</v>
      </c>
      <c r="Q1074" s="14"/>
      <c r="R1074" s="14"/>
      <c r="S1074" s="15"/>
      <c r="T1074" s="12"/>
      <c r="U1074" s="12" t="s">
        <v>737</v>
      </c>
      <c r="V1074" s="12" t="s">
        <v>356</v>
      </c>
      <c r="W1074" s="13">
        <v>41485.627905092595</v>
      </c>
      <c r="X1074" s="13">
        <v>41492.493750000001</v>
      </c>
      <c r="Y1074" s="16"/>
      <c r="Z1074" s="17"/>
      <c r="AA1074" s="17"/>
      <c r="AB1074" s="14"/>
      <c r="AC1074" s="13">
        <v>41498</v>
      </c>
      <c r="AD1074" s="14"/>
      <c r="AE1074" s="14"/>
      <c r="AF1074" s="36"/>
      <c r="AG1074" s="14">
        <f t="shared" si="18"/>
        <v>12.515972222223354</v>
      </c>
      <c r="AH1074" s="14"/>
      <c r="AI1074" s="14">
        <v>1</v>
      </c>
      <c r="AJ1074" s="19"/>
      <c r="AK1074" s="14"/>
      <c r="AL1074" s="14"/>
      <c r="AM1074" s="12" t="s">
        <v>10226</v>
      </c>
      <c r="AN1074" s="12"/>
      <c r="AO1074" s="12"/>
      <c r="AP1074" s="12" t="s">
        <v>5398</v>
      </c>
      <c r="AQ1074" s="12" t="s">
        <v>10227</v>
      </c>
      <c r="AR1074" s="12">
        <v>15873666888</v>
      </c>
      <c r="AS1074" s="12" t="s">
        <v>365</v>
      </c>
      <c r="AT1074" s="12"/>
      <c r="AU1074" s="12"/>
      <c r="AV1074" s="20" t="s">
        <v>1487</v>
      </c>
      <c r="AW1074" s="21" t="s">
        <v>8572</v>
      </c>
      <c r="AX1074" s="12"/>
      <c r="AY1074" s="12"/>
      <c r="AZ1074" s="12"/>
      <c r="BA1074" s="12"/>
      <c r="BB1074" s="12"/>
    </row>
    <row r="1075" spans="1:54" s="22" customFormat="1" ht="18" customHeight="1" x14ac:dyDescent="0.3">
      <c r="A1075" s="12" t="s">
        <v>1488</v>
      </c>
      <c r="B1075" s="12" t="s">
        <v>5377</v>
      </c>
      <c r="C1075" s="12" t="s">
        <v>7248</v>
      </c>
      <c r="D1075" s="12" t="s">
        <v>7441</v>
      </c>
      <c r="E1075" s="12" t="s">
        <v>10228</v>
      </c>
      <c r="F1075" s="12" t="s">
        <v>10229</v>
      </c>
      <c r="G1075" s="12" t="s">
        <v>5347</v>
      </c>
      <c r="H1075" s="12" t="s">
        <v>6839</v>
      </c>
      <c r="I1075" s="12"/>
      <c r="J1075" s="12">
        <v>3860</v>
      </c>
      <c r="K1075" s="12"/>
      <c r="L1075" s="12"/>
      <c r="M1075" s="13">
        <v>41485.538194444445</v>
      </c>
      <c r="N1075" s="12"/>
      <c r="O1075" s="13">
        <v>41485.613564814812</v>
      </c>
      <c r="P1075" s="13">
        <v>41486.435497685183</v>
      </c>
      <c r="Q1075" s="14"/>
      <c r="R1075" s="14"/>
      <c r="S1075" s="15"/>
      <c r="T1075" s="12"/>
      <c r="U1075" s="12"/>
      <c r="V1075" s="12" t="s">
        <v>1266</v>
      </c>
      <c r="W1075" s="13">
        <v>41491.769375000003</v>
      </c>
      <c r="X1075" s="13">
        <v>41501.578472222202</v>
      </c>
      <c r="Y1075" s="16"/>
      <c r="Z1075" s="17"/>
      <c r="AA1075" s="17"/>
      <c r="AB1075" s="14"/>
      <c r="AC1075" s="13">
        <v>41513</v>
      </c>
      <c r="AD1075" s="14"/>
      <c r="AE1075" s="14"/>
      <c r="AF1075" s="36"/>
      <c r="AG1075" s="14"/>
      <c r="AH1075" s="14"/>
      <c r="AI1075" s="14"/>
      <c r="AJ1075" s="19"/>
      <c r="AK1075" s="14"/>
      <c r="AL1075" s="14"/>
      <c r="AM1075" s="12" t="s">
        <v>10230</v>
      </c>
      <c r="AN1075" s="12"/>
      <c r="AO1075" s="12" t="s">
        <v>1195</v>
      </c>
      <c r="AP1075" s="12" t="s">
        <v>7491</v>
      </c>
      <c r="AQ1075" s="12" t="s">
        <v>10231</v>
      </c>
      <c r="AR1075" s="12">
        <v>13908454560</v>
      </c>
      <c r="AS1075" s="12"/>
      <c r="AT1075" s="12"/>
      <c r="AU1075" s="12"/>
      <c r="AV1075" s="20" t="s">
        <v>1489</v>
      </c>
      <c r="AW1075" s="21"/>
      <c r="AX1075" s="12"/>
      <c r="AY1075" s="12"/>
      <c r="AZ1075" s="12"/>
      <c r="BA1075" s="12"/>
      <c r="BB1075" s="12"/>
    </row>
    <row r="1076" spans="1:54" s="22" customFormat="1" ht="18" customHeight="1" x14ac:dyDescent="0.3">
      <c r="A1076" s="12" t="s">
        <v>1490</v>
      </c>
      <c r="B1076" s="12" t="s">
        <v>5343</v>
      </c>
      <c r="C1076" s="12" t="s">
        <v>6862</v>
      </c>
      <c r="D1076" s="12" t="s">
        <v>7188</v>
      </c>
      <c r="E1076" s="12" t="s">
        <v>10232</v>
      </c>
      <c r="F1076" s="12" t="s">
        <v>10233</v>
      </c>
      <c r="G1076" s="12" t="s">
        <v>5362</v>
      </c>
      <c r="H1076" s="12" t="s">
        <v>10007</v>
      </c>
      <c r="I1076" s="12" t="s">
        <v>10234</v>
      </c>
      <c r="J1076" s="12">
        <v>1488</v>
      </c>
      <c r="K1076" s="12"/>
      <c r="L1076" s="12"/>
      <c r="M1076" s="13">
        <v>41485.677083333336</v>
      </c>
      <c r="N1076" s="12">
        <v>1</v>
      </c>
      <c r="O1076" s="13">
        <v>41485.694340277776</v>
      </c>
      <c r="P1076" s="13">
        <v>41485.694513888891</v>
      </c>
      <c r="Q1076" s="14"/>
      <c r="R1076" s="14"/>
      <c r="S1076" s="15"/>
      <c r="T1076" s="12"/>
      <c r="U1076" s="12" t="s">
        <v>1492</v>
      </c>
      <c r="V1076" s="12" t="s">
        <v>356</v>
      </c>
      <c r="W1076" s="13">
        <v>41486.446111111109</v>
      </c>
      <c r="X1076" s="13">
        <v>41492.635416666664</v>
      </c>
      <c r="Y1076" s="16"/>
      <c r="Z1076" s="17"/>
      <c r="AA1076" s="17"/>
      <c r="AB1076" s="14"/>
      <c r="AC1076" s="13">
        <v>41493</v>
      </c>
      <c r="AD1076" s="14"/>
      <c r="AE1076" s="14"/>
      <c r="AF1076" s="36"/>
      <c r="AG1076" s="14">
        <f>AC1076-M1076</f>
        <v>7.3229166666642413</v>
      </c>
      <c r="AH1076" s="14"/>
      <c r="AI1076" s="14">
        <v>1</v>
      </c>
      <c r="AJ1076" s="19">
        <v>41495</v>
      </c>
      <c r="AK1076" s="14"/>
      <c r="AL1076" s="14"/>
      <c r="AM1076" s="12" t="s">
        <v>6800</v>
      </c>
      <c r="AN1076" s="12"/>
      <c r="AO1076" s="12"/>
      <c r="AP1076" s="12" t="s">
        <v>5375</v>
      </c>
      <c r="AQ1076" s="12" t="s">
        <v>10235</v>
      </c>
      <c r="AR1076" s="12">
        <v>13517355855</v>
      </c>
      <c r="AS1076" s="12" t="s">
        <v>354</v>
      </c>
      <c r="AT1076" s="12" t="s">
        <v>686</v>
      </c>
      <c r="AU1076" s="12"/>
      <c r="AV1076" s="20"/>
      <c r="AW1076" s="21" t="s">
        <v>10236</v>
      </c>
      <c r="AX1076" s="12"/>
      <c r="AY1076" s="12"/>
      <c r="AZ1076" s="12"/>
      <c r="BA1076" s="12"/>
      <c r="BB1076" s="12"/>
    </row>
    <row r="1077" spans="1:54" s="22" customFormat="1" ht="18" customHeight="1" x14ac:dyDescent="0.3">
      <c r="A1077" s="12" t="s">
        <v>1493</v>
      </c>
      <c r="B1077" s="12" t="s">
        <v>5343</v>
      </c>
      <c r="C1077" s="12" t="s">
        <v>6862</v>
      </c>
      <c r="D1077" s="12" t="s">
        <v>7065</v>
      </c>
      <c r="E1077" s="12" t="s">
        <v>10237</v>
      </c>
      <c r="F1077" s="12" t="s">
        <v>10238</v>
      </c>
      <c r="G1077" s="12" t="s">
        <v>5362</v>
      </c>
      <c r="H1077" s="12" t="s">
        <v>6836</v>
      </c>
      <c r="I1077" s="12" t="s">
        <v>7153</v>
      </c>
      <c r="J1077" s="12">
        <v>1050</v>
      </c>
      <c r="K1077" s="12"/>
      <c r="L1077" s="12"/>
      <c r="M1077" s="13">
        <v>41485.686111111114</v>
      </c>
      <c r="N1077" s="12">
        <v>5</v>
      </c>
      <c r="O1077" s="13">
        <v>41491.662939814814</v>
      </c>
      <c r="P1077" s="13">
        <v>41582.450358796297</v>
      </c>
      <c r="Q1077" s="14">
        <f>NETWORKDAYS(M1077,P1077)</f>
        <v>70</v>
      </c>
      <c r="R1077" s="14">
        <v>0.5</v>
      </c>
      <c r="S1077" s="14">
        <f>R1077-Q1077</f>
        <v>-69.5</v>
      </c>
      <c r="T1077" s="12" t="s">
        <v>701</v>
      </c>
      <c r="U1077" s="12" t="s">
        <v>1494</v>
      </c>
      <c r="V1077" s="12" t="s">
        <v>356</v>
      </c>
      <c r="W1077" s="13">
        <v>41582.452673611115</v>
      </c>
      <c r="X1077" s="13">
        <v>41583.582638888889</v>
      </c>
      <c r="Y1077" s="16">
        <f>NETWORKDAYS(W1077,X1077)</f>
        <v>2</v>
      </c>
      <c r="Z1077" s="17">
        <v>3</v>
      </c>
      <c r="AA1077" s="17">
        <f>Z1077-Y1077</f>
        <v>1</v>
      </c>
      <c r="AB1077" s="14"/>
      <c r="AC1077" s="13">
        <v>41590</v>
      </c>
      <c r="AD1077" s="14">
        <f>NETWORKDAYS(X1077,AC1077)</f>
        <v>6</v>
      </c>
      <c r="AE1077" s="14">
        <v>7</v>
      </c>
      <c r="AF1077" s="38">
        <f>AE1077-AD1077</f>
        <v>1</v>
      </c>
      <c r="AG1077" s="14">
        <f>NETWORKDAYS(M1077,AC1077)</f>
        <v>76</v>
      </c>
      <c r="AH1077" s="14">
        <v>10.5</v>
      </c>
      <c r="AI1077" s="14">
        <f>AH1077-AG1077</f>
        <v>-65.5</v>
      </c>
      <c r="AJ1077" s="19"/>
      <c r="AK1077" s="14"/>
      <c r="AL1077" s="14"/>
      <c r="AM1077" s="12" t="s">
        <v>6953</v>
      </c>
      <c r="AN1077" s="12"/>
      <c r="AO1077" s="12"/>
      <c r="AP1077" s="12" t="s">
        <v>6919</v>
      </c>
      <c r="AQ1077" s="12" t="s">
        <v>10239</v>
      </c>
      <c r="AR1077" s="12">
        <v>15607383180</v>
      </c>
      <c r="AS1077" s="12"/>
      <c r="AT1077" s="12"/>
      <c r="AU1077" s="12"/>
      <c r="AV1077" s="20"/>
      <c r="AW1077" s="21"/>
      <c r="AX1077" s="12"/>
      <c r="AY1077" s="12"/>
      <c r="AZ1077" s="12"/>
      <c r="BA1077" s="12"/>
      <c r="BB1077" s="12"/>
    </row>
    <row r="1078" spans="1:54" s="22" customFormat="1" ht="18" customHeight="1" x14ac:dyDescent="0.3">
      <c r="A1078" s="12" t="s">
        <v>1495</v>
      </c>
      <c r="B1078" s="12" t="s">
        <v>5384</v>
      </c>
      <c r="C1078" s="12" t="s">
        <v>6999</v>
      </c>
      <c r="D1078" s="12" t="s">
        <v>7223</v>
      </c>
      <c r="E1078" s="12" t="s">
        <v>10240</v>
      </c>
      <c r="F1078" s="12" t="s">
        <v>10241</v>
      </c>
      <c r="G1078" s="12" t="s">
        <v>5362</v>
      </c>
      <c r="H1078" s="12" t="s">
        <v>6798</v>
      </c>
      <c r="I1078" s="12" t="s">
        <v>9949</v>
      </c>
      <c r="J1078" s="12">
        <v>2538</v>
      </c>
      <c r="K1078" s="12"/>
      <c r="L1078" s="12"/>
      <c r="M1078" s="13">
        <v>41486.53125</v>
      </c>
      <c r="N1078" s="12">
        <v>1</v>
      </c>
      <c r="O1078" s="13">
        <v>41486.555300925924</v>
      </c>
      <c r="P1078" s="13">
        <v>41486.555300925924</v>
      </c>
      <c r="Q1078" s="14">
        <f>P1078-M1078</f>
        <v>2.4050925923802424E-2</v>
      </c>
      <c r="R1078" s="14">
        <v>0.5</v>
      </c>
      <c r="S1078" s="15">
        <v>1</v>
      </c>
      <c r="T1078" s="12"/>
      <c r="U1078" s="12"/>
      <c r="V1078" s="12" t="s">
        <v>356</v>
      </c>
      <c r="W1078" s="13">
        <v>41486.573125000003</v>
      </c>
      <c r="X1078" s="13">
        <v>41491.617361111108</v>
      </c>
      <c r="Y1078" s="16">
        <f>X1078-W1078</f>
        <v>5.0442361111054197</v>
      </c>
      <c r="Z1078" s="17">
        <v>5</v>
      </c>
      <c r="AA1078" s="17">
        <v>1</v>
      </c>
      <c r="AB1078" s="14"/>
      <c r="AC1078" s="13">
        <v>41501</v>
      </c>
      <c r="AD1078" s="14">
        <f>AC1078-X1078</f>
        <v>9.382638888891961</v>
      </c>
      <c r="AE1078" s="14">
        <v>7</v>
      </c>
      <c r="AF1078" s="36"/>
      <c r="AG1078" s="14">
        <f>AC1078-M1078</f>
        <v>14.46875</v>
      </c>
      <c r="AH1078" s="14">
        <v>0</v>
      </c>
      <c r="AI1078" s="14">
        <v>0</v>
      </c>
      <c r="AJ1078" s="19"/>
      <c r="AK1078" s="14"/>
      <c r="AL1078" s="14"/>
      <c r="AM1078" s="12" t="s">
        <v>6847</v>
      </c>
      <c r="AN1078" s="12"/>
      <c r="AO1078" s="12"/>
      <c r="AP1078" s="12" t="s">
        <v>5375</v>
      </c>
      <c r="AQ1078" s="12" t="s">
        <v>10242</v>
      </c>
      <c r="AR1078" s="12">
        <v>15387552979</v>
      </c>
      <c r="AS1078" s="12" t="s">
        <v>354</v>
      </c>
      <c r="AT1078" s="12" t="s">
        <v>764</v>
      </c>
      <c r="AU1078" s="12"/>
      <c r="AV1078" s="20" t="s">
        <v>1496</v>
      </c>
      <c r="AW1078" s="21" t="s">
        <v>8572</v>
      </c>
      <c r="AX1078" s="12"/>
      <c r="AY1078" s="12"/>
      <c r="AZ1078" s="12"/>
      <c r="BA1078" s="12"/>
      <c r="BB1078" s="12"/>
    </row>
    <row r="1079" spans="1:54" s="22" customFormat="1" ht="18" customHeight="1" x14ac:dyDescent="0.3">
      <c r="A1079" s="12" t="s">
        <v>1497</v>
      </c>
      <c r="B1079" s="12" t="s">
        <v>6963</v>
      </c>
      <c r="C1079" s="12" t="s">
        <v>6964</v>
      </c>
      <c r="D1079" s="12" t="s">
        <v>7156</v>
      </c>
      <c r="E1079" s="12" t="s">
        <v>10243</v>
      </c>
      <c r="F1079" s="12" t="s">
        <v>10244</v>
      </c>
      <c r="G1079" s="12" t="s">
        <v>5362</v>
      </c>
      <c r="H1079" s="12" t="s">
        <v>6836</v>
      </c>
      <c r="I1079" s="12" t="s">
        <v>7430</v>
      </c>
      <c r="J1079" s="12">
        <v>1088</v>
      </c>
      <c r="K1079" s="12"/>
      <c r="L1079" s="12"/>
      <c r="M1079" s="13">
        <v>41486.602777777778</v>
      </c>
      <c r="N1079" s="12">
        <v>4</v>
      </c>
      <c r="O1079" s="13">
        <v>41486.630358796298</v>
      </c>
      <c r="P1079" s="13">
        <v>41491.4297337963</v>
      </c>
      <c r="Q1079" s="14">
        <f>P1079-M1079</f>
        <v>4.8269560185217415</v>
      </c>
      <c r="R1079" s="14"/>
      <c r="S1079" s="15"/>
      <c r="T1079" s="12" t="s">
        <v>658</v>
      </c>
      <c r="U1079" s="12"/>
      <c r="V1079" s="12" t="s">
        <v>356</v>
      </c>
      <c r="W1079" s="13">
        <v>41491.432534722226</v>
      </c>
      <c r="X1079" s="13">
        <v>41494.500694444447</v>
      </c>
      <c r="Y1079" s="16"/>
      <c r="Z1079" s="17"/>
      <c r="AA1079" s="17"/>
      <c r="AB1079" s="14"/>
      <c r="AC1079" s="13">
        <v>41494</v>
      </c>
      <c r="AD1079" s="14"/>
      <c r="AE1079" s="14"/>
      <c r="AF1079" s="36"/>
      <c r="AG1079" s="14">
        <f>AC1079-M1079</f>
        <v>7.3972222222218988</v>
      </c>
      <c r="AH1079" s="14"/>
      <c r="AI1079" s="14">
        <v>1</v>
      </c>
      <c r="AJ1079" s="19"/>
      <c r="AK1079" s="14"/>
      <c r="AL1079" s="14"/>
      <c r="AM1079" s="12" t="s">
        <v>6800</v>
      </c>
      <c r="AN1079" s="12"/>
      <c r="AO1079" s="12"/>
      <c r="AP1079" s="12" t="s">
        <v>5375</v>
      </c>
      <c r="AQ1079" s="12" t="s">
        <v>9306</v>
      </c>
      <c r="AR1079" s="12">
        <v>15974036204</v>
      </c>
      <c r="AS1079" s="12" t="s">
        <v>354</v>
      </c>
      <c r="AT1079" s="12" t="s">
        <v>686</v>
      </c>
      <c r="AU1079" s="12"/>
      <c r="AV1079" s="20"/>
      <c r="AW1079" s="21" t="s">
        <v>10245</v>
      </c>
      <c r="AX1079" s="12"/>
      <c r="AY1079" s="12"/>
      <c r="AZ1079" s="12"/>
      <c r="BA1079" s="12"/>
      <c r="BB1079" s="12"/>
    </row>
    <row r="1080" spans="1:54" s="22" customFormat="1" ht="18" customHeight="1" x14ac:dyDescent="0.3">
      <c r="A1080" s="12" t="s">
        <v>1498</v>
      </c>
      <c r="B1080" s="12" t="s">
        <v>5377</v>
      </c>
      <c r="C1080" s="12" t="s">
        <v>7248</v>
      </c>
      <c r="D1080" s="12" t="s">
        <v>7352</v>
      </c>
      <c r="E1080" s="12" t="s">
        <v>10246</v>
      </c>
      <c r="F1080" s="12" t="s">
        <v>10247</v>
      </c>
      <c r="G1080" s="12" t="s">
        <v>5362</v>
      </c>
      <c r="H1080" s="12" t="s">
        <v>6836</v>
      </c>
      <c r="I1080" s="12" t="s">
        <v>6902</v>
      </c>
      <c r="J1080" s="12">
        <v>1600</v>
      </c>
      <c r="K1080" s="12"/>
      <c r="L1080" s="12"/>
      <c r="M1080" s="13">
        <v>41486.643055555556</v>
      </c>
      <c r="N1080" s="12">
        <v>2</v>
      </c>
      <c r="O1080" s="13">
        <v>41487.395601851851</v>
      </c>
      <c r="P1080" s="13">
        <v>41487.630254629628</v>
      </c>
      <c r="Q1080" s="14">
        <f>P1080-M1080</f>
        <v>0.98719907407212304</v>
      </c>
      <c r="R1080" s="14"/>
      <c r="S1080" s="15"/>
      <c r="T1080" s="12" t="s">
        <v>658</v>
      </c>
      <c r="U1080" s="12"/>
      <c r="V1080" s="12" t="s">
        <v>356</v>
      </c>
      <c r="W1080" s="13">
        <v>41488.395208333335</v>
      </c>
      <c r="X1080" s="13">
        <v>41491.709722222222</v>
      </c>
      <c r="Y1080" s="16"/>
      <c r="Z1080" s="17"/>
      <c r="AA1080" s="17"/>
      <c r="AB1080" s="14"/>
      <c r="AC1080" s="13">
        <v>41493</v>
      </c>
      <c r="AD1080" s="14"/>
      <c r="AE1080" s="14"/>
      <c r="AF1080" s="36"/>
      <c r="AG1080" s="14">
        <f>AC1080-M1080</f>
        <v>6.3569444444437977</v>
      </c>
      <c r="AH1080" s="14"/>
      <c r="AI1080" s="14">
        <v>1</v>
      </c>
      <c r="AJ1080" s="19">
        <v>41496</v>
      </c>
      <c r="AK1080" s="14"/>
      <c r="AL1080" s="14"/>
      <c r="AM1080" s="12" t="s">
        <v>6959</v>
      </c>
      <c r="AN1080" s="12"/>
      <c r="AO1080" s="12"/>
      <c r="AP1080" s="12" t="s">
        <v>6830</v>
      </c>
      <c r="AQ1080" s="12" t="s">
        <v>10248</v>
      </c>
      <c r="AR1080" s="12">
        <v>18774026662</v>
      </c>
      <c r="AS1080" s="12" t="s">
        <v>354</v>
      </c>
      <c r="AT1080" s="12" t="s">
        <v>686</v>
      </c>
      <c r="AU1080" s="12"/>
      <c r="AV1080" s="20"/>
      <c r="AW1080" s="21" t="s">
        <v>8572</v>
      </c>
      <c r="AX1080" s="12"/>
      <c r="AY1080" s="12"/>
      <c r="AZ1080" s="12"/>
      <c r="BA1080" s="12"/>
      <c r="BB1080" s="12"/>
    </row>
    <row r="1081" spans="1:54" s="22" customFormat="1" ht="18" customHeight="1" x14ac:dyDescent="0.3">
      <c r="A1081" s="12" t="s">
        <v>1503</v>
      </c>
      <c r="B1081" s="12" t="s">
        <v>5343</v>
      </c>
      <c r="C1081" s="12" t="s">
        <v>6880</v>
      </c>
      <c r="D1081" s="12" t="s">
        <v>7525</v>
      </c>
      <c r="E1081" s="12" t="s">
        <v>10249</v>
      </c>
      <c r="F1081" s="12" t="s">
        <v>10250</v>
      </c>
      <c r="G1081" s="12" t="s">
        <v>5362</v>
      </c>
      <c r="H1081" s="12" t="s">
        <v>6836</v>
      </c>
      <c r="I1081" s="12" t="s">
        <v>7052</v>
      </c>
      <c r="J1081" s="12">
        <v>1600</v>
      </c>
      <c r="K1081" s="12"/>
      <c r="L1081" s="12"/>
      <c r="M1081" s="13">
        <v>41487.419444444444</v>
      </c>
      <c r="N1081" s="12">
        <v>2</v>
      </c>
      <c r="O1081" s="13">
        <v>41487.439884259256</v>
      </c>
      <c r="P1081" s="13">
        <v>41487.463703703703</v>
      </c>
      <c r="Q1081" s="14">
        <f>P1081-M1081</f>
        <v>4.4259259258979E-2</v>
      </c>
      <c r="R1081" s="14"/>
      <c r="S1081" s="15"/>
      <c r="T1081" s="12" t="s">
        <v>658</v>
      </c>
      <c r="U1081" s="12"/>
      <c r="V1081" s="12" t="s">
        <v>356</v>
      </c>
      <c r="W1081" s="13">
        <v>41487.486620370371</v>
      </c>
      <c r="X1081" s="13">
        <v>41488.635416666664</v>
      </c>
      <c r="Y1081" s="16"/>
      <c r="Z1081" s="17">
        <f>X1081-W1081</f>
        <v>1.1487962962928577</v>
      </c>
      <c r="AA1081" s="17"/>
      <c r="AB1081" s="14"/>
      <c r="AC1081" s="13">
        <v>41488</v>
      </c>
      <c r="AD1081" s="14">
        <v>0</v>
      </c>
      <c r="AE1081" s="14"/>
      <c r="AF1081" s="36"/>
      <c r="AG1081" s="14">
        <f>AC1081-M1081</f>
        <v>0.58055555555620231</v>
      </c>
      <c r="AH1081" s="14"/>
      <c r="AI1081" s="14">
        <v>1</v>
      </c>
      <c r="AJ1081" s="19"/>
      <c r="AK1081" s="14"/>
      <c r="AL1081" s="14"/>
      <c r="AM1081" s="12" t="s">
        <v>6959</v>
      </c>
      <c r="AN1081" s="12"/>
      <c r="AO1081" s="12"/>
      <c r="AP1081" s="12" t="s">
        <v>5375</v>
      </c>
      <c r="AQ1081" s="12" t="s">
        <v>6937</v>
      </c>
      <c r="AR1081" s="12">
        <v>18673986180</v>
      </c>
      <c r="AS1081" s="12" t="s">
        <v>354</v>
      </c>
      <c r="AT1081" s="12" t="s">
        <v>686</v>
      </c>
      <c r="AU1081" s="12"/>
      <c r="AV1081" s="20"/>
      <c r="AW1081" s="21" t="s">
        <v>8572</v>
      </c>
      <c r="AX1081" s="12"/>
      <c r="AY1081" s="12"/>
      <c r="AZ1081" s="12"/>
      <c r="BA1081" s="12"/>
      <c r="BB1081" s="12"/>
    </row>
    <row r="1082" spans="1:54" s="22" customFormat="1" ht="18" customHeight="1" x14ac:dyDescent="0.3">
      <c r="A1082" s="12" t="s">
        <v>1504</v>
      </c>
      <c r="B1082" s="12" t="s">
        <v>5377</v>
      </c>
      <c r="C1082" s="12" t="s">
        <v>5378</v>
      </c>
      <c r="D1082" s="12" t="s">
        <v>7141</v>
      </c>
      <c r="E1082" s="12" t="s">
        <v>10251</v>
      </c>
      <c r="F1082" s="12" t="s">
        <v>10252</v>
      </c>
      <c r="G1082" s="12" t="s">
        <v>5362</v>
      </c>
      <c r="H1082" s="12" t="s">
        <v>6836</v>
      </c>
      <c r="I1082" s="12" t="s">
        <v>6973</v>
      </c>
      <c r="J1082" s="12">
        <v>1600</v>
      </c>
      <c r="K1082" s="12"/>
      <c r="L1082" s="12"/>
      <c r="M1082" s="13">
        <v>41487.568055555559</v>
      </c>
      <c r="N1082" s="12">
        <v>1</v>
      </c>
      <c r="O1082" s="13">
        <v>41487.586585648147</v>
      </c>
      <c r="P1082" s="13">
        <v>41487.63082175926</v>
      </c>
      <c r="Q1082" s="14">
        <f>P1082-M1082</f>
        <v>6.2766203700448386E-2</v>
      </c>
      <c r="R1082" s="14"/>
      <c r="S1082" s="15"/>
      <c r="T1082" s="12"/>
      <c r="U1082" s="12"/>
      <c r="V1082" s="12" t="s">
        <v>356</v>
      </c>
      <c r="W1082" s="13">
        <v>41487.643171296295</v>
      </c>
      <c r="X1082" s="13">
        <v>41491.431250000001</v>
      </c>
      <c r="Y1082" s="16"/>
      <c r="Z1082" s="17">
        <v>1.8</v>
      </c>
      <c r="AA1082" s="17"/>
      <c r="AB1082" s="14"/>
      <c r="AC1082" s="13">
        <v>41494</v>
      </c>
      <c r="AD1082" s="14">
        <f>AC1082-X1082</f>
        <v>2.5687499999985448</v>
      </c>
      <c r="AE1082" s="14"/>
      <c r="AF1082" s="36"/>
      <c r="AG1082" s="14">
        <f>AC1082-M1082</f>
        <v>6.4319444444408873</v>
      </c>
      <c r="AH1082" s="14"/>
      <c r="AI1082" s="14">
        <v>1</v>
      </c>
      <c r="AJ1082" s="19">
        <v>41496</v>
      </c>
      <c r="AK1082" s="14"/>
      <c r="AL1082" s="14"/>
      <c r="AM1082" s="12" t="s">
        <v>8933</v>
      </c>
      <c r="AN1082" s="12"/>
      <c r="AO1082" s="12"/>
      <c r="AP1082" s="12" t="s">
        <v>5375</v>
      </c>
      <c r="AQ1082" s="12" t="s">
        <v>10253</v>
      </c>
      <c r="AR1082" s="12">
        <v>15084994099</v>
      </c>
      <c r="AS1082" s="12" t="s">
        <v>354</v>
      </c>
      <c r="AT1082" s="12" t="s">
        <v>1505</v>
      </c>
      <c r="AU1082" s="12"/>
      <c r="AV1082" s="20" t="s">
        <v>1506</v>
      </c>
      <c r="AW1082" s="21" t="s">
        <v>8572</v>
      </c>
      <c r="AX1082" s="12"/>
      <c r="AY1082" s="12"/>
      <c r="AZ1082" s="12"/>
      <c r="BA1082" s="12"/>
      <c r="BB1082" s="12"/>
    </row>
    <row r="1083" spans="1:54" s="22" customFormat="1" ht="18" customHeight="1" x14ac:dyDescent="0.3">
      <c r="A1083" s="12" t="s">
        <v>1507</v>
      </c>
      <c r="B1083" s="12" t="s">
        <v>5343</v>
      </c>
      <c r="C1083" s="12" t="s">
        <v>6862</v>
      </c>
      <c r="D1083" s="12" t="s">
        <v>7188</v>
      </c>
      <c r="E1083" s="12" t="s">
        <v>10254</v>
      </c>
      <c r="F1083" s="12" t="s">
        <v>10255</v>
      </c>
      <c r="G1083" s="12" t="s">
        <v>5347</v>
      </c>
      <c r="H1083" s="12" t="s">
        <v>9302</v>
      </c>
      <c r="I1083" s="12"/>
      <c r="J1083" s="12">
        <v>6000</v>
      </c>
      <c r="K1083" s="12"/>
      <c r="L1083" s="12"/>
      <c r="M1083" s="13">
        <v>41487.618055555555</v>
      </c>
      <c r="N1083" s="12">
        <v>5</v>
      </c>
      <c r="O1083" s="13">
        <v>41488.686747685184</v>
      </c>
      <c r="P1083" s="13">
        <v>41495.427905092591</v>
      </c>
      <c r="Q1083" s="14"/>
      <c r="R1083" s="14"/>
      <c r="S1083" s="15"/>
      <c r="T1083" s="12"/>
      <c r="U1083" s="12"/>
      <c r="V1083" s="12" t="s">
        <v>1266</v>
      </c>
      <c r="W1083" s="13">
        <v>41496.638518518521</v>
      </c>
      <c r="X1083" s="13">
        <v>41516.6875</v>
      </c>
      <c r="Y1083" s="16"/>
      <c r="Z1083" s="17"/>
      <c r="AA1083" s="17"/>
      <c r="AB1083" s="14"/>
      <c r="AC1083" s="13">
        <v>41568.62222222222</v>
      </c>
      <c r="AD1083" s="14">
        <f>AC1083-M1083</f>
        <v>81.004166666665697</v>
      </c>
      <c r="AE1083" s="14"/>
      <c r="AF1083" s="36"/>
      <c r="AG1083" s="14"/>
      <c r="AH1083" s="14"/>
      <c r="AI1083" s="14"/>
      <c r="AJ1083" s="19"/>
      <c r="AK1083" s="14"/>
      <c r="AL1083" s="14"/>
      <c r="AM1083" s="12" t="s">
        <v>9760</v>
      </c>
      <c r="AN1083" s="12"/>
      <c r="AO1083" s="12"/>
      <c r="AP1083" s="12" t="s">
        <v>5375</v>
      </c>
      <c r="AQ1083" s="12" t="s">
        <v>7486</v>
      </c>
      <c r="AR1083" s="12">
        <v>15388907608</v>
      </c>
      <c r="AS1083" s="12"/>
      <c r="AT1083" s="12"/>
      <c r="AU1083" s="12"/>
      <c r="AV1083" s="20"/>
      <c r="AW1083" s="21" t="s">
        <v>8572</v>
      </c>
      <c r="AX1083" s="12"/>
      <c r="AY1083" s="12"/>
      <c r="AZ1083" s="12"/>
      <c r="BA1083" s="12"/>
      <c r="BB1083" s="12"/>
    </row>
    <row r="1084" spans="1:54" s="22" customFormat="1" ht="18" customHeight="1" x14ac:dyDescent="0.3">
      <c r="A1084" s="12" t="s">
        <v>1508</v>
      </c>
      <c r="B1084" s="12" t="s">
        <v>5384</v>
      </c>
      <c r="C1084" s="12" t="s">
        <v>6999</v>
      </c>
      <c r="D1084" s="12" t="s">
        <v>7358</v>
      </c>
      <c r="E1084" s="12" t="s">
        <v>10256</v>
      </c>
      <c r="F1084" s="12" t="s">
        <v>10257</v>
      </c>
      <c r="G1084" s="12" t="s">
        <v>5347</v>
      </c>
      <c r="H1084" s="12" t="s">
        <v>10258</v>
      </c>
      <c r="I1084" s="12"/>
      <c r="J1084" s="12">
        <v>12000</v>
      </c>
      <c r="K1084" s="12"/>
      <c r="L1084" s="12"/>
      <c r="M1084" s="13">
        <v>41488.490277777775</v>
      </c>
      <c r="N1084" s="12"/>
      <c r="O1084" s="13">
        <v>41488.687175925923</v>
      </c>
      <c r="P1084" s="13"/>
      <c r="Q1084" s="14"/>
      <c r="R1084" s="14"/>
      <c r="S1084" s="15"/>
      <c r="T1084" s="12"/>
      <c r="U1084" s="12"/>
      <c r="V1084" s="12" t="s">
        <v>385</v>
      </c>
      <c r="W1084" s="13"/>
      <c r="X1084" s="31">
        <v>41563.476388888899</v>
      </c>
      <c r="Y1084" s="16"/>
      <c r="Z1084" s="17"/>
      <c r="AA1084" s="17"/>
      <c r="AB1084" s="14"/>
      <c r="AC1084" s="13">
        <v>41571.707638888889</v>
      </c>
      <c r="AD1084" s="14">
        <f>AC1084-M1084</f>
        <v>83.21736111111386</v>
      </c>
      <c r="AE1084" s="14"/>
      <c r="AF1084" s="36"/>
      <c r="AG1084" s="14"/>
      <c r="AH1084" s="14"/>
      <c r="AI1084" s="14"/>
      <c r="AJ1084" s="19"/>
      <c r="AK1084" s="14"/>
      <c r="AL1084" s="14"/>
      <c r="AM1084" s="12" t="s">
        <v>10182</v>
      </c>
      <c r="AN1084" s="12"/>
      <c r="AO1084" s="12"/>
      <c r="AP1084" s="12" t="s">
        <v>5375</v>
      </c>
      <c r="AQ1084" s="12" t="s">
        <v>10259</v>
      </c>
      <c r="AR1084" s="12">
        <v>18670005919</v>
      </c>
      <c r="AS1084" s="12"/>
      <c r="AT1084" s="12"/>
      <c r="AU1084" s="12"/>
      <c r="AV1084" s="20"/>
      <c r="AW1084" s="21" t="s">
        <v>10260</v>
      </c>
      <c r="AX1084" s="12"/>
      <c r="AY1084" s="12"/>
      <c r="AZ1084" s="12"/>
      <c r="BA1084" s="12"/>
      <c r="BB1084" s="12"/>
    </row>
    <row r="1085" spans="1:54" s="22" customFormat="1" ht="18" customHeight="1" x14ac:dyDescent="0.3">
      <c r="A1085" s="12" t="s">
        <v>1509</v>
      </c>
      <c r="B1085" s="12" t="s">
        <v>5350</v>
      </c>
      <c r="C1085" s="12" t="s">
        <v>6904</v>
      </c>
      <c r="D1085" s="12" t="s">
        <v>6905</v>
      </c>
      <c r="E1085" s="12" t="s">
        <v>10261</v>
      </c>
      <c r="F1085" s="12" t="s">
        <v>10262</v>
      </c>
      <c r="G1085" s="12" t="s">
        <v>5362</v>
      </c>
      <c r="H1085" s="12" t="s">
        <v>6836</v>
      </c>
      <c r="I1085" s="12" t="s">
        <v>7414</v>
      </c>
      <c r="J1085" s="12">
        <v>1488</v>
      </c>
      <c r="K1085" s="12"/>
      <c r="L1085" s="12"/>
      <c r="M1085" s="13">
        <v>41488.496527777781</v>
      </c>
      <c r="N1085" s="12">
        <v>1</v>
      </c>
      <c r="O1085" s="13">
        <v>41488.560868055552</v>
      </c>
      <c r="P1085" s="13">
        <v>41491.397824074076</v>
      </c>
      <c r="Q1085" s="14">
        <f t="shared" ref="Q1085:Q1092" si="19">P1085-M1085</f>
        <v>2.901296296295186</v>
      </c>
      <c r="R1085" s="14"/>
      <c r="S1085" s="15"/>
      <c r="T1085" s="12"/>
      <c r="U1085" s="12"/>
      <c r="V1085" s="12" t="s">
        <v>356</v>
      </c>
      <c r="W1085" s="13">
        <v>41491.405509259261</v>
      </c>
      <c r="X1085" s="13">
        <v>41492.604861111111</v>
      </c>
      <c r="Y1085" s="16"/>
      <c r="Z1085" s="17">
        <f>X1085-W1085</f>
        <v>1.1993518518502242</v>
      </c>
      <c r="AA1085" s="17"/>
      <c r="AB1085" s="14"/>
      <c r="AC1085" s="13">
        <v>41493</v>
      </c>
      <c r="AD1085" s="14">
        <f>AC1085-X1085</f>
        <v>0.39513888888905058</v>
      </c>
      <c r="AE1085" s="14"/>
      <c r="AF1085" s="36"/>
      <c r="AG1085" s="14">
        <f t="shared" ref="AG1085:AG1092" si="20">AC1085-M1085</f>
        <v>4.5034722222189885</v>
      </c>
      <c r="AH1085" s="14"/>
      <c r="AI1085" s="14">
        <v>1</v>
      </c>
      <c r="AJ1085" s="19">
        <v>41495</v>
      </c>
      <c r="AK1085" s="14"/>
      <c r="AL1085" s="14"/>
      <c r="AM1085" s="12" t="s">
        <v>6953</v>
      </c>
      <c r="AN1085" s="12"/>
      <c r="AO1085" s="12"/>
      <c r="AP1085" s="12" t="s">
        <v>5391</v>
      </c>
      <c r="AQ1085" s="12" t="s">
        <v>10263</v>
      </c>
      <c r="AR1085" s="12">
        <v>18273690780</v>
      </c>
      <c r="AS1085" s="12" t="s">
        <v>354</v>
      </c>
      <c r="AT1085" s="12" t="s">
        <v>362</v>
      </c>
      <c r="AU1085" s="12"/>
      <c r="AV1085" s="20" t="s">
        <v>1510</v>
      </c>
      <c r="AW1085" s="21">
        <v>41498</v>
      </c>
      <c r="AX1085" s="12"/>
      <c r="AY1085" s="12"/>
      <c r="AZ1085" s="12"/>
      <c r="BA1085" s="12"/>
      <c r="BB1085" s="12"/>
    </row>
    <row r="1086" spans="1:54" s="22" customFormat="1" ht="18" customHeight="1" x14ac:dyDescent="0.3">
      <c r="A1086" s="12" t="s">
        <v>1511</v>
      </c>
      <c r="B1086" s="12" t="s">
        <v>6943</v>
      </c>
      <c r="C1086" s="12" t="s">
        <v>9606</v>
      </c>
      <c r="D1086" s="12" t="s">
        <v>9979</v>
      </c>
      <c r="E1086" s="12" t="s">
        <v>10264</v>
      </c>
      <c r="F1086" s="12" t="s">
        <v>10265</v>
      </c>
      <c r="G1086" s="12" t="s">
        <v>5362</v>
      </c>
      <c r="H1086" s="12" t="s">
        <v>6836</v>
      </c>
      <c r="I1086" s="12" t="s">
        <v>8615</v>
      </c>
      <c r="J1086" s="12">
        <v>1488</v>
      </c>
      <c r="K1086" s="12"/>
      <c r="L1086" s="12"/>
      <c r="M1086" s="13">
        <v>41488.576388888891</v>
      </c>
      <c r="N1086" s="12">
        <v>2</v>
      </c>
      <c r="O1086" s="13">
        <v>41488.613067129627</v>
      </c>
      <c r="P1086" s="13">
        <v>41491.397928240738</v>
      </c>
      <c r="Q1086" s="14">
        <f t="shared" si="19"/>
        <v>2.8215393518476048</v>
      </c>
      <c r="R1086" s="14"/>
      <c r="S1086" s="15"/>
      <c r="T1086" s="12" t="s">
        <v>658</v>
      </c>
      <c r="U1086" s="12"/>
      <c r="V1086" s="12" t="s">
        <v>356</v>
      </c>
      <c r="W1086" s="13">
        <v>41491.408553240741</v>
      </c>
      <c r="X1086" s="13">
        <v>41493.455555555556</v>
      </c>
      <c r="Y1086" s="16"/>
      <c r="Z1086" s="17">
        <f>X1086-W1086</f>
        <v>2.0470023148154723</v>
      </c>
      <c r="AA1086" s="17"/>
      <c r="AB1086" s="14"/>
      <c r="AC1086" s="13">
        <v>41498</v>
      </c>
      <c r="AD1086" s="14">
        <f>AC1086-X1086-1</f>
        <v>3.5444444444437977</v>
      </c>
      <c r="AE1086" s="14"/>
      <c r="AF1086" s="36"/>
      <c r="AG1086" s="14">
        <f t="shared" si="20"/>
        <v>9.4236111111094942</v>
      </c>
      <c r="AH1086" s="14"/>
      <c r="AI1086" s="14">
        <v>1</v>
      </c>
      <c r="AJ1086" s="19"/>
      <c r="AK1086" s="14"/>
      <c r="AL1086" s="14"/>
      <c r="AM1086" s="12" t="s">
        <v>6847</v>
      </c>
      <c r="AN1086" s="12"/>
      <c r="AO1086" s="12"/>
      <c r="AP1086" s="12" t="s">
        <v>6830</v>
      </c>
      <c r="AQ1086" s="12" t="s">
        <v>10266</v>
      </c>
      <c r="AR1086" s="12">
        <v>13974268084</v>
      </c>
      <c r="AS1086" s="12" t="s">
        <v>354</v>
      </c>
      <c r="AT1086" s="12" t="s">
        <v>764</v>
      </c>
      <c r="AU1086" s="12"/>
      <c r="AV1086" s="20" t="s">
        <v>1512</v>
      </c>
      <c r="AW1086" s="21">
        <v>41502</v>
      </c>
      <c r="AX1086" s="12"/>
      <c r="AY1086" s="12"/>
      <c r="AZ1086" s="12"/>
      <c r="BA1086" s="12"/>
      <c r="BB1086" s="12"/>
    </row>
    <row r="1087" spans="1:54" s="22" customFormat="1" ht="18" customHeight="1" x14ac:dyDescent="0.3">
      <c r="A1087" s="12" t="s">
        <v>1513</v>
      </c>
      <c r="B1087" s="12" t="s">
        <v>5343</v>
      </c>
      <c r="C1087" s="12" t="s">
        <v>5344</v>
      </c>
      <c r="D1087" s="12" t="s">
        <v>6921</v>
      </c>
      <c r="E1087" s="12" t="s">
        <v>10267</v>
      </c>
      <c r="F1087" s="12" t="s">
        <v>10268</v>
      </c>
      <c r="G1087" s="12" t="s">
        <v>5362</v>
      </c>
      <c r="H1087" s="12" t="s">
        <v>6836</v>
      </c>
      <c r="I1087" s="12" t="s">
        <v>10269</v>
      </c>
      <c r="J1087" s="12">
        <v>2000</v>
      </c>
      <c r="K1087" s="12"/>
      <c r="L1087" s="12"/>
      <c r="M1087" s="13">
        <v>41488.725694444445</v>
      </c>
      <c r="N1087" s="12">
        <v>3</v>
      </c>
      <c r="O1087" s="13">
        <v>41491.421446759261</v>
      </c>
      <c r="P1087" s="13">
        <v>41491.69431712963</v>
      </c>
      <c r="Q1087" s="14">
        <f t="shared" si="19"/>
        <v>2.9686226851845277</v>
      </c>
      <c r="R1087" s="14"/>
      <c r="S1087" s="15"/>
      <c r="T1087" s="12" t="s">
        <v>668</v>
      </c>
      <c r="U1087" s="12"/>
      <c r="V1087" s="12" t="s">
        <v>356</v>
      </c>
      <c r="W1087" s="13">
        <v>41491.701863425929</v>
      </c>
      <c r="X1087" s="13">
        <v>41493.688888888886</v>
      </c>
      <c r="Y1087" s="16"/>
      <c r="Z1087" s="17">
        <f>X1087-W1087</f>
        <v>1.987025462956808</v>
      </c>
      <c r="AA1087" s="17"/>
      <c r="AB1087" s="14"/>
      <c r="AC1087" s="13">
        <v>41498</v>
      </c>
      <c r="AD1087" s="14">
        <f>AC1087-X1087-1</f>
        <v>3.3111111111138598</v>
      </c>
      <c r="AE1087" s="14"/>
      <c r="AF1087" s="36"/>
      <c r="AG1087" s="14">
        <f t="shared" si="20"/>
        <v>9.2743055555547471</v>
      </c>
      <c r="AH1087" s="14"/>
      <c r="AI1087" s="14">
        <v>1</v>
      </c>
      <c r="AJ1087" s="19"/>
      <c r="AK1087" s="14"/>
      <c r="AL1087" s="14"/>
      <c r="AM1087" s="12" t="s">
        <v>6953</v>
      </c>
      <c r="AN1087" s="12"/>
      <c r="AO1087" s="12"/>
      <c r="AP1087" s="12" t="s">
        <v>6860</v>
      </c>
      <c r="AQ1087" s="12" t="s">
        <v>10270</v>
      </c>
      <c r="AR1087" s="12">
        <v>15526058388</v>
      </c>
      <c r="AS1087" s="12" t="s">
        <v>354</v>
      </c>
      <c r="AT1087" s="12" t="s">
        <v>764</v>
      </c>
      <c r="AU1087" s="12"/>
      <c r="AV1087" s="20" t="s">
        <v>1514</v>
      </c>
      <c r="AW1087" s="21">
        <v>41506</v>
      </c>
      <c r="AX1087" s="12"/>
      <c r="AY1087" s="12"/>
      <c r="AZ1087" s="12"/>
      <c r="BA1087" s="12"/>
      <c r="BB1087" s="12"/>
    </row>
    <row r="1088" spans="1:54" s="22" customFormat="1" ht="18" customHeight="1" x14ac:dyDescent="0.3">
      <c r="A1088" s="12" t="s">
        <v>1515</v>
      </c>
      <c r="B1088" s="12" t="s">
        <v>5343</v>
      </c>
      <c r="C1088" s="12" t="s">
        <v>5344</v>
      </c>
      <c r="D1088" s="12" t="s">
        <v>7389</v>
      </c>
      <c r="E1088" s="12" t="s">
        <v>9490</v>
      </c>
      <c r="F1088" s="12" t="s">
        <v>10189</v>
      </c>
      <c r="G1088" s="12" t="s">
        <v>5362</v>
      </c>
      <c r="H1088" s="12" t="s">
        <v>10271</v>
      </c>
      <c r="I1088" s="12" t="s">
        <v>7808</v>
      </c>
      <c r="J1088" s="12">
        <v>1170</v>
      </c>
      <c r="K1088" s="12"/>
      <c r="L1088" s="12"/>
      <c r="M1088" s="13">
        <v>41491.395914351851</v>
      </c>
      <c r="N1088" s="12">
        <v>3</v>
      </c>
      <c r="O1088" s="13">
        <v>41491.422997685186</v>
      </c>
      <c r="P1088" s="13">
        <v>41492.38994212963</v>
      </c>
      <c r="Q1088" s="14">
        <f t="shared" si="19"/>
        <v>0.99402777777868323</v>
      </c>
      <c r="R1088" s="14"/>
      <c r="S1088" s="15"/>
      <c r="T1088" s="12" t="s">
        <v>643</v>
      </c>
      <c r="U1088" s="12"/>
      <c r="V1088" s="12" t="s">
        <v>356</v>
      </c>
      <c r="W1088" s="13">
        <v>41492.404178240744</v>
      </c>
      <c r="X1088" s="13">
        <v>41494.547222222223</v>
      </c>
      <c r="Y1088" s="16"/>
      <c r="Z1088" s="17">
        <f>X1088-W1088</f>
        <v>2.1430439814794227</v>
      </c>
      <c r="AA1088" s="17"/>
      <c r="AB1088" s="14"/>
      <c r="AC1088" s="13">
        <v>41501</v>
      </c>
      <c r="AD1088" s="14">
        <f>AC1088-X1088-1</f>
        <v>5.452777777776646</v>
      </c>
      <c r="AE1088" s="14"/>
      <c r="AF1088" s="36"/>
      <c r="AG1088" s="14">
        <f t="shared" si="20"/>
        <v>9.6040856481486117</v>
      </c>
      <c r="AH1088" s="14"/>
      <c r="AI1088" s="14">
        <v>1</v>
      </c>
      <c r="AJ1088" s="19"/>
      <c r="AK1088" s="14"/>
      <c r="AL1088" s="14"/>
      <c r="AM1088" s="12" t="s">
        <v>6959</v>
      </c>
      <c r="AN1088" s="12"/>
      <c r="AO1088" s="12"/>
      <c r="AP1088" s="12" t="s">
        <v>6840</v>
      </c>
      <c r="AQ1088" s="12" t="s">
        <v>10190</v>
      </c>
      <c r="AR1088" s="12">
        <v>18873519999</v>
      </c>
      <c r="AS1088" s="12" t="s">
        <v>354</v>
      </c>
      <c r="AT1088" s="12" t="s">
        <v>1516</v>
      </c>
      <c r="AU1088" s="12"/>
      <c r="AV1088" s="20" t="s">
        <v>1517</v>
      </c>
      <c r="AW1088" s="21" t="s">
        <v>9149</v>
      </c>
      <c r="AX1088" s="12"/>
      <c r="AY1088" s="12"/>
      <c r="AZ1088" s="12"/>
      <c r="BA1088" s="12"/>
      <c r="BB1088" s="12"/>
    </row>
    <row r="1089" spans="1:54" s="22" customFormat="1" ht="18" customHeight="1" x14ac:dyDescent="0.3">
      <c r="A1089" s="12" t="s">
        <v>1518</v>
      </c>
      <c r="B1089" s="12" t="s">
        <v>8662</v>
      </c>
      <c r="C1089" s="12" t="s">
        <v>5351</v>
      </c>
      <c r="D1089" s="12" t="s">
        <v>6870</v>
      </c>
      <c r="E1089" s="12" t="s">
        <v>10272</v>
      </c>
      <c r="F1089" s="12" t="s">
        <v>10273</v>
      </c>
      <c r="G1089" s="12" t="s">
        <v>5362</v>
      </c>
      <c r="H1089" s="12" t="s">
        <v>10274</v>
      </c>
      <c r="I1089" s="12" t="s">
        <v>10275</v>
      </c>
      <c r="J1089" s="12">
        <v>3200</v>
      </c>
      <c r="K1089" s="12"/>
      <c r="L1089" s="12"/>
      <c r="M1089" s="13">
        <v>41491.447222222225</v>
      </c>
      <c r="N1089" s="12">
        <v>2</v>
      </c>
      <c r="O1089" s="13">
        <v>41491.5546412037</v>
      </c>
      <c r="P1089" s="13">
        <v>41491.647083333337</v>
      </c>
      <c r="Q1089" s="14">
        <f t="shared" si="19"/>
        <v>0.19986111111211358</v>
      </c>
      <c r="R1089" s="14">
        <v>0.5</v>
      </c>
      <c r="S1089" s="15">
        <v>1</v>
      </c>
      <c r="T1089" s="12" t="s">
        <v>426</v>
      </c>
      <c r="U1089" s="12"/>
      <c r="V1089" s="12" t="s">
        <v>356</v>
      </c>
      <c r="W1089" s="13">
        <v>41491.672037037039</v>
      </c>
      <c r="X1089" s="13">
        <v>41506.393750000003</v>
      </c>
      <c r="Y1089" s="16">
        <f>X1089-W1089</f>
        <v>14.721712962964375</v>
      </c>
      <c r="Z1089" s="17">
        <v>5</v>
      </c>
      <c r="AA1089" s="17">
        <v>0</v>
      </c>
      <c r="AB1089" s="14"/>
      <c r="AC1089" s="13">
        <v>41541</v>
      </c>
      <c r="AD1089" s="14">
        <f>AC1089-X1089</f>
        <v>34.60624999999709</v>
      </c>
      <c r="AE1089" s="14">
        <v>7</v>
      </c>
      <c r="AF1089" s="36"/>
      <c r="AG1089" s="14">
        <f t="shared" si="20"/>
        <v>49.552777777775191</v>
      </c>
      <c r="AH1089" s="14">
        <v>0</v>
      </c>
      <c r="AI1089" s="14">
        <v>0</v>
      </c>
      <c r="AJ1089" s="19"/>
      <c r="AK1089" s="14"/>
      <c r="AL1089" s="14"/>
      <c r="AM1089" s="12" t="s">
        <v>6813</v>
      </c>
      <c r="AN1089" s="12"/>
      <c r="AO1089" s="12"/>
      <c r="AP1089" s="12" t="s">
        <v>7098</v>
      </c>
      <c r="AQ1089" s="12" t="s">
        <v>5376</v>
      </c>
      <c r="AR1089" s="12">
        <v>13507312482</v>
      </c>
      <c r="AS1089" s="12" t="s">
        <v>365</v>
      </c>
      <c r="AT1089" s="12"/>
      <c r="AU1089" s="12"/>
      <c r="AV1089" s="20" t="s">
        <v>1520</v>
      </c>
      <c r="AW1089" s="21" t="s">
        <v>8572</v>
      </c>
      <c r="AX1089" s="12"/>
      <c r="AY1089" s="12"/>
      <c r="AZ1089" s="12"/>
      <c r="BA1089" s="12"/>
      <c r="BB1089" s="12"/>
    </row>
    <row r="1090" spans="1:54" s="22" customFormat="1" ht="18" customHeight="1" x14ac:dyDescent="0.3">
      <c r="A1090" s="12" t="s">
        <v>1521</v>
      </c>
      <c r="B1090" s="12" t="s">
        <v>6963</v>
      </c>
      <c r="C1090" s="12" t="s">
        <v>6964</v>
      </c>
      <c r="D1090" s="12" t="s">
        <v>6965</v>
      </c>
      <c r="E1090" s="12" t="s">
        <v>10276</v>
      </c>
      <c r="F1090" s="12" t="s">
        <v>10277</v>
      </c>
      <c r="G1090" s="12" t="s">
        <v>5362</v>
      </c>
      <c r="H1090" s="12" t="s">
        <v>6836</v>
      </c>
      <c r="I1090" s="12" t="s">
        <v>8358</v>
      </c>
      <c r="J1090" s="12">
        <v>1288</v>
      </c>
      <c r="K1090" s="12"/>
      <c r="L1090" s="12"/>
      <c r="M1090" s="13">
        <v>41491.561805555553</v>
      </c>
      <c r="N1090" s="12">
        <v>1</v>
      </c>
      <c r="O1090" s="13">
        <v>41491.572789351849</v>
      </c>
      <c r="P1090" s="13">
        <v>41491.615671296298</v>
      </c>
      <c r="Q1090" s="14">
        <f t="shared" si="19"/>
        <v>5.3865740745095536E-2</v>
      </c>
      <c r="R1090" s="14"/>
      <c r="S1090" s="15"/>
      <c r="T1090" s="12"/>
      <c r="U1090" s="12"/>
      <c r="V1090" s="12" t="s">
        <v>356</v>
      </c>
      <c r="W1090" s="13">
        <v>41491.635601851849</v>
      </c>
      <c r="X1090" s="13">
        <v>41492.647222222222</v>
      </c>
      <c r="Y1090" s="16"/>
      <c r="Z1090" s="17">
        <f>X1090-W1090</f>
        <v>1.0116203703728388</v>
      </c>
      <c r="AA1090" s="17"/>
      <c r="AB1090" s="14"/>
      <c r="AC1090" s="13">
        <v>41493</v>
      </c>
      <c r="AD1090" s="14">
        <f>AC1090-X1090</f>
        <v>0.35277777777810115</v>
      </c>
      <c r="AE1090" s="14"/>
      <c r="AF1090" s="36"/>
      <c r="AG1090" s="14">
        <f t="shared" si="20"/>
        <v>1.4381944444467081</v>
      </c>
      <c r="AH1090" s="14"/>
      <c r="AI1090" s="14">
        <v>1</v>
      </c>
      <c r="AJ1090" s="19">
        <v>41495</v>
      </c>
      <c r="AK1090" s="14"/>
      <c r="AL1090" s="14"/>
      <c r="AM1090" s="12" t="s">
        <v>6959</v>
      </c>
      <c r="AN1090" s="12"/>
      <c r="AO1090" s="12"/>
      <c r="AP1090" s="12" t="s">
        <v>5375</v>
      </c>
      <c r="AQ1090" s="12" t="s">
        <v>10227</v>
      </c>
      <c r="AR1090" s="12">
        <v>15115191880</v>
      </c>
      <c r="AS1090" s="12" t="s">
        <v>354</v>
      </c>
      <c r="AT1090" s="12" t="s">
        <v>686</v>
      </c>
      <c r="AU1090" s="12"/>
      <c r="AV1090" s="20"/>
      <c r="AW1090" s="21">
        <v>41506</v>
      </c>
      <c r="AX1090" s="12"/>
      <c r="AY1090" s="12"/>
      <c r="AZ1090" s="12"/>
      <c r="BA1090" s="12"/>
      <c r="BB1090" s="12"/>
    </row>
    <row r="1091" spans="1:54" s="22" customFormat="1" ht="18" customHeight="1" x14ac:dyDescent="0.3">
      <c r="A1091" s="12" t="s">
        <v>1522</v>
      </c>
      <c r="B1091" s="12" t="s">
        <v>5343</v>
      </c>
      <c r="C1091" s="12" t="s">
        <v>7083</v>
      </c>
      <c r="D1091" s="12" t="s">
        <v>7084</v>
      </c>
      <c r="E1091" s="12" t="s">
        <v>10278</v>
      </c>
      <c r="F1091" s="12" t="s">
        <v>10279</v>
      </c>
      <c r="G1091" s="12" t="s">
        <v>5362</v>
      </c>
      <c r="H1091" s="12" t="s">
        <v>6836</v>
      </c>
      <c r="I1091" s="12" t="s">
        <v>8235</v>
      </c>
      <c r="J1091" s="12">
        <v>1600</v>
      </c>
      <c r="K1091" s="12"/>
      <c r="L1091" s="12"/>
      <c r="M1091" s="13">
        <v>41491.645138888889</v>
      </c>
      <c r="N1091" s="12">
        <v>2</v>
      </c>
      <c r="O1091" s="13">
        <v>41491.661724537036</v>
      </c>
      <c r="P1091" s="13">
        <v>41492.68167824074</v>
      </c>
      <c r="Q1091" s="14">
        <f t="shared" si="19"/>
        <v>1.0365393518513883</v>
      </c>
      <c r="R1091" s="14"/>
      <c r="S1091" s="15"/>
      <c r="T1091" s="12" t="s">
        <v>658</v>
      </c>
      <c r="U1091" s="12"/>
      <c r="V1091" s="12" t="s">
        <v>356</v>
      </c>
      <c r="W1091" s="13">
        <v>41492.683287037034</v>
      </c>
      <c r="X1091" s="13">
        <v>41495.470138888886</v>
      </c>
      <c r="Y1091" s="16"/>
      <c r="Z1091" s="17">
        <f>X1091-W1091</f>
        <v>2.7868518518516794</v>
      </c>
      <c r="AA1091" s="17"/>
      <c r="AB1091" s="14"/>
      <c r="AC1091" s="13">
        <v>41496</v>
      </c>
      <c r="AD1091" s="14">
        <f>AC1091-X1091</f>
        <v>0.52986111111385981</v>
      </c>
      <c r="AE1091" s="14"/>
      <c r="AF1091" s="36"/>
      <c r="AG1091" s="14">
        <f t="shared" si="20"/>
        <v>4.3548611111109494</v>
      </c>
      <c r="AH1091" s="14"/>
      <c r="AI1091" s="14">
        <v>1</v>
      </c>
      <c r="AJ1091" s="19"/>
      <c r="AK1091" s="14"/>
      <c r="AL1091" s="14"/>
      <c r="AM1091" s="12" t="s">
        <v>9328</v>
      </c>
      <c r="AN1091" s="12"/>
      <c r="AO1091" s="12"/>
      <c r="AP1091" s="12" t="s">
        <v>5375</v>
      </c>
      <c r="AQ1091" s="12" t="s">
        <v>10280</v>
      </c>
      <c r="AR1091" s="12">
        <v>18373879000</v>
      </c>
      <c r="AS1091" s="12" t="s">
        <v>354</v>
      </c>
      <c r="AT1091" s="12" t="s">
        <v>764</v>
      </c>
      <c r="AU1091" s="12"/>
      <c r="AV1091" s="20" t="s">
        <v>1523</v>
      </c>
      <c r="AW1091" s="21">
        <v>41502</v>
      </c>
      <c r="AX1091" s="12"/>
      <c r="AY1091" s="12"/>
      <c r="AZ1091" s="12"/>
      <c r="BA1091" s="12"/>
      <c r="BB1091" s="12"/>
    </row>
    <row r="1092" spans="1:54" s="22" customFormat="1" ht="18" customHeight="1" x14ac:dyDescent="0.3">
      <c r="A1092" s="12" t="s">
        <v>1524</v>
      </c>
      <c r="B1092" s="12" t="s">
        <v>6963</v>
      </c>
      <c r="C1092" s="12" t="s">
        <v>6964</v>
      </c>
      <c r="D1092" s="12" t="s">
        <v>7739</v>
      </c>
      <c r="E1092" s="12" t="s">
        <v>10281</v>
      </c>
      <c r="F1092" s="12" t="s">
        <v>10282</v>
      </c>
      <c r="G1092" s="12" t="s">
        <v>5362</v>
      </c>
      <c r="H1092" s="12" t="s">
        <v>6836</v>
      </c>
      <c r="I1092" s="12" t="s">
        <v>7684</v>
      </c>
      <c r="J1092" s="12">
        <v>1288</v>
      </c>
      <c r="K1092" s="12"/>
      <c r="L1092" s="12"/>
      <c r="M1092" s="13">
        <v>41492.387499999997</v>
      </c>
      <c r="N1092" s="12">
        <v>2</v>
      </c>
      <c r="O1092" s="13">
        <v>41492.408807870372</v>
      </c>
      <c r="P1092" s="13">
        <v>41492.561712962961</v>
      </c>
      <c r="Q1092" s="14">
        <f t="shared" si="19"/>
        <v>0.17421296296379296</v>
      </c>
      <c r="R1092" s="14"/>
      <c r="S1092" s="15"/>
      <c r="T1092" s="12" t="s">
        <v>426</v>
      </c>
      <c r="U1092" s="12"/>
      <c r="V1092" s="12" t="s">
        <v>356</v>
      </c>
      <c r="W1092" s="13">
        <v>41492.612569444442</v>
      </c>
      <c r="X1092" s="13">
        <v>41494.630555555559</v>
      </c>
      <c r="Y1092" s="16"/>
      <c r="Z1092" s="17">
        <f>X1092-W1092</f>
        <v>2.0179861111173523</v>
      </c>
      <c r="AA1092" s="17"/>
      <c r="AB1092" s="14"/>
      <c r="AC1092" s="13">
        <v>41499</v>
      </c>
      <c r="AD1092" s="14">
        <f>AC1092-X1092-1</f>
        <v>3.3694444444408873</v>
      </c>
      <c r="AE1092" s="14"/>
      <c r="AF1092" s="36"/>
      <c r="AG1092" s="14">
        <f t="shared" si="20"/>
        <v>6.6125000000029104</v>
      </c>
      <c r="AH1092" s="14"/>
      <c r="AI1092" s="14">
        <v>1</v>
      </c>
      <c r="AJ1092" s="19"/>
      <c r="AK1092" s="14"/>
      <c r="AL1092" s="14"/>
      <c r="AM1092" s="12" t="s">
        <v>10226</v>
      </c>
      <c r="AN1092" s="12"/>
      <c r="AO1092" s="12"/>
      <c r="AP1092" s="12" t="s">
        <v>5375</v>
      </c>
      <c r="AQ1092" s="12" t="s">
        <v>10283</v>
      </c>
      <c r="AR1092" s="12">
        <v>15869940688</v>
      </c>
      <c r="AS1092" s="12" t="s">
        <v>365</v>
      </c>
      <c r="AT1092" s="12"/>
      <c r="AU1092" s="12"/>
      <c r="AV1092" s="20" t="s">
        <v>1525</v>
      </c>
      <c r="AW1092" s="21">
        <v>41500</v>
      </c>
      <c r="AX1092" s="12"/>
      <c r="AY1092" s="12"/>
      <c r="AZ1092" s="12"/>
      <c r="BA1092" s="12"/>
      <c r="BB1092" s="12"/>
    </row>
    <row r="1093" spans="1:54" s="22" customFormat="1" ht="18" customHeight="1" x14ac:dyDescent="0.3">
      <c r="A1093" s="12" t="s">
        <v>1526</v>
      </c>
      <c r="B1093" s="12" t="s">
        <v>5377</v>
      </c>
      <c r="C1093" s="12" t="s">
        <v>6824</v>
      </c>
      <c r="D1093" s="12" t="s">
        <v>8138</v>
      </c>
      <c r="E1093" s="12" t="s">
        <v>10284</v>
      </c>
      <c r="F1093" s="12" t="s">
        <v>10285</v>
      </c>
      <c r="G1093" s="12" t="s">
        <v>5347</v>
      </c>
      <c r="H1093" s="12" t="s">
        <v>9302</v>
      </c>
      <c r="I1093" s="12"/>
      <c r="J1093" s="12">
        <v>4400</v>
      </c>
      <c r="K1093" s="12"/>
      <c r="L1093" s="12"/>
      <c r="M1093" s="13">
        <v>41492.416689814818</v>
      </c>
      <c r="N1093" s="12"/>
      <c r="O1093" s="13">
        <v>41492.426412037035</v>
      </c>
      <c r="P1093" s="13">
        <v>41495.722349537034</v>
      </c>
      <c r="Q1093" s="14"/>
      <c r="R1093" s="14"/>
      <c r="S1093" s="15"/>
      <c r="T1093" s="12"/>
      <c r="U1093" s="12"/>
      <c r="V1093" s="12" t="s">
        <v>1266</v>
      </c>
      <c r="W1093" s="13"/>
      <c r="X1093" s="13">
        <v>41509.454861111102</v>
      </c>
      <c r="Y1093" s="16"/>
      <c r="Z1093" s="17"/>
      <c r="AA1093" s="17"/>
      <c r="AB1093" s="14"/>
      <c r="AC1093" s="13">
        <v>41509</v>
      </c>
      <c r="AD1093" s="14"/>
      <c r="AE1093" s="14"/>
      <c r="AF1093" s="36"/>
      <c r="AG1093" s="14"/>
      <c r="AH1093" s="14"/>
      <c r="AI1093" s="14"/>
      <c r="AJ1093" s="19"/>
      <c r="AK1093" s="14"/>
      <c r="AL1093" s="14"/>
      <c r="AM1093" s="12" t="s">
        <v>8326</v>
      </c>
      <c r="AN1093" s="12"/>
      <c r="AO1093" s="12" t="s">
        <v>1195</v>
      </c>
      <c r="AP1093" s="12" t="s">
        <v>5375</v>
      </c>
      <c r="AQ1093" s="12" t="s">
        <v>10286</v>
      </c>
      <c r="AR1093" s="12">
        <v>13677336620</v>
      </c>
      <c r="AS1093" s="12" t="s">
        <v>354</v>
      </c>
      <c r="AT1093" s="12" t="s">
        <v>686</v>
      </c>
      <c r="AU1093" s="12"/>
      <c r="AV1093" s="20"/>
      <c r="AW1093" s="21" t="s">
        <v>9149</v>
      </c>
      <c r="AX1093" s="12"/>
      <c r="AY1093" s="12"/>
      <c r="AZ1093" s="12"/>
      <c r="BA1093" s="12"/>
      <c r="BB1093" s="12"/>
    </row>
    <row r="1094" spans="1:54" s="22" customFormat="1" ht="18" customHeight="1" x14ac:dyDescent="0.3">
      <c r="A1094" s="12" t="s">
        <v>1528</v>
      </c>
      <c r="B1094" s="12" t="s">
        <v>5343</v>
      </c>
      <c r="C1094" s="12" t="s">
        <v>6898</v>
      </c>
      <c r="D1094" s="12" t="s">
        <v>9951</v>
      </c>
      <c r="E1094" s="12" t="s">
        <v>10287</v>
      </c>
      <c r="F1094" s="12" t="s">
        <v>10288</v>
      </c>
      <c r="G1094" s="12" t="s">
        <v>5362</v>
      </c>
      <c r="H1094" s="12" t="s">
        <v>10007</v>
      </c>
      <c r="I1094" s="12" t="s">
        <v>10289</v>
      </c>
      <c r="J1094" s="12">
        <v>1498</v>
      </c>
      <c r="K1094" s="12"/>
      <c r="L1094" s="12"/>
      <c r="M1094" s="13">
        <v>41492.43105324074</v>
      </c>
      <c r="N1094" s="12">
        <v>5</v>
      </c>
      <c r="O1094" s="13">
        <v>41492.442858796298</v>
      </c>
      <c r="P1094" s="13">
        <v>41495.416562500002</v>
      </c>
      <c r="Q1094" s="14">
        <f t="shared" ref="Q1094:Q1116" si="21">P1094-M1094</f>
        <v>2.9855092592624715</v>
      </c>
      <c r="R1094" s="14"/>
      <c r="S1094" s="15"/>
      <c r="T1094" s="12" t="s">
        <v>643</v>
      </c>
      <c r="U1094" s="12"/>
      <c r="V1094" s="12" t="s">
        <v>385</v>
      </c>
      <c r="W1094" s="13">
        <v>41495.42428240741</v>
      </c>
      <c r="X1094" s="13">
        <v>41500.60833333333</v>
      </c>
      <c r="Y1094" s="16"/>
      <c r="Z1094" s="17">
        <f>X1094-W1094-1</f>
        <v>4.1840509259200189</v>
      </c>
      <c r="AA1094" s="17"/>
      <c r="AB1094" s="14"/>
      <c r="AC1094" s="13">
        <v>41501</v>
      </c>
      <c r="AD1094" s="14">
        <f>AC1094-X1094</f>
        <v>0.39166666667006211</v>
      </c>
      <c r="AE1094" s="14"/>
      <c r="AF1094" s="36"/>
      <c r="AG1094" s="14">
        <f>AC1094-M1094</f>
        <v>8.5689467592601432</v>
      </c>
      <c r="AH1094" s="14"/>
      <c r="AI1094" s="14">
        <v>1</v>
      </c>
      <c r="AJ1094" s="19"/>
      <c r="AK1094" s="14"/>
      <c r="AL1094" s="14"/>
      <c r="AM1094" s="12" t="s">
        <v>10096</v>
      </c>
      <c r="AN1094" s="12"/>
      <c r="AO1094" s="12"/>
      <c r="AP1094" s="12" t="s">
        <v>10290</v>
      </c>
      <c r="AQ1094" s="12" t="s">
        <v>10291</v>
      </c>
      <c r="AR1094" s="12">
        <v>15307478822</v>
      </c>
      <c r="AS1094" s="12" t="s">
        <v>365</v>
      </c>
      <c r="AT1094" s="12"/>
      <c r="AU1094" s="12"/>
      <c r="AV1094" s="20" t="s">
        <v>1529</v>
      </c>
      <c r="AW1094" s="21" t="s">
        <v>8572</v>
      </c>
      <c r="AX1094" s="12"/>
      <c r="AY1094" s="12"/>
      <c r="AZ1094" s="12"/>
      <c r="BA1094" s="12"/>
      <c r="BB1094" s="12"/>
    </row>
    <row r="1095" spans="1:54" s="22" customFormat="1" ht="18" customHeight="1" x14ac:dyDescent="0.3">
      <c r="A1095" s="12" t="s">
        <v>1530</v>
      </c>
      <c r="B1095" s="12" t="s">
        <v>5384</v>
      </c>
      <c r="C1095" s="12" t="s">
        <v>6999</v>
      </c>
      <c r="D1095" s="12" t="s">
        <v>8001</v>
      </c>
      <c r="E1095" s="12" t="s">
        <v>9870</v>
      </c>
      <c r="F1095" s="12" t="s">
        <v>9871</v>
      </c>
      <c r="G1095" s="12" t="s">
        <v>8665</v>
      </c>
      <c r="H1095" s="12" t="s">
        <v>9548</v>
      </c>
      <c r="I1095" s="12" t="s">
        <v>10292</v>
      </c>
      <c r="J1095" s="12">
        <v>2238</v>
      </c>
      <c r="K1095" s="12"/>
      <c r="L1095" s="12"/>
      <c r="M1095" s="13">
        <v>41492.563888888886</v>
      </c>
      <c r="N1095" s="12">
        <v>1</v>
      </c>
      <c r="O1095" s="13">
        <v>41492.610844907409</v>
      </c>
      <c r="P1095" s="13">
        <v>41492.611064814817</v>
      </c>
      <c r="Q1095" s="14">
        <f t="shared" si="21"/>
        <v>4.7175925930787344E-2</v>
      </c>
      <c r="R1095" s="14"/>
      <c r="S1095" s="15"/>
      <c r="T1095" s="12"/>
      <c r="U1095" s="12" t="s">
        <v>1531</v>
      </c>
      <c r="V1095" s="12" t="s">
        <v>385</v>
      </c>
      <c r="W1095" s="13">
        <v>41492.617824074077</v>
      </c>
      <c r="X1095" s="13">
        <v>41496.488888888889</v>
      </c>
      <c r="Y1095" s="16"/>
      <c r="Z1095" s="17">
        <f>X1095-W1095</f>
        <v>3.8710648148116888</v>
      </c>
      <c r="AA1095" s="17"/>
      <c r="AB1095" s="14"/>
      <c r="AC1095" s="13"/>
      <c r="AD1095" s="14"/>
      <c r="AE1095" s="14"/>
      <c r="AF1095" s="36"/>
      <c r="AG1095" s="14"/>
      <c r="AH1095" s="14"/>
      <c r="AI1095" s="14"/>
      <c r="AJ1095" s="19"/>
      <c r="AK1095" s="14"/>
      <c r="AL1095" s="14"/>
      <c r="AM1095" s="12" t="s">
        <v>6800</v>
      </c>
      <c r="AN1095" s="12"/>
      <c r="AO1095" s="12"/>
      <c r="AP1095" s="12" t="s">
        <v>5375</v>
      </c>
      <c r="AQ1095" s="12" t="s">
        <v>9872</v>
      </c>
      <c r="AR1095" s="12">
        <v>13511178024</v>
      </c>
      <c r="AS1095" s="12" t="s">
        <v>354</v>
      </c>
      <c r="AT1095" s="12" t="s">
        <v>686</v>
      </c>
      <c r="AU1095" s="12"/>
      <c r="AV1095" s="20"/>
      <c r="AW1095" s="21"/>
      <c r="AX1095" s="12"/>
      <c r="AY1095" s="12"/>
      <c r="AZ1095" s="12"/>
      <c r="BA1095" s="12"/>
      <c r="BB1095" s="12"/>
    </row>
    <row r="1096" spans="1:54" s="22" customFormat="1" ht="18" customHeight="1" x14ac:dyDescent="0.3">
      <c r="A1096" s="12" t="s">
        <v>1532</v>
      </c>
      <c r="B1096" s="12" t="s">
        <v>6963</v>
      </c>
      <c r="C1096" s="12" t="s">
        <v>6964</v>
      </c>
      <c r="D1096" s="12" t="s">
        <v>7135</v>
      </c>
      <c r="E1096" s="12" t="s">
        <v>10293</v>
      </c>
      <c r="F1096" s="12" t="s">
        <v>10294</v>
      </c>
      <c r="G1096" s="12" t="s">
        <v>5362</v>
      </c>
      <c r="H1096" s="12" t="s">
        <v>6836</v>
      </c>
      <c r="I1096" s="12" t="s">
        <v>7281</v>
      </c>
      <c r="J1096" s="12">
        <v>1288</v>
      </c>
      <c r="K1096" s="12"/>
      <c r="L1096" s="12"/>
      <c r="M1096" s="13">
        <v>41492.672222222223</v>
      </c>
      <c r="N1096" s="12">
        <v>1</v>
      </c>
      <c r="O1096" s="13">
        <v>41492.684270833335</v>
      </c>
      <c r="P1096" s="13">
        <v>41492.684421296297</v>
      </c>
      <c r="Q1096" s="14">
        <f t="shared" si="21"/>
        <v>1.2199074073578231E-2</v>
      </c>
      <c r="R1096" s="14">
        <v>0.5</v>
      </c>
      <c r="S1096" s="15">
        <v>1</v>
      </c>
      <c r="T1096" s="12"/>
      <c r="U1096" s="12"/>
      <c r="V1096" s="12" t="s">
        <v>356</v>
      </c>
      <c r="W1096" s="13">
        <v>41492.687511574077</v>
      </c>
      <c r="X1096" s="13">
        <v>41495.606944444444</v>
      </c>
      <c r="Y1096" s="16">
        <f>X1096-W1096</f>
        <v>2.919432870367018</v>
      </c>
      <c r="Z1096" s="17">
        <v>5</v>
      </c>
      <c r="AA1096" s="17">
        <v>1</v>
      </c>
      <c r="AB1096" s="14"/>
      <c r="AC1096" s="13">
        <v>41513</v>
      </c>
      <c r="AD1096" s="14">
        <f>AC1096-X1096</f>
        <v>17.393055555556202</v>
      </c>
      <c r="AE1096" s="14">
        <v>7</v>
      </c>
      <c r="AF1096" s="36"/>
      <c r="AG1096" s="14">
        <f t="shared" ref="AG1096:AG1116" si="22">AC1096-M1096</f>
        <v>20.327777777776646</v>
      </c>
      <c r="AH1096" s="14">
        <v>0</v>
      </c>
      <c r="AI1096" s="14">
        <v>0</v>
      </c>
      <c r="AJ1096" s="19"/>
      <c r="AK1096" s="14"/>
      <c r="AL1096" s="14"/>
      <c r="AM1096" s="12" t="s">
        <v>6847</v>
      </c>
      <c r="AN1096" s="12"/>
      <c r="AO1096" s="12"/>
      <c r="AP1096" s="12" t="s">
        <v>5375</v>
      </c>
      <c r="AQ1096" s="12" t="s">
        <v>10295</v>
      </c>
      <c r="AR1096" s="12">
        <v>13135283878</v>
      </c>
      <c r="AS1096" s="12" t="s">
        <v>365</v>
      </c>
      <c r="AT1096" s="12"/>
      <c r="AU1096" s="12"/>
      <c r="AV1096" s="20" t="s">
        <v>1533</v>
      </c>
      <c r="AW1096" s="21" t="s">
        <v>10296</v>
      </c>
      <c r="AX1096" s="12"/>
      <c r="AY1096" s="12"/>
      <c r="AZ1096" s="12"/>
      <c r="BA1096" s="12"/>
      <c r="BB1096" s="12"/>
    </row>
    <row r="1097" spans="1:54" s="22" customFormat="1" ht="18" customHeight="1" x14ac:dyDescent="0.3">
      <c r="A1097" s="12" t="s">
        <v>1534</v>
      </c>
      <c r="B1097" s="12" t="s">
        <v>8662</v>
      </c>
      <c r="C1097" s="12" t="s">
        <v>5351</v>
      </c>
      <c r="D1097" s="12" t="s">
        <v>6912</v>
      </c>
      <c r="E1097" s="12" t="s">
        <v>10297</v>
      </c>
      <c r="F1097" s="12" t="s">
        <v>10298</v>
      </c>
      <c r="G1097" s="12" t="s">
        <v>5362</v>
      </c>
      <c r="H1097" s="12" t="s">
        <v>10028</v>
      </c>
      <c r="I1097" s="12" t="s">
        <v>10299</v>
      </c>
      <c r="J1097" s="12">
        <v>2400</v>
      </c>
      <c r="K1097" s="12" t="s">
        <v>1536</v>
      </c>
      <c r="L1097" s="12" t="s">
        <v>767</v>
      </c>
      <c r="M1097" s="13">
        <v>41492.772222222222</v>
      </c>
      <c r="N1097" s="12">
        <v>2</v>
      </c>
      <c r="O1097" s="13">
        <v>41493.403078703705</v>
      </c>
      <c r="P1097" s="13">
        <v>41495.570451388892</v>
      </c>
      <c r="Q1097" s="14">
        <f t="shared" si="21"/>
        <v>2.7982291666703532</v>
      </c>
      <c r="R1097" s="14">
        <v>0.5</v>
      </c>
      <c r="S1097" s="15">
        <v>0</v>
      </c>
      <c r="T1097" s="12" t="s">
        <v>658</v>
      </c>
      <c r="U1097" s="12"/>
      <c r="V1097" s="12" t="s">
        <v>356</v>
      </c>
      <c r="W1097" s="13">
        <v>41495.640833333331</v>
      </c>
      <c r="X1097" s="13">
        <v>41507.62222222222</v>
      </c>
      <c r="Y1097" s="16">
        <f>X1097-W1097</f>
        <v>11.981388888889342</v>
      </c>
      <c r="Z1097" s="17">
        <v>4</v>
      </c>
      <c r="AA1097" s="17">
        <v>0</v>
      </c>
      <c r="AB1097" s="14"/>
      <c r="AC1097" s="13">
        <v>41516</v>
      </c>
      <c r="AD1097" s="14">
        <f>AC1097-X1097</f>
        <v>8.3777777777795563</v>
      </c>
      <c r="AE1097" s="14">
        <v>7</v>
      </c>
      <c r="AF1097" s="36"/>
      <c r="AG1097" s="14">
        <f t="shared" si="22"/>
        <v>23.227777777778101</v>
      </c>
      <c r="AH1097" s="14">
        <v>0</v>
      </c>
      <c r="AI1097" s="14">
        <v>0</v>
      </c>
      <c r="AJ1097" s="19"/>
      <c r="AK1097" s="14"/>
      <c r="AL1097" s="14"/>
      <c r="AM1097" s="12" t="s">
        <v>6959</v>
      </c>
      <c r="AN1097" s="12"/>
      <c r="AO1097" s="12"/>
      <c r="AP1097" s="12" t="s">
        <v>5391</v>
      </c>
      <c r="AQ1097" s="12" t="s">
        <v>10300</v>
      </c>
      <c r="AR1097" s="12">
        <v>18075903989</v>
      </c>
      <c r="AS1097" s="12" t="s">
        <v>354</v>
      </c>
      <c r="AT1097" s="12" t="s">
        <v>1516</v>
      </c>
      <c r="AU1097" s="12"/>
      <c r="AV1097" s="20" t="s">
        <v>1537</v>
      </c>
      <c r="AW1097" s="21" t="s">
        <v>10301</v>
      </c>
      <c r="AX1097" s="12"/>
      <c r="AY1097" s="12"/>
      <c r="AZ1097" s="12"/>
      <c r="BA1097" s="12"/>
      <c r="BB1097" s="12"/>
    </row>
    <row r="1098" spans="1:54" s="22" customFormat="1" ht="18" customHeight="1" x14ac:dyDescent="0.3">
      <c r="A1098" s="12" t="s">
        <v>1538</v>
      </c>
      <c r="B1098" s="12" t="s">
        <v>5384</v>
      </c>
      <c r="C1098" s="12" t="s">
        <v>6842</v>
      </c>
      <c r="D1098" s="12" t="s">
        <v>8283</v>
      </c>
      <c r="E1098" s="12" t="s">
        <v>10302</v>
      </c>
      <c r="F1098" s="12" t="s">
        <v>10303</v>
      </c>
      <c r="G1098" s="12" t="s">
        <v>5362</v>
      </c>
      <c r="H1098" s="12" t="s">
        <v>6836</v>
      </c>
      <c r="I1098" s="12" t="s">
        <v>6854</v>
      </c>
      <c r="J1098" s="12">
        <v>1488</v>
      </c>
      <c r="K1098" s="12"/>
      <c r="L1098" s="12"/>
      <c r="M1098" s="13">
        <v>41493.413194444445</v>
      </c>
      <c r="N1098" s="12">
        <v>2</v>
      </c>
      <c r="O1098" s="13">
        <v>41493.439108796294</v>
      </c>
      <c r="P1098" s="13">
        <v>41493.48877314815</v>
      </c>
      <c r="Q1098" s="14">
        <f t="shared" si="21"/>
        <v>7.5578703705104999E-2</v>
      </c>
      <c r="R1098" s="14"/>
      <c r="S1098" s="15"/>
      <c r="T1098" s="12" t="s">
        <v>658</v>
      </c>
      <c r="U1098" s="12"/>
      <c r="V1098" s="12" t="s">
        <v>356</v>
      </c>
      <c r="W1098" s="13">
        <v>41493.49287037037</v>
      </c>
      <c r="X1098" s="13">
        <v>41494.59375</v>
      </c>
      <c r="Y1098" s="16"/>
      <c r="Z1098" s="17">
        <f>X1098-W1098</f>
        <v>1.1008796296300716</v>
      </c>
      <c r="AA1098" s="17"/>
      <c r="AB1098" s="14"/>
      <c r="AC1098" s="13">
        <v>41494</v>
      </c>
      <c r="AD1098" s="14">
        <f>AC1098-W1098</f>
        <v>0.50712962963007158</v>
      </c>
      <c r="AE1098" s="14"/>
      <c r="AF1098" s="36"/>
      <c r="AG1098" s="14">
        <f t="shared" si="22"/>
        <v>0.58680555555474712</v>
      </c>
      <c r="AH1098" s="14"/>
      <c r="AI1098" s="14">
        <v>1</v>
      </c>
      <c r="AJ1098" s="19"/>
      <c r="AK1098" s="14"/>
      <c r="AL1098" s="14"/>
      <c r="AM1098" s="12" t="s">
        <v>6953</v>
      </c>
      <c r="AN1098" s="12"/>
      <c r="AO1098" s="12"/>
      <c r="AP1098" s="12" t="s">
        <v>5375</v>
      </c>
      <c r="AQ1098" s="12" t="s">
        <v>10304</v>
      </c>
      <c r="AR1098" s="12">
        <v>13786328477</v>
      </c>
      <c r="AS1098" s="12" t="s">
        <v>354</v>
      </c>
      <c r="AT1098" s="12" t="s">
        <v>362</v>
      </c>
      <c r="AU1098" s="12"/>
      <c r="AV1098" s="20" t="s">
        <v>1539</v>
      </c>
      <c r="AW1098" s="21">
        <v>41498</v>
      </c>
      <c r="AX1098" s="12"/>
      <c r="AY1098" s="12"/>
      <c r="AZ1098" s="12"/>
      <c r="BA1098" s="12"/>
      <c r="BB1098" s="12"/>
    </row>
    <row r="1099" spans="1:54" s="22" customFormat="1" ht="18" customHeight="1" x14ac:dyDescent="0.3">
      <c r="A1099" s="12" t="s">
        <v>1540</v>
      </c>
      <c r="B1099" s="12" t="s">
        <v>6943</v>
      </c>
      <c r="C1099" s="12" t="s">
        <v>6944</v>
      </c>
      <c r="D1099" s="12" t="s">
        <v>10305</v>
      </c>
      <c r="E1099" s="12" t="s">
        <v>10306</v>
      </c>
      <c r="F1099" s="12" t="s">
        <v>10307</v>
      </c>
      <c r="G1099" s="12" t="s">
        <v>5362</v>
      </c>
      <c r="H1099" s="12" t="s">
        <v>6836</v>
      </c>
      <c r="I1099" s="12" t="s">
        <v>6952</v>
      </c>
      <c r="J1099" s="12">
        <v>1300</v>
      </c>
      <c r="K1099" s="12"/>
      <c r="L1099" s="12"/>
      <c r="M1099" s="13">
        <v>41493.425694444442</v>
      </c>
      <c r="N1099" s="12">
        <v>1</v>
      </c>
      <c r="O1099" s="13">
        <v>41493.452175925922</v>
      </c>
      <c r="P1099" s="13">
        <v>41493.452314814815</v>
      </c>
      <c r="Q1099" s="14">
        <f t="shared" si="21"/>
        <v>2.662037037225673E-2</v>
      </c>
      <c r="R1099" s="14"/>
      <c r="S1099" s="15"/>
      <c r="T1099" s="12"/>
      <c r="U1099" s="12"/>
      <c r="V1099" s="12" t="s">
        <v>356</v>
      </c>
      <c r="W1099" s="13">
        <v>41493.496053240742</v>
      </c>
      <c r="X1099" s="13">
        <v>41495.381944444445</v>
      </c>
      <c r="Y1099" s="16"/>
      <c r="Z1099" s="17">
        <f>X1099-W1099</f>
        <v>1.8858912037030677</v>
      </c>
      <c r="AA1099" s="17"/>
      <c r="AB1099" s="14"/>
      <c r="AC1099" s="13">
        <v>41499</v>
      </c>
      <c r="AD1099" s="14">
        <f>AC1099-X1099-1</f>
        <v>2.6180555555547471</v>
      </c>
      <c r="AE1099" s="14"/>
      <c r="AF1099" s="36"/>
      <c r="AG1099" s="14">
        <f t="shared" si="22"/>
        <v>5.5743055555576575</v>
      </c>
      <c r="AH1099" s="14"/>
      <c r="AI1099" s="14">
        <v>1</v>
      </c>
      <c r="AJ1099" s="19"/>
      <c r="AK1099" s="14"/>
      <c r="AL1099" s="14"/>
      <c r="AM1099" s="12" t="s">
        <v>10096</v>
      </c>
      <c r="AN1099" s="12"/>
      <c r="AO1099" s="12"/>
      <c r="AP1099" s="12" t="s">
        <v>7098</v>
      </c>
      <c r="AQ1099" s="12" t="s">
        <v>10308</v>
      </c>
      <c r="AR1099" s="12">
        <v>13974421001</v>
      </c>
      <c r="AS1099" s="12" t="s">
        <v>354</v>
      </c>
      <c r="AT1099" s="12" t="s">
        <v>362</v>
      </c>
      <c r="AU1099" s="12"/>
      <c r="AV1099" s="20" t="s">
        <v>1541</v>
      </c>
      <c r="AW1099" s="21" t="s">
        <v>9149</v>
      </c>
      <c r="AX1099" s="12"/>
      <c r="AY1099" s="12"/>
      <c r="AZ1099" s="12"/>
      <c r="BA1099" s="12"/>
      <c r="BB1099" s="12"/>
    </row>
    <row r="1100" spans="1:54" s="22" customFormat="1" ht="18" customHeight="1" x14ac:dyDescent="0.3">
      <c r="A1100" s="12" t="s">
        <v>1542</v>
      </c>
      <c r="B1100" s="12" t="s">
        <v>5384</v>
      </c>
      <c r="C1100" s="12" t="s">
        <v>6999</v>
      </c>
      <c r="D1100" s="12" t="s">
        <v>7427</v>
      </c>
      <c r="E1100" s="12" t="s">
        <v>10309</v>
      </c>
      <c r="F1100" s="12" t="s">
        <v>10310</v>
      </c>
      <c r="G1100" s="12" t="s">
        <v>5362</v>
      </c>
      <c r="H1100" s="12" t="s">
        <v>6836</v>
      </c>
      <c r="I1100" s="12" t="s">
        <v>10269</v>
      </c>
      <c r="J1100" s="12">
        <v>1600</v>
      </c>
      <c r="K1100" s="12"/>
      <c r="L1100" s="12"/>
      <c r="M1100" s="13">
        <v>41493.482638888891</v>
      </c>
      <c r="N1100" s="12">
        <v>1</v>
      </c>
      <c r="O1100" s="13">
        <v>41493.561678240738</v>
      </c>
      <c r="P1100" s="13">
        <v>41493.586759259262</v>
      </c>
      <c r="Q1100" s="14">
        <f t="shared" si="21"/>
        <v>0.10412037037167465</v>
      </c>
      <c r="R1100" s="14"/>
      <c r="S1100" s="15"/>
      <c r="T1100" s="12"/>
      <c r="U1100" s="12"/>
      <c r="V1100" s="12" t="s">
        <v>356</v>
      </c>
      <c r="W1100" s="13">
        <v>41493.609930555554</v>
      </c>
      <c r="X1100" s="13">
        <v>41495.591666666667</v>
      </c>
      <c r="Y1100" s="16"/>
      <c r="Z1100" s="17">
        <f>X1100-W1100</f>
        <v>1.9817361111126957</v>
      </c>
      <c r="AA1100" s="17"/>
      <c r="AB1100" s="14"/>
      <c r="AC1100" s="13">
        <v>41498</v>
      </c>
      <c r="AD1100" s="14">
        <f>AC1100-X1100-1</f>
        <v>1.4083333333328483</v>
      </c>
      <c r="AE1100" s="14"/>
      <c r="AF1100" s="36"/>
      <c r="AG1100" s="14">
        <f t="shared" si="22"/>
        <v>4.5173611111094942</v>
      </c>
      <c r="AH1100" s="14"/>
      <c r="AI1100" s="14">
        <v>1</v>
      </c>
      <c r="AJ1100" s="19"/>
      <c r="AK1100" s="14"/>
      <c r="AL1100" s="14"/>
      <c r="AM1100" s="12" t="s">
        <v>7040</v>
      </c>
      <c r="AN1100" s="12"/>
      <c r="AO1100" s="12"/>
      <c r="AP1100" s="12" t="s">
        <v>6931</v>
      </c>
      <c r="AQ1100" s="12" t="s">
        <v>10311</v>
      </c>
      <c r="AR1100" s="12">
        <v>13319581938</v>
      </c>
      <c r="AS1100" s="12" t="s">
        <v>354</v>
      </c>
      <c r="AT1100" s="12" t="s">
        <v>799</v>
      </c>
      <c r="AU1100" s="12"/>
      <c r="AV1100" s="20" t="s">
        <v>1543</v>
      </c>
      <c r="AW1100" s="21">
        <v>41502</v>
      </c>
      <c r="AX1100" s="12"/>
      <c r="AY1100" s="12"/>
      <c r="AZ1100" s="12"/>
      <c r="BA1100" s="12"/>
      <c r="BB1100" s="12"/>
    </row>
    <row r="1101" spans="1:54" s="22" customFormat="1" ht="18" customHeight="1" x14ac:dyDescent="0.3">
      <c r="A1101" s="12" t="s">
        <v>1544</v>
      </c>
      <c r="B1101" s="12" t="s">
        <v>8662</v>
      </c>
      <c r="C1101" s="12" t="s">
        <v>5351</v>
      </c>
      <c r="D1101" s="12" t="s">
        <v>6912</v>
      </c>
      <c r="E1101" s="12" t="s">
        <v>10312</v>
      </c>
      <c r="F1101" s="12" t="s">
        <v>10313</v>
      </c>
      <c r="G1101" s="12" t="s">
        <v>5362</v>
      </c>
      <c r="H1101" s="12" t="s">
        <v>10028</v>
      </c>
      <c r="I1101" s="12" t="s">
        <v>10314</v>
      </c>
      <c r="J1101" s="12">
        <v>3200</v>
      </c>
      <c r="K1101" s="12"/>
      <c r="L1101" s="12"/>
      <c r="M1101" s="13">
        <v>41493.500694444447</v>
      </c>
      <c r="N1101" s="12">
        <v>4</v>
      </c>
      <c r="O1101" s="13">
        <v>41493.562731481485</v>
      </c>
      <c r="P1101" s="13">
        <v>41494.591689814813</v>
      </c>
      <c r="Q1101" s="14">
        <f t="shared" si="21"/>
        <v>1.090995370366727</v>
      </c>
      <c r="R1101" s="14">
        <v>0.5</v>
      </c>
      <c r="S1101" s="15">
        <v>0</v>
      </c>
      <c r="T1101" s="12" t="s">
        <v>701</v>
      </c>
      <c r="U1101" s="12"/>
      <c r="V1101" s="12" t="s">
        <v>356</v>
      </c>
      <c r="W1101" s="13">
        <v>41494.591689814813</v>
      </c>
      <c r="X1101" s="13">
        <v>41498.452777777777</v>
      </c>
      <c r="Y1101" s="16">
        <f>X1101-W1101</f>
        <v>3.8610879629632109</v>
      </c>
      <c r="Z1101" s="17">
        <v>4</v>
      </c>
      <c r="AA1101" s="17">
        <v>1</v>
      </c>
      <c r="AB1101" s="14"/>
      <c r="AC1101" s="13">
        <v>41506</v>
      </c>
      <c r="AD1101" s="14">
        <f>AC1101-X1101</f>
        <v>7.547222222223354</v>
      </c>
      <c r="AE1101" s="14">
        <v>7</v>
      </c>
      <c r="AF1101" s="36"/>
      <c r="AG1101" s="14">
        <f t="shared" si="22"/>
        <v>12.499305555553292</v>
      </c>
      <c r="AH1101" s="14">
        <v>0</v>
      </c>
      <c r="AI1101" s="14">
        <v>0</v>
      </c>
      <c r="AJ1101" s="19"/>
      <c r="AK1101" s="14"/>
      <c r="AL1101" s="14"/>
      <c r="AM1101" s="12" t="s">
        <v>6800</v>
      </c>
      <c r="AN1101" s="12"/>
      <c r="AO1101" s="12"/>
      <c r="AP1101" s="12" t="s">
        <v>6919</v>
      </c>
      <c r="AQ1101" s="12" t="s">
        <v>9306</v>
      </c>
      <c r="AR1101" s="12">
        <v>18975162396</v>
      </c>
      <c r="AS1101" s="12" t="s">
        <v>354</v>
      </c>
      <c r="AT1101" s="12" t="s">
        <v>686</v>
      </c>
      <c r="AU1101" s="12"/>
      <c r="AV1101" s="20"/>
      <c r="AW1101" s="21" t="s">
        <v>9149</v>
      </c>
      <c r="AX1101" s="12"/>
      <c r="AY1101" s="12"/>
      <c r="AZ1101" s="12"/>
      <c r="BA1101" s="12"/>
      <c r="BB1101" s="12"/>
    </row>
    <row r="1102" spans="1:54" s="22" customFormat="1" ht="18" customHeight="1" x14ac:dyDescent="0.3">
      <c r="A1102" s="12" t="s">
        <v>1546</v>
      </c>
      <c r="B1102" s="12" t="s">
        <v>5377</v>
      </c>
      <c r="C1102" s="12" t="s">
        <v>6824</v>
      </c>
      <c r="D1102" s="12" t="s">
        <v>8138</v>
      </c>
      <c r="E1102" s="12" t="s">
        <v>10315</v>
      </c>
      <c r="F1102" s="12" t="s">
        <v>10316</v>
      </c>
      <c r="G1102" s="12" t="s">
        <v>5362</v>
      </c>
      <c r="H1102" s="12" t="s">
        <v>6836</v>
      </c>
      <c r="I1102" s="12" t="s">
        <v>10317</v>
      </c>
      <c r="J1102" s="12">
        <v>1600</v>
      </c>
      <c r="K1102" s="12"/>
      <c r="L1102" s="12"/>
      <c r="M1102" s="13">
        <v>41493.564583333333</v>
      </c>
      <c r="N1102" s="12">
        <v>2</v>
      </c>
      <c r="O1102" s="13">
        <v>41493.587939814817</v>
      </c>
      <c r="P1102" s="13">
        <v>41493.599930555552</v>
      </c>
      <c r="Q1102" s="14">
        <f t="shared" si="21"/>
        <v>3.534722221957054E-2</v>
      </c>
      <c r="R1102" s="14">
        <v>0.5</v>
      </c>
      <c r="S1102" s="15">
        <v>1</v>
      </c>
      <c r="T1102" s="12" t="s">
        <v>426</v>
      </c>
      <c r="U1102" s="12"/>
      <c r="V1102" s="12" t="s">
        <v>356</v>
      </c>
      <c r="W1102" s="13">
        <v>41493.61377314815</v>
      </c>
      <c r="X1102" s="13">
        <v>41499.590277777781</v>
      </c>
      <c r="Y1102" s="16">
        <f>X1102-W1102</f>
        <v>5.9765046296306537</v>
      </c>
      <c r="Z1102" s="17">
        <v>5</v>
      </c>
      <c r="AA1102" s="17">
        <v>0</v>
      </c>
      <c r="AB1102" s="14"/>
      <c r="AC1102" s="13">
        <v>41521</v>
      </c>
      <c r="AD1102" s="14">
        <f>AC1102-X1102</f>
        <v>21.409722222218988</v>
      </c>
      <c r="AE1102" s="14">
        <v>7</v>
      </c>
      <c r="AF1102" s="36"/>
      <c r="AG1102" s="14">
        <f t="shared" si="22"/>
        <v>27.435416666667152</v>
      </c>
      <c r="AH1102" s="14">
        <v>0</v>
      </c>
      <c r="AI1102" s="14">
        <v>0</v>
      </c>
      <c r="AJ1102" s="19"/>
      <c r="AK1102" s="14"/>
      <c r="AL1102" s="14"/>
      <c r="AM1102" s="12" t="s">
        <v>9328</v>
      </c>
      <c r="AN1102" s="12"/>
      <c r="AO1102" s="12"/>
      <c r="AP1102" s="12" t="s">
        <v>7608</v>
      </c>
      <c r="AQ1102" s="12" t="s">
        <v>10248</v>
      </c>
      <c r="AR1102" s="12">
        <v>18684964555</v>
      </c>
      <c r="AS1102" s="12" t="s">
        <v>354</v>
      </c>
      <c r="AT1102" s="12" t="s">
        <v>799</v>
      </c>
      <c r="AU1102" s="12"/>
      <c r="AV1102" s="20" t="s">
        <v>1547</v>
      </c>
      <c r="AW1102" s="21" t="s">
        <v>7867</v>
      </c>
      <c r="AX1102" s="12"/>
      <c r="AY1102" s="12"/>
      <c r="AZ1102" s="12"/>
      <c r="BA1102" s="12"/>
      <c r="BB1102" s="12"/>
    </row>
    <row r="1103" spans="1:54" s="22" customFormat="1" ht="18" customHeight="1" x14ac:dyDescent="0.3">
      <c r="A1103" s="12" t="s">
        <v>1548</v>
      </c>
      <c r="B1103" s="12" t="s">
        <v>5343</v>
      </c>
      <c r="C1103" s="12" t="s">
        <v>7083</v>
      </c>
      <c r="D1103" s="12" t="s">
        <v>7602</v>
      </c>
      <c r="E1103" s="12" t="s">
        <v>10318</v>
      </c>
      <c r="F1103" s="12" t="s">
        <v>10319</v>
      </c>
      <c r="G1103" s="12" t="s">
        <v>5362</v>
      </c>
      <c r="H1103" s="12" t="s">
        <v>6836</v>
      </c>
      <c r="I1103" s="12" t="s">
        <v>8350</v>
      </c>
      <c r="J1103" s="12">
        <v>1288</v>
      </c>
      <c r="K1103" s="12"/>
      <c r="L1103" s="12"/>
      <c r="M1103" s="13">
        <v>41493.570833333331</v>
      </c>
      <c r="N1103" s="12">
        <v>2</v>
      </c>
      <c r="O1103" s="13">
        <v>41493.579652777778</v>
      </c>
      <c r="P1103" s="13">
        <v>41493.658946759257</v>
      </c>
      <c r="Q1103" s="14">
        <f t="shared" si="21"/>
        <v>8.8113425925257616E-2</v>
      </c>
      <c r="R1103" s="14"/>
      <c r="S1103" s="15"/>
      <c r="T1103" s="12" t="s">
        <v>664</v>
      </c>
      <c r="U1103" s="12"/>
      <c r="V1103" s="12" t="s">
        <v>356</v>
      </c>
      <c r="W1103" s="13">
        <v>41493.662627314814</v>
      </c>
      <c r="X1103" s="13">
        <v>41495.467361111114</v>
      </c>
      <c r="Y1103" s="16"/>
      <c r="Z1103" s="17">
        <f>X1103-W1103</f>
        <v>1.8047337962998427</v>
      </c>
      <c r="AA1103" s="17"/>
      <c r="AB1103" s="14"/>
      <c r="AC1103" s="13">
        <v>41500</v>
      </c>
      <c r="AD1103" s="14">
        <f>AC1103-X1103-1</f>
        <v>3.5326388888861402</v>
      </c>
      <c r="AE1103" s="14"/>
      <c r="AF1103" s="36"/>
      <c r="AG1103" s="14">
        <f t="shared" si="22"/>
        <v>6.4291666666686069</v>
      </c>
      <c r="AH1103" s="14"/>
      <c r="AI1103" s="14">
        <v>1</v>
      </c>
      <c r="AJ1103" s="19"/>
      <c r="AK1103" s="14"/>
      <c r="AL1103" s="14"/>
      <c r="AM1103" s="12" t="s">
        <v>6959</v>
      </c>
      <c r="AN1103" s="12"/>
      <c r="AO1103" s="12"/>
      <c r="AP1103" s="12" t="s">
        <v>5375</v>
      </c>
      <c r="AQ1103" s="12" t="s">
        <v>10320</v>
      </c>
      <c r="AR1103" s="12">
        <v>13974842401</v>
      </c>
      <c r="AS1103" s="12" t="s">
        <v>354</v>
      </c>
      <c r="AT1103" s="12" t="s">
        <v>686</v>
      </c>
      <c r="AU1103" s="12"/>
      <c r="AV1103" s="20"/>
      <c r="AW1103" s="21">
        <v>41501</v>
      </c>
      <c r="AX1103" s="12"/>
      <c r="AY1103" s="12"/>
      <c r="AZ1103" s="12"/>
      <c r="BA1103" s="12"/>
      <c r="BB1103" s="12"/>
    </row>
    <row r="1104" spans="1:54" s="22" customFormat="1" ht="18" customHeight="1" x14ac:dyDescent="0.3">
      <c r="A1104" s="12" t="s">
        <v>1551</v>
      </c>
      <c r="B1104" s="12" t="s">
        <v>5377</v>
      </c>
      <c r="C1104" s="12" t="s">
        <v>6832</v>
      </c>
      <c r="D1104" s="12" t="s">
        <v>8492</v>
      </c>
      <c r="E1104" s="12" t="s">
        <v>10321</v>
      </c>
      <c r="F1104" s="12" t="s">
        <v>10322</v>
      </c>
      <c r="G1104" s="12" t="s">
        <v>5362</v>
      </c>
      <c r="H1104" s="12" t="s">
        <v>6836</v>
      </c>
      <c r="I1104" s="12" t="s">
        <v>10323</v>
      </c>
      <c r="J1104" s="12">
        <v>1488</v>
      </c>
      <c r="K1104" s="12"/>
      <c r="L1104" s="12"/>
      <c r="M1104" s="13">
        <v>41493.578472222223</v>
      </c>
      <c r="N1104" s="12">
        <v>2</v>
      </c>
      <c r="O1104" s="13">
        <v>41493.596817129626</v>
      </c>
      <c r="P1104" s="13">
        <v>41494.464108796295</v>
      </c>
      <c r="Q1104" s="14">
        <f t="shared" si="21"/>
        <v>0.88563657407212304</v>
      </c>
      <c r="R1104" s="14"/>
      <c r="S1104" s="15"/>
      <c r="T1104" s="12" t="s">
        <v>426</v>
      </c>
      <c r="U1104" s="12"/>
      <c r="V1104" s="12" t="s">
        <v>356</v>
      </c>
      <c r="W1104" s="13">
        <v>41494.487615740742</v>
      </c>
      <c r="X1104" s="13">
        <v>41501.377083333333</v>
      </c>
      <c r="Y1104" s="16"/>
      <c r="Z1104" s="17">
        <f>X1104-W1104-1</f>
        <v>5.8894675925912452</v>
      </c>
      <c r="AA1104" s="17"/>
      <c r="AB1104" s="14"/>
      <c r="AC1104" s="13">
        <v>41502</v>
      </c>
      <c r="AD1104" s="14">
        <f>AC1104-X1104</f>
        <v>0.62291666666715173</v>
      </c>
      <c r="AE1104" s="14"/>
      <c r="AF1104" s="36"/>
      <c r="AG1104" s="14">
        <f t="shared" si="22"/>
        <v>8.421527777776646</v>
      </c>
      <c r="AH1104" s="14"/>
      <c r="AI1104" s="14">
        <v>1</v>
      </c>
      <c r="AJ1104" s="19"/>
      <c r="AK1104" s="14"/>
      <c r="AL1104" s="14"/>
      <c r="AM1104" s="12" t="s">
        <v>9328</v>
      </c>
      <c r="AN1104" s="12"/>
      <c r="AO1104" s="12"/>
      <c r="AP1104" s="12" t="s">
        <v>5375</v>
      </c>
      <c r="AQ1104" s="12" t="s">
        <v>10324</v>
      </c>
      <c r="AR1104" s="12">
        <v>13467677955</v>
      </c>
      <c r="AS1104" s="12" t="s">
        <v>354</v>
      </c>
      <c r="AT1104" s="12" t="s">
        <v>764</v>
      </c>
      <c r="AU1104" s="12"/>
      <c r="AV1104" s="20" t="s">
        <v>1552</v>
      </c>
      <c r="AW1104" s="21" t="s">
        <v>8572</v>
      </c>
      <c r="AX1104" s="12"/>
      <c r="AY1104" s="12"/>
      <c r="AZ1104" s="12"/>
      <c r="BA1104" s="12"/>
      <c r="BB1104" s="12"/>
    </row>
    <row r="1105" spans="1:54" s="22" customFormat="1" ht="18" customHeight="1" x14ac:dyDescent="0.3">
      <c r="A1105" s="12" t="s">
        <v>1553</v>
      </c>
      <c r="B1105" s="12" t="s">
        <v>5384</v>
      </c>
      <c r="C1105" s="12" t="s">
        <v>6999</v>
      </c>
      <c r="D1105" s="12" t="s">
        <v>7381</v>
      </c>
      <c r="E1105" s="12" t="s">
        <v>10325</v>
      </c>
      <c r="F1105" s="12" t="s">
        <v>10326</v>
      </c>
      <c r="G1105" s="12" t="s">
        <v>5362</v>
      </c>
      <c r="H1105" s="12" t="s">
        <v>6836</v>
      </c>
      <c r="I1105" s="12" t="s">
        <v>7144</v>
      </c>
      <c r="J1105" s="12">
        <v>1600</v>
      </c>
      <c r="K1105" s="12"/>
      <c r="L1105" s="12"/>
      <c r="M1105" s="13">
        <v>41493.59652777778</v>
      </c>
      <c r="N1105" s="12">
        <v>1</v>
      </c>
      <c r="O1105" s="13">
        <v>41493.600844907407</v>
      </c>
      <c r="P1105" s="13">
        <v>41493.601134259261</v>
      </c>
      <c r="Q1105" s="14">
        <f t="shared" si="21"/>
        <v>4.6064814814599231E-3</v>
      </c>
      <c r="R1105" s="14"/>
      <c r="S1105" s="15"/>
      <c r="T1105" s="12"/>
      <c r="U1105" s="12"/>
      <c r="V1105" s="12" t="s">
        <v>356</v>
      </c>
      <c r="W1105" s="13">
        <v>41493.6175</v>
      </c>
      <c r="X1105" s="13">
        <v>41495.679166666669</v>
      </c>
      <c r="Y1105" s="16"/>
      <c r="Z1105" s="17">
        <f>X1105-W1105</f>
        <v>2.0616666666683159</v>
      </c>
      <c r="AA1105" s="17"/>
      <c r="AB1105" s="14"/>
      <c r="AC1105" s="13">
        <v>41500</v>
      </c>
      <c r="AD1105" s="14">
        <f>AC1105-X1105-1</f>
        <v>3.3208333333313931</v>
      </c>
      <c r="AE1105" s="14"/>
      <c r="AF1105" s="36"/>
      <c r="AG1105" s="14">
        <f t="shared" si="22"/>
        <v>6.4034722222204437</v>
      </c>
      <c r="AH1105" s="14"/>
      <c r="AI1105" s="14">
        <v>1</v>
      </c>
      <c r="AJ1105" s="19"/>
      <c r="AK1105" s="14"/>
      <c r="AL1105" s="14"/>
      <c r="AM1105" s="12" t="s">
        <v>6953</v>
      </c>
      <c r="AN1105" s="12"/>
      <c r="AO1105" s="12"/>
      <c r="AP1105" s="12" t="s">
        <v>5375</v>
      </c>
      <c r="AQ1105" s="12" t="s">
        <v>9507</v>
      </c>
      <c r="AR1105" s="12">
        <v>18975112888</v>
      </c>
      <c r="AS1105" s="12" t="s">
        <v>354</v>
      </c>
      <c r="AT1105" s="12" t="s">
        <v>799</v>
      </c>
      <c r="AU1105" s="12"/>
      <c r="AV1105" s="20" t="s">
        <v>1554</v>
      </c>
      <c r="AW1105" s="21" t="s">
        <v>8572</v>
      </c>
      <c r="AX1105" s="12"/>
      <c r="AY1105" s="12"/>
      <c r="AZ1105" s="12"/>
      <c r="BA1105" s="12"/>
      <c r="BB1105" s="12"/>
    </row>
    <row r="1106" spans="1:54" s="22" customFormat="1" ht="18" customHeight="1" x14ac:dyDescent="0.3">
      <c r="A1106" s="12" t="s">
        <v>1555</v>
      </c>
      <c r="B1106" s="12" t="s">
        <v>5377</v>
      </c>
      <c r="C1106" s="12" t="s">
        <v>7248</v>
      </c>
      <c r="D1106" s="12" t="s">
        <v>7249</v>
      </c>
      <c r="E1106" s="12" t="s">
        <v>10327</v>
      </c>
      <c r="F1106" s="12" t="s">
        <v>10328</v>
      </c>
      <c r="G1106" s="12" t="s">
        <v>5362</v>
      </c>
      <c r="H1106" s="12" t="s">
        <v>6836</v>
      </c>
      <c r="I1106" s="12" t="s">
        <v>6930</v>
      </c>
      <c r="J1106" s="12">
        <v>1600</v>
      </c>
      <c r="K1106" s="12"/>
      <c r="L1106" s="12"/>
      <c r="M1106" s="13">
        <v>41493.611111111109</v>
      </c>
      <c r="N1106" s="12">
        <v>3</v>
      </c>
      <c r="O1106" s="13">
        <v>41493.629826388889</v>
      </c>
      <c r="P1106" s="13">
        <v>41496.402581018519</v>
      </c>
      <c r="Q1106" s="14">
        <f t="shared" si="21"/>
        <v>2.791469907409919</v>
      </c>
      <c r="R1106" s="14">
        <v>0.5</v>
      </c>
      <c r="S1106" s="14">
        <f>R1106-Q1106</f>
        <v>-2.291469907409919</v>
      </c>
      <c r="T1106" s="12" t="s">
        <v>426</v>
      </c>
      <c r="U1106" s="12"/>
      <c r="V1106" s="12" t="s">
        <v>356</v>
      </c>
      <c r="W1106" s="13">
        <v>41496.404027777775</v>
      </c>
      <c r="X1106" s="13">
        <v>41498.677777777775</v>
      </c>
      <c r="Y1106" s="16">
        <f>X1106-W1106</f>
        <v>2.273750000000291</v>
      </c>
      <c r="Z1106" s="17">
        <v>3</v>
      </c>
      <c r="AA1106" s="17">
        <f>Z1106-Y1106</f>
        <v>0.72624999999970896</v>
      </c>
      <c r="AB1106" s="14"/>
      <c r="AC1106" s="13">
        <v>41562.597916666666</v>
      </c>
      <c r="AD1106" s="14">
        <f>AC1106-X1106</f>
        <v>63.920138888890506</v>
      </c>
      <c r="AE1106" s="14">
        <v>7</v>
      </c>
      <c r="AF1106" s="38">
        <f>AE1106-AD1106</f>
        <v>-56.920138888890506</v>
      </c>
      <c r="AG1106" s="14">
        <f t="shared" si="22"/>
        <v>68.986805555556202</v>
      </c>
      <c r="AH1106" s="18">
        <v>12.5</v>
      </c>
      <c r="AI1106" s="14">
        <f>AH1106-AG1106</f>
        <v>-56.486805555556202</v>
      </c>
      <c r="AJ1106" s="19"/>
      <c r="AK1106" s="14"/>
      <c r="AL1106" s="14"/>
      <c r="AM1106" s="12" t="s">
        <v>6847</v>
      </c>
      <c r="AN1106" s="12"/>
      <c r="AO1106" s="12"/>
      <c r="AP1106" s="12" t="s">
        <v>6821</v>
      </c>
      <c r="AQ1106" s="12" t="s">
        <v>6838</v>
      </c>
      <c r="AR1106" s="12">
        <v>13307433688</v>
      </c>
      <c r="AS1106" s="12" t="s">
        <v>365</v>
      </c>
      <c r="AT1106" s="12"/>
      <c r="AU1106" s="12"/>
      <c r="AV1106" s="20" t="s">
        <v>1556</v>
      </c>
      <c r="AW1106" s="21" t="s">
        <v>10329</v>
      </c>
      <c r="AX1106" s="12"/>
      <c r="AY1106" s="12"/>
      <c r="AZ1106" s="12"/>
      <c r="BA1106" s="12"/>
      <c r="BB1106" s="12"/>
    </row>
    <row r="1107" spans="1:54" s="22" customFormat="1" ht="18" customHeight="1" x14ac:dyDescent="0.3">
      <c r="A1107" s="12" t="s">
        <v>1557</v>
      </c>
      <c r="B1107" s="12" t="s">
        <v>5343</v>
      </c>
      <c r="C1107" s="12" t="s">
        <v>6880</v>
      </c>
      <c r="D1107" s="12" t="s">
        <v>7660</v>
      </c>
      <c r="E1107" s="12" t="s">
        <v>10330</v>
      </c>
      <c r="F1107" s="12" t="s">
        <v>10331</v>
      </c>
      <c r="G1107" s="12" t="s">
        <v>5362</v>
      </c>
      <c r="H1107" s="12" t="s">
        <v>6836</v>
      </c>
      <c r="I1107" s="12" t="s">
        <v>7361</v>
      </c>
      <c r="J1107" s="12">
        <v>1488</v>
      </c>
      <c r="K1107" s="12"/>
      <c r="L1107" s="12"/>
      <c r="M1107" s="13">
        <v>41493.63958333333</v>
      </c>
      <c r="N1107" s="12">
        <v>3</v>
      </c>
      <c r="O1107" s="13">
        <v>41493.660231481481</v>
      </c>
      <c r="P1107" s="13">
        <v>41501.642291666663</v>
      </c>
      <c r="Q1107" s="14">
        <f t="shared" si="21"/>
        <v>8.0027083333334303</v>
      </c>
      <c r="R1107" s="14"/>
      <c r="S1107" s="15"/>
      <c r="T1107" s="12" t="s">
        <v>658</v>
      </c>
      <c r="U1107" s="12"/>
      <c r="V1107" s="12" t="s">
        <v>356</v>
      </c>
      <c r="W1107" s="13">
        <v>41501.646296296298</v>
      </c>
      <c r="X1107" s="13">
        <v>41505.395833333336</v>
      </c>
      <c r="Y1107" s="16"/>
      <c r="Z1107" s="17">
        <f>X1107-W1107-2</f>
        <v>1.7495370370379533</v>
      </c>
      <c r="AA1107" s="17"/>
      <c r="AB1107" s="14"/>
      <c r="AC1107" s="13">
        <v>41506</v>
      </c>
      <c r="AD1107" s="14">
        <f>AC1107-X1107</f>
        <v>0.60416666666424135</v>
      </c>
      <c r="AE1107" s="14"/>
      <c r="AF1107" s="36"/>
      <c r="AG1107" s="14">
        <f t="shared" si="22"/>
        <v>12.360416666670062</v>
      </c>
      <c r="AH1107" s="14"/>
      <c r="AI1107" s="14">
        <v>1</v>
      </c>
      <c r="AJ1107" s="19"/>
      <c r="AK1107" s="14"/>
      <c r="AL1107" s="14"/>
      <c r="AM1107" s="12" t="s">
        <v>8891</v>
      </c>
      <c r="AN1107" s="12"/>
      <c r="AO1107" s="12"/>
      <c r="AP1107" s="12" t="s">
        <v>6919</v>
      </c>
      <c r="AQ1107" s="12" t="s">
        <v>10332</v>
      </c>
      <c r="AR1107" s="12">
        <v>13874394333</v>
      </c>
      <c r="AS1107" s="12" t="s">
        <v>354</v>
      </c>
      <c r="AT1107" s="12" t="s">
        <v>1558</v>
      </c>
      <c r="AU1107" s="12"/>
      <c r="AV1107" s="20"/>
      <c r="AW1107" s="21" t="s">
        <v>10333</v>
      </c>
      <c r="AX1107" s="12"/>
      <c r="AY1107" s="12"/>
      <c r="AZ1107" s="12"/>
      <c r="BA1107" s="12"/>
      <c r="BB1107" s="12"/>
    </row>
    <row r="1108" spans="1:54" s="22" customFormat="1" ht="18" customHeight="1" x14ac:dyDescent="0.3">
      <c r="A1108" s="12" t="s">
        <v>1559</v>
      </c>
      <c r="B1108" s="12" t="s">
        <v>5384</v>
      </c>
      <c r="C1108" s="12" t="s">
        <v>7222</v>
      </c>
      <c r="D1108" s="12" t="s">
        <v>7477</v>
      </c>
      <c r="E1108" s="12" t="s">
        <v>10334</v>
      </c>
      <c r="F1108" s="12" t="s">
        <v>10335</v>
      </c>
      <c r="G1108" s="12" t="s">
        <v>5362</v>
      </c>
      <c r="H1108" s="12" t="s">
        <v>6798</v>
      </c>
      <c r="I1108" s="12" t="s">
        <v>6936</v>
      </c>
      <c r="J1108" s="12">
        <v>2400</v>
      </c>
      <c r="K1108" s="12"/>
      <c r="L1108" s="12"/>
      <c r="M1108" s="13">
        <v>41493.718055555553</v>
      </c>
      <c r="N1108" s="12">
        <v>2</v>
      </c>
      <c r="O1108" s="13">
        <v>41493.72965277778</v>
      </c>
      <c r="P1108" s="13">
        <v>41494.413842592592</v>
      </c>
      <c r="Q1108" s="14">
        <f t="shared" si="21"/>
        <v>0.69578703703882638</v>
      </c>
      <c r="R1108" s="14">
        <v>0.5</v>
      </c>
      <c r="S1108" s="15">
        <v>0</v>
      </c>
      <c r="T1108" s="12" t="s">
        <v>658</v>
      </c>
      <c r="U1108" s="12"/>
      <c r="V1108" s="12" t="s">
        <v>356</v>
      </c>
      <c r="W1108" s="13">
        <v>41494.427453703705</v>
      </c>
      <c r="X1108" s="13">
        <v>41496.582638888889</v>
      </c>
      <c r="Y1108" s="16">
        <f>X1108-W1108</f>
        <v>2.1551851851836545</v>
      </c>
      <c r="Z1108" s="17">
        <v>5</v>
      </c>
      <c r="AA1108" s="17">
        <v>1</v>
      </c>
      <c r="AB1108" s="14"/>
      <c r="AC1108" s="13">
        <v>41522</v>
      </c>
      <c r="AD1108" s="14">
        <f>AC1108-X1108</f>
        <v>25.417361111110949</v>
      </c>
      <c r="AE1108" s="14">
        <v>7</v>
      </c>
      <c r="AF1108" s="36"/>
      <c r="AG1108" s="14">
        <f t="shared" si="22"/>
        <v>28.281944444446708</v>
      </c>
      <c r="AH1108" s="14">
        <v>0</v>
      </c>
      <c r="AI1108" s="14">
        <v>0</v>
      </c>
      <c r="AJ1108" s="19"/>
      <c r="AK1108" s="14"/>
      <c r="AL1108" s="14"/>
      <c r="AM1108" s="12" t="s">
        <v>6847</v>
      </c>
      <c r="AN1108" s="12"/>
      <c r="AO1108" s="12"/>
      <c r="AP1108" s="12" t="s">
        <v>5375</v>
      </c>
      <c r="AQ1108" s="12" t="s">
        <v>10336</v>
      </c>
      <c r="AR1108" s="12">
        <v>15874889961</v>
      </c>
      <c r="AS1108" s="12" t="s">
        <v>365</v>
      </c>
      <c r="AT1108" s="12"/>
      <c r="AU1108" s="12"/>
      <c r="AV1108" s="20" t="s">
        <v>1560</v>
      </c>
      <c r="AW1108" s="21" t="s">
        <v>10337</v>
      </c>
      <c r="AX1108" s="12"/>
      <c r="AY1108" s="12"/>
      <c r="AZ1108" s="12"/>
      <c r="BA1108" s="12"/>
      <c r="BB1108" s="12"/>
    </row>
    <row r="1109" spans="1:54" s="22" customFormat="1" ht="18" customHeight="1" x14ac:dyDescent="0.3">
      <c r="A1109" s="12" t="s">
        <v>1561</v>
      </c>
      <c r="B1109" s="12" t="s">
        <v>5377</v>
      </c>
      <c r="C1109" s="12" t="s">
        <v>5378</v>
      </c>
      <c r="D1109" s="12" t="s">
        <v>7028</v>
      </c>
      <c r="E1109" s="12" t="s">
        <v>10338</v>
      </c>
      <c r="F1109" s="12" t="s">
        <v>10339</v>
      </c>
      <c r="G1109" s="12" t="s">
        <v>5362</v>
      </c>
      <c r="H1109" s="12" t="s">
        <v>6798</v>
      </c>
      <c r="I1109" s="12" t="s">
        <v>10340</v>
      </c>
      <c r="J1109" s="12">
        <v>2400</v>
      </c>
      <c r="K1109" s="12"/>
      <c r="L1109" s="12"/>
      <c r="M1109" s="13">
        <v>41494.695833333331</v>
      </c>
      <c r="N1109" s="12">
        <v>2</v>
      </c>
      <c r="O1109" s="13">
        <v>41494.710243055553</v>
      </c>
      <c r="P1109" s="13">
        <v>41495.412881944445</v>
      </c>
      <c r="Q1109" s="14">
        <f t="shared" si="21"/>
        <v>0.71704861111356877</v>
      </c>
      <c r="R1109" s="14"/>
      <c r="S1109" s="15"/>
      <c r="T1109" s="12" t="s">
        <v>658</v>
      </c>
      <c r="U1109" s="12"/>
      <c r="V1109" s="12" t="s">
        <v>356</v>
      </c>
      <c r="W1109" s="13">
        <v>41495.419224537036</v>
      </c>
      <c r="X1109" s="13">
        <v>41498.47152777778</v>
      </c>
      <c r="Y1109" s="16"/>
      <c r="Z1109" s="17">
        <f>X1109-W1109-1</f>
        <v>2.0523032407436403</v>
      </c>
      <c r="AA1109" s="17"/>
      <c r="AB1109" s="14"/>
      <c r="AC1109" s="13">
        <v>41499</v>
      </c>
      <c r="AD1109" s="14">
        <f>AC1109-X1109</f>
        <v>0.52847222222044365</v>
      </c>
      <c r="AE1109" s="14"/>
      <c r="AF1109" s="36"/>
      <c r="AG1109" s="14">
        <f t="shared" si="22"/>
        <v>4.3041666666686069</v>
      </c>
      <c r="AH1109" s="14"/>
      <c r="AI1109" s="14">
        <v>1</v>
      </c>
      <c r="AJ1109" s="19"/>
      <c r="AK1109" s="14"/>
      <c r="AL1109" s="14"/>
      <c r="AM1109" s="12" t="s">
        <v>10226</v>
      </c>
      <c r="AN1109" s="12"/>
      <c r="AO1109" s="12"/>
      <c r="AP1109" s="12" t="s">
        <v>5375</v>
      </c>
      <c r="AQ1109" s="12" t="s">
        <v>6937</v>
      </c>
      <c r="AR1109" s="12">
        <v>15386425993</v>
      </c>
      <c r="AS1109" s="12" t="s">
        <v>354</v>
      </c>
      <c r="AT1109" s="12" t="s">
        <v>1516</v>
      </c>
      <c r="AU1109" s="12"/>
      <c r="AV1109" s="20" t="s">
        <v>1562</v>
      </c>
      <c r="AW1109" s="21" t="s">
        <v>8572</v>
      </c>
      <c r="AX1109" s="12"/>
      <c r="AY1109" s="12"/>
      <c r="AZ1109" s="12"/>
      <c r="BA1109" s="12"/>
      <c r="BB1109" s="12"/>
    </row>
    <row r="1110" spans="1:54" s="22" customFormat="1" ht="18" customHeight="1" x14ac:dyDescent="0.3">
      <c r="A1110" s="12" t="s">
        <v>1563</v>
      </c>
      <c r="B1110" s="12" t="s">
        <v>5343</v>
      </c>
      <c r="C1110" s="12" t="s">
        <v>5344</v>
      </c>
      <c r="D1110" s="12" t="s">
        <v>7984</v>
      </c>
      <c r="E1110" s="12" t="s">
        <v>10341</v>
      </c>
      <c r="F1110" s="12" t="s">
        <v>10342</v>
      </c>
      <c r="G1110" s="12" t="s">
        <v>5362</v>
      </c>
      <c r="H1110" s="12" t="s">
        <v>6836</v>
      </c>
      <c r="I1110" s="12" t="s">
        <v>8401</v>
      </c>
      <c r="J1110" s="12">
        <v>1600</v>
      </c>
      <c r="K1110" s="12"/>
      <c r="L1110" s="12"/>
      <c r="M1110" s="13">
        <v>41494.782638888886</v>
      </c>
      <c r="N1110" s="12">
        <v>2</v>
      </c>
      <c r="O1110" s="13">
        <v>41495.395439814813</v>
      </c>
      <c r="P1110" s="13">
        <v>41498.421273148146</v>
      </c>
      <c r="Q1110" s="14">
        <f t="shared" si="21"/>
        <v>3.6386342592595611</v>
      </c>
      <c r="R1110" s="14"/>
      <c r="S1110" s="15"/>
      <c r="T1110" s="12" t="s">
        <v>643</v>
      </c>
      <c r="U1110" s="12"/>
      <c r="V1110" s="12" t="s">
        <v>356</v>
      </c>
      <c r="W1110" s="13">
        <v>41498.428553240738</v>
      </c>
      <c r="X1110" s="13">
        <v>41502.418055555558</v>
      </c>
      <c r="Y1110" s="16"/>
      <c r="Z1110" s="17">
        <f t="shared" ref="Z1110:Z1116" si="23">X1110-W1110</f>
        <v>3.989502314820129</v>
      </c>
      <c r="AA1110" s="17"/>
      <c r="AB1110" s="14"/>
      <c r="AC1110" s="13">
        <v>41502</v>
      </c>
      <c r="AD1110" s="14">
        <v>0</v>
      </c>
      <c r="AE1110" s="14"/>
      <c r="AF1110" s="36"/>
      <c r="AG1110" s="14">
        <f t="shared" si="22"/>
        <v>7.2173611111138598</v>
      </c>
      <c r="AH1110" s="14"/>
      <c r="AI1110" s="14">
        <v>1</v>
      </c>
      <c r="AJ1110" s="19"/>
      <c r="AK1110" s="14"/>
      <c r="AL1110" s="14"/>
      <c r="AM1110" s="12" t="s">
        <v>6847</v>
      </c>
      <c r="AN1110" s="12"/>
      <c r="AO1110" s="12"/>
      <c r="AP1110" s="12" t="s">
        <v>5375</v>
      </c>
      <c r="AQ1110" s="12" t="s">
        <v>10343</v>
      </c>
      <c r="AR1110" s="12">
        <v>13762132706</v>
      </c>
      <c r="AS1110" s="12" t="s">
        <v>354</v>
      </c>
      <c r="AT1110" s="12" t="s">
        <v>799</v>
      </c>
      <c r="AU1110" s="12"/>
      <c r="AV1110" s="20" t="s">
        <v>1564</v>
      </c>
      <c r="AW1110" s="21" t="s">
        <v>8572</v>
      </c>
      <c r="AX1110" s="12"/>
      <c r="AY1110" s="12"/>
      <c r="AZ1110" s="12"/>
      <c r="BA1110" s="12"/>
      <c r="BB1110" s="12"/>
    </row>
    <row r="1111" spans="1:54" s="22" customFormat="1" ht="18" customHeight="1" x14ac:dyDescent="0.3">
      <c r="A1111" s="12" t="s">
        <v>1565</v>
      </c>
      <c r="B1111" s="12" t="s">
        <v>5343</v>
      </c>
      <c r="C1111" s="12" t="s">
        <v>5344</v>
      </c>
      <c r="D1111" s="12" t="s">
        <v>7801</v>
      </c>
      <c r="E1111" s="12" t="s">
        <v>10344</v>
      </c>
      <c r="F1111" s="12" t="s">
        <v>10345</v>
      </c>
      <c r="G1111" s="12" t="s">
        <v>5362</v>
      </c>
      <c r="H1111" s="12" t="s">
        <v>6836</v>
      </c>
      <c r="I1111" s="12" t="s">
        <v>7195</v>
      </c>
      <c r="J1111" s="12">
        <v>1600</v>
      </c>
      <c r="K1111" s="12"/>
      <c r="L1111" s="12"/>
      <c r="M1111" s="13">
        <v>41494.868055555555</v>
      </c>
      <c r="N1111" s="12">
        <v>3</v>
      </c>
      <c r="O1111" s="13">
        <v>41495.402743055558</v>
      </c>
      <c r="P1111" s="13">
        <v>41498.395208333335</v>
      </c>
      <c r="Q1111" s="14">
        <f t="shared" si="21"/>
        <v>3.5271527777804295</v>
      </c>
      <c r="R1111" s="14"/>
      <c r="S1111" s="15"/>
      <c r="T1111" s="12" t="s">
        <v>643</v>
      </c>
      <c r="U1111" s="12"/>
      <c r="V1111" s="12" t="s">
        <v>356</v>
      </c>
      <c r="W1111" s="13">
        <v>41498.409074074072</v>
      </c>
      <c r="X1111" s="13">
        <v>41498.729166666664</v>
      </c>
      <c r="Y1111" s="16"/>
      <c r="Z1111" s="17">
        <f t="shared" si="23"/>
        <v>0.32009259259211831</v>
      </c>
      <c r="AA1111" s="17"/>
      <c r="AB1111" s="14"/>
      <c r="AC1111" s="13">
        <v>41500</v>
      </c>
      <c r="AD1111" s="14">
        <f>AC1111-X1111</f>
        <v>1.2708333333357587</v>
      </c>
      <c r="AE1111" s="14"/>
      <c r="AF1111" s="36"/>
      <c r="AG1111" s="14">
        <f t="shared" si="22"/>
        <v>5.1319444444452529</v>
      </c>
      <c r="AH1111" s="14"/>
      <c r="AI1111" s="14">
        <v>1</v>
      </c>
      <c r="AJ1111" s="19"/>
      <c r="AK1111" s="14"/>
      <c r="AL1111" s="14"/>
      <c r="AM1111" s="12" t="s">
        <v>8933</v>
      </c>
      <c r="AN1111" s="12"/>
      <c r="AO1111" s="12"/>
      <c r="AP1111" s="12" t="s">
        <v>5391</v>
      </c>
      <c r="AQ1111" s="12" t="s">
        <v>10346</v>
      </c>
      <c r="AR1111" s="12">
        <v>13517357283</v>
      </c>
      <c r="AS1111" s="12" t="s">
        <v>354</v>
      </c>
      <c r="AT1111" s="12" t="s">
        <v>1566</v>
      </c>
      <c r="AU1111" s="12"/>
      <c r="AV1111" s="20" t="s">
        <v>1567</v>
      </c>
      <c r="AW1111" s="21" t="s">
        <v>8572</v>
      </c>
      <c r="AX1111" s="12"/>
      <c r="AY1111" s="12"/>
      <c r="AZ1111" s="12"/>
      <c r="BA1111" s="12"/>
      <c r="BB1111" s="12"/>
    </row>
    <row r="1112" spans="1:54" s="22" customFormat="1" ht="18" customHeight="1" x14ac:dyDescent="0.3">
      <c r="A1112" s="12" t="s">
        <v>1568</v>
      </c>
      <c r="B1112" s="12" t="s">
        <v>5343</v>
      </c>
      <c r="C1112" s="12" t="s">
        <v>5344</v>
      </c>
      <c r="D1112" s="12" t="s">
        <v>7801</v>
      </c>
      <c r="E1112" s="12" t="s">
        <v>10347</v>
      </c>
      <c r="F1112" s="12" t="s">
        <v>10348</v>
      </c>
      <c r="G1112" s="12" t="s">
        <v>5362</v>
      </c>
      <c r="H1112" s="12" t="s">
        <v>6836</v>
      </c>
      <c r="I1112" s="12" t="s">
        <v>7148</v>
      </c>
      <c r="J1112" s="12">
        <v>2000</v>
      </c>
      <c r="K1112" s="12"/>
      <c r="L1112" s="12"/>
      <c r="M1112" s="13">
        <v>41495.328472222223</v>
      </c>
      <c r="N1112" s="12">
        <v>2</v>
      </c>
      <c r="O1112" s="13">
        <v>41495.407557870371</v>
      </c>
      <c r="P1112" s="13">
        <v>41498.446284722224</v>
      </c>
      <c r="Q1112" s="14">
        <f t="shared" si="21"/>
        <v>3.1178125000005821</v>
      </c>
      <c r="R1112" s="14"/>
      <c r="S1112" s="15"/>
      <c r="T1112" s="12" t="s">
        <v>643</v>
      </c>
      <c r="U1112" s="12"/>
      <c r="V1112" s="12" t="s">
        <v>356</v>
      </c>
      <c r="W1112" s="13">
        <v>41498.468611111108</v>
      </c>
      <c r="X1112" s="13">
        <v>41501.476388888892</v>
      </c>
      <c r="Y1112" s="16"/>
      <c r="Z1112" s="17">
        <f t="shared" si="23"/>
        <v>3.007777777784213</v>
      </c>
      <c r="AA1112" s="17"/>
      <c r="AB1112" s="14"/>
      <c r="AC1112" s="13">
        <v>41506</v>
      </c>
      <c r="AD1112" s="14">
        <f>AC1112-X1112-2</f>
        <v>2.523611111108039</v>
      </c>
      <c r="AE1112" s="14"/>
      <c r="AF1112" s="36"/>
      <c r="AG1112" s="14">
        <f t="shared" si="22"/>
        <v>10.671527777776646</v>
      </c>
      <c r="AH1112" s="14"/>
      <c r="AI1112" s="14">
        <v>1</v>
      </c>
      <c r="AJ1112" s="19"/>
      <c r="AK1112" s="14"/>
      <c r="AL1112" s="14"/>
      <c r="AM1112" s="12" t="s">
        <v>9328</v>
      </c>
      <c r="AN1112" s="12"/>
      <c r="AO1112" s="12"/>
      <c r="AP1112" s="12" t="s">
        <v>5391</v>
      </c>
      <c r="AQ1112" s="12" t="s">
        <v>10349</v>
      </c>
      <c r="AR1112" s="12">
        <v>13873457737</v>
      </c>
      <c r="AS1112" s="12" t="s">
        <v>354</v>
      </c>
      <c r="AT1112" s="12" t="s">
        <v>764</v>
      </c>
      <c r="AU1112" s="12"/>
      <c r="AV1112" s="20" t="s">
        <v>1569</v>
      </c>
      <c r="AW1112" s="21" t="s">
        <v>8572</v>
      </c>
      <c r="AX1112" s="12"/>
      <c r="AY1112" s="12"/>
      <c r="AZ1112" s="12"/>
      <c r="BA1112" s="12"/>
      <c r="BB1112" s="12"/>
    </row>
    <row r="1113" spans="1:54" s="22" customFormat="1" ht="18" customHeight="1" x14ac:dyDescent="0.3">
      <c r="A1113" s="12" t="s">
        <v>1570</v>
      </c>
      <c r="B1113" s="12" t="s">
        <v>5350</v>
      </c>
      <c r="C1113" s="12" t="s">
        <v>6904</v>
      </c>
      <c r="D1113" s="12" t="s">
        <v>9708</v>
      </c>
      <c r="E1113" s="12" t="s">
        <v>10350</v>
      </c>
      <c r="F1113" s="12" t="s">
        <v>10351</v>
      </c>
      <c r="G1113" s="12" t="s">
        <v>5362</v>
      </c>
      <c r="H1113" s="12" t="s">
        <v>6836</v>
      </c>
      <c r="I1113" s="12" t="s">
        <v>10352</v>
      </c>
      <c r="J1113" s="12">
        <v>1388</v>
      </c>
      <c r="K1113" s="12"/>
      <c r="L1113" s="12"/>
      <c r="M1113" s="13">
        <v>41495.479768518519</v>
      </c>
      <c r="N1113" s="12">
        <v>2</v>
      </c>
      <c r="O1113" s="13">
        <v>41495.489490740743</v>
      </c>
      <c r="P1113" s="13">
        <v>41498.412581018521</v>
      </c>
      <c r="Q1113" s="14">
        <f t="shared" si="21"/>
        <v>2.9328125000029104</v>
      </c>
      <c r="R1113" s="14"/>
      <c r="S1113" s="15"/>
      <c r="T1113" s="12" t="s">
        <v>668</v>
      </c>
      <c r="U1113" s="12"/>
      <c r="V1113" s="12" t="s">
        <v>356</v>
      </c>
      <c r="W1113" s="13">
        <v>41498.426446759258</v>
      </c>
      <c r="X1113" s="13">
        <v>41501.683333333334</v>
      </c>
      <c r="Y1113" s="16"/>
      <c r="Z1113" s="17">
        <f t="shared" si="23"/>
        <v>3.2568865740759065</v>
      </c>
      <c r="AA1113" s="17"/>
      <c r="AB1113" s="14"/>
      <c r="AC1113" s="13">
        <v>41506</v>
      </c>
      <c r="AD1113" s="14">
        <f>AC1113-X1113-2</f>
        <v>2.3166666666656965</v>
      </c>
      <c r="AE1113" s="14"/>
      <c r="AF1113" s="36"/>
      <c r="AG1113" s="14">
        <f t="shared" si="22"/>
        <v>10.52023148148146</v>
      </c>
      <c r="AH1113" s="14"/>
      <c r="AI1113" s="14">
        <v>1</v>
      </c>
      <c r="AJ1113" s="19"/>
      <c r="AK1113" s="14"/>
      <c r="AL1113" s="14"/>
      <c r="AM1113" s="12" t="s">
        <v>6953</v>
      </c>
      <c r="AN1113" s="12"/>
      <c r="AO1113" s="12"/>
      <c r="AP1113" s="12" t="s">
        <v>8047</v>
      </c>
      <c r="AQ1113" s="12" t="s">
        <v>10353</v>
      </c>
      <c r="AR1113" s="12">
        <v>18908413338</v>
      </c>
      <c r="AS1113" s="12" t="s">
        <v>354</v>
      </c>
      <c r="AT1113" s="12" t="s">
        <v>764</v>
      </c>
      <c r="AU1113" s="12"/>
      <c r="AV1113" s="20" t="s">
        <v>1571</v>
      </c>
      <c r="AW1113" s="21" t="s">
        <v>10354</v>
      </c>
      <c r="AX1113" s="12"/>
      <c r="AY1113" s="12"/>
      <c r="AZ1113" s="12"/>
      <c r="BA1113" s="12"/>
      <c r="BB1113" s="12"/>
    </row>
    <row r="1114" spans="1:54" s="22" customFormat="1" ht="18" customHeight="1" x14ac:dyDescent="0.3">
      <c r="A1114" s="12" t="s">
        <v>1572</v>
      </c>
      <c r="B1114" s="12" t="s">
        <v>5384</v>
      </c>
      <c r="C1114" s="12" t="s">
        <v>6976</v>
      </c>
      <c r="D1114" s="12" t="s">
        <v>6977</v>
      </c>
      <c r="E1114" s="12" t="s">
        <v>10355</v>
      </c>
      <c r="F1114" s="12" t="s">
        <v>10356</v>
      </c>
      <c r="G1114" s="12" t="s">
        <v>5362</v>
      </c>
      <c r="H1114" s="12" t="s">
        <v>6836</v>
      </c>
      <c r="I1114" s="12" t="s">
        <v>8615</v>
      </c>
      <c r="J1114" s="12">
        <v>1600</v>
      </c>
      <c r="K1114" s="12"/>
      <c r="L1114" s="12"/>
      <c r="M1114" s="13">
        <v>41495.53402777778</v>
      </c>
      <c r="N1114" s="12">
        <v>3</v>
      </c>
      <c r="O1114" s="13">
        <v>41495.558645833335</v>
      </c>
      <c r="P1114" s="13">
        <v>41500.716296296298</v>
      </c>
      <c r="Q1114" s="14">
        <f t="shared" si="21"/>
        <v>5.182268518517958</v>
      </c>
      <c r="R1114" s="14"/>
      <c r="S1114" s="15"/>
      <c r="T1114" s="12" t="s">
        <v>658</v>
      </c>
      <c r="U1114" s="12"/>
      <c r="V1114" s="12" t="s">
        <v>356</v>
      </c>
      <c r="W1114" s="13">
        <v>41500.7184837963</v>
      </c>
      <c r="X1114" s="13">
        <v>41501.602083333331</v>
      </c>
      <c r="Y1114" s="16"/>
      <c r="Z1114" s="17">
        <f t="shared" si="23"/>
        <v>0.88359953703184146</v>
      </c>
      <c r="AA1114" s="17"/>
      <c r="AB1114" s="14"/>
      <c r="AC1114" s="13">
        <v>41506</v>
      </c>
      <c r="AD1114" s="14">
        <f>AC1114-X1114-2</f>
        <v>2.3979166666686069</v>
      </c>
      <c r="AE1114" s="14"/>
      <c r="AF1114" s="36"/>
      <c r="AG1114" s="14">
        <f t="shared" si="22"/>
        <v>10.465972222220444</v>
      </c>
      <c r="AH1114" s="14"/>
      <c r="AI1114" s="14">
        <v>1</v>
      </c>
      <c r="AJ1114" s="19"/>
      <c r="AK1114" s="14"/>
      <c r="AL1114" s="14"/>
      <c r="AM1114" s="12" t="s">
        <v>6959</v>
      </c>
      <c r="AN1114" s="12"/>
      <c r="AO1114" s="12"/>
      <c r="AP1114" s="12" t="s">
        <v>6919</v>
      </c>
      <c r="AQ1114" s="12" t="s">
        <v>10357</v>
      </c>
      <c r="AR1114" s="12">
        <v>18674833618</v>
      </c>
      <c r="AS1114" s="12" t="s">
        <v>354</v>
      </c>
      <c r="AT1114" s="12" t="s">
        <v>686</v>
      </c>
      <c r="AU1114" s="12"/>
      <c r="AV1114" s="20"/>
      <c r="AW1114" s="21" t="s">
        <v>8572</v>
      </c>
      <c r="AX1114" s="12"/>
      <c r="AY1114" s="12"/>
      <c r="AZ1114" s="12"/>
      <c r="BA1114" s="12"/>
      <c r="BB1114" s="12"/>
    </row>
    <row r="1115" spans="1:54" s="22" customFormat="1" ht="18" customHeight="1" x14ac:dyDescent="0.3">
      <c r="A1115" s="12" t="s">
        <v>1573</v>
      </c>
      <c r="B1115" s="12" t="s">
        <v>5384</v>
      </c>
      <c r="C1115" s="12" t="s">
        <v>7432</v>
      </c>
      <c r="D1115" s="12" t="s">
        <v>7890</v>
      </c>
      <c r="E1115" s="12" t="s">
        <v>10358</v>
      </c>
      <c r="F1115" s="12" t="s">
        <v>10359</v>
      </c>
      <c r="G1115" s="12" t="s">
        <v>5362</v>
      </c>
      <c r="H1115" s="12" t="s">
        <v>6836</v>
      </c>
      <c r="I1115" s="12" t="s">
        <v>7217</v>
      </c>
      <c r="J1115" s="12">
        <v>1600</v>
      </c>
      <c r="K1115" s="12"/>
      <c r="L1115" s="12"/>
      <c r="M1115" s="13">
        <v>41495.659722222219</v>
      </c>
      <c r="N1115" s="12">
        <v>1</v>
      </c>
      <c r="O1115" s="13">
        <v>41495.663495370369</v>
      </c>
      <c r="P1115" s="13">
        <v>41495.679270833331</v>
      </c>
      <c r="Q1115" s="14">
        <f t="shared" si="21"/>
        <v>1.95486111115315E-2</v>
      </c>
      <c r="R1115" s="14"/>
      <c r="S1115" s="15"/>
      <c r="T1115" s="12"/>
      <c r="U1115" s="12"/>
      <c r="V1115" s="12" t="s">
        <v>356</v>
      </c>
      <c r="W1115" s="13">
        <v>41495.684317129628</v>
      </c>
      <c r="X1115" s="13">
        <v>41496.604861111111</v>
      </c>
      <c r="Y1115" s="16"/>
      <c r="Z1115" s="17">
        <f t="shared" si="23"/>
        <v>0.92054398148320615</v>
      </c>
      <c r="AA1115" s="17"/>
      <c r="AB1115" s="14"/>
      <c r="AC1115" s="13">
        <v>41499</v>
      </c>
      <c r="AD1115" s="14">
        <f>AC1115-X1115-1</f>
        <v>1.3951388888890506</v>
      </c>
      <c r="AE1115" s="14"/>
      <c r="AF1115" s="36"/>
      <c r="AG1115" s="14">
        <f t="shared" si="22"/>
        <v>3.3402777777810115</v>
      </c>
      <c r="AH1115" s="14"/>
      <c r="AI1115" s="14">
        <v>1</v>
      </c>
      <c r="AJ1115" s="19"/>
      <c r="AK1115" s="14"/>
      <c r="AL1115" s="14"/>
      <c r="AM1115" s="12" t="s">
        <v>8933</v>
      </c>
      <c r="AN1115" s="12"/>
      <c r="AO1115" s="12"/>
      <c r="AP1115" s="12" t="s">
        <v>5375</v>
      </c>
      <c r="AQ1115" s="12" t="s">
        <v>10360</v>
      </c>
      <c r="AR1115" s="12">
        <v>13507444188</v>
      </c>
      <c r="AS1115" s="12" t="s">
        <v>365</v>
      </c>
      <c r="AT1115" s="12"/>
      <c r="AU1115" s="12"/>
      <c r="AV1115" s="20" t="s">
        <v>1574</v>
      </c>
      <c r="AW1115" s="21" t="s">
        <v>8572</v>
      </c>
      <c r="AX1115" s="12"/>
      <c r="AY1115" s="12"/>
      <c r="AZ1115" s="12"/>
      <c r="BA1115" s="12"/>
      <c r="BB1115" s="12"/>
    </row>
    <row r="1116" spans="1:54" s="22" customFormat="1" ht="18" customHeight="1" x14ac:dyDescent="0.3">
      <c r="A1116" s="12" t="s">
        <v>1575</v>
      </c>
      <c r="B1116" s="12" t="s">
        <v>5384</v>
      </c>
      <c r="C1116" s="12" t="s">
        <v>6842</v>
      </c>
      <c r="D1116" s="12" t="s">
        <v>7202</v>
      </c>
      <c r="E1116" s="12" t="s">
        <v>10361</v>
      </c>
      <c r="F1116" s="12" t="s">
        <v>10362</v>
      </c>
      <c r="G1116" s="12" t="s">
        <v>5362</v>
      </c>
      <c r="H1116" s="12" t="s">
        <v>6798</v>
      </c>
      <c r="I1116" s="12" t="s">
        <v>10363</v>
      </c>
      <c r="J1116" s="12">
        <v>2500</v>
      </c>
      <c r="K1116" s="12" t="s">
        <v>354</v>
      </c>
      <c r="L1116" s="12"/>
      <c r="M1116" s="13">
        <v>41495.745138888888</v>
      </c>
      <c r="N1116" s="12">
        <v>7</v>
      </c>
      <c r="O1116" s="13">
        <v>41496.423379629632</v>
      </c>
      <c r="P1116" s="13">
        <v>41540.524189814816</v>
      </c>
      <c r="Q1116" s="14">
        <f t="shared" si="21"/>
        <v>44.779050925928459</v>
      </c>
      <c r="R1116" s="14">
        <v>0.5</v>
      </c>
      <c r="S1116" s="15">
        <v>0</v>
      </c>
      <c r="T1116" s="12" t="s">
        <v>355</v>
      </c>
      <c r="U1116" s="12"/>
      <c r="V1116" s="12" t="s">
        <v>356</v>
      </c>
      <c r="W1116" s="13">
        <v>41540.567488425928</v>
      </c>
      <c r="X1116" s="13">
        <v>41543.482638888891</v>
      </c>
      <c r="Y1116" s="16"/>
      <c r="Z1116" s="17">
        <f t="shared" si="23"/>
        <v>2.9151504629626288</v>
      </c>
      <c r="AA1116" s="17"/>
      <c r="AB1116" s="14"/>
      <c r="AC1116" s="13">
        <v>41578</v>
      </c>
      <c r="AD1116" s="14">
        <f>AC1116-X1116</f>
        <v>34.517361111109494</v>
      </c>
      <c r="AE1116" s="14"/>
      <c r="AF1116" s="36"/>
      <c r="AG1116" s="14">
        <f t="shared" si="22"/>
        <v>82.254861111112405</v>
      </c>
      <c r="AH1116" s="14"/>
      <c r="AI1116" s="14"/>
      <c r="AJ1116" s="19"/>
      <c r="AK1116" s="14"/>
      <c r="AL1116" s="14"/>
      <c r="AM1116" s="12" t="s">
        <v>6800</v>
      </c>
      <c r="AN1116" s="12"/>
      <c r="AO1116" s="12"/>
      <c r="AP1116" s="12" t="s">
        <v>5375</v>
      </c>
      <c r="AQ1116" s="12" t="s">
        <v>10364</v>
      </c>
      <c r="AR1116" s="12">
        <v>13973313104</v>
      </c>
      <c r="AS1116" s="12"/>
      <c r="AT1116" s="12"/>
      <c r="AU1116" s="12"/>
      <c r="AV1116" s="20"/>
      <c r="AW1116" s="21"/>
      <c r="AX1116" s="12"/>
      <c r="AY1116" s="12"/>
      <c r="AZ1116" s="12"/>
      <c r="BA1116" s="12"/>
      <c r="BB1116" s="12"/>
    </row>
    <row r="1117" spans="1:54" s="22" customFormat="1" ht="18" customHeight="1" x14ac:dyDescent="0.3">
      <c r="A1117" s="12" t="s">
        <v>1576</v>
      </c>
      <c r="B1117" s="23" t="s">
        <v>5377</v>
      </c>
      <c r="C1117" s="12" t="s">
        <v>6832</v>
      </c>
      <c r="D1117" s="12" t="s">
        <v>7610</v>
      </c>
      <c r="E1117" s="12" t="s">
        <v>10365</v>
      </c>
      <c r="F1117" s="12" t="s">
        <v>10366</v>
      </c>
      <c r="G1117" s="12" t="s">
        <v>5347</v>
      </c>
      <c r="H1117" s="12" t="s">
        <v>10258</v>
      </c>
      <c r="I1117" s="12"/>
      <c r="J1117" s="12">
        <v>30735</v>
      </c>
      <c r="K1117" s="12"/>
      <c r="L1117" s="12"/>
      <c r="M1117" s="13">
        <v>41496.40625</v>
      </c>
      <c r="N1117" s="12">
        <v>1</v>
      </c>
      <c r="O1117" s="13">
        <v>41496.444502314815</v>
      </c>
      <c r="P1117" s="13">
        <v>41506.41982638889</v>
      </c>
      <c r="Q1117" s="14"/>
      <c r="R1117" s="14"/>
      <c r="S1117" s="15"/>
      <c r="T1117" s="12"/>
      <c r="U1117" s="12"/>
      <c r="V1117" s="12" t="s">
        <v>385</v>
      </c>
      <c r="W1117" s="13">
        <v>41508.408483796295</v>
      </c>
      <c r="X1117" s="39">
        <v>41636.405833333331</v>
      </c>
      <c r="Y1117" s="16"/>
      <c r="Z1117" s="17"/>
      <c r="AA1117" s="17"/>
      <c r="AB1117" s="14"/>
      <c r="AC1117" s="13">
        <v>41636</v>
      </c>
      <c r="AD1117" s="14"/>
      <c r="AE1117" s="14"/>
      <c r="AF1117" s="36"/>
      <c r="AG1117" s="14"/>
      <c r="AH1117" s="14"/>
      <c r="AI1117" s="14"/>
      <c r="AJ1117" s="19"/>
      <c r="AK1117" s="14"/>
      <c r="AL1117" s="14"/>
      <c r="AM1117" s="12"/>
      <c r="AN1117" s="12"/>
      <c r="AO1117" s="12"/>
      <c r="AP1117" s="12" t="s">
        <v>5375</v>
      </c>
      <c r="AQ1117" s="12" t="s">
        <v>10367</v>
      </c>
      <c r="AR1117" s="12">
        <v>13973121258</v>
      </c>
      <c r="AS1117" s="12"/>
      <c r="AT1117" s="12"/>
      <c r="AU1117" s="12"/>
      <c r="AV1117" s="20"/>
      <c r="AW1117" s="21"/>
      <c r="AX1117" s="12"/>
      <c r="AY1117" s="12"/>
      <c r="AZ1117" s="12"/>
      <c r="BA1117" s="12"/>
      <c r="BB1117" s="12"/>
    </row>
    <row r="1118" spans="1:54" s="22" customFormat="1" ht="18" customHeight="1" x14ac:dyDescent="0.3">
      <c r="A1118" s="12" t="s">
        <v>1577</v>
      </c>
      <c r="B1118" s="12" t="s">
        <v>8662</v>
      </c>
      <c r="C1118" s="12" t="s">
        <v>5351</v>
      </c>
      <c r="D1118" s="12" t="s">
        <v>6912</v>
      </c>
      <c r="E1118" s="12" t="s">
        <v>10368</v>
      </c>
      <c r="F1118" s="12" t="s">
        <v>10369</v>
      </c>
      <c r="G1118" s="12" t="s">
        <v>5362</v>
      </c>
      <c r="H1118" s="12" t="s">
        <v>10028</v>
      </c>
      <c r="I1118" s="12" t="s">
        <v>10370</v>
      </c>
      <c r="J1118" s="12">
        <v>2400</v>
      </c>
      <c r="K1118" s="12"/>
      <c r="L1118" s="12"/>
      <c r="M1118" s="13">
        <v>41496.412499999999</v>
      </c>
      <c r="N1118" s="12">
        <v>2</v>
      </c>
      <c r="O1118" s="13">
        <v>41496.430949074071</v>
      </c>
      <c r="P1118" s="13">
        <v>41496.478819444441</v>
      </c>
      <c r="Q1118" s="14">
        <f>P1118-M1118</f>
        <v>6.6319444442342501E-2</v>
      </c>
      <c r="R1118" s="14"/>
      <c r="S1118" s="15"/>
      <c r="T1118" s="12" t="s">
        <v>658</v>
      </c>
      <c r="U1118" s="12"/>
      <c r="V1118" s="12" t="s">
        <v>356</v>
      </c>
      <c r="W1118" s="13">
        <v>41496.584837962961</v>
      </c>
      <c r="X1118" s="13">
        <v>41506.438888888886</v>
      </c>
      <c r="Y1118" s="16"/>
      <c r="Z1118" s="17"/>
      <c r="AA1118" s="17"/>
      <c r="AB1118" s="14"/>
      <c r="AC1118" s="13">
        <v>41507</v>
      </c>
      <c r="AD1118" s="14"/>
      <c r="AE1118" s="14"/>
      <c r="AF1118" s="36"/>
      <c r="AG1118" s="14">
        <f t="shared" ref="AG1118:AG1162" si="24">AC1118-M1118</f>
        <v>10.587500000001455</v>
      </c>
      <c r="AH1118" s="14"/>
      <c r="AI1118" s="14">
        <v>1</v>
      </c>
      <c r="AJ1118" s="19"/>
      <c r="AK1118" s="14"/>
      <c r="AL1118" s="14"/>
      <c r="AM1118" s="12" t="s">
        <v>6953</v>
      </c>
      <c r="AN1118" s="12"/>
      <c r="AO1118" s="12"/>
      <c r="AP1118" s="12" t="s">
        <v>5375</v>
      </c>
      <c r="AQ1118" s="12" t="s">
        <v>10248</v>
      </c>
      <c r="AR1118" s="12">
        <v>13875800283</v>
      </c>
      <c r="AS1118" s="12" t="s">
        <v>354</v>
      </c>
      <c r="AT1118" s="12" t="s">
        <v>799</v>
      </c>
      <c r="AU1118" s="12"/>
      <c r="AV1118" s="20" t="s">
        <v>1579</v>
      </c>
      <c r="AW1118" s="21" t="s">
        <v>10371</v>
      </c>
      <c r="AX1118" s="12"/>
      <c r="AY1118" s="12"/>
      <c r="AZ1118" s="12"/>
      <c r="BA1118" s="12"/>
      <c r="BB1118" s="12"/>
    </row>
    <row r="1119" spans="1:54" s="22" customFormat="1" ht="18" customHeight="1" x14ac:dyDescent="0.3">
      <c r="A1119" s="12" t="s">
        <v>1580</v>
      </c>
      <c r="B1119" s="12" t="s">
        <v>5343</v>
      </c>
      <c r="C1119" s="12" t="s">
        <v>8539</v>
      </c>
      <c r="D1119" s="12" t="s">
        <v>7389</v>
      </c>
      <c r="E1119" s="12" t="s">
        <v>9490</v>
      </c>
      <c r="F1119" s="12" t="s">
        <v>10189</v>
      </c>
      <c r="G1119" s="12" t="s">
        <v>5362</v>
      </c>
      <c r="H1119" s="12" t="s">
        <v>10372</v>
      </c>
      <c r="I1119" s="12"/>
      <c r="J1119" s="12">
        <v>500</v>
      </c>
      <c r="K1119" s="12"/>
      <c r="L1119" s="12"/>
      <c r="M1119" s="13">
        <v>41496.537499999999</v>
      </c>
      <c r="N1119" s="12">
        <v>1</v>
      </c>
      <c r="O1119" s="13">
        <v>41496.588831018518</v>
      </c>
      <c r="P1119" s="13">
        <v>41496.587071759262</v>
      </c>
      <c r="Q1119" s="14">
        <f>P1119-M1119</f>
        <v>4.9571759263926651E-2</v>
      </c>
      <c r="R1119" s="14"/>
      <c r="S1119" s="15"/>
      <c r="T1119" s="12"/>
      <c r="U1119" s="12"/>
      <c r="V1119" s="12" t="s">
        <v>356</v>
      </c>
      <c r="W1119" s="13">
        <v>41496.590543981481</v>
      </c>
      <c r="X1119" s="13">
        <v>41506.603472222225</v>
      </c>
      <c r="Y1119" s="16"/>
      <c r="Z1119" s="17"/>
      <c r="AA1119" s="17"/>
      <c r="AB1119" s="14"/>
      <c r="AC1119" s="13">
        <v>41515</v>
      </c>
      <c r="AD1119" s="14"/>
      <c r="AE1119" s="14"/>
      <c r="AF1119" s="36"/>
      <c r="AG1119" s="14">
        <f t="shared" si="24"/>
        <v>18.462500000001455</v>
      </c>
      <c r="AH1119" s="14"/>
      <c r="AI1119" s="14"/>
      <c r="AJ1119" s="19"/>
      <c r="AK1119" s="14"/>
      <c r="AL1119" s="14"/>
      <c r="AM1119" s="12" t="s">
        <v>9932</v>
      </c>
      <c r="AN1119" s="12"/>
      <c r="AO1119" s="12"/>
      <c r="AP1119" s="12" t="s">
        <v>6840</v>
      </c>
      <c r="AQ1119" s="12" t="s">
        <v>10190</v>
      </c>
      <c r="AR1119" s="12">
        <v>18873519999</v>
      </c>
      <c r="AS1119" s="12" t="s">
        <v>365</v>
      </c>
      <c r="AT1119" s="12"/>
      <c r="AU1119" s="12"/>
      <c r="AV1119" s="20" t="s">
        <v>1581</v>
      </c>
      <c r="AW1119" s="21"/>
      <c r="AX1119" s="12"/>
      <c r="AY1119" s="12"/>
      <c r="AZ1119" s="12"/>
      <c r="BA1119" s="12"/>
      <c r="BB1119" s="12"/>
    </row>
    <row r="1120" spans="1:54" s="22" customFormat="1" ht="18" customHeight="1" x14ac:dyDescent="0.3">
      <c r="A1120" s="12" t="s">
        <v>1582</v>
      </c>
      <c r="B1120" s="12" t="s">
        <v>5343</v>
      </c>
      <c r="C1120" s="12" t="s">
        <v>6880</v>
      </c>
      <c r="D1120" s="12" t="s">
        <v>7525</v>
      </c>
      <c r="E1120" s="12" t="s">
        <v>10373</v>
      </c>
      <c r="F1120" s="12" t="s">
        <v>10374</v>
      </c>
      <c r="G1120" s="12" t="s">
        <v>5362</v>
      </c>
      <c r="H1120" s="12" t="s">
        <v>6798</v>
      </c>
      <c r="I1120" s="12" t="s">
        <v>10375</v>
      </c>
      <c r="J1120" s="12">
        <v>2500</v>
      </c>
      <c r="K1120" s="12"/>
      <c r="L1120" s="12"/>
      <c r="M1120" s="13">
        <v>41496.646527777775</v>
      </c>
      <c r="N1120" s="12">
        <v>1</v>
      </c>
      <c r="O1120" s="13">
        <v>41496.673078703701</v>
      </c>
      <c r="P1120" s="13">
        <v>41496.673229166663</v>
      </c>
      <c r="Q1120" s="14">
        <f>P1120-M1120</f>
        <v>2.6701388887886424E-2</v>
      </c>
      <c r="R1120" s="14"/>
      <c r="S1120" s="15"/>
      <c r="T1120" s="12"/>
      <c r="U1120" s="12"/>
      <c r="V1120" s="12" t="s">
        <v>356</v>
      </c>
      <c r="W1120" s="13">
        <v>41496.677997685183</v>
      </c>
      <c r="X1120" s="13">
        <v>41501.375694444447</v>
      </c>
      <c r="Y1120" s="16"/>
      <c r="Z1120" s="17">
        <f>X1120-W1120-1</f>
        <v>3.6976967592636356</v>
      </c>
      <c r="AA1120" s="17"/>
      <c r="AB1120" s="14"/>
      <c r="AC1120" s="13">
        <v>41501</v>
      </c>
      <c r="AD1120" s="14">
        <v>0</v>
      </c>
      <c r="AE1120" s="14"/>
      <c r="AF1120" s="36"/>
      <c r="AG1120" s="14">
        <f t="shared" si="24"/>
        <v>4.3534722222248092</v>
      </c>
      <c r="AH1120" s="14"/>
      <c r="AI1120" s="14">
        <v>1</v>
      </c>
      <c r="AJ1120" s="19"/>
      <c r="AK1120" s="14"/>
      <c r="AL1120" s="14"/>
      <c r="AM1120" s="12" t="s">
        <v>6847</v>
      </c>
      <c r="AN1120" s="12"/>
      <c r="AO1120" s="12"/>
      <c r="AP1120" s="12" t="s">
        <v>5375</v>
      </c>
      <c r="AQ1120" s="12" t="s">
        <v>10376</v>
      </c>
      <c r="AR1120" s="12">
        <v>13657356828</v>
      </c>
      <c r="AS1120" s="12" t="s">
        <v>354</v>
      </c>
      <c r="AT1120" s="12" t="s">
        <v>799</v>
      </c>
      <c r="AU1120" s="12"/>
      <c r="AV1120" s="20" t="s">
        <v>1583</v>
      </c>
      <c r="AW1120" s="21" t="s">
        <v>8572</v>
      </c>
      <c r="AX1120" s="12"/>
      <c r="AY1120" s="12"/>
      <c r="AZ1120" s="12"/>
      <c r="BA1120" s="12"/>
      <c r="BB1120" s="12"/>
    </row>
    <row r="1121" spans="1:54" s="22" customFormat="1" ht="18" customHeight="1" x14ac:dyDescent="0.3">
      <c r="A1121" s="12" t="s">
        <v>1584</v>
      </c>
      <c r="B1121" s="12" t="s">
        <v>6963</v>
      </c>
      <c r="C1121" s="12" t="s">
        <v>6964</v>
      </c>
      <c r="D1121" s="12" t="s">
        <v>6965</v>
      </c>
      <c r="E1121" s="12" t="s">
        <v>10377</v>
      </c>
      <c r="F1121" s="12" t="s">
        <v>10378</v>
      </c>
      <c r="G1121" s="12" t="s">
        <v>5362</v>
      </c>
      <c r="H1121" s="12" t="s">
        <v>6836</v>
      </c>
      <c r="I1121" s="12" t="s">
        <v>7195</v>
      </c>
      <c r="J1121" s="12">
        <v>1288</v>
      </c>
      <c r="K1121" s="12"/>
      <c r="L1121" s="12"/>
      <c r="M1121" s="13">
        <v>41498.404166666667</v>
      </c>
      <c r="N1121" s="12">
        <v>2</v>
      </c>
      <c r="O1121" s="13">
        <v>41498.437557870369</v>
      </c>
      <c r="P1121" s="13">
        <v>41498.598993055559</v>
      </c>
      <c r="Q1121" s="14">
        <f>P1121-M1121</f>
        <v>0.19482638889166992</v>
      </c>
      <c r="R1121" s="14"/>
      <c r="S1121" s="15"/>
      <c r="T1121" s="12" t="s">
        <v>658</v>
      </c>
      <c r="U1121" s="12"/>
      <c r="V1121" s="12" t="s">
        <v>356</v>
      </c>
      <c r="W1121" s="13">
        <v>41498.713136574072</v>
      </c>
      <c r="X1121" s="13">
        <v>41505.375</v>
      </c>
      <c r="Y1121" s="16"/>
      <c r="Z1121" s="17">
        <f>X1121-W1121-2</f>
        <v>4.661863425928459</v>
      </c>
      <c r="AA1121" s="17"/>
      <c r="AB1121" s="14"/>
      <c r="AC1121" s="13">
        <v>41506</v>
      </c>
      <c r="AD1121" s="14">
        <f>AC1121-X1121</f>
        <v>0.625</v>
      </c>
      <c r="AE1121" s="14"/>
      <c r="AF1121" s="36"/>
      <c r="AG1121" s="14">
        <f t="shared" si="24"/>
        <v>7.5958333333328483</v>
      </c>
      <c r="AH1121" s="14"/>
      <c r="AI1121" s="14">
        <v>1</v>
      </c>
      <c r="AJ1121" s="19"/>
      <c r="AK1121" s="14"/>
      <c r="AL1121" s="14"/>
      <c r="AM1121" s="12" t="s">
        <v>9328</v>
      </c>
      <c r="AN1121" s="12"/>
      <c r="AO1121" s="12"/>
      <c r="AP1121" s="12" t="s">
        <v>5391</v>
      </c>
      <c r="AQ1121" s="12" t="s">
        <v>10379</v>
      </c>
      <c r="AR1121" s="12">
        <v>18684725013</v>
      </c>
      <c r="AS1121" s="12" t="s">
        <v>354</v>
      </c>
      <c r="AT1121" s="12" t="s">
        <v>799</v>
      </c>
      <c r="AU1121" s="12"/>
      <c r="AV1121" s="20" t="s">
        <v>1585</v>
      </c>
      <c r="AW1121" s="21" t="s">
        <v>10380</v>
      </c>
      <c r="AX1121" s="12"/>
      <c r="AY1121" s="12"/>
      <c r="AZ1121" s="12"/>
      <c r="BA1121" s="12"/>
      <c r="BB1121" s="12"/>
    </row>
    <row r="1122" spans="1:54" s="22" customFormat="1" ht="18" customHeight="1" x14ac:dyDescent="0.3">
      <c r="A1122" s="12" t="s">
        <v>1586</v>
      </c>
      <c r="B1122" s="12" t="s">
        <v>5377</v>
      </c>
      <c r="C1122" s="12" t="s">
        <v>7248</v>
      </c>
      <c r="D1122" s="12" t="s">
        <v>7487</v>
      </c>
      <c r="E1122" s="12" t="s">
        <v>10381</v>
      </c>
      <c r="F1122" s="12" t="s">
        <v>10382</v>
      </c>
      <c r="G1122" s="12" t="s">
        <v>5347</v>
      </c>
      <c r="H1122" s="12" t="s">
        <v>10383</v>
      </c>
      <c r="I1122" s="12"/>
      <c r="J1122" s="12">
        <v>4400</v>
      </c>
      <c r="K1122" s="12"/>
      <c r="L1122" s="12"/>
      <c r="M1122" s="13">
        <v>41498.561111111114</v>
      </c>
      <c r="N1122" s="12"/>
      <c r="O1122" s="13">
        <v>41499.455810185187</v>
      </c>
      <c r="P1122" s="13"/>
      <c r="Q1122" s="14"/>
      <c r="R1122" s="14"/>
      <c r="S1122" s="15"/>
      <c r="T1122" s="12"/>
      <c r="U1122" s="12"/>
      <c r="V1122" s="12"/>
      <c r="W1122" s="13"/>
      <c r="X1122" s="13">
        <v>41520.672916666699</v>
      </c>
      <c r="Y1122" s="16"/>
      <c r="Z1122" s="17"/>
      <c r="AA1122" s="17"/>
      <c r="AB1122" s="14"/>
      <c r="AC1122" s="13">
        <v>41528</v>
      </c>
      <c r="AD1122" s="14"/>
      <c r="AE1122" s="14"/>
      <c r="AF1122" s="36"/>
      <c r="AG1122" s="14">
        <f t="shared" si="24"/>
        <v>29.43888888888614</v>
      </c>
      <c r="AH1122" s="14"/>
      <c r="AI1122" s="14"/>
      <c r="AJ1122" s="19"/>
      <c r="AK1122" s="14"/>
      <c r="AL1122" s="14"/>
      <c r="AM1122" s="12"/>
      <c r="AN1122" s="12"/>
      <c r="AO1122" s="12"/>
      <c r="AP1122" s="12" t="s">
        <v>7185</v>
      </c>
      <c r="AQ1122" s="12" t="s">
        <v>10384</v>
      </c>
      <c r="AR1122" s="12">
        <v>13874952904</v>
      </c>
      <c r="AS1122" s="12"/>
      <c r="AT1122" s="12"/>
      <c r="AU1122" s="12"/>
      <c r="AV1122" s="20"/>
      <c r="AW1122" s="21" t="s">
        <v>8572</v>
      </c>
      <c r="AX1122" s="12"/>
      <c r="AY1122" s="12"/>
      <c r="AZ1122" s="12"/>
      <c r="BA1122" s="12"/>
      <c r="BB1122" s="12"/>
    </row>
    <row r="1123" spans="1:54" s="22" customFormat="1" ht="18" customHeight="1" x14ac:dyDescent="0.3">
      <c r="A1123" s="12" t="s">
        <v>1588</v>
      </c>
      <c r="B1123" s="12" t="s">
        <v>5377</v>
      </c>
      <c r="C1123" s="12" t="s">
        <v>6832</v>
      </c>
      <c r="D1123" s="12" t="s">
        <v>8049</v>
      </c>
      <c r="E1123" s="12" t="s">
        <v>10385</v>
      </c>
      <c r="F1123" s="12" t="s">
        <v>10386</v>
      </c>
      <c r="G1123" s="12" t="s">
        <v>5362</v>
      </c>
      <c r="H1123" s="12" t="s">
        <v>6836</v>
      </c>
      <c r="I1123" s="12" t="s">
        <v>6902</v>
      </c>
      <c r="J1123" s="12">
        <v>1488</v>
      </c>
      <c r="K1123" s="12"/>
      <c r="L1123" s="12"/>
      <c r="M1123" s="13">
        <v>41498.620833333334</v>
      </c>
      <c r="N1123" s="12">
        <v>1</v>
      </c>
      <c r="O1123" s="13">
        <v>41498.641238425924</v>
      </c>
      <c r="P1123" s="13">
        <v>41498.641458333332</v>
      </c>
      <c r="Q1123" s="14">
        <f t="shared" ref="Q1123:Q1149" si="25">P1123-M1123</f>
        <v>2.0624999997380655E-2</v>
      </c>
      <c r="R1123" s="14"/>
      <c r="S1123" s="15"/>
      <c r="T1123" s="12"/>
      <c r="U1123" s="12"/>
      <c r="V1123" s="12" t="s">
        <v>356</v>
      </c>
      <c r="W1123" s="13">
        <v>41498.710138888891</v>
      </c>
      <c r="X1123" s="13">
        <v>41500.439583333333</v>
      </c>
      <c r="Y1123" s="16"/>
      <c r="Z1123" s="17">
        <f>X1123-W1123</f>
        <v>1.7294444444414694</v>
      </c>
      <c r="AA1123" s="17"/>
      <c r="AB1123" s="14"/>
      <c r="AC1123" s="13">
        <v>41500</v>
      </c>
      <c r="AD1123" s="14">
        <v>0</v>
      </c>
      <c r="AE1123" s="14"/>
      <c r="AF1123" s="36"/>
      <c r="AG1123" s="14">
        <f t="shared" si="24"/>
        <v>1.3791666666656965</v>
      </c>
      <c r="AH1123" s="14"/>
      <c r="AI1123" s="14">
        <v>1</v>
      </c>
      <c r="AJ1123" s="19"/>
      <c r="AK1123" s="14"/>
      <c r="AL1123" s="14"/>
      <c r="AM1123" s="12" t="s">
        <v>8891</v>
      </c>
      <c r="AN1123" s="12"/>
      <c r="AO1123" s="12"/>
      <c r="AP1123" s="12" t="s">
        <v>5375</v>
      </c>
      <c r="AQ1123" s="12" t="s">
        <v>10376</v>
      </c>
      <c r="AR1123" s="12">
        <v>13657356828</v>
      </c>
      <c r="AS1123" s="12" t="s">
        <v>354</v>
      </c>
      <c r="AT1123" s="12" t="s">
        <v>362</v>
      </c>
      <c r="AU1123" s="12"/>
      <c r="AV1123" s="20" t="s">
        <v>1589</v>
      </c>
      <c r="AW1123" s="21" t="s">
        <v>8572</v>
      </c>
      <c r="AX1123" s="12"/>
      <c r="AY1123" s="12"/>
      <c r="AZ1123" s="12"/>
      <c r="BA1123" s="12"/>
      <c r="BB1123" s="12"/>
    </row>
    <row r="1124" spans="1:54" s="22" customFormat="1" ht="18" customHeight="1" x14ac:dyDescent="0.3">
      <c r="A1124" s="12" t="s">
        <v>1590</v>
      </c>
      <c r="B1124" s="12" t="s">
        <v>6963</v>
      </c>
      <c r="C1124" s="12" t="s">
        <v>6964</v>
      </c>
      <c r="D1124" s="12" t="s">
        <v>7135</v>
      </c>
      <c r="E1124" s="12" t="s">
        <v>10387</v>
      </c>
      <c r="F1124" s="12" t="s">
        <v>10388</v>
      </c>
      <c r="G1124" s="12" t="s">
        <v>5362</v>
      </c>
      <c r="H1124" s="12" t="s">
        <v>6908</v>
      </c>
      <c r="I1124" s="12" t="s">
        <v>10389</v>
      </c>
      <c r="J1124" s="12">
        <v>3000</v>
      </c>
      <c r="K1124" s="12"/>
      <c r="L1124" s="12"/>
      <c r="M1124" s="13">
        <v>41498.647916666669</v>
      </c>
      <c r="N1124" s="12">
        <v>2</v>
      </c>
      <c r="O1124" s="13">
        <v>41498.688425925924</v>
      </c>
      <c r="P1124" s="13">
        <v>41499.487719907411</v>
      </c>
      <c r="Q1124" s="14">
        <f t="shared" si="25"/>
        <v>0.83980324074218515</v>
      </c>
      <c r="R1124" s="14"/>
      <c r="S1124" s="15"/>
      <c r="T1124" s="12" t="s">
        <v>664</v>
      </c>
      <c r="U1124" s="12"/>
      <c r="V1124" s="12" t="s">
        <v>356</v>
      </c>
      <c r="W1124" s="13">
        <v>41499.499305555553</v>
      </c>
      <c r="X1124" s="13">
        <v>41510.729166666664</v>
      </c>
      <c r="Y1124" s="16"/>
      <c r="Z1124" s="17"/>
      <c r="AA1124" s="17"/>
      <c r="AB1124" s="14"/>
      <c r="AC1124" s="13">
        <v>41547</v>
      </c>
      <c r="AD1124" s="14"/>
      <c r="AE1124" s="14"/>
      <c r="AF1124" s="36"/>
      <c r="AG1124" s="14">
        <f t="shared" si="24"/>
        <v>48.352083333331393</v>
      </c>
      <c r="AH1124" s="14"/>
      <c r="AI1124" s="14"/>
      <c r="AJ1124" s="19"/>
      <c r="AK1124" s="14"/>
      <c r="AL1124" s="14"/>
      <c r="AM1124" s="12" t="s">
        <v>6813</v>
      </c>
      <c r="AN1124" s="12"/>
      <c r="AO1124" s="12"/>
      <c r="AP1124" s="12" t="s">
        <v>5375</v>
      </c>
      <c r="AQ1124" s="12" t="s">
        <v>10390</v>
      </c>
      <c r="AR1124" s="12">
        <v>13874401919</v>
      </c>
      <c r="AS1124" s="12" t="s">
        <v>365</v>
      </c>
      <c r="AT1124" s="12"/>
      <c r="AU1124" s="12"/>
      <c r="AV1124" s="20" t="s">
        <v>1591</v>
      </c>
      <c r="AW1124" s="21" t="s">
        <v>10391</v>
      </c>
      <c r="AX1124" s="12"/>
      <c r="AY1124" s="12"/>
      <c r="AZ1124" s="12"/>
      <c r="BA1124" s="12"/>
      <c r="BB1124" s="12"/>
    </row>
    <row r="1125" spans="1:54" s="22" customFormat="1" ht="18" customHeight="1" x14ac:dyDescent="0.3">
      <c r="A1125" s="12" t="s">
        <v>1592</v>
      </c>
      <c r="B1125" s="12" t="s">
        <v>5377</v>
      </c>
      <c r="C1125" s="12" t="s">
        <v>5378</v>
      </c>
      <c r="D1125" s="12" t="s">
        <v>7141</v>
      </c>
      <c r="E1125" s="12" t="s">
        <v>10392</v>
      </c>
      <c r="F1125" s="12" t="s">
        <v>10393</v>
      </c>
      <c r="G1125" s="12" t="s">
        <v>5362</v>
      </c>
      <c r="H1125" s="12" t="s">
        <v>6836</v>
      </c>
      <c r="I1125" s="12" t="s">
        <v>7430</v>
      </c>
      <c r="J1125" s="12">
        <v>1600</v>
      </c>
      <c r="K1125" s="12"/>
      <c r="L1125" s="12"/>
      <c r="M1125" s="13">
        <v>41499.622916666667</v>
      </c>
      <c r="N1125" s="12">
        <v>2</v>
      </c>
      <c r="O1125" s="13">
        <v>41499.646701388891</v>
      </c>
      <c r="P1125" s="13">
        <v>41499.687731481485</v>
      </c>
      <c r="Q1125" s="14">
        <f t="shared" si="25"/>
        <v>6.4814814817509614E-2</v>
      </c>
      <c r="R1125" s="14"/>
      <c r="S1125" s="15"/>
      <c r="T1125" s="12" t="s">
        <v>658</v>
      </c>
      <c r="U1125" s="12"/>
      <c r="V1125" s="12" t="s">
        <v>356</v>
      </c>
      <c r="W1125" s="13">
        <v>41499.705046296294</v>
      </c>
      <c r="X1125" s="13">
        <v>41507.427777777775</v>
      </c>
      <c r="Y1125" s="16"/>
      <c r="Z1125" s="17"/>
      <c r="AA1125" s="17"/>
      <c r="AB1125" s="14"/>
      <c r="AC1125" s="13">
        <v>41508</v>
      </c>
      <c r="AD1125" s="14"/>
      <c r="AE1125" s="14"/>
      <c r="AF1125" s="36"/>
      <c r="AG1125" s="14">
        <f t="shared" si="24"/>
        <v>8.3770833333328483</v>
      </c>
      <c r="AH1125" s="14"/>
      <c r="AI1125" s="14">
        <v>1</v>
      </c>
      <c r="AJ1125" s="19"/>
      <c r="AK1125" s="14"/>
      <c r="AL1125" s="14"/>
      <c r="AM1125" s="12" t="s">
        <v>9328</v>
      </c>
      <c r="AN1125" s="12"/>
      <c r="AO1125" s="12"/>
      <c r="AP1125" s="12" t="s">
        <v>5403</v>
      </c>
      <c r="AQ1125" s="12" t="s">
        <v>7555</v>
      </c>
      <c r="AR1125" s="12">
        <v>13077330699</v>
      </c>
      <c r="AS1125" s="12" t="s">
        <v>354</v>
      </c>
      <c r="AT1125" s="12" t="s">
        <v>764</v>
      </c>
      <c r="AU1125" s="12"/>
      <c r="AV1125" s="20" t="s">
        <v>1593</v>
      </c>
      <c r="AW1125" s="21" t="s">
        <v>8572</v>
      </c>
      <c r="AX1125" s="12"/>
      <c r="AY1125" s="12"/>
      <c r="AZ1125" s="12"/>
      <c r="BA1125" s="12"/>
      <c r="BB1125" s="12"/>
    </row>
    <row r="1126" spans="1:54" s="22" customFormat="1" ht="18" customHeight="1" x14ac:dyDescent="0.3">
      <c r="A1126" s="12" t="s">
        <v>1594</v>
      </c>
      <c r="B1126" s="12" t="s">
        <v>5343</v>
      </c>
      <c r="C1126" s="12" t="s">
        <v>5344</v>
      </c>
      <c r="D1126" s="12" t="s">
        <v>6983</v>
      </c>
      <c r="E1126" s="12" t="s">
        <v>10394</v>
      </c>
      <c r="F1126" s="12" t="s">
        <v>10395</v>
      </c>
      <c r="G1126" s="12" t="s">
        <v>5362</v>
      </c>
      <c r="H1126" s="12" t="s">
        <v>10007</v>
      </c>
      <c r="I1126" s="12" t="s">
        <v>10067</v>
      </c>
      <c r="J1126" s="12">
        <v>1488</v>
      </c>
      <c r="K1126" s="12"/>
      <c r="L1126" s="12"/>
      <c r="M1126" s="13">
        <v>41499.638888888891</v>
      </c>
      <c r="N1126" s="12">
        <v>1</v>
      </c>
      <c r="O1126" s="13">
        <v>41499.653067129628</v>
      </c>
      <c r="P1126" s="13">
        <v>41499.687164351853</v>
      </c>
      <c r="Q1126" s="14">
        <f t="shared" si="25"/>
        <v>4.8275462962919846E-2</v>
      </c>
      <c r="R1126" s="14"/>
      <c r="S1126" s="15"/>
      <c r="T1126" s="12"/>
      <c r="U1126" s="12"/>
      <c r="V1126" s="12" t="s">
        <v>356</v>
      </c>
      <c r="W1126" s="13">
        <v>41499.706597222219</v>
      </c>
      <c r="X1126" s="13">
        <v>41506.572222222225</v>
      </c>
      <c r="Y1126" s="16"/>
      <c r="Z1126" s="17"/>
      <c r="AA1126" s="17"/>
      <c r="AB1126" s="14"/>
      <c r="AC1126" s="13">
        <v>41506</v>
      </c>
      <c r="AD1126" s="14"/>
      <c r="AE1126" s="14"/>
      <c r="AF1126" s="36"/>
      <c r="AG1126" s="14">
        <f t="shared" si="24"/>
        <v>6.3611111111094942</v>
      </c>
      <c r="AH1126" s="14"/>
      <c r="AI1126" s="14">
        <v>1</v>
      </c>
      <c r="AJ1126" s="19"/>
      <c r="AK1126" s="14"/>
      <c r="AL1126" s="14"/>
      <c r="AM1126" s="12" t="s">
        <v>6847</v>
      </c>
      <c r="AN1126" s="12"/>
      <c r="AO1126" s="12"/>
      <c r="AP1126" s="12" t="s">
        <v>5391</v>
      </c>
      <c r="AQ1126" s="12" t="s">
        <v>10396</v>
      </c>
      <c r="AR1126" s="12">
        <v>15116120988</v>
      </c>
      <c r="AS1126" s="12" t="s">
        <v>354</v>
      </c>
      <c r="AT1126" s="12" t="s">
        <v>764</v>
      </c>
      <c r="AU1126" s="12"/>
      <c r="AV1126" s="20" t="s">
        <v>1595</v>
      </c>
      <c r="AW1126" s="21" t="s">
        <v>10397</v>
      </c>
      <c r="AX1126" s="12"/>
      <c r="AY1126" s="12"/>
      <c r="AZ1126" s="12"/>
      <c r="BA1126" s="12"/>
      <c r="BB1126" s="12"/>
    </row>
    <row r="1127" spans="1:54" s="22" customFormat="1" ht="18" customHeight="1" x14ac:dyDescent="0.3">
      <c r="A1127" s="12" t="s">
        <v>1596</v>
      </c>
      <c r="B1127" s="12" t="s">
        <v>5343</v>
      </c>
      <c r="C1127" s="12" t="s">
        <v>6862</v>
      </c>
      <c r="D1127" s="12" t="s">
        <v>8207</v>
      </c>
      <c r="E1127" s="12" t="s">
        <v>10398</v>
      </c>
      <c r="F1127" s="12" t="s">
        <v>10399</v>
      </c>
      <c r="G1127" s="12" t="s">
        <v>5362</v>
      </c>
      <c r="H1127" s="12" t="s">
        <v>6836</v>
      </c>
      <c r="I1127" s="12" t="s">
        <v>9609</v>
      </c>
      <c r="J1127" s="12">
        <v>1488</v>
      </c>
      <c r="K1127" s="12"/>
      <c r="L1127" s="12"/>
      <c r="M1127" s="13">
        <v>41500.455555555556</v>
      </c>
      <c r="N1127" s="12">
        <v>3</v>
      </c>
      <c r="O1127" s="13">
        <v>41500.468761574077</v>
      </c>
      <c r="P1127" s="13">
        <v>41500.585740740738</v>
      </c>
      <c r="Q1127" s="14">
        <f t="shared" si="25"/>
        <v>0.13018518518219935</v>
      </c>
      <c r="R1127" s="14"/>
      <c r="S1127" s="15"/>
      <c r="T1127" s="12" t="s">
        <v>658</v>
      </c>
      <c r="U1127" s="12"/>
      <c r="V1127" s="12" t="s">
        <v>356</v>
      </c>
      <c r="W1127" s="13">
        <v>41500.588877314818</v>
      </c>
      <c r="X1127" s="13">
        <v>41501.59652777778</v>
      </c>
      <c r="Y1127" s="16"/>
      <c r="Z1127" s="17">
        <f>X1127-W1127</f>
        <v>1.0076504629614647</v>
      </c>
      <c r="AA1127" s="17"/>
      <c r="AB1127" s="14"/>
      <c r="AC1127" s="13">
        <v>41506</v>
      </c>
      <c r="AD1127" s="14">
        <f>AC1127-X1127-2</f>
        <v>2.4034722222204437</v>
      </c>
      <c r="AE1127" s="14"/>
      <c r="AF1127" s="36"/>
      <c r="AG1127" s="14">
        <f t="shared" si="24"/>
        <v>5.5444444444437977</v>
      </c>
      <c r="AH1127" s="14"/>
      <c r="AI1127" s="14">
        <v>1</v>
      </c>
      <c r="AJ1127" s="19"/>
      <c r="AK1127" s="14"/>
      <c r="AL1127" s="14"/>
      <c r="AM1127" s="12" t="s">
        <v>8891</v>
      </c>
      <c r="AN1127" s="12"/>
      <c r="AO1127" s="12"/>
      <c r="AP1127" s="12" t="s">
        <v>5391</v>
      </c>
      <c r="AQ1127" s="12" t="s">
        <v>10400</v>
      </c>
      <c r="AR1127" s="12">
        <v>13875348533</v>
      </c>
      <c r="AS1127" s="12" t="s">
        <v>354</v>
      </c>
      <c r="AT1127" s="12" t="s">
        <v>686</v>
      </c>
      <c r="AU1127" s="12"/>
      <c r="AV1127" s="20"/>
      <c r="AW1127" s="21" t="s">
        <v>9149</v>
      </c>
      <c r="AX1127" s="12"/>
      <c r="AY1127" s="12"/>
      <c r="AZ1127" s="12"/>
      <c r="BA1127" s="12"/>
      <c r="BB1127" s="12"/>
    </row>
    <row r="1128" spans="1:54" s="22" customFormat="1" ht="18" customHeight="1" x14ac:dyDescent="0.3">
      <c r="A1128" s="12" t="s">
        <v>1597</v>
      </c>
      <c r="B1128" s="12" t="s">
        <v>5343</v>
      </c>
      <c r="C1128" s="12" t="s">
        <v>6880</v>
      </c>
      <c r="D1128" s="12" t="s">
        <v>7525</v>
      </c>
      <c r="E1128" s="12" t="s">
        <v>10401</v>
      </c>
      <c r="F1128" s="12" t="s">
        <v>10402</v>
      </c>
      <c r="G1128" s="12" t="s">
        <v>5362</v>
      </c>
      <c r="H1128" s="12" t="s">
        <v>6836</v>
      </c>
      <c r="I1128" s="12" t="s">
        <v>7234</v>
      </c>
      <c r="J1128" s="12">
        <v>1600</v>
      </c>
      <c r="K1128" s="12"/>
      <c r="L1128" s="12"/>
      <c r="M1128" s="13">
        <v>41500.537499999999</v>
      </c>
      <c r="N1128" s="12">
        <v>1</v>
      </c>
      <c r="O1128" s="13">
        <v>41500.552824074075</v>
      </c>
      <c r="P1128" s="13">
        <v>41500.710173611114</v>
      </c>
      <c r="Q1128" s="14">
        <f t="shared" si="25"/>
        <v>0.17267361111589707</v>
      </c>
      <c r="R1128" s="14"/>
      <c r="S1128" s="15"/>
      <c r="T1128" s="12"/>
      <c r="U1128" s="12"/>
      <c r="V1128" s="12" t="s">
        <v>356</v>
      </c>
      <c r="W1128" s="13">
        <v>41500.714456018519</v>
      </c>
      <c r="X1128" s="13">
        <v>41502.452777777777</v>
      </c>
      <c r="Y1128" s="16"/>
      <c r="Z1128" s="17">
        <f>X1128-W1128</f>
        <v>1.7383217592578148</v>
      </c>
      <c r="AA1128" s="17"/>
      <c r="AB1128" s="14"/>
      <c r="AC1128" s="13">
        <v>41502</v>
      </c>
      <c r="AD1128" s="14">
        <v>0</v>
      </c>
      <c r="AE1128" s="14"/>
      <c r="AF1128" s="36"/>
      <c r="AG1128" s="14">
        <f t="shared" si="24"/>
        <v>1.4625000000014552</v>
      </c>
      <c r="AH1128" s="14"/>
      <c r="AI1128" s="14">
        <v>1</v>
      </c>
      <c r="AJ1128" s="19"/>
      <c r="AK1128" s="14"/>
      <c r="AL1128" s="14"/>
      <c r="AM1128" s="12" t="s">
        <v>10096</v>
      </c>
      <c r="AN1128" s="12"/>
      <c r="AO1128" s="12"/>
      <c r="AP1128" s="12" t="s">
        <v>5403</v>
      </c>
      <c r="AQ1128" s="12" t="s">
        <v>10403</v>
      </c>
      <c r="AR1128" s="12">
        <v>18973524596</v>
      </c>
      <c r="AS1128" s="12" t="s">
        <v>354</v>
      </c>
      <c r="AT1128" s="12" t="s">
        <v>362</v>
      </c>
      <c r="AU1128" s="12"/>
      <c r="AV1128" s="20" t="s">
        <v>1598</v>
      </c>
      <c r="AW1128" s="21" t="s">
        <v>8572</v>
      </c>
      <c r="AX1128" s="12"/>
      <c r="AY1128" s="12"/>
      <c r="AZ1128" s="12"/>
      <c r="BA1128" s="12"/>
      <c r="BB1128" s="12"/>
    </row>
    <row r="1129" spans="1:54" s="22" customFormat="1" ht="18" customHeight="1" x14ac:dyDescent="0.3">
      <c r="A1129" s="12" t="s">
        <v>1599</v>
      </c>
      <c r="B1129" s="12" t="s">
        <v>8662</v>
      </c>
      <c r="C1129" s="12" t="s">
        <v>5351</v>
      </c>
      <c r="D1129" s="12" t="s">
        <v>6870</v>
      </c>
      <c r="E1129" s="12" t="s">
        <v>10404</v>
      </c>
      <c r="F1129" s="12" t="s">
        <v>10405</v>
      </c>
      <c r="G1129" s="12" t="s">
        <v>5362</v>
      </c>
      <c r="H1129" s="12" t="s">
        <v>10028</v>
      </c>
      <c r="I1129" s="12" t="s">
        <v>10406</v>
      </c>
      <c r="J1129" s="12">
        <v>2400</v>
      </c>
      <c r="K1129" s="12"/>
      <c r="L1129" s="12"/>
      <c r="M1129" s="13">
        <v>41500.563194444447</v>
      </c>
      <c r="N1129" s="12">
        <v>2</v>
      </c>
      <c r="O1129" s="13">
        <v>41500.593935185185</v>
      </c>
      <c r="P1129" s="13">
        <v>41501.661516203705</v>
      </c>
      <c r="Q1129" s="14">
        <f t="shared" si="25"/>
        <v>1.0983217592583969</v>
      </c>
      <c r="R1129" s="14">
        <v>0.5</v>
      </c>
      <c r="S1129" s="15">
        <v>0</v>
      </c>
      <c r="T1129" s="12" t="s">
        <v>355</v>
      </c>
      <c r="U1129" s="12"/>
      <c r="V1129" s="12" t="s">
        <v>356</v>
      </c>
      <c r="W1129" s="13">
        <v>41501.704259259262</v>
      </c>
      <c r="X1129" s="13">
        <v>41515.459027777775</v>
      </c>
      <c r="Y1129" s="16">
        <f>X1129-W1129</f>
        <v>13.754768518512719</v>
      </c>
      <c r="Z1129" s="17">
        <v>4</v>
      </c>
      <c r="AA1129" s="17">
        <v>0</v>
      </c>
      <c r="AB1129" s="14"/>
      <c r="AC1129" s="13">
        <v>41527</v>
      </c>
      <c r="AD1129" s="14">
        <f>AC1129-X1129</f>
        <v>11.540972222224809</v>
      </c>
      <c r="AE1129" s="14">
        <v>7</v>
      </c>
      <c r="AF1129" s="36"/>
      <c r="AG1129" s="14">
        <f t="shared" si="24"/>
        <v>26.436805555553292</v>
      </c>
      <c r="AH1129" s="14">
        <v>0</v>
      </c>
      <c r="AI1129" s="14">
        <v>0</v>
      </c>
      <c r="AJ1129" s="19"/>
      <c r="AK1129" s="14"/>
      <c r="AL1129" s="14"/>
      <c r="AM1129" s="12" t="s">
        <v>6813</v>
      </c>
      <c r="AN1129" s="12"/>
      <c r="AO1129" s="12"/>
      <c r="AP1129" s="12" t="s">
        <v>5391</v>
      </c>
      <c r="AQ1129" s="12" t="s">
        <v>10407</v>
      </c>
      <c r="AR1129" s="12">
        <v>13657337771</v>
      </c>
      <c r="AS1129" s="12"/>
      <c r="AT1129" s="12"/>
      <c r="AU1129" s="12"/>
      <c r="AV1129" s="20" t="s">
        <v>1601</v>
      </c>
      <c r="AW1129" s="21" t="s">
        <v>8572</v>
      </c>
      <c r="AX1129" s="12"/>
      <c r="AY1129" s="12"/>
      <c r="AZ1129" s="12"/>
      <c r="BA1129" s="12"/>
      <c r="BB1129" s="12"/>
    </row>
    <row r="1130" spans="1:54" s="22" customFormat="1" ht="18" customHeight="1" x14ac:dyDescent="0.3">
      <c r="A1130" s="12" t="s">
        <v>1602</v>
      </c>
      <c r="B1130" s="12" t="s">
        <v>5384</v>
      </c>
      <c r="C1130" s="12" t="s">
        <v>6976</v>
      </c>
      <c r="D1130" s="12" t="s">
        <v>8673</v>
      </c>
      <c r="E1130" s="12" t="s">
        <v>10408</v>
      </c>
      <c r="F1130" s="12" t="s">
        <v>10409</v>
      </c>
      <c r="G1130" s="12" t="s">
        <v>5362</v>
      </c>
      <c r="H1130" s="12" t="s">
        <v>6836</v>
      </c>
      <c r="I1130" s="12" t="s">
        <v>7480</v>
      </c>
      <c r="J1130" s="12">
        <v>1488</v>
      </c>
      <c r="K1130" s="12"/>
      <c r="L1130" s="12"/>
      <c r="M1130" s="13">
        <v>41500.571527777778</v>
      </c>
      <c r="N1130" s="12">
        <v>2</v>
      </c>
      <c r="O1130" s="13">
        <v>41500.598113425927</v>
      </c>
      <c r="P1130" s="13">
        <v>41500.634189814817</v>
      </c>
      <c r="Q1130" s="14">
        <f t="shared" si="25"/>
        <v>6.2662037038535345E-2</v>
      </c>
      <c r="R1130" s="14"/>
      <c r="S1130" s="15"/>
      <c r="T1130" s="12" t="s">
        <v>664</v>
      </c>
      <c r="U1130" s="12"/>
      <c r="V1130" s="12" t="s">
        <v>356</v>
      </c>
      <c r="W1130" s="13">
        <v>41500.689699074072</v>
      </c>
      <c r="X1130" s="13">
        <v>41501.656944444447</v>
      </c>
      <c r="Y1130" s="16"/>
      <c r="Z1130" s="17">
        <f>X1130-W1130</f>
        <v>0.96724537037516711</v>
      </c>
      <c r="AA1130" s="17"/>
      <c r="AB1130" s="14"/>
      <c r="AC1130" s="13">
        <v>41502</v>
      </c>
      <c r="AD1130" s="14">
        <f>AC1130-X1130</f>
        <v>0.34305555555329192</v>
      </c>
      <c r="AE1130" s="14"/>
      <c r="AF1130" s="36"/>
      <c r="AG1130" s="14">
        <f t="shared" si="24"/>
        <v>1.4284722222218988</v>
      </c>
      <c r="AH1130" s="14"/>
      <c r="AI1130" s="14">
        <v>1</v>
      </c>
      <c r="AJ1130" s="19"/>
      <c r="AK1130" s="14"/>
      <c r="AL1130" s="14"/>
      <c r="AM1130" s="12" t="s">
        <v>8933</v>
      </c>
      <c r="AN1130" s="12"/>
      <c r="AO1130" s="12"/>
      <c r="AP1130" s="12" t="s">
        <v>5375</v>
      </c>
      <c r="AQ1130" s="12" t="s">
        <v>8660</v>
      </c>
      <c r="AR1130" s="12">
        <v>15973130565</v>
      </c>
      <c r="AS1130" s="12" t="s">
        <v>354</v>
      </c>
      <c r="AT1130" s="12" t="s">
        <v>686</v>
      </c>
      <c r="AU1130" s="12"/>
      <c r="AV1130" s="20"/>
      <c r="AW1130" s="21" t="s">
        <v>8572</v>
      </c>
      <c r="AX1130" s="12"/>
      <c r="AY1130" s="12"/>
      <c r="AZ1130" s="12"/>
      <c r="BA1130" s="12"/>
      <c r="BB1130" s="12"/>
    </row>
    <row r="1131" spans="1:54" s="22" customFormat="1" ht="18" customHeight="1" x14ac:dyDescent="0.3">
      <c r="A1131" s="12" t="s">
        <v>1603</v>
      </c>
      <c r="B1131" s="12" t="s">
        <v>5343</v>
      </c>
      <c r="C1131" s="12" t="s">
        <v>6898</v>
      </c>
      <c r="D1131" s="12" t="s">
        <v>7049</v>
      </c>
      <c r="E1131" s="12" t="s">
        <v>10410</v>
      </c>
      <c r="F1131" s="12" t="s">
        <v>10411</v>
      </c>
      <c r="G1131" s="12" t="s">
        <v>5362</v>
      </c>
      <c r="H1131" s="12" t="s">
        <v>10007</v>
      </c>
      <c r="I1131" s="12" t="s">
        <v>10206</v>
      </c>
      <c r="J1131" s="12">
        <v>1800</v>
      </c>
      <c r="K1131" s="12"/>
      <c r="L1131" s="12"/>
      <c r="M1131" s="13">
        <v>41500.643055555556</v>
      </c>
      <c r="N1131" s="12">
        <v>3</v>
      </c>
      <c r="O1131" s="13">
        <v>41500.666481481479</v>
      </c>
      <c r="P1131" s="13">
        <v>41506.72550925926</v>
      </c>
      <c r="Q1131" s="14">
        <f t="shared" si="25"/>
        <v>6.0824537037042319</v>
      </c>
      <c r="R1131" s="14">
        <v>0.5</v>
      </c>
      <c r="S1131" s="15">
        <v>0</v>
      </c>
      <c r="T1131" s="12" t="s">
        <v>643</v>
      </c>
      <c r="U1131" s="12"/>
      <c r="V1131" s="12" t="s">
        <v>356</v>
      </c>
      <c r="W1131" s="13">
        <v>41507.375775462962</v>
      </c>
      <c r="X1131" s="13">
        <v>41508.685416666667</v>
      </c>
      <c r="Y1131" s="16">
        <f>X1131-W1131</f>
        <v>1.309641203704814</v>
      </c>
      <c r="Z1131" s="17">
        <v>3</v>
      </c>
      <c r="AA1131" s="17">
        <v>1</v>
      </c>
      <c r="AB1131" s="14"/>
      <c r="AC1131" s="13">
        <v>41516</v>
      </c>
      <c r="AD1131" s="14">
        <f>AC1131-X1131</f>
        <v>7.3145833333328483</v>
      </c>
      <c r="AE1131" s="14">
        <v>7</v>
      </c>
      <c r="AF1131" s="36"/>
      <c r="AG1131" s="14">
        <f t="shared" si="24"/>
        <v>15.356944444443798</v>
      </c>
      <c r="AH1131" s="14">
        <v>0</v>
      </c>
      <c r="AI1131" s="14">
        <v>0</v>
      </c>
      <c r="AJ1131" s="19"/>
      <c r="AK1131" s="14"/>
      <c r="AL1131" s="14"/>
      <c r="AM1131" s="12" t="s">
        <v>6847</v>
      </c>
      <c r="AN1131" s="12"/>
      <c r="AO1131" s="12"/>
      <c r="AP1131" s="12" t="s">
        <v>5375</v>
      </c>
      <c r="AQ1131" s="12" t="s">
        <v>10412</v>
      </c>
      <c r="AR1131" s="12">
        <v>13908447987</v>
      </c>
      <c r="AS1131" s="12"/>
      <c r="AT1131" s="12"/>
      <c r="AU1131" s="12"/>
      <c r="AV1131" s="20"/>
      <c r="AW1131" s="21" t="s">
        <v>8572</v>
      </c>
      <c r="AX1131" s="12"/>
      <c r="AY1131" s="12"/>
      <c r="AZ1131" s="12"/>
      <c r="BA1131" s="12"/>
      <c r="BB1131" s="12"/>
    </row>
    <row r="1132" spans="1:54" s="22" customFormat="1" ht="18" customHeight="1" x14ac:dyDescent="0.3">
      <c r="A1132" s="12" t="s">
        <v>1604</v>
      </c>
      <c r="B1132" s="12" t="s">
        <v>5343</v>
      </c>
      <c r="C1132" s="12" t="s">
        <v>6898</v>
      </c>
      <c r="D1132" s="12" t="s">
        <v>7113</v>
      </c>
      <c r="E1132" s="12" t="s">
        <v>10413</v>
      </c>
      <c r="F1132" s="12" t="s">
        <v>10414</v>
      </c>
      <c r="G1132" s="12" t="s">
        <v>5362</v>
      </c>
      <c r="H1132" s="12" t="s">
        <v>10007</v>
      </c>
      <c r="I1132" s="12" t="s">
        <v>10415</v>
      </c>
      <c r="J1132" s="12">
        <v>1498</v>
      </c>
      <c r="K1132" s="12"/>
      <c r="L1132" s="12"/>
      <c r="M1132" s="13">
        <v>41500.660104166665</v>
      </c>
      <c r="N1132" s="12">
        <v>3</v>
      </c>
      <c r="O1132" s="13">
        <v>41500.668437499997</v>
      </c>
      <c r="P1132" s="13">
        <v>41502.409039351849</v>
      </c>
      <c r="Q1132" s="14">
        <f t="shared" si="25"/>
        <v>1.7489351851836545</v>
      </c>
      <c r="R1132" s="14"/>
      <c r="S1132" s="15"/>
      <c r="T1132" s="12" t="s">
        <v>643</v>
      </c>
      <c r="U1132" s="12"/>
      <c r="V1132" s="12" t="s">
        <v>356</v>
      </c>
      <c r="W1132" s="13">
        <v>41502.42560185185</v>
      </c>
      <c r="X1132" s="13">
        <v>41506.730555555558</v>
      </c>
      <c r="Y1132" s="16"/>
      <c r="Z1132" s="17"/>
      <c r="AA1132" s="17"/>
      <c r="AB1132" s="14"/>
      <c r="AC1132" s="13">
        <v>41509</v>
      </c>
      <c r="AD1132" s="14"/>
      <c r="AE1132" s="14"/>
      <c r="AF1132" s="36"/>
      <c r="AG1132" s="14">
        <f t="shared" si="24"/>
        <v>8.3398958333345945</v>
      </c>
      <c r="AH1132" s="14"/>
      <c r="AI1132" s="14">
        <v>1</v>
      </c>
      <c r="AJ1132" s="19"/>
      <c r="AK1132" s="14"/>
      <c r="AL1132" s="14"/>
      <c r="AM1132" s="12" t="s">
        <v>6847</v>
      </c>
      <c r="AN1132" s="12"/>
      <c r="AO1132" s="12"/>
      <c r="AP1132" s="12" t="s">
        <v>6840</v>
      </c>
      <c r="AQ1132" s="12" t="s">
        <v>9144</v>
      </c>
      <c r="AR1132" s="12">
        <v>18975437499</v>
      </c>
      <c r="AS1132" s="12" t="s">
        <v>354</v>
      </c>
      <c r="AT1132" s="12" t="s">
        <v>799</v>
      </c>
      <c r="AU1132" s="12"/>
      <c r="AV1132" s="20" t="s">
        <v>1605</v>
      </c>
      <c r="AW1132" s="21" t="s">
        <v>10416</v>
      </c>
      <c r="AX1132" s="12"/>
      <c r="AY1132" s="12"/>
      <c r="AZ1132" s="12"/>
      <c r="BA1132" s="12"/>
      <c r="BB1132" s="12"/>
    </row>
    <row r="1133" spans="1:54" s="22" customFormat="1" ht="18" customHeight="1" x14ac:dyDescent="0.3">
      <c r="A1133" s="12" t="s">
        <v>1606</v>
      </c>
      <c r="B1133" s="12" t="s">
        <v>5384</v>
      </c>
      <c r="C1133" s="12" t="s">
        <v>5385</v>
      </c>
      <c r="D1133" s="12" t="s">
        <v>10417</v>
      </c>
      <c r="E1133" s="12" t="s">
        <v>10418</v>
      </c>
      <c r="F1133" s="12" t="s">
        <v>10419</v>
      </c>
      <c r="G1133" s="12" t="s">
        <v>5362</v>
      </c>
      <c r="H1133" s="12" t="s">
        <v>6836</v>
      </c>
      <c r="I1133" s="12" t="s">
        <v>9770</v>
      </c>
      <c r="J1133" s="12">
        <v>1488</v>
      </c>
      <c r="K1133" s="12"/>
      <c r="L1133" s="12"/>
      <c r="M1133" s="13">
        <v>41500.695138888892</v>
      </c>
      <c r="N1133" s="12">
        <v>2</v>
      </c>
      <c r="O1133" s="13">
        <v>41500.69971064815</v>
      </c>
      <c r="P1133" s="13">
        <v>41501.584837962961</v>
      </c>
      <c r="Q1133" s="14">
        <f t="shared" si="25"/>
        <v>0.88969907406863058</v>
      </c>
      <c r="R1133" s="14"/>
      <c r="S1133" s="15"/>
      <c r="T1133" s="12" t="s">
        <v>355</v>
      </c>
      <c r="U1133" s="12"/>
      <c r="V1133" s="12" t="s">
        <v>356</v>
      </c>
      <c r="W1133" s="13">
        <v>41501.590451388889</v>
      </c>
      <c r="X1133" s="13">
        <v>41506.685416666667</v>
      </c>
      <c r="Y1133" s="16"/>
      <c r="Z1133" s="17">
        <f>X1133-W1133-2</f>
        <v>3.0949652777781012</v>
      </c>
      <c r="AA1133" s="17"/>
      <c r="AB1133" s="14"/>
      <c r="AC1133" s="13">
        <v>41507</v>
      </c>
      <c r="AD1133" s="14"/>
      <c r="AE1133" s="14"/>
      <c r="AF1133" s="36"/>
      <c r="AG1133" s="14">
        <f t="shared" si="24"/>
        <v>6.304861111108039</v>
      </c>
      <c r="AH1133" s="14"/>
      <c r="AI1133" s="14">
        <v>1</v>
      </c>
      <c r="AJ1133" s="19"/>
      <c r="AK1133" s="14"/>
      <c r="AL1133" s="14"/>
      <c r="AM1133" s="12" t="s">
        <v>9328</v>
      </c>
      <c r="AN1133" s="12"/>
      <c r="AO1133" s="12"/>
      <c r="AP1133" s="12" t="s">
        <v>6840</v>
      </c>
      <c r="AQ1133" s="12" t="s">
        <v>6937</v>
      </c>
      <c r="AR1133" s="12">
        <v>73184062340</v>
      </c>
      <c r="AS1133" s="12" t="s">
        <v>354</v>
      </c>
      <c r="AT1133" s="12" t="s">
        <v>362</v>
      </c>
      <c r="AU1133" s="12"/>
      <c r="AV1133" s="20" t="s">
        <v>1608</v>
      </c>
      <c r="AW1133" s="21" t="s">
        <v>10420</v>
      </c>
      <c r="AX1133" s="12"/>
      <c r="AY1133" s="12"/>
      <c r="AZ1133" s="12"/>
      <c r="BA1133" s="12"/>
      <c r="BB1133" s="12"/>
    </row>
    <row r="1134" spans="1:54" s="22" customFormat="1" ht="18" customHeight="1" x14ac:dyDescent="0.3">
      <c r="A1134" s="12" t="s">
        <v>1609</v>
      </c>
      <c r="B1134" s="12" t="s">
        <v>5343</v>
      </c>
      <c r="C1134" s="12" t="s">
        <v>6898</v>
      </c>
      <c r="D1134" s="12" t="s">
        <v>7089</v>
      </c>
      <c r="E1134" s="12" t="s">
        <v>10421</v>
      </c>
      <c r="F1134" s="12" t="s">
        <v>10422</v>
      </c>
      <c r="G1134" s="12" t="s">
        <v>5362</v>
      </c>
      <c r="H1134" s="12" t="s">
        <v>10274</v>
      </c>
      <c r="I1134" s="12" t="s">
        <v>10423</v>
      </c>
      <c r="J1134" s="12">
        <v>3270</v>
      </c>
      <c r="K1134" s="12"/>
      <c r="L1134" s="12"/>
      <c r="M1134" s="13">
        <v>41500.715312499997</v>
      </c>
      <c r="N1134" s="12">
        <v>5</v>
      </c>
      <c r="O1134" s="13">
        <v>41500.718784722223</v>
      </c>
      <c r="P1134" s="13">
        <v>41508.584537037037</v>
      </c>
      <c r="Q1134" s="14">
        <f t="shared" si="25"/>
        <v>7.8692245370402816</v>
      </c>
      <c r="R1134" s="14">
        <v>0.5</v>
      </c>
      <c r="S1134" s="15">
        <v>0</v>
      </c>
      <c r="T1134" s="12" t="s">
        <v>1611</v>
      </c>
      <c r="U1134" s="12"/>
      <c r="V1134" s="12" t="s">
        <v>356</v>
      </c>
      <c r="W1134" s="13">
        <v>41508.633819444447</v>
      </c>
      <c r="X1134" s="13">
        <v>41527.429861111108</v>
      </c>
      <c r="Y1134" s="16">
        <f>X1134-W1134</f>
        <v>18.79604166666104</v>
      </c>
      <c r="Z1134" s="17">
        <v>5</v>
      </c>
      <c r="AA1134" s="17">
        <v>0</v>
      </c>
      <c r="AB1134" s="14"/>
      <c r="AC1134" s="13">
        <v>41539</v>
      </c>
      <c r="AD1134" s="14">
        <f>AC1134-X1134</f>
        <v>11.570138888891961</v>
      </c>
      <c r="AE1134" s="14">
        <v>7</v>
      </c>
      <c r="AF1134" s="36"/>
      <c r="AG1134" s="14">
        <f t="shared" si="24"/>
        <v>38.284687500003201</v>
      </c>
      <c r="AH1134" s="14">
        <v>0</v>
      </c>
      <c r="AI1134" s="14">
        <v>0</v>
      </c>
      <c r="AJ1134" s="19"/>
      <c r="AK1134" s="14"/>
      <c r="AL1134" s="14"/>
      <c r="AM1134" s="12" t="s">
        <v>6953</v>
      </c>
      <c r="AN1134" s="12"/>
      <c r="AO1134" s="12"/>
      <c r="AP1134" s="12" t="s">
        <v>5375</v>
      </c>
      <c r="AQ1134" s="12" t="s">
        <v>7063</v>
      </c>
      <c r="AR1134" s="12">
        <v>13907349506</v>
      </c>
      <c r="AS1134" s="12"/>
      <c r="AT1134" s="12"/>
      <c r="AU1134" s="12"/>
      <c r="AV1134" s="20"/>
      <c r="AW1134" s="21" t="s">
        <v>10424</v>
      </c>
      <c r="AX1134" s="12"/>
      <c r="AY1134" s="12"/>
      <c r="AZ1134" s="12"/>
      <c r="BA1134" s="12"/>
      <c r="BB1134" s="12"/>
    </row>
    <row r="1135" spans="1:54" s="22" customFormat="1" ht="18" customHeight="1" x14ac:dyDescent="0.3">
      <c r="A1135" s="12" t="s">
        <v>1612</v>
      </c>
      <c r="B1135" s="12" t="s">
        <v>5343</v>
      </c>
      <c r="C1135" s="12" t="s">
        <v>6898</v>
      </c>
      <c r="D1135" s="12" t="s">
        <v>7049</v>
      </c>
      <c r="E1135" s="12" t="s">
        <v>10425</v>
      </c>
      <c r="F1135" s="12" t="s">
        <v>10426</v>
      </c>
      <c r="G1135" s="12" t="s">
        <v>5362</v>
      </c>
      <c r="H1135" s="12" t="s">
        <v>6836</v>
      </c>
      <c r="I1135" s="12" t="s">
        <v>7370</v>
      </c>
      <c r="J1135" s="12">
        <v>1600</v>
      </c>
      <c r="K1135" s="12"/>
      <c r="L1135" s="12"/>
      <c r="M1135" s="13">
        <v>41501.004166666666</v>
      </c>
      <c r="N1135" s="12">
        <v>2</v>
      </c>
      <c r="O1135" s="13">
        <v>41501.398738425924</v>
      </c>
      <c r="P1135" s="13">
        <v>41501.698819444442</v>
      </c>
      <c r="Q1135" s="14">
        <f t="shared" si="25"/>
        <v>0.69465277777635492</v>
      </c>
      <c r="R1135" s="14"/>
      <c r="S1135" s="15"/>
      <c r="T1135" s="12" t="s">
        <v>355</v>
      </c>
      <c r="U1135" s="12"/>
      <c r="V1135" s="12" t="s">
        <v>356</v>
      </c>
      <c r="W1135" s="13">
        <v>41501.705497685187</v>
      </c>
      <c r="X1135" s="13">
        <v>41506.586111111108</v>
      </c>
      <c r="Y1135" s="16"/>
      <c r="Z1135" s="17">
        <f>X1135-W1135-2</f>
        <v>2.8806134259211831</v>
      </c>
      <c r="AA1135" s="17"/>
      <c r="AB1135" s="14"/>
      <c r="AC1135" s="13">
        <v>41506</v>
      </c>
      <c r="AD1135" s="14">
        <v>0</v>
      </c>
      <c r="AE1135" s="14"/>
      <c r="AF1135" s="36"/>
      <c r="AG1135" s="14">
        <f t="shared" si="24"/>
        <v>4.9958333333343035</v>
      </c>
      <c r="AH1135" s="14"/>
      <c r="AI1135" s="14">
        <v>1</v>
      </c>
      <c r="AJ1135" s="19"/>
      <c r="AK1135" s="14"/>
      <c r="AL1135" s="14"/>
      <c r="AM1135" s="12" t="s">
        <v>10096</v>
      </c>
      <c r="AN1135" s="12"/>
      <c r="AO1135" s="12"/>
      <c r="AP1135" s="12" t="s">
        <v>6931</v>
      </c>
      <c r="AQ1135" s="12" t="s">
        <v>10427</v>
      </c>
      <c r="AR1135" s="12">
        <v>13875770123</v>
      </c>
      <c r="AS1135" s="12" t="s">
        <v>354</v>
      </c>
      <c r="AT1135" s="12" t="s">
        <v>362</v>
      </c>
      <c r="AU1135" s="12"/>
      <c r="AV1135" s="20" t="s">
        <v>1613</v>
      </c>
      <c r="AW1135" s="21" t="s">
        <v>10428</v>
      </c>
      <c r="AX1135" s="12"/>
      <c r="AY1135" s="12"/>
      <c r="AZ1135" s="12"/>
      <c r="BA1135" s="12"/>
      <c r="BB1135" s="12"/>
    </row>
    <row r="1136" spans="1:54" s="22" customFormat="1" ht="18" customHeight="1" x14ac:dyDescent="0.3">
      <c r="A1136" s="12" t="s">
        <v>1614</v>
      </c>
      <c r="B1136" s="12" t="s">
        <v>5343</v>
      </c>
      <c r="C1136" s="12" t="s">
        <v>6862</v>
      </c>
      <c r="D1136" s="12" t="s">
        <v>8189</v>
      </c>
      <c r="E1136" s="12" t="s">
        <v>10429</v>
      </c>
      <c r="F1136" s="12" t="s">
        <v>10430</v>
      </c>
      <c r="G1136" s="12" t="s">
        <v>5362</v>
      </c>
      <c r="H1136" s="12" t="s">
        <v>10007</v>
      </c>
      <c r="I1136" s="12" t="s">
        <v>10431</v>
      </c>
      <c r="J1136" s="12">
        <v>1600</v>
      </c>
      <c r="K1136" s="12"/>
      <c r="L1136" s="12"/>
      <c r="M1136" s="13">
        <v>41501.386805555558</v>
      </c>
      <c r="N1136" s="12">
        <v>2</v>
      </c>
      <c r="O1136" s="13">
        <v>41501.40552083333</v>
      </c>
      <c r="P1136" s="13">
        <v>41501.484293981484</v>
      </c>
      <c r="Q1136" s="14">
        <f t="shared" si="25"/>
        <v>9.7488425926712807E-2</v>
      </c>
      <c r="R1136" s="14"/>
      <c r="S1136" s="15"/>
      <c r="T1136" s="12" t="s">
        <v>658</v>
      </c>
      <c r="U1136" s="12"/>
      <c r="V1136" s="12" t="s">
        <v>356</v>
      </c>
      <c r="W1136" s="13">
        <v>41501.48578703704</v>
      </c>
      <c r="X1136" s="13">
        <v>41505.676388888889</v>
      </c>
      <c r="Y1136" s="16"/>
      <c r="Z1136" s="17">
        <f>X1136-W1136-2</f>
        <v>2.1906018518493511</v>
      </c>
      <c r="AA1136" s="17"/>
      <c r="AB1136" s="14"/>
      <c r="AC1136" s="13">
        <v>41506</v>
      </c>
      <c r="AD1136" s="14">
        <f>AC1136-X1136</f>
        <v>0.32361111111094942</v>
      </c>
      <c r="AE1136" s="14"/>
      <c r="AF1136" s="36"/>
      <c r="AG1136" s="14">
        <f t="shared" si="24"/>
        <v>4.6131944444423425</v>
      </c>
      <c r="AH1136" s="14"/>
      <c r="AI1136" s="14">
        <v>1</v>
      </c>
      <c r="AJ1136" s="19"/>
      <c r="AK1136" s="14"/>
      <c r="AL1136" s="14"/>
      <c r="AM1136" s="12" t="s">
        <v>10226</v>
      </c>
      <c r="AN1136" s="12"/>
      <c r="AO1136" s="12"/>
      <c r="AP1136" s="12" t="s">
        <v>5391</v>
      </c>
      <c r="AQ1136" s="12" t="s">
        <v>10432</v>
      </c>
      <c r="AR1136" s="12">
        <v>13517397173</v>
      </c>
      <c r="AS1136" s="12" t="s">
        <v>354</v>
      </c>
      <c r="AT1136" s="12" t="s">
        <v>764</v>
      </c>
      <c r="AU1136" s="12"/>
      <c r="AV1136" s="20" t="s">
        <v>1616</v>
      </c>
      <c r="AW1136" s="21" t="s">
        <v>8572</v>
      </c>
      <c r="AX1136" s="12"/>
      <c r="AY1136" s="12"/>
      <c r="AZ1136" s="12"/>
      <c r="BA1136" s="12"/>
      <c r="BB1136" s="12"/>
    </row>
    <row r="1137" spans="1:54" s="22" customFormat="1" ht="18" customHeight="1" x14ac:dyDescent="0.3">
      <c r="A1137" s="12" t="s">
        <v>1617</v>
      </c>
      <c r="B1137" s="12" t="s">
        <v>5377</v>
      </c>
      <c r="C1137" s="12" t="s">
        <v>7248</v>
      </c>
      <c r="D1137" s="12" t="s">
        <v>10433</v>
      </c>
      <c r="E1137" s="12" t="s">
        <v>10434</v>
      </c>
      <c r="F1137" s="12" t="s">
        <v>10435</v>
      </c>
      <c r="G1137" s="12" t="s">
        <v>5362</v>
      </c>
      <c r="H1137" s="12" t="s">
        <v>6798</v>
      </c>
      <c r="I1137" s="12" t="s">
        <v>10436</v>
      </c>
      <c r="J1137" s="12">
        <v>2470</v>
      </c>
      <c r="K1137" s="12"/>
      <c r="L1137" s="12"/>
      <c r="M1137" s="13">
        <v>41501.45208333333</v>
      </c>
      <c r="N1137" s="12">
        <v>1</v>
      </c>
      <c r="O1137" s="13">
        <v>41501.480115740742</v>
      </c>
      <c r="P1137" s="13">
        <v>41501.48369212963</v>
      </c>
      <c r="Q1137" s="14">
        <f t="shared" si="25"/>
        <v>3.160879630013369E-2</v>
      </c>
      <c r="R1137" s="14">
        <v>0.5</v>
      </c>
      <c r="S1137" s="14">
        <f>R1137-Q1137</f>
        <v>0.46839120369986631</v>
      </c>
      <c r="T1137" s="12"/>
      <c r="U1137" s="12"/>
      <c r="V1137" s="12" t="s">
        <v>356</v>
      </c>
      <c r="W1137" s="13">
        <v>41501.487187500003</v>
      </c>
      <c r="X1137" s="13">
        <v>41508.567361111112</v>
      </c>
      <c r="Y1137" s="16">
        <f>X1137-W1137</f>
        <v>7.0801736111097853</v>
      </c>
      <c r="Z1137" s="17">
        <v>4</v>
      </c>
      <c r="AA1137" s="17">
        <f>Z1137-Y1137</f>
        <v>-3.0801736111097853</v>
      </c>
      <c r="AB1137" s="14"/>
      <c r="AC1137" s="13">
        <v>41570.585416666669</v>
      </c>
      <c r="AD1137" s="14">
        <f>AC1137-X1137</f>
        <v>62.018055555556202</v>
      </c>
      <c r="AE1137" s="14">
        <v>7</v>
      </c>
      <c r="AF1137" s="38">
        <f>AE1137-AD1137</f>
        <v>-55.018055555556202</v>
      </c>
      <c r="AG1137" s="14">
        <f t="shared" si="24"/>
        <v>69.133333333338669</v>
      </c>
      <c r="AH1137" s="18">
        <v>12.5</v>
      </c>
      <c r="AI1137" s="14">
        <f>AH1137-AG1137</f>
        <v>-56.633333333338669</v>
      </c>
      <c r="AJ1137" s="19"/>
      <c r="AK1137" s="14"/>
      <c r="AL1137" s="14"/>
      <c r="AM1137" s="12" t="s">
        <v>9328</v>
      </c>
      <c r="AN1137" s="12"/>
      <c r="AO1137" s="12"/>
      <c r="AP1137" s="12" t="s">
        <v>5375</v>
      </c>
      <c r="AQ1137" s="12" t="s">
        <v>10437</v>
      </c>
      <c r="AR1137" s="12">
        <v>13974918485</v>
      </c>
      <c r="AS1137" s="12" t="s">
        <v>354</v>
      </c>
      <c r="AT1137" s="12" t="s">
        <v>362</v>
      </c>
      <c r="AU1137" s="12"/>
      <c r="AV1137" s="20" t="s">
        <v>1618</v>
      </c>
      <c r="AW1137" s="21" t="s">
        <v>8572</v>
      </c>
      <c r="AX1137" s="12"/>
      <c r="AY1137" s="12"/>
      <c r="AZ1137" s="12"/>
      <c r="BA1137" s="12"/>
      <c r="BB1137" s="12"/>
    </row>
    <row r="1138" spans="1:54" s="22" customFormat="1" ht="18" customHeight="1" x14ac:dyDescent="0.3">
      <c r="A1138" s="12" t="s">
        <v>1619</v>
      </c>
      <c r="B1138" s="12" t="s">
        <v>5377</v>
      </c>
      <c r="C1138" s="12" t="s">
        <v>6832</v>
      </c>
      <c r="D1138" s="12" t="s">
        <v>8492</v>
      </c>
      <c r="E1138" s="12" t="s">
        <v>10438</v>
      </c>
      <c r="F1138" s="12" t="s">
        <v>10439</v>
      </c>
      <c r="G1138" s="12" t="s">
        <v>5362</v>
      </c>
      <c r="H1138" s="12" t="s">
        <v>6908</v>
      </c>
      <c r="I1138" s="12" t="s">
        <v>7138</v>
      </c>
      <c r="J1138" s="12">
        <v>4000</v>
      </c>
      <c r="K1138" s="12"/>
      <c r="L1138" s="12"/>
      <c r="M1138" s="13">
        <v>41501.572916666664</v>
      </c>
      <c r="N1138" s="12">
        <v>3</v>
      </c>
      <c r="O1138" s="13">
        <v>41501.590740740743</v>
      </c>
      <c r="P1138" s="13">
        <v>41506.397534722222</v>
      </c>
      <c r="Q1138" s="14">
        <f t="shared" si="25"/>
        <v>4.8246180555579485</v>
      </c>
      <c r="R1138" s="14"/>
      <c r="S1138" s="15"/>
      <c r="T1138" s="12" t="s">
        <v>658</v>
      </c>
      <c r="U1138" s="12"/>
      <c r="V1138" s="12" t="s">
        <v>356</v>
      </c>
      <c r="W1138" s="13">
        <v>41502.485208333332</v>
      </c>
      <c r="X1138" s="13">
        <v>41507.569444444445</v>
      </c>
      <c r="Y1138" s="16"/>
      <c r="Z1138" s="17"/>
      <c r="AA1138" s="17"/>
      <c r="AB1138" s="14"/>
      <c r="AC1138" s="13">
        <v>41509</v>
      </c>
      <c r="AD1138" s="14"/>
      <c r="AE1138" s="14"/>
      <c r="AF1138" s="36"/>
      <c r="AG1138" s="14">
        <f t="shared" si="24"/>
        <v>7.4270833333357587</v>
      </c>
      <c r="AH1138" s="14"/>
      <c r="AI1138" s="14">
        <v>1</v>
      </c>
      <c r="AJ1138" s="19"/>
      <c r="AK1138" s="14"/>
      <c r="AL1138" s="14"/>
      <c r="AM1138" s="12" t="s">
        <v>6953</v>
      </c>
      <c r="AN1138" s="12"/>
      <c r="AO1138" s="12"/>
      <c r="AP1138" s="12" t="s">
        <v>5375</v>
      </c>
      <c r="AQ1138" s="12" t="s">
        <v>10440</v>
      </c>
      <c r="AR1138" s="12">
        <v>13973996521</v>
      </c>
      <c r="AS1138" s="12" t="s">
        <v>354</v>
      </c>
      <c r="AT1138" s="12" t="s">
        <v>799</v>
      </c>
      <c r="AU1138" s="12"/>
      <c r="AV1138" s="20" t="s">
        <v>1620</v>
      </c>
      <c r="AW1138" s="21" t="s">
        <v>8572</v>
      </c>
      <c r="AX1138" s="12"/>
      <c r="AY1138" s="12"/>
      <c r="AZ1138" s="12"/>
      <c r="BA1138" s="12"/>
      <c r="BB1138" s="12"/>
    </row>
    <row r="1139" spans="1:54" s="22" customFormat="1" ht="18" customHeight="1" x14ac:dyDescent="0.3">
      <c r="A1139" s="12" t="s">
        <v>1621</v>
      </c>
      <c r="B1139" s="12" t="s">
        <v>5343</v>
      </c>
      <c r="C1139" s="12" t="s">
        <v>5344</v>
      </c>
      <c r="D1139" s="12" t="s">
        <v>6808</v>
      </c>
      <c r="E1139" s="12" t="s">
        <v>10441</v>
      </c>
      <c r="F1139" s="12" t="s">
        <v>10442</v>
      </c>
      <c r="G1139" s="12" t="s">
        <v>5362</v>
      </c>
      <c r="H1139" s="12" t="s">
        <v>10007</v>
      </c>
      <c r="I1139" s="12" t="s">
        <v>10443</v>
      </c>
      <c r="J1139" s="12">
        <v>1488</v>
      </c>
      <c r="K1139" s="12"/>
      <c r="L1139" s="12"/>
      <c r="M1139" s="13">
        <v>41501.711805555555</v>
      </c>
      <c r="N1139" s="12">
        <v>2</v>
      </c>
      <c r="O1139" s="13">
        <v>41502.405636574076</v>
      </c>
      <c r="P1139" s="13">
        <v>41502.569722222222</v>
      </c>
      <c r="Q1139" s="14">
        <f t="shared" si="25"/>
        <v>0.85791666666773381</v>
      </c>
      <c r="R1139" s="14"/>
      <c r="S1139" s="15"/>
      <c r="T1139" s="12" t="s">
        <v>658</v>
      </c>
      <c r="U1139" s="12"/>
      <c r="V1139" s="12" t="s">
        <v>356</v>
      </c>
      <c r="W1139" s="13">
        <v>41502.581006944441</v>
      </c>
      <c r="X1139" s="13">
        <v>41507.413194444445</v>
      </c>
      <c r="Y1139" s="16"/>
      <c r="Z1139" s="17"/>
      <c r="AA1139" s="17"/>
      <c r="AB1139" s="14"/>
      <c r="AC1139" s="13">
        <v>41509</v>
      </c>
      <c r="AD1139" s="14"/>
      <c r="AE1139" s="14"/>
      <c r="AF1139" s="36"/>
      <c r="AG1139" s="14">
        <f t="shared" si="24"/>
        <v>7.2881944444452529</v>
      </c>
      <c r="AH1139" s="14"/>
      <c r="AI1139" s="14">
        <v>1</v>
      </c>
      <c r="AJ1139" s="19"/>
      <c r="AK1139" s="14"/>
      <c r="AL1139" s="14"/>
      <c r="AM1139" s="12" t="s">
        <v>10226</v>
      </c>
      <c r="AN1139" s="12"/>
      <c r="AO1139" s="12"/>
      <c r="AP1139" s="12" t="s">
        <v>5375</v>
      </c>
      <c r="AQ1139" s="12" t="s">
        <v>10444</v>
      </c>
      <c r="AR1139" s="12">
        <v>18692004736</v>
      </c>
      <c r="AS1139" s="12" t="s">
        <v>354</v>
      </c>
      <c r="AT1139" s="12" t="s">
        <v>362</v>
      </c>
      <c r="AU1139" s="12"/>
      <c r="AV1139" s="20" t="s">
        <v>1623</v>
      </c>
      <c r="AW1139" s="21" t="s">
        <v>8572</v>
      </c>
      <c r="AX1139" s="12"/>
      <c r="AY1139" s="12"/>
      <c r="AZ1139" s="12"/>
      <c r="BA1139" s="12"/>
      <c r="BB1139" s="12"/>
    </row>
    <row r="1140" spans="1:54" s="22" customFormat="1" ht="18" customHeight="1" x14ac:dyDescent="0.3">
      <c r="A1140" s="12" t="s">
        <v>1624</v>
      </c>
      <c r="B1140" s="23" t="s">
        <v>5377</v>
      </c>
      <c r="C1140" s="12" t="s">
        <v>6832</v>
      </c>
      <c r="D1140" s="12" t="s">
        <v>7610</v>
      </c>
      <c r="E1140" s="12" t="s">
        <v>10445</v>
      </c>
      <c r="F1140" s="12" t="s">
        <v>10446</v>
      </c>
      <c r="G1140" s="12" t="s">
        <v>5362</v>
      </c>
      <c r="H1140" s="12" t="s">
        <v>6836</v>
      </c>
      <c r="I1140" s="12" t="s">
        <v>7132</v>
      </c>
      <c r="J1140" s="12">
        <v>1488</v>
      </c>
      <c r="K1140" s="12"/>
      <c r="L1140" s="12"/>
      <c r="M1140" s="13">
        <v>41502.529166666667</v>
      </c>
      <c r="N1140" s="12">
        <v>3</v>
      </c>
      <c r="O1140" s="13">
        <v>41502.555196759262</v>
      </c>
      <c r="P1140" s="13">
        <v>41505.440798611111</v>
      </c>
      <c r="Q1140" s="14">
        <f t="shared" si="25"/>
        <v>2.9116319444437977</v>
      </c>
      <c r="R1140" s="14"/>
      <c r="S1140" s="15"/>
      <c r="T1140" s="12" t="s">
        <v>658</v>
      </c>
      <c r="U1140" s="12"/>
      <c r="V1140" s="12" t="s">
        <v>356</v>
      </c>
      <c r="W1140" s="13">
        <v>41505.441770833335</v>
      </c>
      <c r="X1140" s="13">
        <v>41506.472916666666</v>
      </c>
      <c r="Y1140" s="16"/>
      <c r="Z1140" s="17">
        <f>X1140-W1140</f>
        <v>1.031145833330811</v>
      </c>
      <c r="AA1140" s="17"/>
      <c r="AB1140" s="14"/>
      <c r="AC1140" s="13">
        <v>41512</v>
      </c>
      <c r="AD1140" s="14"/>
      <c r="AE1140" s="14"/>
      <c r="AF1140" s="36"/>
      <c r="AG1140" s="14">
        <f t="shared" si="24"/>
        <v>9.4708333333328483</v>
      </c>
      <c r="AH1140" s="14"/>
      <c r="AI1140" s="14">
        <v>1</v>
      </c>
      <c r="AJ1140" s="19"/>
      <c r="AK1140" s="14"/>
      <c r="AL1140" s="14"/>
      <c r="AM1140" s="12" t="s">
        <v>7040</v>
      </c>
      <c r="AN1140" s="12"/>
      <c r="AO1140" s="12"/>
      <c r="AP1140" s="12" t="s">
        <v>5375</v>
      </c>
      <c r="AQ1140" s="12" t="s">
        <v>8844</v>
      </c>
      <c r="AR1140" s="12">
        <v>15116460321</v>
      </c>
      <c r="AS1140" s="12" t="s">
        <v>365</v>
      </c>
      <c r="AT1140" s="12"/>
      <c r="AU1140" s="12"/>
      <c r="AV1140" s="20" t="s">
        <v>1625</v>
      </c>
      <c r="AW1140" s="21" t="s">
        <v>8572</v>
      </c>
      <c r="AX1140" s="12"/>
      <c r="AY1140" s="12"/>
      <c r="AZ1140" s="12"/>
      <c r="BA1140" s="12"/>
      <c r="BB1140" s="12"/>
    </row>
    <row r="1141" spans="1:54" s="22" customFormat="1" ht="18" customHeight="1" x14ac:dyDescent="0.3">
      <c r="A1141" s="12" t="s">
        <v>1626</v>
      </c>
      <c r="B1141" s="12" t="s">
        <v>5343</v>
      </c>
      <c r="C1141" s="12" t="s">
        <v>6880</v>
      </c>
      <c r="D1141" s="12" t="s">
        <v>7660</v>
      </c>
      <c r="E1141" s="12" t="s">
        <v>10447</v>
      </c>
      <c r="F1141" s="12" t="s">
        <v>10448</v>
      </c>
      <c r="G1141" s="12" t="s">
        <v>5362</v>
      </c>
      <c r="H1141" s="12" t="s">
        <v>10028</v>
      </c>
      <c r="I1141" s="12" t="s">
        <v>10449</v>
      </c>
      <c r="J1141" s="12">
        <v>2700</v>
      </c>
      <c r="K1141" s="12"/>
      <c r="L1141" s="12"/>
      <c r="M1141" s="13">
        <v>41502.551388888889</v>
      </c>
      <c r="N1141" s="12">
        <v>3</v>
      </c>
      <c r="O1141" s="13">
        <v>41502.581909722219</v>
      </c>
      <c r="P1141" s="13">
        <v>41505.460185185184</v>
      </c>
      <c r="Q1141" s="14">
        <f t="shared" si="25"/>
        <v>2.908796296294895</v>
      </c>
      <c r="R1141" s="14">
        <v>0.5</v>
      </c>
      <c r="S1141" s="15">
        <v>0</v>
      </c>
      <c r="T1141" s="12" t="s">
        <v>658</v>
      </c>
      <c r="U1141" s="12"/>
      <c r="V1141" s="12" t="s">
        <v>356</v>
      </c>
      <c r="W1141" s="13">
        <v>41505.467129629629</v>
      </c>
      <c r="X1141" s="13">
        <v>41513.547222222223</v>
      </c>
      <c r="Y1141" s="16">
        <f>X1141-W1141</f>
        <v>8.0800925925941556</v>
      </c>
      <c r="Z1141" s="17">
        <v>4</v>
      </c>
      <c r="AA1141" s="17">
        <v>0</v>
      </c>
      <c r="AB1141" s="14"/>
      <c r="AC1141" s="13">
        <v>41535</v>
      </c>
      <c r="AD1141" s="14">
        <f>AC1141-X1141</f>
        <v>21.452777777776646</v>
      </c>
      <c r="AE1141" s="14">
        <v>7</v>
      </c>
      <c r="AF1141" s="36"/>
      <c r="AG1141" s="14">
        <f t="shared" si="24"/>
        <v>32.448611111110949</v>
      </c>
      <c r="AH1141" s="14">
        <v>0</v>
      </c>
      <c r="AI1141" s="14">
        <v>0</v>
      </c>
      <c r="AJ1141" s="19"/>
      <c r="AK1141" s="14"/>
      <c r="AL1141" s="14"/>
      <c r="AM1141" s="12" t="s">
        <v>10226</v>
      </c>
      <c r="AN1141" s="12"/>
      <c r="AO1141" s="12"/>
      <c r="AP1141" s="12" t="s">
        <v>5375</v>
      </c>
      <c r="AQ1141" s="12" t="s">
        <v>10450</v>
      </c>
      <c r="AR1141" s="12">
        <v>13974636305</v>
      </c>
      <c r="AS1141" s="12" t="s">
        <v>354</v>
      </c>
      <c r="AT1141" s="12" t="s">
        <v>686</v>
      </c>
      <c r="AU1141" s="12"/>
      <c r="AV1141" s="20"/>
      <c r="AW1141" s="21" t="s">
        <v>10451</v>
      </c>
      <c r="AX1141" s="12"/>
      <c r="AY1141" s="12"/>
      <c r="AZ1141" s="12"/>
      <c r="BA1141" s="12"/>
      <c r="BB1141" s="12"/>
    </row>
    <row r="1142" spans="1:54" s="22" customFormat="1" ht="18" customHeight="1" x14ac:dyDescent="0.3">
      <c r="A1142" s="12" t="s">
        <v>1627</v>
      </c>
      <c r="B1142" s="12" t="s">
        <v>5343</v>
      </c>
      <c r="C1142" s="12" t="s">
        <v>6880</v>
      </c>
      <c r="D1142" s="12" t="s">
        <v>7660</v>
      </c>
      <c r="E1142" s="12" t="s">
        <v>10452</v>
      </c>
      <c r="F1142" s="12" t="s">
        <v>10448</v>
      </c>
      <c r="G1142" s="12" t="s">
        <v>5362</v>
      </c>
      <c r="H1142" s="12" t="s">
        <v>10028</v>
      </c>
      <c r="I1142" s="12" t="s">
        <v>10449</v>
      </c>
      <c r="J1142" s="12">
        <v>1800</v>
      </c>
      <c r="K1142" s="12"/>
      <c r="L1142" s="12"/>
      <c r="M1142" s="13">
        <v>41502.555555555555</v>
      </c>
      <c r="N1142" s="12">
        <v>3</v>
      </c>
      <c r="O1142" s="13">
        <v>41502.58253472222</v>
      </c>
      <c r="P1142" s="13">
        <v>41505.460405092592</v>
      </c>
      <c r="Q1142" s="14">
        <f t="shared" si="25"/>
        <v>2.9048495370370802</v>
      </c>
      <c r="R1142" s="14">
        <v>0.5</v>
      </c>
      <c r="S1142" s="15">
        <v>0</v>
      </c>
      <c r="T1142" s="12" t="s">
        <v>658</v>
      </c>
      <c r="U1142" s="12"/>
      <c r="V1142" s="12" t="s">
        <v>356</v>
      </c>
      <c r="W1142" s="13">
        <v>41505.468587962961</v>
      </c>
      <c r="X1142" s="13">
        <v>41513.547222222223</v>
      </c>
      <c r="Y1142" s="16">
        <f>X1142-W1142</f>
        <v>8.0786342592618894</v>
      </c>
      <c r="Z1142" s="17">
        <v>4</v>
      </c>
      <c r="AA1142" s="17">
        <v>0</v>
      </c>
      <c r="AB1142" s="14"/>
      <c r="AC1142" s="13">
        <v>41535</v>
      </c>
      <c r="AD1142" s="14">
        <f>AC1142-X1142</f>
        <v>21.452777777776646</v>
      </c>
      <c r="AE1142" s="14">
        <v>7</v>
      </c>
      <c r="AF1142" s="36"/>
      <c r="AG1142" s="14">
        <f t="shared" si="24"/>
        <v>32.444444444445253</v>
      </c>
      <c r="AH1142" s="14">
        <v>0</v>
      </c>
      <c r="AI1142" s="14">
        <v>0</v>
      </c>
      <c r="AJ1142" s="19"/>
      <c r="AK1142" s="14"/>
      <c r="AL1142" s="14"/>
      <c r="AM1142" s="12" t="s">
        <v>10226</v>
      </c>
      <c r="AN1142" s="12"/>
      <c r="AO1142" s="12"/>
      <c r="AP1142" s="12" t="s">
        <v>5375</v>
      </c>
      <c r="AQ1142" s="12" t="s">
        <v>10450</v>
      </c>
      <c r="AR1142" s="12">
        <v>13974636305</v>
      </c>
      <c r="AS1142" s="12" t="s">
        <v>354</v>
      </c>
      <c r="AT1142" s="12" t="s">
        <v>686</v>
      </c>
      <c r="AU1142" s="12"/>
      <c r="AV1142" s="20"/>
      <c r="AW1142" s="21" t="s">
        <v>10451</v>
      </c>
      <c r="AX1142" s="12"/>
      <c r="AY1142" s="12"/>
      <c r="AZ1142" s="12"/>
      <c r="BA1142" s="12"/>
      <c r="BB1142" s="12"/>
    </row>
    <row r="1143" spans="1:54" s="22" customFormat="1" ht="18" customHeight="1" x14ac:dyDescent="0.3">
      <c r="A1143" s="12" t="s">
        <v>1628</v>
      </c>
      <c r="B1143" s="12" t="s">
        <v>5343</v>
      </c>
      <c r="C1143" s="12" t="s">
        <v>6898</v>
      </c>
      <c r="D1143" s="12" t="s">
        <v>7044</v>
      </c>
      <c r="E1143" s="12" t="s">
        <v>10453</v>
      </c>
      <c r="F1143" s="12" t="s">
        <v>10454</v>
      </c>
      <c r="G1143" s="12" t="s">
        <v>5362</v>
      </c>
      <c r="H1143" s="12" t="s">
        <v>6836</v>
      </c>
      <c r="I1143" s="12" t="s">
        <v>10455</v>
      </c>
      <c r="J1143" s="12">
        <v>1600</v>
      </c>
      <c r="K1143" s="12"/>
      <c r="L1143" s="12"/>
      <c r="M1143" s="13">
        <v>41505.420138888891</v>
      </c>
      <c r="N1143" s="12">
        <v>2</v>
      </c>
      <c r="O1143" s="13">
        <v>41505.429351851853</v>
      </c>
      <c r="P1143" s="13">
        <v>41505.438263888886</v>
      </c>
      <c r="Q1143" s="14">
        <f t="shared" si="25"/>
        <v>1.8124999995052349E-2</v>
      </c>
      <c r="R1143" s="14"/>
      <c r="S1143" s="15"/>
      <c r="T1143" s="12" t="s">
        <v>658</v>
      </c>
      <c r="U1143" s="12"/>
      <c r="V1143" s="12" t="s">
        <v>356</v>
      </c>
      <c r="W1143" s="13">
        <v>41505.440428240741</v>
      </c>
      <c r="X1143" s="13">
        <v>41507.695138888892</v>
      </c>
      <c r="Y1143" s="16"/>
      <c r="Z1143" s="17"/>
      <c r="AA1143" s="17"/>
      <c r="AB1143" s="14"/>
      <c r="AC1143" s="13">
        <v>41508</v>
      </c>
      <c r="AD1143" s="14"/>
      <c r="AE1143" s="14"/>
      <c r="AF1143" s="36"/>
      <c r="AG1143" s="14">
        <f t="shared" si="24"/>
        <v>2.5798611111094942</v>
      </c>
      <c r="AH1143" s="14"/>
      <c r="AI1143" s="14">
        <v>1</v>
      </c>
      <c r="AJ1143" s="19"/>
      <c r="AK1143" s="14"/>
      <c r="AL1143" s="14"/>
      <c r="AM1143" s="12" t="s">
        <v>6800</v>
      </c>
      <c r="AN1143" s="12"/>
      <c r="AO1143" s="12"/>
      <c r="AP1143" s="12" t="s">
        <v>5375</v>
      </c>
      <c r="AQ1143" s="12" t="s">
        <v>10456</v>
      </c>
      <c r="AR1143" s="12">
        <v>15886471543</v>
      </c>
      <c r="AS1143" s="12" t="s">
        <v>354</v>
      </c>
      <c r="AT1143" s="12" t="s">
        <v>686</v>
      </c>
      <c r="AU1143" s="12"/>
      <c r="AV1143" s="20"/>
      <c r="AW1143" s="21" t="s">
        <v>10457</v>
      </c>
      <c r="AX1143" s="12"/>
      <c r="AY1143" s="12"/>
      <c r="AZ1143" s="12"/>
      <c r="BA1143" s="12"/>
      <c r="BB1143" s="12"/>
    </row>
    <row r="1144" spans="1:54" s="22" customFormat="1" ht="18" customHeight="1" x14ac:dyDescent="0.3">
      <c r="A1144" s="12" t="s">
        <v>1630</v>
      </c>
      <c r="B1144" s="12" t="s">
        <v>5377</v>
      </c>
      <c r="C1144" s="12" t="s">
        <v>7076</v>
      </c>
      <c r="D1144" s="12" t="s">
        <v>7242</v>
      </c>
      <c r="E1144" s="12" t="s">
        <v>10458</v>
      </c>
      <c r="F1144" s="12" t="s">
        <v>10459</v>
      </c>
      <c r="G1144" s="12" t="s">
        <v>5362</v>
      </c>
      <c r="H1144" s="12" t="s">
        <v>6836</v>
      </c>
      <c r="I1144" s="12" t="s">
        <v>7480</v>
      </c>
      <c r="J1144" s="12">
        <v>1600</v>
      </c>
      <c r="K1144" s="12"/>
      <c r="L1144" s="12"/>
      <c r="M1144" s="13">
        <v>41505.552777777775</v>
      </c>
      <c r="N1144" s="12">
        <v>1</v>
      </c>
      <c r="O1144" s="13">
        <v>41505.562881944446</v>
      </c>
      <c r="P1144" s="13">
        <v>41506.548993055556</v>
      </c>
      <c r="Q1144" s="14">
        <f t="shared" si="25"/>
        <v>0.9962152777807205</v>
      </c>
      <c r="R1144" s="14"/>
      <c r="S1144" s="15"/>
      <c r="T1144" s="12"/>
      <c r="U1144" s="12"/>
      <c r="V1144" s="12" t="s">
        <v>356</v>
      </c>
      <c r="W1144" s="13">
        <v>41506.551412037035</v>
      </c>
      <c r="X1144" s="13">
        <v>41508.395833333336</v>
      </c>
      <c r="Y1144" s="16"/>
      <c r="Z1144" s="17"/>
      <c r="AA1144" s="17"/>
      <c r="AB1144" s="14"/>
      <c r="AC1144" s="13">
        <v>41509</v>
      </c>
      <c r="AD1144" s="14"/>
      <c r="AE1144" s="14"/>
      <c r="AF1144" s="36"/>
      <c r="AG1144" s="14">
        <f t="shared" si="24"/>
        <v>3.4472222222248092</v>
      </c>
      <c r="AH1144" s="14"/>
      <c r="AI1144" s="14">
        <v>1</v>
      </c>
      <c r="AJ1144" s="19"/>
      <c r="AK1144" s="14"/>
      <c r="AL1144" s="14"/>
      <c r="AM1144" s="12" t="s">
        <v>6959</v>
      </c>
      <c r="AN1144" s="12"/>
      <c r="AO1144" s="12"/>
      <c r="AP1144" s="12" t="s">
        <v>5375</v>
      </c>
      <c r="AQ1144" s="12" t="s">
        <v>8633</v>
      </c>
      <c r="AR1144" s="12">
        <v>18627329619</v>
      </c>
      <c r="AS1144" s="12" t="s">
        <v>354</v>
      </c>
      <c r="AT1144" s="12" t="s">
        <v>686</v>
      </c>
      <c r="AU1144" s="12"/>
      <c r="AV1144" s="20"/>
      <c r="AW1144" s="21" t="s">
        <v>10460</v>
      </c>
      <c r="AX1144" s="12"/>
      <c r="AY1144" s="12"/>
      <c r="AZ1144" s="12"/>
      <c r="BA1144" s="12"/>
      <c r="BB1144" s="12"/>
    </row>
    <row r="1145" spans="1:54" s="22" customFormat="1" ht="18" customHeight="1" x14ac:dyDescent="0.3">
      <c r="A1145" s="12" t="s">
        <v>1631</v>
      </c>
      <c r="B1145" s="12" t="s">
        <v>5343</v>
      </c>
      <c r="C1145" s="12" t="s">
        <v>6862</v>
      </c>
      <c r="D1145" s="12" t="s">
        <v>8189</v>
      </c>
      <c r="E1145" s="12" t="s">
        <v>10461</v>
      </c>
      <c r="F1145" s="12" t="s">
        <v>10462</v>
      </c>
      <c r="G1145" s="12" t="s">
        <v>5362</v>
      </c>
      <c r="H1145" s="12" t="s">
        <v>10028</v>
      </c>
      <c r="I1145" s="12" t="s">
        <v>10463</v>
      </c>
      <c r="J1145" s="12">
        <v>3088</v>
      </c>
      <c r="K1145" s="12"/>
      <c r="L1145" s="12"/>
      <c r="M1145" s="13">
        <v>41505.589583333334</v>
      </c>
      <c r="N1145" s="12">
        <v>3</v>
      </c>
      <c r="O1145" s="13">
        <v>41505.611342592594</v>
      </c>
      <c r="P1145" s="13">
        <v>41506.455150462964</v>
      </c>
      <c r="Q1145" s="14">
        <f t="shared" si="25"/>
        <v>0.86556712962919846</v>
      </c>
      <c r="R1145" s="14">
        <v>0.5</v>
      </c>
      <c r="S1145" s="15">
        <v>0</v>
      </c>
      <c r="T1145" s="12" t="s">
        <v>658</v>
      </c>
      <c r="U1145" s="12"/>
      <c r="V1145" s="12" t="s">
        <v>356</v>
      </c>
      <c r="W1145" s="13">
        <v>41506.46471064815</v>
      </c>
      <c r="X1145" s="13">
        <v>41510.45416666667</v>
      </c>
      <c r="Y1145" s="16">
        <f>X1145-W1145</f>
        <v>3.9894560185202863</v>
      </c>
      <c r="Z1145" s="17">
        <v>4</v>
      </c>
      <c r="AA1145" s="17">
        <v>1</v>
      </c>
      <c r="AB1145" s="14"/>
      <c r="AC1145" s="13">
        <v>41540</v>
      </c>
      <c r="AD1145" s="14">
        <f>AC1145-X1145</f>
        <v>29.545833333329938</v>
      </c>
      <c r="AE1145" s="14">
        <v>7</v>
      </c>
      <c r="AF1145" s="36"/>
      <c r="AG1145" s="14">
        <f t="shared" si="24"/>
        <v>34.410416666665697</v>
      </c>
      <c r="AH1145" s="14">
        <v>0</v>
      </c>
      <c r="AI1145" s="14">
        <v>0</v>
      </c>
      <c r="AJ1145" s="19"/>
      <c r="AK1145" s="14"/>
      <c r="AL1145" s="14"/>
      <c r="AM1145" s="12" t="s">
        <v>6800</v>
      </c>
      <c r="AN1145" s="12"/>
      <c r="AO1145" s="12"/>
      <c r="AP1145" s="12" t="s">
        <v>5375</v>
      </c>
      <c r="AQ1145" s="12" t="s">
        <v>7745</v>
      </c>
      <c r="AR1145" s="12">
        <v>13617390480</v>
      </c>
      <c r="AS1145" s="12"/>
      <c r="AT1145" s="12"/>
      <c r="AU1145" s="12"/>
      <c r="AV1145" s="20"/>
      <c r="AW1145" s="21" t="s">
        <v>10464</v>
      </c>
      <c r="AX1145" s="12"/>
      <c r="AY1145" s="12"/>
      <c r="AZ1145" s="12"/>
      <c r="BA1145" s="12"/>
      <c r="BB1145" s="12"/>
    </row>
    <row r="1146" spans="1:54" s="22" customFormat="1" ht="18" customHeight="1" x14ac:dyDescent="0.3">
      <c r="A1146" s="12" t="s">
        <v>1633</v>
      </c>
      <c r="B1146" s="12" t="s">
        <v>8662</v>
      </c>
      <c r="C1146" s="12" t="s">
        <v>5351</v>
      </c>
      <c r="D1146" s="12" t="s">
        <v>9177</v>
      </c>
      <c r="E1146" s="12" t="s">
        <v>10465</v>
      </c>
      <c r="F1146" s="12" t="s">
        <v>10466</v>
      </c>
      <c r="G1146" s="12" t="s">
        <v>8665</v>
      </c>
      <c r="H1146" s="12" t="s">
        <v>9561</v>
      </c>
      <c r="I1146" s="12"/>
      <c r="J1146" s="12">
        <v>988</v>
      </c>
      <c r="K1146" s="12"/>
      <c r="L1146" s="12"/>
      <c r="M1146" s="13">
        <v>41505.590277777781</v>
      </c>
      <c r="N1146" s="12">
        <v>4</v>
      </c>
      <c r="O1146" s="13">
        <v>41505.607731481483</v>
      </c>
      <c r="P1146" s="13">
        <v>41512.654120370367</v>
      </c>
      <c r="Q1146" s="14">
        <f t="shared" si="25"/>
        <v>7.0638425925862975</v>
      </c>
      <c r="R1146" s="14">
        <v>0.5</v>
      </c>
      <c r="S1146" s="15">
        <v>0</v>
      </c>
      <c r="T1146" s="12" t="s">
        <v>658</v>
      </c>
      <c r="U1146" s="12"/>
      <c r="V1146" s="12" t="s">
        <v>385</v>
      </c>
      <c r="W1146" s="13">
        <v>41512.720231481479</v>
      </c>
      <c r="X1146" s="13">
        <v>41515.720833333296</v>
      </c>
      <c r="Y1146" s="16">
        <f>X1146-W1146</f>
        <v>3.0006018518179189</v>
      </c>
      <c r="Z1146" s="17">
        <v>3</v>
      </c>
      <c r="AA1146" s="17">
        <v>1</v>
      </c>
      <c r="AB1146" s="14"/>
      <c r="AC1146" s="13">
        <v>41530</v>
      </c>
      <c r="AD1146" s="14">
        <f>AC1146-X1146</f>
        <v>14.279166666703532</v>
      </c>
      <c r="AE1146" s="14">
        <v>7</v>
      </c>
      <c r="AF1146" s="36"/>
      <c r="AG1146" s="14">
        <f t="shared" si="24"/>
        <v>24.409722222218988</v>
      </c>
      <c r="AH1146" s="14">
        <v>0</v>
      </c>
      <c r="AI1146" s="14">
        <v>0</v>
      </c>
      <c r="AJ1146" s="19"/>
      <c r="AK1146" s="14"/>
      <c r="AL1146" s="14"/>
      <c r="AM1146" s="12" t="s">
        <v>6847</v>
      </c>
      <c r="AN1146" s="12"/>
      <c r="AO1146" s="12"/>
      <c r="AP1146" s="12" t="s">
        <v>5403</v>
      </c>
      <c r="AQ1146" s="12" t="s">
        <v>10196</v>
      </c>
      <c r="AR1146" s="12">
        <v>13873194156</v>
      </c>
      <c r="AS1146" s="12"/>
      <c r="AT1146" s="12"/>
      <c r="AU1146" s="12"/>
      <c r="AV1146" s="20"/>
      <c r="AW1146" s="21" t="s">
        <v>10467</v>
      </c>
      <c r="AX1146" s="12"/>
      <c r="AY1146" s="12"/>
      <c r="AZ1146" s="12"/>
      <c r="BA1146" s="12"/>
      <c r="BB1146" s="12"/>
    </row>
    <row r="1147" spans="1:54" s="22" customFormat="1" ht="18" customHeight="1" x14ac:dyDescent="0.3">
      <c r="A1147" s="12" t="s">
        <v>1634</v>
      </c>
      <c r="B1147" s="12" t="s">
        <v>6963</v>
      </c>
      <c r="C1147" s="12" t="s">
        <v>6964</v>
      </c>
      <c r="D1147" s="12" t="s">
        <v>7623</v>
      </c>
      <c r="E1147" s="12" t="s">
        <v>10468</v>
      </c>
      <c r="F1147" s="12" t="s">
        <v>10469</v>
      </c>
      <c r="G1147" s="12" t="s">
        <v>5362</v>
      </c>
      <c r="H1147" s="12" t="s">
        <v>10028</v>
      </c>
      <c r="I1147" s="12" t="s">
        <v>10470</v>
      </c>
      <c r="J1147" s="12">
        <v>2400</v>
      </c>
      <c r="K1147" s="12"/>
      <c r="L1147" s="12"/>
      <c r="M1147" s="13">
        <v>41505.625694444447</v>
      </c>
      <c r="N1147" s="12">
        <v>1</v>
      </c>
      <c r="O1147" s="13">
        <v>41505.639444444445</v>
      </c>
      <c r="P1147" s="13">
        <v>41505.705185185187</v>
      </c>
      <c r="Q1147" s="14">
        <f t="shared" si="25"/>
        <v>7.9490740739856847E-2</v>
      </c>
      <c r="R1147" s="14">
        <v>0.5</v>
      </c>
      <c r="S1147" s="15">
        <v>1</v>
      </c>
      <c r="T1147" s="12"/>
      <c r="U1147" s="12"/>
      <c r="V1147" s="12" t="s">
        <v>356</v>
      </c>
      <c r="W1147" s="13">
        <v>41505.713587962964</v>
      </c>
      <c r="X1147" s="13">
        <v>41512.553472222222</v>
      </c>
      <c r="Y1147" s="16">
        <f>X1147-W1147</f>
        <v>6.8398842592578148</v>
      </c>
      <c r="Z1147" s="17">
        <v>4</v>
      </c>
      <c r="AA1147" s="17">
        <v>0</v>
      </c>
      <c r="AB1147" s="14"/>
      <c r="AC1147" s="13">
        <v>41528</v>
      </c>
      <c r="AD1147" s="14">
        <f>AC1147-X1147</f>
        <v>15.446527777778101</v>
      </c>
      <c r="AE1147" s="14">
        <v>7</v>
      </c>
      <c r="AF1147" s="36"/>
      <c r="AG1147" s="14">
        <f t="shared" si="24"/>
        <v>22.374305555553292</v>
      </c>
      <c r="AH1147" s="14">
        <v>0</v>
      </c>
      <c r="AI1147" s="14">
        <v>0</v>
      </c>
      <c r="AJ1147" s="19"/>
      <c r="AK1147" s="14"/>
      <c r="AL1147" s="14"/>
      <c r="AM1147" s="12" t="s">
        <v>10096</v>
      </c>
      <c r="AN1147" s="12"/>
      <c r="AO1147" s="12"/>
      <c r="AP1147" s="12" t="s">
        <v>5391</v>
      </c>
      <c r="AQ1147" s="12" t="s">
        <v>9315</v>
      </c>
      <c r="AR1147" s="12">
        <v>13874454791</v>
      </c>
      <c r="AS1147" s="12"/>
      <c r="AT1147" s="12"/>
      <c r="AU1147" s="12">
        <v>41506.388842592591</v>
      </c>
      <c r="AV1147" s="20" t="s">
        <v>1635</v>
      </c>
      <c r="AW1147" s="21" t="s">
        <v>10471</v>
      </c>
      <c r="AX1147" s="12"/>
      <c r="AY1147" s="12"/>
      <c r="AZ1147" s="12"/>
      <c r="BA1147" s="12"/>
      <c r="BB1147" s="12"/>
    </row>
    <row r="1148" spans="1:54" s="22" customFormat="1" ht="18" customHeight="1" x14ac:dyDescent="0.3">
      <c r="A1148" s="12" t="s">
        <v>1636</v>
      </c>
      <c r="B1148" s="12" t="s">
        <v>5343</v>
      </c>
      <c r="C1148" s="12" t="s">
        <v>5344</v>
      </c>
      <c r="D1148" s="12" t="s">
        <v>7801</v>
      </c>
      <c r="E1148" s="12" t="s">
        <v>10472</v>
      </c>
      <c r="F1148" s="12" t="s">
        <v>10473</v>
      </c>
      <c r="G1148" s="12" t="s">
        <v>5362</v>
      </c>
      <c r="H1148" s="12" t="s">
        <v>10007</v>
      </c>
      <c r="I1148" s="12" t="s">
        <v>10008</v>
      </c>
      <c r="J1148" s="12">
        <v>1488</v>
      </c>
      <c r="K1148" s="12"/>
      <c r="L1148" s="12"/>
      <c r="M1148" s="13">
        <v>41505.774305555555</v>
      </c>
      <c r="N1148" s="12">
        <v>2</v>
      </c>
      <c r="O1148" s="13">
        <v>41506.403124999997</v>
      </c>
      <c r="P1148" s="13">
        <v>41506.423437500001</v>
      </c>
      <c r="Q1148" s="14">
        <f t="shared" si="25"/>
        <v>0.64913194444670808</v>
      </c>
      <c r="R1148" s="14"/>
      <c r="S1148" s="15"/>
      <c r="T1148" s="12" t="s">
        <v>643</v>
      </c>
      <c r="U1148" s="12"/>
      <c r="V1148" s="12" t="s">
        <v>356</v>
      </c>
      <c r="W1148" s="13">
        <v>41506.460960648146</v>
      </c>
      <c r="X1148" s="13">
        <v>41507.711805555555</v>
      </c>
      <c r="Y1148" s="16"/>
      <c r="Z1148" s="17"/>
      <c r="AA1148" s="17"/>
      <c r="AB1148" s="14"/>
      <c r="AC1148" s="13">
        <v>41508</v>
      </c>
      <c r="AD1148" s="14"/>
      <c r="AE1148" s="14"/>
      <c r="AF1148" s="36"/>
      <c r="AG1148" s="14">
        <f t="shared" si="24"/>
        <v>2.2256944444452529</v>
      </c>
      <c r="AH1148" s="14"/>
      <c r="AI1148" s="14">
        <v>1</v>
      </c>
      <c r="AJ1148" s="19"/>
      <c r="AK1148" s="14"/>
      <c r="AL1148" s="14"/>
      <c r="AM1148" s="12" t="s">
        <v>8891</v>
      </c>
      <c r="AN1148" s="12"/>
      <c r="AO1148" s="12"/>
      <c r="AP1148" s="12" t="s">
        <v>6830</v>
      </c>
      <c r="AQ1148" s="12" t="s">
        <v>7325</v>
      </c>
      <c r="AR1148" s="12">
        <v>13875307175</v>
      </c>
      <c r="AS1148" s="12"/>
      <c r="AT1148" s="12"/>
      <c r="AU1148" s="12"/>
      <c r="AV1148" s="20"/>
      <c r="AW1148" s="21" t="s">
        <v>8572</v>
      </c>
      <c r="AX1148" s="12"/>
      <c r="AY1148" s="12"/>
      <c r="AZ1148" s="12"/>
      <c r="BA1148" s="12"/>
      <c r="BB1148" s="12"/>
    </row>
    <row r="1149" spans="1:54" s="22" customFormat="1" ht="18" customHeight="1" x14ac:dyDescent="0.3">
      <c r="A1149" s="12" t="s">
        <v>1637</v>
      </c>
      <c r="B1149" s="12" t="s">
        <v>8662</v>
      </c>
      <c r="C1149" s="12" t="s">
        <v>5351</v>
      </c>
      <c r="D1149" s="12" t="s">
        <v>6870</v>
      </c>
      <c r="E1149" s="12" t="s">
        <v>10474</v>
      </c>
      <c r="F1149" s="12" t="s">
        <v>10475</v>
      </c>
      <c r="G1149" s="12" t="s">
        <v>5362</v>
      </c>
      <c r="H1149" s="12" t="s">
        <v>10028</v>
      </c>
      <c r="I1149" s="12" t="s">
        <v>10370</v>
      </c>
      <c r="J1149" s="12">
        <v>2400</v>
      </c>
      <c r="K1149" s="12"/>
      <c r="L1149" s="12"/>
      <c r="M1149" s="13">
        <v>41506.449305555558</v>
      </c>
      <c r="N1149" s="12">
        <v>2</v>
      </c>
      <c r="O1149" s="13">
        <v>41506.478784722225</v>
      </c>
      <c r="P1149" s="13">
        <v>41508.411516203705</v>
      </c>
      <c r="Q1149" s="14">
        <f t="shared" si="25"/>
        <v>1.9622106481474475</v>
      </c>
      <c r="R1149" s="14">
        <v>0.5</v>
      </c>
      <c r="S1149" s="15">
        <v>0</v>
      </c>
      <c r="T1149" s="12" t="s">
        <v>668</v>
      </c>
      <c r="U1149" s="12"/>
      <c r="V1149" s="12" t="s">
        <v>356</v>
      </c>
      <c r="W1149" s="13">
        <v>41508.420856481483</v>
      </c>
      <c r="X1149" s="13">
        <v>41512.706250000003</v>
      </c>
      <c r="Y1149" s="16">
        <f>X1149-W1149</f>
        <v>4.2853935185194132</v>
      </c>
      <c r="Z1149" s="17">
        <v>4</v>
      </c>
      <c r="AA1149" s="17">
        <v>0</v>
      </c>
      <c r="AB1149" s="14"/>
      <c r="AC1149" s="13">
        <v>41522</v>
      </c>
      <c r="AD1149" s="14">
        <f>AC1149-X1149</f>
        <v>9.2937499999970896</v>
      </c>
      <c r="AE1149" s="14">
        <v>7</v>
      </c>
      <c r="AF1149" s="36"/>
      <c r="AG1149" s="14">
        <f t="shared" si="24"/>
        <v>15.550694444442343</v>
      </c>
      <c r="AH1149" s="14">
        <v>0</v>
      </c>
      <c r="AI1149" s="14">
        <v>0</v>
      </c>
      <c r="AJ1149" s="19"/>
      <c r="AK1149" s="14"/>
      <c r="AL1149" s="14"/>
      <c r="AM1149" s="12" t="s">
        <v>9328</v>
      </c>
      <c r="AN1149" s="12"/>
      <c r="AO1149" s="12"/>
      <c r="AP1149" s="12" t="s">
        <v>5375</v>
      </c>
      <c r="AQ1149" s="12" t="s">
        <v>10476</v>
      </c>
      <c r="AR1149" s="12">
        <v>13317338998</v>
      </c>
      <c r="AS1149" s="12"/>
      <c r="AT1149" s="12"/>
      <c r="AU1149" s="12"/>
      <c r="AV1149" s="20" t="s">
        <v>1638</v>
      </c>
      <c r="AW1149" s="21" t="s">
        <v>9149</v>
      </c>
      <c r="AX1149" s="12"/>
      <c r="AY1149" s="12"/>
      <c r="AZ1149" s="12"/>
      <c r="BA1149" s="12"/>
      <c r="BB1149" s="12"/>
    </row>
    <row r="1150" spans="1:54" s="22" customFormat="1" ht="18" customHeight="1" x14ac:dyDescent="0.3">
      <c r="A1150" s="12" t="s">
        <v>1639</v>
      </c>
      <c r="B1150" s="12" t="s">
        <v>5343</v>
      </c>
      <c r="C1150" s="12" t="s">
        <v>6862</v>
      </c>
      <c r="D1150" s="12" t="s">
        <v>9265</v>
      </c>
      <c r="E1150" s="12" t="s">
        <v>10477</v>
      </c>
      <c r="F1150" s="12" t="s">
        <v>10478</v>
      </c>
      <c r="G1150" s="12" t="s">
        <v>5347</v>
      </c>
      <c r="H1150" s="12" t="s">
        <v>8325</v>
      </c>
      <c r="I1150" s="12"/>
      <c r="J1150" s="12">
        <v>8575</v>
      </c>
      <c r="K1150" s="12"/>
      <c r="L1150" s="12"/>
      <c r="M1150" s="13">
        <v>41506.488194444442</v>
      </c>
      <c r="N1150" s="12">
        <v>1</v>
      </c>
      <c r="O1150" s="13">
        <v>41507.4452662037</v>
      </c>
      <c r="P1150" s="13"/>
      <c r="Q1150" s="14"/>
      <c r="R1150" s="14"/>
      <c r="S1150" s="14">
        <f>R1150-Q1150</f>
        <v>0</v>
      </c>
      <c r="T1150" s="12"/>
      <c r="U1150" s="12"/>
      <c r="V1150" s="12" t="s">
        <v>385</v>
      </c>
      <c r="W1150" s="13">
        <v>41592.452083333301</v>
      </c>
      <c r="X1150" s="31">
        <v>41592.452083333301</v>
      </c>
      <c r="Y1150" s="16"/>
      <c r="Z1150" s="17"/>
      <c r="AA1150" s="17"/>
      <c r="AB1150" s="14"/>
      <c r="AC1150" s="13">
        <v>41590</v>
      </c>
      <c r="AD1150" s="14">
        <f>AC1150-X1150</f>
        <v>-2.4520833333008341</v>
      </c>
      <c r="AE1150" s="14"/>
      <c r="AF1150" s="36"/>
      <c r="AG1150" s="14">
        <f t="shared" si="24"/>
        <v>83.511805555557657</v>
      </c>
      <c r="AH1150" s="14"/>
      <c r="AI1150" s="14"/>
      <c r="AJ1150" s="19"/>
      <c r="AK1150" s="14"/>
      <c r="AL1150" s="14"/>
      <c r="AM1150" s="12"/>
      <c r="AN1150" s="12"/>
      <c r="AO1150" s="12"/>
      <c r="AP1150" s="12" t="s">
        <v>5375</v>
      </c>
      <c r="AQ1150" s="12" t="s">
        <v>7831</v>
      </c>
      <c r="AR1150" s="12">
        <v>18573102768</v>
      </c>
      <c r="AS1150" s="12"/>
      <c r="AT1150" s="12"/>
      <c r="AU1150" s="12"/>
      <c r="AV1150" s="20"/>
      <c r="AW1150" s="21"/>
      <c r="AX1150" s="12"/>
      <c r="AY1150" s="12"/>
      <c r="AZ1150" s="12"/>
      <c r="BA1150" s="12"/>
      <c r="BB1150" s="12"/>
    </row>
    <row r="1151" spans="1:54" s="22" customFormat="1" ht="18" customHeight="1" x14ac:dyDescent="0.3">
      <c r="A1151" s="12" t="s">
        <v>1642</v>
      </c>
      <c r="B1151" s="12" t="s">
        <v>6963</v>
      </c>
      <c r="C1151" s="12" t="s">
        <v>6964</v>
      </c>
      <c r="D1151" s="12" t="s">
        <v>9182</v>
      </c>
      <c r="E1151" s="12" t="s">
        <v>10479</v>
      </c>
      <c r="F1151" s="12" t="s">
        <v>10480</v>
      </c>
      <c r="G1151" s="12" t="s">
        <v>5362</v>
      </c>
      <c r="H1151" s="12" t="s">
        <v>6836</v>
      </c>
      <c r="I1151" s="12" t="s">
        <v>7414</v>
      </c>
      <c r="J1151" s="12">
        <v>1288</v>
      </c>
      <c r="K1151" s="12"/>
      <c r="L1151" s="12"/>
      <c r="M1151" s="13">
        <v>41506.496527777781</v>
      </c>
      <c r="N1151" s="12">
        <v>1</v>
      </c>
      <c r="O1151" s="13">
        <v>41506.554861111108</v>
      </c>
      <c r="P1151" s="13">
        <v>41507.458981481483</v>
      </c>
      <c r="Q1151" s="14">
        <f t="shared" ref="Q1151:Q1160" si="26">P1151-M1151</f>
        <v>0.96245370370161254</v>
      </c>
      <c r="R1151" s="14"/>
      <c r="S1151" s="15"/>
      <c r="T1151" s="12"/>
      <c r="U1151" s="12"/>
      <c r="V1151" s="12" t="s">
        <v>356</v>
      </c>
      <c r="W1151" s="13">
        <v>41507.548182870371</v>
      </c>
      <c r="X1151" s="13">
        <v>41508.697916666664</v>
      </c>
      <c r="Y1151" s="16"/>
      <c r="Z1151" s="17"/>
      <c r="AA1151" s="17"/>
      <c r="AB1151" s="14"/>
      <c r="AC1151" s="13">
        <v>41513</v>
      </c>
      <c r="AD1151" s="14"/>
      <c r="AE1151" s="14"/>
      <c r="AF1151" s="36"/>
      <c r="AG1151" s="14">
        <f t="shared" si="24"/>
        <v>6.5034722222189885</v>
      </c>
      <c r="AH1151" s="14"/>
      <c r="AI1151" s="14">
        <v>1</v>
      </c>
      <c r="AJ1151" s="19"/>
      <c r="AK1151" s="14"/>
      <c r="AL1151" s="14"/>
      <c r="AM1151" s="12" t="s">
        <v>6953</v>
      </c>
      <c r="AN1151" s="12"/>
      <c r="AO1151" s="12"/>
      <c r="AP1151" s="12" t="s">
        <v>5391</v>
      </c>
      <c r="AQ1151" s="12" t="s">
        <v>10481</v>
      </c>
      <c r="AR1151" s="12">
        <v>13874494866</v>
      </c>
      <c r="AS1151" s="12"/>
      <c r="AT1151" s="12"/>
      <c r="AU1151" s="12"/>
      <c r="AV1151" s="20" t="s">
        <v>1643</v>
      </c>
      <c r="AW1151" s="21" t="s">
        <v>10482</v>
      </c>
      <c r="AX1151" s="12"/>
      <c r="AY1151" s="12"/>
      <c r="AZ1151" s="12"/>
      <c r="BA1151" s="12"/>
      <c r="BB1151" s="12"/>
    </row>
    <row r="1152" spans="1:54" s="22" customFormat="1" ht="18" customHeight="1" x14ac:dyDescent="0.3">
      <c r="A1152" s="12" t="s">
        <v>1644</v>
      </c>
      <c r="B1152" s="12" t="s">
        <v>6963</v>
      </c>
      <c r="C1152" s="12" t="s">
        <v>6964</v>
      </c>
      <c r="D1152" s="12" t="s">
        <v>7273</v>
      </c>
      <c r="E1152" s="12" t="s">
        <v>10483</v>
      </c>
      <c r="F1152" s="12" t="s">
        <v>10484</v>
      </c>
      <c r="G1152" s="12" t="s">
        <v>5362</v>
      </c>
      <c r="H1152" s="12" t="s">
        <v>6836</v>
      </c>
      <c r="I1152" s="12" t="s">
        <v>7276</v>
      </c>
      <c r="J1152" s="12">
        <v>1600</v>
      </c>
      <c r="K1152" s="12"/>
      <c r="L1152" s="12"/>
      <c r="M1152" s="13">
        <v>41506.624305555553</v>
      </c>
      <c r="N1152" s="12">
        <v>1</v>
      </c>
      <c r="O1152" s="13">
        <v>41506.641886574071</v>
      </c>
      <c r="P1152" s="13">
        <v>41507.459421296298</v>
      </c>
      <c r="Q1152" s="14">
        <f t="shared" si="26"/>
        <v>0.83511574074509554</v>
      </c>
      <c r="R1152" s="14"/>
      <c r="S1152" s="15"/>
      <c r="T1152" s="12"/>
      <c r="U1152" s="12"/>
      <c r="V1152" s="12" t="s">
        <v>356</v>
      </c>
      <c r="W1152" s="13">
        <v>41507.549351851849</v>
      </c>
      <c r="X1152" s="13">
        <v>41509.613888888889</v>
      </c>
      <c r="Y1152" s="16"/>
      <c r="Z1152" s="17"/>
      <c r="AA1152" s="17"/>
      <c r="AB1152" s="14"/>
      <c r="AC1152" s="13">
        <v>41510</v>
      </c>
      <c r="AD1152" s="14"/>
      <c r="AE1152" s="14"/>
      <c r="AF1152" s="36"/>
      <c r="AG1152" s="14">
        <f t="shared" si="24"/>
        <v>3.3756944444467081</v>
      </c>
      <c r="AH1152" s="14"/>
      <c r="AI1152" s="14">
        <v>1</v>
      </c>
      <c r="AJ1152" s="19"/>
      <c r="AK1152" s="14"/>
      <c r="AL1152" s="14"/>
      <c r="AM1152" s="12" t="s">
        <v>6847</v>
      </c>
      <c r="AN1152" s="12"/>
      <c r="AO1152" s="12"/>
      <c r="AP1152" s="12" t="s">
        <v>5375</v>
      </c>
      <c r="AQ1152" s="12" t="s">
        <v>10485</v>
      </c>
      <c r="AR1152" s="12">
        <v>15115138006</v>
      </c>
      <c r="AS1152" s="12"/>
      <c r="AT1152" s="12"/>
      <c r="AU1152" s="12"/>
      <c r="AV1152" s="20"/>
      <c r="AW1152" s="21" t="s">
        <v>10486</v>
      </c>
      <c r="AX1152" s="12"/>
      <c r="AY1152" s="12"/>
      <c r="AZ1152" s="12"/>
      <c r="BA1152" s="12"/>
      <c r="BB1152" s="12"/>
    </row>
    <row r="1153" spans="1:54" s="22" customFormat="1" ht="18" customHeight="1" x14ac:dyDescent="0.3">
      <c r="A1153" s="12" t="s">
        <v>1645</v>
      </c>
      <c r="B1153" s="12" t="s">
        <v>5343</v>
      </c>
      <c r="C1153" s="12" t="s">
        <v>5344</v>
      </c>
      <c r="D1153" s="12" t="s">
        <v>7984</v>
      </c>
      <c r="E1153" s="12" t="s">
        <v>10487</v>
      </c>
      <c r="F1153" s="12" t="s">
        <v>10488</v>
      </c>
      <c r="G1153" s="12" t="s">
        <v>5362</v>
      </c>
      <c r="H1153" s="12" t="s">
        <v>10007</v>
      </c>
      <c r="I1153" s="12" t="s">
        <v>10489</v>
      </c>
      <c r="J1153" s="12">
        <v>1600</v>
      </c>
      <c r="K1153" s="12"/>
      <c r="L1153" s="12"/>
      <c r="M1153" s="13">
        <v>41506.663888888892</v>
      </c>
      <c r="N1153" s="12">
        <v>1</v>
      </c>
      <c r="O1153" s="13">
        <v>41506.672372685185</v>
      </c>
      <c r="P1153" s="13">
        <v>41506.695439814815</v>
      </c>
      <c r="Q1153" s="14">
        <f t="shared" si="26"/>
        <v>3.1550925923511386E-2</v>
      </c>
      <c r="R1153" s="14"/>
      <c r="S1153" s="15"/>
      <c r="T1153" s="12"/>
      <c r="U1153" s="12"/>
      <c r="V1153" s="12" t="s">
        <v>356</v>
      </c>
      <c r="W1153" s="13">
        <v>41506.716331018521</v>
      </c>
      <c r="X1153" s="13">
        <v>41510.384722222225</v>
      </c>
      <c r="Y1153" s="16"/>
      <c r="Z1153" s="17"/>
      <c r="AA1153" s="17"/>
      <c r="AB1153" s="14"/>
      <c r="AC1153" s="13">
        <v>41513</v>
      </c>
      <c r="AD1153" s="14"/>
      <c r="AE1153" s="14"/>
      <c r="AF1153" s="36"/>
      <c r="AG1153" s="14">
        <f t="shared" si="24"/>
        <v>6.336111111108039</v>
      </c>
      <c r="AH1153" s="14"/>
      <c r="AI1153" s="14">
        <v>1</v>
      </c>
      <c r="AJ1153" s="19"/>
      <c r="AK1153" s="14"/>
      <c r="AL1153" s="14"/>
      <c r="AM1153" s="12" t="s">
        <v>6953</v>
      </c>
      <c r="AN1153" s="12"/>
      <c r="AO1153" s="12"/>
      <c r="AP1153" s="12" t="s">
        <v>5403</v>
      </c>
      <c r="AQ1153" s="12" t="s">
        <v>10490</v>
      </c>
      <c r="AR1153" s="12">
        <v>15116883161</v>
      </c>
      <c r="AS1153" s="12"/>
      <c r="AT1153" s="12"/>
      <c r="AU1153" s="12"/>
      <c r="AV1153" s="20" t="s">
        <v>1647</v>
      </c>
      <c r="AW1153" s="21" t="s">
        <v>8572</v>
      </c>
      <c r="AX1153" s="12"/>
      <c r="AY1153" s="12"/>
      <c r="AZ1153" s="12"/>
      <c r="BA1153" s="12"/>
      <c r="BB1153" s="12"/>
    </row>
    <row r="1154" spans="1:54" s="22" customFormat="1" ht="18" customHeight="1" x14ac:dyDescent="0.3">
      <c r="A1154" s="12" t="s">
        <v>1648</v>
      </c>
      <c r="B1154" s="12" t="s">
        <v>5343</v>
      </c>
      <c r="C1154" s="12" t="s">
        <v>8427</v>
      </c>
      <c r="D1154" s="12" t="s">
        <v>10491</v>
      </c>
      <c r="E1154" s="12" t="s">
        <v>10492</v>
      </c>
      <c r="F1154" s="12" t="s">
        <v>10493</v>
      </c>
      <c r="G1154" s="12" t="s">
        <v>5362</v>
      </c>
      <c r="H1154" s="12" t="s">
        <v>6836</v>
      </c>
      <c r="I1154" s="12" t="s">
        <v>7127</v>
      </c>
      <c r="J1154" s="12">
        <v>1488</v>
      </c>
      <c r="K1154" s="12"/>
      <c r="L1154" s="12"/>
      <c r="M1154" s="13">
        <v>41506.748611111114</v>
      </c>
      <c r="N1154" s="12">
        <v>2</v>
      </c>
      <c r="O1154" s="13">
        <v>41507.401655092595</v>
      </c>
      <c r="P1154" s="13">
        <v>41507.429664351854</v>
      </c>
      <c r="Q1154" s="14">
        <f t="shared" si="26"/>
        <v>0.68105324073985685</v>
      </c>
      <c r="R1154" s="14"/>
      <c r="S1154" s="15"/>
      <c r="T1154" s="12" t="s">
        <v>658</v>
      </c>
      <c r="U1154" s="12"/>
      <c r="V1154" s="12" t="s">
        <v>356</v>
      </c>
      <c r="W1154" s="13">
        <v>41507.431620370371</v>
      </c>
      <c r="X1154" s="13">
        <v>41508.570138888892</v>
      </c>
      <c r="Y1154" s="16"/>
      <c r="Z1154" s="17"/>
      <c r="AA1154" s="17"/>
      <c r="AB1154" s="14"/>
      <c r="AC1154" s="13">
        <v>41508</v>
      </c>
      <c r="AD1154" s="14"/>
      <c r="AE1154" s="14"/>
      <c r="AF1154" s="36"/>
      <c r="AG1154" s="14">
        <f t="shared" si="24"/>
        <v>1.2513888888861402</v>
      </c>
      <c r="AH1154" s="14"/>
      <c r="AI1154" s="14">
        <v>1</v>
      </c>
      <c r="AJ1154" s="19"/>
      <c r="AK1154" s="14"/>
      <c r="AL1154" s="14"/>
      <c r="AM1154" s="12" t="s">
        <v>6959</v>
      </c>
      <c r="AN1154" s="12"/>
      <c r="AO1154" s="12"/>
      <c r="AP1154" s="12" t="s">
        <v>5391</v>
      </c>
      <c r="AQ1154" s="12" t="s">
        <v>10494</v>
      </c>
      <c r="AR1154" s="12">
        <v>13874801382</v>
      </c>
      <c r="AS1154" s="12"/>
      <c r="AT1154" s="12"/>
      <c r="AU1154" s="12"/>
      <c r="AV1154" s="20"/>
      <c r="AW1154" s="21" t="s">
        <v>8572</v>
      </c>
      <c r="AX1154" s="12"/>
      <c r="AY1154" s="12"/>
      <c r="AZ1154" s="12"/>
      <c r="BA1154" s="12"/>
      <c r="BB1154" s="12"/>
    </row>
    <row r="1155" spans="1:54" s="22" customFormat="1" ht="18" customHeight="1" x14ac:dyDescent="0.3">
      <c r="A1155" s="12" t="s">
        <v>1650</v>
      </c>
      <c r="B1155" s="12" t="s">
        <v>5343</v>
      </c>
      <c r="C1155" s="12" t="s">
        <v>6898</v>
      </c>
      <c r="D1155" s="12" t="s">
        <v>7049</v>
      </c>
      <c r="E1155" s="12" t="s">
        <v>10495</v>
      </c>
      <c r="F1155" s="12" t="s">
        <v>10496</v>
      </c>
      <c r="G1155" s="12" t="s">
        <v>5362</v>
      </c>
      <c r="H1155" s="12" t="s">
        <v>6836</v>
      </c>
      <c r="I1155" s="12" t="s">
        <v>7052</v>
      </c>
      <c r="J1155" s="12">
        <v>1800</v>
      </c>
      <c r="K1155" s="12"/>
      <c r="L1155" s="12"/>
      <c r="M1155" s="13">
        <v>41506.768750000003</v>
      </c>
      <c r="N1155" s="12">
        <v>1</v>
      </c>
      <c r="O1155" s="13">
        <v>41507.405428240738</v>
      </c>
      <c r="P1155" s="13">
        <v>41507.696458333332</v>
      </c>
      <c r="Q1155" s="14">
        <f t="shared" si="26"/>
        <v>0.92770833332906477</v>
      </c>
      <c r="R1155" s="14"/>
      <c r="S1155" s="15"/>
      <c r="T1155" s="12"/>
      <c r="U1155" s="12"/>
      <c r="V1155" s="12" t="s">
        <v>356</v>
      </c>
      <c r="W1155" s="13">
        <v>41507.72351851852</v>
      </c>
      <c r="X1155" s="13">
        <v>41509.664583333331</v>
      </c>
      <c r="Y1155" s="16"/>
      <c r="Z1155" s="17"/>
      <c r="AA1155" s="17"/>
      <c r="AB1155" s="14"/>
      <c r="AC1155" s="13">
        <v>41510</v>
      </c>
      <c r="AD1155" s="14"/>
      <c r="AE1155" s="14"/>
      <c r="AF1155" s="36"/>
      <c r="AG1155" s="14">
        <f t="shared" si="24"/>
        <v>3.2312499999970896</v>
      </c>
      <c r="AH1155" s="14"/>
      <c r="AI1155" s="14">
        <v>1</v>
      </c>
      <c r="AJ1155" s="19"/>
      <c r="AK1155" s="14"/>
      <c r="AL1155" s="14"/>
      <c r="AM1155" s="12" t="s">
        <v>10096</v>
      </c>
      <c r="AN1155" s="12"/>
      <c r="AO1155" s="12"/>
      <c r="AP1155" s="12" t="s">
        <v>5403</v>
      </c>
      <c r="AQ1155" s="12" t="s">
        <v>10497</v>
      </c>
      <c r="AR1155" s="12">
        <v>18627471216</v>
      </c>
      <c r="AS1155" s="12"/>
      <c r="AT1155" s="12"/>
      <c r="AU1155" s="12"/>
      <c r="AV1155" s="20" t="s">
        <v>1651</v>
      </c>
      <c r="AW1155" s="21" t="s">
        <v>10498</v>
      </c>
      <c r="AX1155" s="12"/>
      <c r="AY1155" s="12"/>
      <c r="AZ1155" s="12"/>
      <c r="BA1155" s="12"/>
      <c r="BB1155" s="12"/>
    </row>
    <row r="1156" spans="1:54" s="22" customFormat="1" ht="18" customHeight="1" x14ac:dyDescent="0.3">
      <c r="A1156" s="12" t="s">
        <v>1652</v>
      </c>
      <c r="B1156" s="12" t="s">
        <v>5343</v>
      </c>
      <c r="C1156" s="12" t="s">
        <v>6862</v>
      </c>
      <c r="D1156" s="12" t="s">
        <v>8189</v>
      </c>
      <c r="E1156" s="12" t="s">
        <v>10499</v>
      </c>
      <c r="F1156" s="12" t="s">
        <v>10500</v>
      </c>
      <c r="G1156" s="12" t="s">
        <v>5362</v>
      </c>
      <c r="H1156" s="12" t="s">
        <v>10007</v>
      </c>
      <c r="I1156" s="12" t="s">
        <v>10501</v>
      </c>
      <c r="J1156" s="12">
        <v>2088</v>
      </c>
      <c r="K1156" s="12"/>
      <c r="L1156" s="12"/>
      <c r="M1156" s="13">
        <v>41507.551388888889</v>
      </c>
      <c r="N1156" s="12">
        <v>3</v>
      </c>
      <c r="O1156" s="13">
        <v>41507.570196759261</v>
      </c>
      <c r="P1156" s="13">
        <v>41508.423032407409</v>
      </c>
      <c r="Q1156" s="14">
        <f t="shared" si="26"/>
        <v>0.87164351851970423</v>
      </c>
      <c r="R1156" s="14">
        <v>0.5</v>
      </c>
      <c r="S1156" s="15">
        <v>0</v>
      </c>
      <c r="T1156" s="12" t="s">
        <v>355</v>
      </c>
      <c r="U1156" s="12"/>
      <c r="V1156" s="12" t="s">
        <v>356</v>
      </c>
      <c r="W1156" s="13">
        <v>41508.445983796293</v>
      </c>
      <c r="X1156" s="13">
        <v>41510.684027777781</v>
      </c>
      <c r="Y1156" s="16">
        <f>X1156-W1156</f>
        <v>2.2380439814878628</v>
      </c>
      <c r="Z1156" s="17">
        <v>3</v>
      </c>
      <c r="AA1156" s="17">
        <v>1</v>
      </c>
      <c r="AB1156" s="14"/>
      <c r="AC1156" s="13">
        <v>41521</v>
      </c>
      <c r="AD1156" s="14">
        <f>AC1156-X1156</f>
        <v>10.315972222218988</v>
      </c>
      <c r="AE1156" s="14">
        <v>7</v>
      </c>
      <c r="AF1156" s="36"/>
      <c r="AG1156" s="14">
        <f t="shared" si="24"/>
        <v>13.448611111110949</v>
      </c>
      <c r="AH1156" s="14">
        <v>0</v>
      </c>
      <c r="AI1156" s="14">
        <v>0</v>
      </c>
      <c r="AJ1156" s="19"/>
      <c r="AK1156" s="14"/>
      <c r="AL1156" s="14"/>
      <c r="AM1156" s="12" t="s">
        <v>6953</v>
      </c>
      <c r="AN1156" s="12"/>
      <c r="AO1156" s="12"/>
      <c r="AP1156" s="12" t="s">
        <v>6830</v>
      </c>
      <c r="AQ1156" s="12" t="s">
        <v>7653</v>
      </c>
      <c r="AR1156" s="12">
        <v>13907399417</v>
      </c>
      <c r="AS1156" s="12"/>
      <c r="AT1156" s="12"/>
      <c r="AU1156" s="12"/>
      <c r="AV1156" s="20" t="s">
        <v>1653</v>
      </c>
      <c r="AW1156" s="21" t="s">
        <v>10502</v>
      </c>
      <c r="AX1156" s="12"/>
      <c r="AY1156" s="12"/>
      <c r="AZ1156" s="12"/>
      <c r="BA1156" s="12"/>
      <c r="BB1156" s="12"/>
    </row>
    <row r="1157" spans="1:54" s="22" customFormat="1" ht="18" customHeight="1" x14ac:dyDescent="0.3">
      <c r="A1157" s="12" t="s">
        <v>1654</v>
      </c>
      <c r="B1157" s="12" t="s">
        <v>5343</v>
      </c>
      <c r="C1157" s="12" t="s">
        <v>6880</v>
      </c>
      <c r="D1157" s="12" t="s">
        <v>7660</v>
      </c>
      <c r="E1157" s="12" t="s">
        <v>10503</v>
      </c>
      <c r="F1157" s="12" t="s">
        <v>10504</v>
      </c>
      <c r="G1157" s="12" t="s">
        <v>5362</v>
      </c>
      <c r="H1157" s="12" t="s">
        <v>6836</v>
      </c>
      <c r="I1157" s="12" t="s">
        <v>7195</v>
      </c>
      <c r="J1157" s="12">
        <v>1488</v>
      </c>
      <c r="K1157" s="12"/>
      <c r="L1157" s="12"/>
      <c r="M1157" s="13">
        <v>41507.554166666669</v>
      </c>
      <c r="N1157" s="12">
        <v>1</v>
      </c>
      <c r="O1157" s="13">
        <v>41507.574259259258</v>
      </c>
      <c r="P1157" s="13">
        <v>41507.706006944441</v>
      </c>
      <c r="Q1157" s="14">
        <f t="shared" si="26"/>
        <v>0.15184027777286246</v>
      </c>
      <c r="R1157" s="14"/>
      <c r="S1157" s="15"/>
      <c r="T1157" s="12"/>
      <c r="U1157" s="12"/>
      <c r="V1157" s="12" t="s">
        <v>356</v>
      </c>
      <c r="W1157" s="13">
        <v>41507.724699074075</v>
      </c>
      <c r="X1157" s="13">
        <v>41508.722222222219</v>
      </c>
      <c r="Y1157" s="16"/>
      <c r="Z1157" s="17"/>
      <c r="AA1157" s="17"/>
      <c r="AB1157" s="14"/>
      <c r="AC1157" s="13">
        <v>41510</v>
      </c>
      <c r="AD1157" s="14"/>
      <c r="AE1157" s="14"/>
      <c r="AF1157" s="36"/>
      <c r="AG1157" s="14">
        <f t="shared" si="24"/>
        <v>2.4458333333313931</v>
      </c>
      <c r="AH1157" s="14"/>
      <c r="AI1157" s="14">
        <v>1</v>
      </c>
      <c r="AJ1157" s="19"/>
      <c r="AK1157" s="14"/>
      <c r="AL1157" s="14"/>
      <c r="AM1157" s="12" t="s">
        <v>6959</v>
      </c>
      <c r="AN1157" s="12"/>
      <c r="AO1157" s="12"/>
      <c r="AP1157" s="12" t="s">
        <v>5391</v>
      </c>
      <c r="AQ1157" s="12" t="s">
        <v>10505</v>
      </c>
      <c r="AR1157" s="12">
        <v>15607373899</v>
      </c>
      <c r="AS1157" s="12" t="s">
        <v>354</v>
      </c>
      <c r="AT1157" s="12" t="s">
        <v>686</v>
      </c>
      <c r="AU1157" s="12"/>
      <c r="AV1157" s="20"/>
      <c r="AW1157" s="21" t="s">
        <v>10506</v>
      </c>
      <c r="AX1157" s="12"/>
      <c r="AY1157" s="12"/>
      <c r="AZ1157" s="12"/>
      <c r="BA1157" s="12"/>
      <c r="BB1157" s="12"/>
    </row>
    <row r="1158" spans="1:54" s="22" customFormat="1" ht="18" customHeight="1" x14ac:dyDescent="0.3">
      <c r="A1158" s="12" t="s">
        <v>1655</v>
      </c>
      <c r="B1158" s="12" t="s">
        <v>5343</v>
      </c>
      <c r="C1158" s="12" t="s">
        <v>5344</v>
      </c>
      <c r="D1158" s="12" t="s">
        <v>7801</v>
      </c>
      <c r="E1158" s="12" t="s">
        <v>10507</v>
      </c>
      <c r="F1158" s="12" t="s">
        <v>10508</v>
      </c>
      <c r="G1158" s="12" t="s">
        <v>5362</v>
      </c>
      <c r="H1158" s="12" t="s">
        <v>10007</v>
      </c>
      <c r="I1158" s="12" t="s">
        <v>10008</v>
      </c>
      <c r="J1158" s="12">
        <v>1488</v>
      </c>
      <c r="K1158" s="12"/>
      <c r="L1158" s="12"/>
      <c r="M1158" s="13">
        <v>41507.556250000001</v>
      </c>
      <c r="N1158" s="12">
        <v>1</v>
      </c>
      <c r="O1158" s="13">
        <v>41507.58011574074</v>
      </c>
      <c r="P1158" s="13">
        <v>41507.580231481479</v>
      </c>
      <c r="Q1158" s="14">
        <f t="shared" si="26"/>
        <v>2.3981481477676425E-2</v>
      </c>
      <c r="R1158" s="14"/>
      <c r="S1158" s="15"/>
      <c r="T1158" s="12"/>
      <c r="U1158" s="12"/>
      <c r="V1158" s="12" t="s">
        <v>356</v>
      </c>
      <c r="W1158" s="13">
        <v>41507.595763888887</v>
      </c>
      <c r="X1158" s="13">
        <v>41509.665277777778</v>
      </c>
      <c r="Y1158" s="16"/>
      <c r="Z1158" s="17"/>
      <c r="AA1158" s="17"/>
      <c r="AB1158" s="14"/>
      <c r="AC1158" s="13">
        <v>41510</v>
      </c>
      <c r="AD1158" s="14"/>
      <c r="AE1158" s="14"/>
      <c r="AF1158" s="36"/>
      <c r="AG1158" s="14">
        <f t="shared" si="24"/>
        <v>2.4437499999985448</v>
      </c>
      <c r="AH1158" s="14"/>
      <c r="AI1158" s="14">
        <v>1</v>
      </c>
      <c r="AJ1158" s="19"/>
      <c r="AK1158" s="14"/>
      <c r="AL1158" s="14"/>
      <c r="AM1158" s="12" t="s">
        <v>7040</v>
      </c>
      <c r="AN1158" s="12"/>
      <c r="AO1158" s="12"/>
      <c r="AP1158" s="12" t="s">
        <v>5391</v>
      </c>
      <c r="AQ1158" s="12" t="s">
        <v>10509</v>
      </c>
      <c r="AR1158" s="12">
        <v>13487821133</v>
      </c>
      <c r="AS1158" s="12"/>
      <c r="AT1158" s="12"/>
      <c r="AU1158" s="12"/>
      <c r="AV1158" s="20" t="s">
        <v>1656</v>
      </c>
      <c r="AW1158" s="21" t="s">
        <v>8572</v>
      </c>
      <c r="AX1158" s="12"/>
      <c r="AY1158" s="12"/>
      <c r="AZ1158" s="12"/>
      <c r="BA1158" s="12"/>
      <c r="BB1158" s="12"/>
    </row>
    <row r="1159" spans="1:54" s="22" customFormat="1" ht="18" customHeight="1" x14ac:dyDescent="0.3">
      <c r="A1159" s="12" t="s">
        <v>1657</v>
      </c>
      <c r="B1159" s="12" t="s">
        <v>5384</v>
      </c>
      <c r="C1159" s="12" t="s">
        <v>6999</v>
      </c>
      <c r="D1159" s="12" t="s">
        <v>8001</v>
      </c>
      <c r="E1159" s="12" t="s">
        <v>10510</v>
      </c>
      <c r="F1159" s="12" t="s">
        <v>10511</v>
      </c>
      <c r="G1159" s="12" t="s">
        <v>5362</v>
      </c>
      <c r="H1159" s="12" t="s">
        <v>6836</v>
      </c>
      <c r="I1159" s="12" t="s">
        <v>6884</v>
      </c>
      <c r="J1159" s="12">
        <v>1500</v>
      </c>
      <c r="K1159" s="12"/>
      <c r="L1159" s="12"/>
      <c r="M1159" s="13">
        <v>41507.602777777778</v>
      </c>
      <c r="N1159" s="12">
        <v>1</v>
      </c>
      <c r="O1159" s="13">
        <v>41507.611134259256</v>
      </c>
      <c r="P1159" s="13">
        <v>41507.62537037037</v>
      </c>
      <c r="Q1159" s="14">
        <f t="shared" si="26"/>
        <v>2.2592592591536231E-2</v>
      </c>
      <c r="R1159" s="14"/>
      <c r="S1159" s="15"/>
      <c r="T1159" s="12"/>
      <c r="U1159" s="12"/>
      <c r="V1159" s="12" t="s">
        <v>356</v>
      </c>
      <c r="W1159" s="13">
        <v>41507.643136574072</v>
      </c>
      <c r="X1159" s="13">
        <v>41509.577777777777</v>
      </c>
      <c r="Y1159" s="16"/>
      <c r="Z1159" s="17"/>
      <c r="AA1159" s="17"/>
      <c r="AB1159" s="14"/>
      <c r="AC1159" s="13">
        <v>41512</v>
      </c>
      <c r="AD1159" s="14"/>
      <c r="AE1159" s="14"/>
      <c r="AF1159" s="36"/>
      <c r="AG1159" s="14">
        <f t="shared" si="24"/>
        <v>4.3972222222218988</v>
      </c>
      <c r="AH1159" s="14"/>
      <c r="AI1159" s="14">
        <v>1</v>
      </c>
      <c r="AJ1159" s="19"/>
      <c r="AK1159" s="14"/>
      <c r="AL1159" s="14"/>
      <c r="AM1159" s="12" t="s">
        <v>9328</v>
      </c>
      <c r="AN1159" s="12"/>
      <c r="AO1159" s="12"/>
      <c r="AP1159" s="12" t="s">
        <v>5391</v>
      </c>
      <c r="AQ1159" s="12" t="s">
        <v>10512</v>
      </c>
      <c r="AR1159" s="12">
        <v>13875913956</v>
      </c>
      <c r="AS1159" s="12" t="s">
        <v>365</v>
      </c>
      <c r="AT1159" s="12"/>
      <c r="AU1159" s="12"/>
      <c r="AV1159" s="20" t="s">
        <v>1658</v>
      </c>
      <c r="AW1159" s="21" t="s">
        <v>9775</v>
      </c>
      <c r="AX1159" s="12"/>
      <c r="AY1159" s="12"/>
      <c r="AZ1159" s="12"/>
      <c r="BA1159" s="12"/>
      <c r="BB1159" s="12"/>
    </row>
    <row r="1160" spans="1:54" s="22" customFormat="1" ht="18" customHeight="1" x14ac:dyDescent="0.3">
      <c r="A1160" s="12" t="s">
        <v>1659</v>
      </c>
      <c r="B1160" s="12" t="s">
        <v>5377</v>
      </c>
      <c r="C1160" s="12" t="s">
        <v>7248</v>
      </c>
      <c r="D1160" s="12" t="s">
        <v>7946</v>
      </c>
      <c r="E1160" s="12" t="s">
        <v>10513</v>
      </c>
      <c r="F1160" s="12" t="s">
        <v>10514</v>
      </c>
      <c r="G1160" s="12" t="s">
        <v>5362</v>
      </c>
      <c r="H1160" s="12" t="s">
        <v>6836</v>
      </c>
      <c r="I1160" s="12" t="s">
        <v>7605</v>
      </c>
      <c r="J1160" s="12">
        <v>1600</v>
      </c>
      <c r="K1160" s="12"/>
      <c r="L1160" s="12"/>
      <c r="M1160" s="13">
        <v>41507.645949074074</v>
      </c>
      <c r="N1160" s="12">
        <v>2</v>
      </c>
      <c r="O1160" s="13">
        <v>41507.664699074077</v>
      </c>
      <c r="P1160" s="13">
        <v>41508.421863425923</v>
      </c>
      <c r="Q1160" s="14">
        <f t="shared" si="26"/>
        <v>0.775914351848769</v>
      </c>
      <c r="R1160" s="14">
        <v>0.5</v>
      </c>
      <c r="S1160" s="15">
        <v>0</v>
      </c>
      <c r="T1160" s="12" t="s">
        <v>643</v>
      </c>
      <c r="U1160" s="12"/>
      <c r="V1160" s="12" t="s">
        <v>356</v>
      </c>
      <c r="W1160" s="13">
        <v>41508.44635416667</v>
      </c>
      <c r="X1160" s="13">
        <v>41512.681944444441</v>
      </c>
      <c r="Y1160" s="16">
        <f>X1160-W1160</f>
        <v>4.2355902777708252</v>
      </c>
      <c r="Z1160" s="17">
        <v>5</v>
      </c>
      <c r="AA1160" s="17">
        <v>1</v>
      </c>
      <c r="AB1160" s="14"/>
      <c r="AC1160" s="13">
        <v>41519</v>
      </c>
      <c r="AD1160" s="14">
        <f>AC1160-X1160</f>
        <v>6.3180555555591127</v>
      </c>
      <c r="AE1160" s="14">
        <v>7</v>
      </c>
      <c r="AF1160" s="36"/>
      <c r="AG1160" s="14">
        <f t="shared" si="24"/>
        <v>11.354050925925549</v>
      </c>
      <c r="AH1160" s="14">
        <v>1</v>
      </c>
      <c r="AI1160" s="14">
        <v>1</v>
      </c>
      <c r="AJ1160" s="19"/>
      <c r="AK1160" s="14"/>
      <c r="AL1160" s="14"/>
      <c r="AM1160" s="12" t="s">
        <v>6800</v>
      </c>
      <c r="AN1160" s="12"/>
      <c r="AO1160" s="12"/>
      <c r="AP1160" s="12" t="s">
        <v>5375</v>
      </c>
      <c r="AQ1160" s="12" t="s">
        <v>10515</v>
      </c>
      <c r="AR1160" s="12">
        <v>13975869623</v>
      </c>
      <c r="AS1160" s="12" t="s">
        <v>354</v>
      </c>
      <c r="AT1160" s="12" t="s">
        <v>686</v>
      </c>
      <c r="AU1160" s="12"/>
      <c r="AV1160" s="20"/>
      <c r="AW1160" s="21" t="s">
        <v>10516</v>
      </c>
      <c r="AX1160" s="12"/>
      <c r="AY1160" s="12"/>
      <c r="AZ1160" s="12"/>
      <c r="BA1160" s="12"/>
      <c r="BB1160" s="12"/>
    </row>
    <row r="1161" spans="1:54" s="22" customFormat="1" ht="18" customHeight="1" x14ac:dyDescent="0.3">
      <c r="A1161" s="12" t="s">
        <v>1660</v>
      </c>
      <c r="B1161" s="12" t="s">
        <v>5343</v>
      </c>
      <c r="C1161" s="12" t="s">
        <v>6862</v>
      </c>
      <c r="D1161" s="12" t="s">
        <v>7065</v>
      </c>
      <c r="E1161" s="12" t="s">
        <v>10517</v>
      </c>
      <c r="F1161" s="12" t="s">
        <v>10518</v>
      </c>
      <c r="G1161" s="12" t="s">
        <v>8665</v>
      </c>
      <c r="H1161" s="12" t="s">
        <v>8666</v>
      </c>
      <c r="I1161" s="12"/>
      <c r="J1161" s="12">
        <v>988</v>
      </c>
      <c r="K1161" s="12"/>
      <c r="L1161" s="12"/>
      <c r="M1161" s="13">
        <v>41507.790972222225</v>
      </c>
      <c r="N1161" s="12">
        <v>1</v>
      </c>
      <c r="O1161" s="13">
        <v>41508.404594907406</v>
      </c>
      <c r="P1161" s="13">
        <v>41513.482268518521</v>
      </c>
      <c r="Q1161" s="14"/>
      <c r="R1161" s="14"/>
      <c r="S1161" s="15"/>
      <c r="T1161" s="12" t="s">
        <v>658</v>
      </c>
      <c r="U1161" s="12"/>
      <c r="V1161" s="12" t="s">
        <v>385</v>
      </c>
      <c r="W1161" s="13">
        <v>41513.486111111109</v>
      </c>
      <c r="X1161" s="13">
        <v>41513.704861111102</v>
      </c>
      <c r="Y1161" s="16"/>
      <c r="Z1161" s="17"/>
      <c r="AA1161" s="17"/>
      <c r="AB1161" s="14"/>
      <c r="AC1161" s="13">
        <v>41542</v>
      </c>
      <c r="AD1161" s="14"/>
      <c r="AE1161" s="14"/>
      <c r="AF1161" s="36"/>
      <c r="AG1161" s="14">
        <f t="shared" si="24"/>
        <v>34.209027777775191</v>
      </c>
      <c r="AH1161" s="14"/>
      <c r="AI1161" s="14"/>
      <c r="AJ1161" s="19"/>
      <c r="AK1161" s="14"/>
      <c r="AL1161" s="14"/>
      <c r="AM1161" s="12" t="s">
        <v>8891</v>
      </c>
      <c r="AN1161" s="12"/>
      <c r="AO1161" s="12"/>
      <c r="AP1161" s="12" t="s">
        <v>5391</v>
      </c>
      <c r="AQ1161" s="12" t="s">
        <v>10519</v>
      </c>
      <c r="AR1161" s="12">
        <v>18907386369</v>
      </c>
      <c r="AS1161" s="12"/>
      <c r="AT1161" s="12"/>
      <c r="AU1161" s="12"/>
      <c r="AV1161" s="20"/>
      <c r="AW1161" s="21" t="s">
        <v>8572</v>
      </c>
      <c r="AX1161" s="12"/>
      <c r="AY1161" s="12"/>
      <c r="AZ1161" s="12"/>
      <c r="BA1161" s="12"/>
      <c r="BB1161" s="12"/>
    </row>
    <row r="1162" spans="1:54" s="22" customFormat="1" ht="18" customHeight="1" x14ac:dyDescent="0.3">
      <c r="A1162" s="12" t="s">
        <v>1661</v>
      </c>
      <c r="B1162" s="12" t="s">
        <v>5343</v>
      </c>
      <c r="C1162" s="12" t="s">
        <v>5344</v>
      </c>
      <c r="D1162" s="12" t="s">
        <v>10520</v>
      </c>
      <c r="E1162" s="12" t="s">
        <v>10521</v>
      </c>
      <c r="F1162" s="12" t="s">
        <v>10522</v>
      </c>
      <c r="G1162" s="12" t="s">
        <v>5362</v>
      </c>
      <c r="H1162" s="12" t="s">
        <v>10007</v>
      </c>
      <c r="I1162" s="12" t="s">
        <v>10008</v>
      </c>
      <c r="J1162" s="12">
        <v>1488</v>
      </c>
      <c r="K1162" s="12"/>
      <c r="L1162" s="12"/>
      <c r="M1162" s="13">
        <v>41507.821527777778</v>
      </c>
      <c r="N1162" s="12">
        <v>2</v>
      </c>
      <c r="O1162" s="13">
        <v>41508.406886574077</v>
      </c>
      <c r="P1162" s="13">
        <v>41508.448854166665</v>
      </c>
      <c r="Q1162" s="14">
        <f t="shared" ref="Q1162:Q1168" si="27">P1162-M1162</f>
        <v>0.62732638888701331</v>
      </c>
      <c r="R1162" s="14"/>
      <c r="S1162" s="15"/>
      <c r="T1162" s="12" t="s">
        <v>355</v>
      </c>
      <c r="U1162" s="12"/>
      <c r="V1162" s="12" t="s">
        <v>385</v>
      </c>
      <c r="W1162" s="13">
        <v>41508.455636574072</v>
      </c>
      <c r="X1162" s="13">
        <v>41510.420138888891</v>
      </c>
      <c r="Y1162" s="16"/>
      <c r="Z1162" s="17"/>
      <c r="AA1162" s="17"/>
      <c r="AB1162" s="14"/>
      <c r="AC1162" s="13">
        <v>41515</v>
      </c>
      <c r="AD1162" s="14"/>
      <c r="AE1162" s="14"/>
      <c r="AF1162" s="36"/>
      <c r="AG1162" s="14">
        <f t="shared" si="24"/>
        <v>7.1784722222218988</v>
      </c>
      <c r="AH1162" s="14"/>
      <c r="AI1162" s="14">
        <v>1</v>
      </c>
      <c r="AJ1162" s="19"/>
      <c r="AK1162" s="14"/>
      <c r="AL1162" s="14"/>
      <c r="AM1162" s="12" t="s">
        <v>6959</v>
      </c>
      <c r="AN1162" s="12"/>
      <c r="AO1162" s="12"/>
      <c r="AP1162" s="12" t="s">
        <v>5391</v>
      </c>
      <c r="AQ1162" s="12" t="s">
        <v>10523</v>
      </c>
      <c r="AR1162" s="12">
        <v>15973739418</v>
      </c>
      <c r="AS1162" s="12" t="s">
        <v>354</v>
      </c>
      <c r="AT1162" s="12" t="s">
        <v>686</v>
      </c>
      <c r="AU1162" s="12"/>
      <c r="AV1162" s="20"/>
      <c r="AW1162" s="21" t="s">
        <v>10524</v>
      </c>
      <c r="AX1162" s="12"/>
      <c r="AY1162" s="12"/>
      <c r="AZ1162" s="12"/>
      <c r="BA1162" s="12"/>
      <c r="BB1162" s="12"/>
    </row>
    <row r="1163" spans="1:54" s="22" customFormat="1" ht="18" customHeight="1" x14ac:dyDescent="0.3">
      <c r="A1163" s="12" t="s">
        <v>1663</v>
      </c>
      <c r="B1163" s="12" t="s">
        <v>5343</v>
      </c>
      <c r="C1163" s="12" t="s">
        <v>6898</v>
      </c>
      <c r="D1163" s="12" t="s">
        <v>8006</v>
      </c>
      <c r="E1163" s="12" t="s">
        <v>10525</v>
      </c>
      <c r="F1163" s="12" t="s">
        <v>10526</v>
      </c>
      <c r="G1163" s="12" t="s">
        <v>5362</v>
      </c>
      <c r="H1163" s="12" t="s">
        <v>10007</v>
      </c>
      <c r="I1163" s="12" t="s">
        <v>7720</v>
      </c>
      <c r="J1163" s="12">
        <v>1600</v>
      </c>
      <c r="K1163" s="12"/>
      <c r="L1163" s="12"/>
      <c r="M1163" s="13">
        <v>41508.69027777778</v>
      </c>
      <c r="N1163" s="12"/>
      <c r="O1163" s="13">
        <v>41508.706354166665</v>
      </c>
      <c r="P1163" s="13">
        <v>41579.548645833333</v>
      </c>
      <c r="Q1163" s="14">
        <f>NETWORKDAYS(M1163,P1163)</f>
        <v>52</v>
      </c>
      <c r="R1163" s="14">
        <v>0.5</v>
      </c>
      <c r="S1163" s="14">
        <f>R1163-Q1163</f>
        <v>-51.5</v>
      </c>
      <c r="T1163" s="12" t="s">
        <v>701</v>
      </c>
      <c r="U1163" s="12"/>
      <c r="V1163" s="12" t="s">
        <v>356</v>
      </c>
      <c r="W1163" s="13">
        <v>41579.56287037037</v>
      </c>
      <c r="X1163" s="13">
        <v>41582.652083333334</v>
      </c>
      <c r="Y1163" s="16">
        <f>NETWORKDAYS(W1163,X1163)</f>
        <v>2</v>
      </c>
      <c r="Z1163" s="17">
        <v>3</v>
      </c>
      <c r="AA1163" s="17">
        <f>Z1163-Y1163</f>
        <v>1</v>
      </c>
      <c r="AB1163" s="14"/>
      <c r="AC1163" s="13">
        <v>41592</v>
      </c>
      <c r="AD1163" s="14">
        <f>NETWORKDAYS(X1163,AC1163)</f>
        <v>9</v>
      </c>
      <c r="AE1163" s="14">
        <v>7</v>
      </c>
      <c r="AF1163" s="38">
        <f>AE1163-AD1163</f>
        <v>-2</v>
      </c>
      <c r="AG1163" s="14">
        <f>NETWORKDAYS(M1163,AC1163)</f>
        <v>61</v>
      </c>
      <c r="AH1163" s="14">
        <v>10.5</v>
      </c>
      <c r="AI1163" s="14">
        <f>AH1163-AG1163</f>
        <v>-50.5</v>
      </c>
      <c r="AJ1163" s="19"/>
      <c r="AK1163" s="14"/>
      <c r="AL1163" s="14"/>
      <c r="AM1163" s="12" t="s">
        <v>6813</v>
      </c>
      <c r="AN1163" s="12"/>
      <c r="AO1163" s="12"/>
      <c r="AP1163" s="12" t="s">
        <v>5375</v>
      </c>
      <c r="AQ1163" s="12" t="s">
        <v>10527</v>
      </c>
      <c r="AR1163" s="12">
        <v>18073483119</v>
      </c>
      <c r="AS1163" s="12"/>
      <c r="AT1163" s="12"/>
      <c r="AU1163" s="12"/>
      <c r="AV1163" s="20"/>
      <c r="AW1163" s="21"/>
      <c r="AX1163" s="12"/>
      <c r="AY1163" s="12"/>
      <c r="AZ1163" s="12"/>
      <c r="BA1163" s="12"/>
      <c r="BB1163" s="12"/>
    </row>
    <row r="1164" spans="1:54" s="22" customFormat="1" ht="18" customHeight="1" x14ac:dyDescent="0.3">
      <c r="A1164" s="12" t="s">
        <v>1664</v>
      </c>
      <c r="B1164" s="12" t="s">
        <v>5343</v>
      </c>
      <c r="C1164" s="12" t="s">
        <v>6862</v>
      </c>
      <c r="D1164" s="12" t="s">
        <v>8161</v>
      </c>
      <c r="E1164" s="12" t="s">
        <v>10528</v>
      </c>
      <c r="F1164" s="12" t="s">
        <v>10529</v>
      </c>
      <c r="G1164" s="12" t="s">
        <v>5362</v>
      </c>
      <c r="H1164" s="12" t="s">
        <v>10007</v>
      </c>
      <c r="I1164" s="12" t="s">
        <v>10206</v>
      </c>
      <c r="J1164" s="12">
        <v>1488</v>
      </c>
      <c r="K1164" s="12"/>
      <c r="L1164" s="12"/>
      <c r="M1164" s="13">
        <v>41508.71875</v>
      </c>
      <c r="N1164" s="12">
        <v>2</v>
      </c>
      <c r="O1164" s="13">
        <v>41509.401469907411</v>
      </c>
      <c r="P1164" s="13">
        <v>41509.438275462962</v>
      </c>
      <c r="Q1164" s="14">
        <f t="shared" si="27"/>
        <v>0.71952546296233777</v>
      </c>
      <c r="R1164" s="14">
        <v>0.5</v>
      </c>
      <c r="S1164" s="14">
        <f>R1164-Q1164</f>
        <v>-0.21952546296233777</v>
      </c>
      <c r="T1164" s="12" t="s">
        <v>762</v>
      </c>
      <c r="U1164" s="12"/>
      <c r="V1164" s="12" t="s">
        <v>356</v>
      </c>
      <c r="W1164" s="13">
        <v>41509.456111111111</v>
      </c>
      <c r="X1164" s="13">
        <v>41512.62777777778</v>
      </c>
      <c r="Y1164" s="16">
        <f>NETWORKDAYS(W1164,X1164)</f>
        <v>2</v>
      </c>
      <c r="Z1164" s="17">
        <v>5</v>
      </c>
      <c r="AA1164" s="17">
        <f>Z1164-Y1164</f>
        <v>3</v>
      </c>
      <c r="AB1164" s="14"/>
      <c r="AC1164" s="13">
        <v>41682</v>
      </c>
      <c r="AD1164" s="14">
        <f>NETWORKDAYS(X1164,AC1164)</f>
        <v>123</v>
      </c>
      <c r="AE1164" s="14">
        <v>7</v>
      </c>
      <c r="AF1164" s="38">
        <f>AE1164-AD1164</f>
        <v>-116</v>
      </c>
      <c r="AG1164" s="14">
        <f>NETWORKDAYS(M1164,AC1164)</f>
        <v>125</v>
      </c>
      <c r="AH1164" s="14">
        <v>10.5</v>
      </c>
      <c r="AI1164" s="14">
        <f>AH1164-AG1164</f>
        <v>-114.5</v>
      </c>
      <c r="AJ1164" s="19"/>
      <c r="AK1164" s="14"/>
      <c r="AL1164" s="14"/>
      <c r="AM1164" s="12" t="s">
        <v>6847</v>
      </c>
      <c r="AN1164" s="12"/>
      <c r="AO1164" s="12"/>
      <c r="AP1164" s="12" t="s">
        <v>5375</v>
      </c>
      <c r="AQ1164" s="12" t="s">
        <v>10530</v>
      </c>
      <c r="AR1164" s="12">
        <v>13508421615</v>
      </c>
      <c r="AS1164" s="12"/>
      <c r="AT1164" s="12"/>
      <c r="AU1164" s="12"/>
      <c r="AV1164" s="20" t="s">
        <v>1665</v>
      </c>
      <c r="AW1164" s="21"/>
      <c r="AX1164" s="12"/>
      <c r="AY1164" s="12"/>
      <c r="AZ1164" s="12"/>
      <c r="BA1164" s="12"/>
      <c r="BB1164" s="12"/>
    </row>
    <row r="1165" spans="1:54" s="22" customFormat="1" ht="18" customHeight="1" x14ac:dyDescent="0.3">
      <c r="A1165" s="12" t="s">
        <v>1666</v>
      </c>
      <c r="B1165" s="12" t="s">
        <v>5343</v>
      </c>
      <c r="C1165" s="12" t="s">
        <v>5344</v>
      </c>
      <c r="D1165" s="12" t="s">
        <v>7984</v>
      </c>
      <c r="E1165" s="12" t="s">
        <v>10531</v>
      </c>
      <c r="F1165" s="12" t="s">
        <v>10532</v>
      </c>
      <c r="G1165" s="12" t="s">
        <v>5362</v>
      </c>
      <c r="H1165" s="12" t="s">
        <v>10007</v>
      </c>
      <c r="I1165" s="12" t="s">
        <v>10489</v>
      </c>
      <c r="J1165" s="12">
        <v>1600</v>
      </c>
      <c r="K1165" s="12"/>
      <c r="L1165" s="12"/>
      <c r="M1165" s="13">
        <v>41508.757638888892</v>
      </c>
      <c r="N1165" s="12">
        <v>2</v>
      </c>
      <c r="O1165" s="13">
        <v>41509.411516203705</v>
      </c>
      <c r="P1165" s="13">
        <v>41509.595868055556</v>
      </c>
      <c r="Q1165" s="14">
        <f t="shared" si="27"/>
        <v>0.83822916666395031</v>
      </c>
      <c r="R1165" s="14"/>
      <c r="S1165" s="15"/>
      <c r="T1165" s="12" t="s">
        <v>664</v>
      </c>
      <c r="U1165" s="12"/>
      <c r="V1165" s="12" t="s">
        <v>356</v>
      </c>
      <c r="W1165" s="13">
        <v>41509.604930555557</v>
      </c>
      <c r="X1165" s="13">
        <v>41512.579861111109</v>
      </c>
      <c r="Y1165" s="16"/>
      <c r="Z1165" s="17"/>
      <c r="AA1165" s="17"/>
      <c r="AB1165" s="14"/>
      <c r="AC1165" s="13">
        <v>41515</v>
      </c>
      <c r="AD1165" s="14"/>
      <c r="AE1165" s="14"/>
      <c r="AF1165" s="36"/>
      <c r="AG1165" s="14">
        <f t="shared" ref="AG1165:AG1170" si="28">AC1165-M1165</f>
        <v>6.242361111108039</v>
      </c>
      <c r="AH1165" s="14"/>
      <c r="AI1165" s="14">
        <v>1</v>
      </c>
      <c r="AJ1165" s="19"/>
      <c r="AK1165" s="14"/>
      <c r="AL1165" s="14"/>
      <c r="AM1165" s="12" t="s">
        <v>6959</v>
      </c>
      <c r="AN1165" s="12"/>
      <c r="AO1165" s="12"/>
      <c r="AP1165" s="12" t="s">
        <v>6931</v>
      </c>
      <c r="AQ1165" s="12" t="s">
        <v>10533</v>
      </c>
      <c r="AR1165" s="12">
        <v>13875312586</v>
      </c>
      <c r="AS1165" s="12" t="s">
        <v>354</v>
      </c>
      <c r="AT1165" s="12" t="s">
        <v>686</v>
      </c>
      <c r="AU1165" s="12"/>
      <c r="AV1165" s="20"/>
      <c r="AW1165" s="21" t="s">
        <v>8572</v>
      </c>
      <c r="AX1165" s="12"/>
      <c r="AY1165" s="12"/>
      <c r="AZ1165" s="12"/>
      <c r="BA1165" s="12"/>
      <c r="BB1165" s="12"/>
    </row>
    <row r="1166" spans="1:54" s="22" customFormat="1" ht="18" customHeight="1" x14ac:dyDescent="0.3">
      <c r="A1166" s="12" t="s">
        <v>1667</v>
      </c>
      <c r="B1166" s="12" t="s">
        <v>5377</v>
      </c>
      <c r="C1166" s="12" t="s">
        <v>5378</v>
      </c>
      <c r="D1166" s="12" t="s">
        <v>7028</v>
      </c>
      <c r="E1166" s="12" t="s">
        <v>10534</v>
      </c>
      <c r="F1166" s="12" t="s">
        <v>10535</v>
      </c>
      <c r="G1166" s="12" t="s">
        <v>5362</v>
      </c>
      <c r="H1166" s="12" t="s">
        <v>6836</v>
      </c>
      <c r="I1166" s="12" t="s">
        <v>8401</v>
      </c>
      <c r="J1166" s="12">
        <v>1600</v>
      </c>
      <c r="K1166" s="12"/>
      <c r="L1166" s="12"/>
      <c r="M1166" s="13">
        <v>41509.438194444447</v>
      </c>
      <c r="N1166" s="12">
        <v>2</v>
      </c>
      <c r="O1166" s="13">
        <v>41509.477893518517</v>
      </c>
      <c r="P1166" s="13">
        <v>41509.481979166667</v>
      </c>
      <c r="Q1166" s="14">
        <f t="shared" si="27"/>
        <v>4.3784722220152617E-2</v>
      </c>
      <c r="R1166" s="14"/>
      <c r="S1166" s="15"/>
      <c r="T1166" s="12" t="s">
        <v>664</v>
      </c>
      <c r="U1166" s="12"/>
      <c r="V1166" s="12" t="s">
        <v>356</v>
      </c>
      <c r="W1166" s="13">
        <v>41509.527928240743</v>
      </c>
      <c r="X1166" s="13">
        <v>41514.59375</v>
      </c>
      <c r="Y1166" s="16"/>
      <c r="Z1166" s="17"/>
      <c r="AA1166" s="17"/>
      <c r="AB1166" s="14"/>
      <c r="AC1166" s="13">
        <v>41514</v>
      </c>
      <c r="AD1166" s="14"/>
      <c r="AE1166" s="14"/>
      <c r="AF1166" s="36"/>
      <c r="AG1166" s="14">
        <f t="shared" si="28"/>
        <v>4.5618055555532919</v>
      </c>
      <c r="AH1166" s="14"/>
      <c r="AI1166" s="14">
        <v>1</v>
      </c>
      <c r="AJ1166" s="19"/>
      <c r="AK1166" s="14"/>
      <c r="AL1166" s="14"/>
      <c r="AM1166" s="12" t="s">
        <v>9328</v>
      </c>
      <c r="AN1166" s="12"/>
      <c r="AO1166" s="12"/>
      <c r="AP1166" s="12" t="s">
        <v>5375</v>
      </c>
      <c r="AQ1166" s="12" t="s">
        <v>10536</v>
      </c>
      <c r="AR1166" s="12">
        <v>18975158426</v>
      </c>
      <c r="AS1166" s="12"/>
      <c r="AT1166" s="12"/>
      <c r="AU1166" s="12"/>
      <c r="AV1166" s="20" t="s">
        <v>1668</v>
      </c>
      <c r="AW1166" s="21" t="s">
        <v>8572</v>
      </c>
      <c r="AX1166" s="12"/>
      <c r="AY1166" s="12"/>
      <c r="AZ1166" s="12"/>
      <c r="BA1166" s="12"/>
      <c r="BB1166" s="12"/>
    </row>
    <row r="1167" spans="1:54" s="22" customFormat="1" ht="18" customHeight="1" x14ac:dyDescent="0.3">
      <c r="A1167" s="12" t="s">
        <v>1669</v>
      </c>
      <c r="B1167" s="12" t="s">
        <v>6943</v>
      </c>
      <c r="C1167" s="12" t="s">
        <v>8322</v>
      </c>
      <c r="D1167" s="12" t="s">
        <v>9708</v>
      </c>
      <c r="E1167" s="12" t="s">
        <v>10537</v>
      </c>
      <c r="F1167" s="12" t="s">
        <v>10538</v>
      </c>
      <c r="G1167" s="12" t="s">
        <v>5362</v>
      </c>
      <c r="H1167" s="12" t="s">
        <v>6836</v>
      </c>
      <c r="I1167" s="12" t="s">
        <v>7234</v>
      </c>
      <c r="J1167" s="12">
        <v>1498</v>
      </c>
      <c r="K1167" s="12"/>
      <c r="L1167" s="12"/>
      <c r="M1167" s="13">
        <v>41509.469398148147</v>
      </c>
      <c r="N1167" s="12">
        <v>4</v>
      </c>
      <c r="O1167" s="13">
        <v>41509.47148148148</v>
      </c>
      <c r="P1167" s="13">
        <v>41509.684166666666</v>
      </c>
      <c r="Q1167" s="14">
        <f t="shared" si="27"/>
        <v>0.21476851851912215</v>
      </c>
      <c r="R1167" s="14">
        <v>0.5</v>
      </c>
      <c r="S1167" s="15">
        <v>1</v>
      </c>
      <c r="T1167" s="12" t="s">
        <v>701</v>
      </c>
      <c r="U1167" s="12"/>
      <c r="V1167" s="12" t="s">
        <v>356</v>
      </c>
      <c r="W1167" s="13">
        <v>41510.395555555559</v>
      </c>
      <c r="X1167" s="13">
        <v>41515.614583333336</v>
      </c>
      <c r="Y1167" s="16">
        <f>X1167-W1167</f>
        <v>5.219027777777228</v>
      </c>
      <c r="Z1167" s="17">
        <v>5</v>
      </c>
      <c r="AA1167" s="17">
        <v>0</v>
      </c>
      <c r="AB1167" s="14"/>
      <c r="AC1167" s="13">
        <v>41521</v>
      </c>
      <c r="AD1167" s="14">
        <f>AC1167-X1167</f>
        <v>5.3854166666642413</v>
      </c>
      <c r="AE1167" s="14">
        <v>7</v>
      </c>
      <c r="AF1167" s="36"/>
      <c r="AG1167" s="14">
        <f t="shared" si="28"/>
        <v>11.530601851853135</v>
      </c>
      <c r="AH1167" s="14">
        <v>1</v>
      </c>
      <c r="AI1167" s="14">
        <v>1</v>
      </c>
      <c r="AJ1167" s="19"/>
      <c r="AK1167" s="14"/>
      <c r="AL1167" s="14"/>
      <c r="AM1167" s="12" t="s">
        <v>6847</v>
      </c>
      <c r="AN1167" s="12"/>
      <c r="AO1167" s="12"/>
      <c r="AP1167" s="12" t="s">
        <v>7387</v>
      </c>
      <c r="AQ1167" s="12" t="s">
        <v>8951</v>
      </c>
      <c r="AR1167" s="12">
        <v>18670616448</v>
      </c>
      <c r="AS1167" s="12"/>
      <c r="AT1167" s="12"/>
      <c r="AU1167" s="12"/>
      <c r="AV1167" s="20"/>
      <c r="AW1167" s="21" t="s">
        <v>10539</v>
      </c>
      <c r="AX1167" s="12"/>
      <c r="AY1167" s="12"/>
      <c r="AZ1167" s="12"/>
      <c r="BA1167" s="12"/>
      <c r="BB1167" s="12"/>
    </row>
    <row r="1168" spans="1:54" s="22" customFormat="1" ht="18" customHeight="1" x14ac:dyDescent="0.3">
      <c r="A1168" s="12" t="s">
        <v>1670</v>
      </c>
      <c r="B1168" s="12" t="s">
        <v>5343</v>
      </c>
      <c r="C1168" s="12" t="s">
        <v>6880</v>
      </c>
      <c r="D1168" s="12" t="s">
        <v>9239</v>
      </c>
      <c r="E1168" s="12" t="s">
        <v>10540</v>
      </c>
      <c r="F1168" s="12" t="s">
        <v>10541</v>
      </c>
      <c r="G1168" s="12" t="s">
        <v>5362</v>
      </c>
      <c r="H1168" s="12" t="s">
        <v>6836</v>
      </c>
      <c r="I1168" s="12" t="s">
        <v>7007</v>
      </c>
      <c r="J1168" s="12">
        <v>1600</v>
      </c>
      <c r="K1168" s="12"/>
      <c r="L1168" s="12"/>
      <c r="M1168" s="13">
        <v>41509.530555555553</v>
      </c>
      <c r="N1168" s="12">
        <v>3</v>
      </c>
      <c r="O1168" s="13">
        <v>41509.559166666666</v>
      </c>
      <c r="P1168" s="13">
        <v>41509.603414351855</v>
      </c>
      <c r="Q1168" s="14">
        <f t="shared" si="27"/>
        <v>7.2858796302170958E-2</v>
      </c>
      <c r="R1168" s="14">
        <v>0.5</v>
      </c>
      <c r="S1168" s="15">
        <v>1</v>
      </c>
      <c r="T1168" s="12" t="s">
        <v>701</v>
      </c>
      <c r="U1168" s="12"/>
      <c r="V1168" s="12" t="s">
        <v>356</v>
      </c>
      <c r="W1168" s="13">
        <v>41509.608807870369</v>
      </c>
      <c r="X1168" s="13">
        <v>41512.591666666667</v>
      </c>
      <c r="Y1168" s="16">
        <f>X1168-W1168</f>
        <v>2.9828587962983875</v>
      </c>
      <c r="Z1168" s="17">
        <v>5</v>
      </c>
      <c r="AA1168" s="17">
        <v>1</v>
      </c>
      <c r="AB1168" s="14"/>
      <c r="AC1168" s="13">
        <v>41523</v>
      </c>
      <c r="AD1168" s="14">
        <f>AC1168-X1168</f>
        <v>10.408333333332848</v>
      </c>
      <c r="AE1168" s="14">
        <v>7</v>
      </c>
      <c r="AF1168" s="36"/>
      <c r="AG1168" s="14">
        <f t="shared" si="28"/>
        <v>13.469444444446708</v>
      </c>
      <c r="AH1168" s="14">
        <v>0</v>
      </c>
      <c r="AI1168" s="14">
        <v>0</v>
      </c>
      <c r="AJ1168" s="19"/>
      <c r="AK1168" s="14"/>
      <c r="AL1168" s="14"/>
      <c r="AM1168" s="12" t="s">
        <v>10096</v>
      </c>
      <c r="AN1168" s="12"/>
      <c r="AO1168" s="12"/>
      <c r="AP1168" s="12" t="s">
        <v>8963</v>
      </c>
      <c r="AQ1168" s="12" t="s">
        <v>10542</v>
      </c>
      <c r="AR1168" s="12">
        <v>18674449171</v>
      </c>
      <c r="AS1168" s="12"/>
      <c r="AT1168" s="12"/>
      <c r="AU1168" s="12"/>
      <c r="AV1168" s="20"/>
      <c r="AW1168" s="21"/>
      <c r="AX1168" s="12"/>
      <c r="AY1168" s="12"/>
      <c r="AZ1168" s="12"/>
      <c r="BA1168" s="12"/>
      <c r="BB1168" s="12"/>
    </row>
    <row r="1169" spans="1:54" s="22" customFormat="1" ht="18" customHeight="1" x14ac:dyDescent="0.3">
      <c r="A1169" s="12" t="s">
        <v>1671</v>
      </c>
      <c r="B1169" s="12" t="s">
        <v>5377</v>
      </c>
      <c r="C1169" s="12" t="s">
        <v>6824</v>
      </c>
      <c r="D1169" s="12" t="s">
        <v>6851</v>
      </c>
      <c r="E1169" s="12" t="s">
        <v>10543</v>
      </c>
      <c r="F1169" s="12" t="s">
        <v>10544</v>
      </c>
      <c r="G1169" s="12" t="s">
        <v>5347</v>
      </c>
      <c r="H1169" s="12" t="s">
        <v>8325</v>
      </c>
      <c r="I1169" s="12"/>
      <c r="J1169" s="12">
        <v>11300</v>
      </c>
      <c r="K1169" s="12"/>
      <c r="L1169" s="12"/>
      <c r="M1169" s="13">
        <v>41509.580555555556</v>
      </c>
      <c r="N1169" s="12"/>
      <c r="O1169" s="13">
        <v>41509.590196759258</v>
      </c>
      <c r="P1169" s="13"/>
      <c r="Q1169" s="14"/>
      <c r="R1169" s="14"/>
      <c r="S1169" s="15"/>
      <c r="T1169" s="12"/>
      <c r="U1169" s="12"/>
      <c r="V1169" s="12" t="s">
        <v>385</v>
      </c>
      <c r="W1169" s="13"/>
      <c r="X1169" s="31">
        <v>41544.672222222202</v>
      </c>
      <c r="Y1169" s="16"/>
      <c r="Z1169" s="17"/>
      <c r="AA1169" s="17"/>
      <c r="AB1169" s="14"/>
      <c r="AC1169" s="13">
        <v>41578</v>
      </c>
      <c r="AD1169" s="14"/>
      <c r="AE1169" s="14"/>
      <c r="AF1169" s="36"/>
      <c r="AG1169" s="14">
        <f t="shared" si="28"/>
        <v>68.419444444443798</v>
      </c>
      <c r="AH1169" s="14"/>
      <c r="AI1169" s="14"/>
      <c r="AJ1169" s="19"/>
      <c r="AK1169" s="14"/>
      <c r="AL1169" s="14"/>
      <c r="AM1169" s="12"/>
      <c r="AN1169" s="12"/>
      <c r="AO1169" s="12"/>
      <c r="AP1169" s="12" t="s">
        <v>5375</v>
      </c>
      <c r="AQ1169" s="12" t="s">
        <v>10545</v>
      </c>
      <c r="AR1169" s="12">
        <v>13517491686</v>
      </c>
      <c r="AS1169" s="12"/>
      <c r="AT1169" s="12"/>
      <c r="AU1169" s="12"/>
      <c r="AV1169" s="20"/>
      <c r="AW1169" s="21"/>
      <c r="AX1169" s="12"/>
      <c r="AY1169" s="12"/>
      <c r="AZ1169" s="12"/>
      <c r="BA1169" s="12"/>
      <c r="BB1169" s="12"/>
    </row>
    <row r="1170" spans="1:54" s="22" customFormat="1" ht="18" customHeight="1" x14ac:dyDescent="0.3">
      <c r="A1170" s="12" t="s">
        <v>1672</v>
      </c>
      <c r="B1170" s="12" t="s">
        <v>5377</v>
      </c>
      <c r="C1170" s="12" t="s">
        <v>7248</v>
      </c>
      <c r="D1170" s="12" t="s">
        <v>7249</v>
      </c>
      <c r="E1170" s="12" t="s">
        <v>10546</v>
      </c>
      <c r="F1170" s="12" t="s">
        <v>10547</v>
      </c>
      <c r="G1170" s="12" t="s">
        <v>5362</v>
      </c>
      <c r="H1170" s="12" t="s">
        <v>6836</v>
      </c>
      <c r="I1170" s="12" t="s">
        <v>10548</v>
      </c>
      <c r="J1170" s="12">
        <v>1488</v>
      </c>
      <c r="K1170" s="12"/>
      <c r="L1170" s="12"/>
      <c r="M1170" s="13">
        <v>41509.592361111114</v>
      </c>
      <c r="N1170" s="12">
        <v>5</v>
      </c>
      <c r="O1170" s="13">
        <v>41509.619745370372</v>
      </c>
      <c r="P1170" s="13">
        <v>41513.479837962965</v>
      </c>
      <c r="Q1170" s="14">
        <f>P1170-M1170</f>
        <v>3.8874768518508063</v>
      </c>
      <c r="R1170" s="14">
        <v>0.5</v>
      </c>
      <c r="S1170" s="15">
        <v>0</v>
      </c>
      <c r="T1170" s="12" t="s">
        <v>355</v>
      </c>
      <c r="U1170" s="12"/>
      <c r="V1170" s="12" t="s">
        <v>356</v>
      </c>
      <c r="W1170" s="13">
        <v>41513.482812499999</v>
      </c>
      <c r="X1170" s="13">
        <v>41515.479166666664</v>
      </c>
      <c r="Y1170" s="16">
        <f>X1170-W1170</f>
        <v>1.9963541666656965</v>
      </c>
      <c r="Z1170" s="17">
        <v>5</v>
      </c>
      <c r="AA1170" s="17">
        <v>1</v>
      </c>
      <c r="AB1170" s="14"/>
      <c r="AC1170" s="13">
        <v>41521</v>
      </c>
      <c r="AD1170" s="14">
        <f>AC1170-X1170</f>
        <v>5.5208333333357587</v>
      </c>
      <c r="AE1170" s="14">
        <v>7</v>
      </c>
      <c r="AF1170" s="36"/>
      <c r="AG1170" s="14">
        <f t="shared" si="28"/>
        <v>11.40763888888614</v>
      </c>
      <c r="AH1170" s="14">
        <v>1</v>
      </c>
      <c r="AI1170" s="14">
        <v>1</v>
      </c>
      <c r="AJ1170" s="19"/>
      <c r="AK1170" s="14"/>
      <c r="AL1170" s="14"/>
      <c r="AM1170" s="12" t="s">
        <v>6959</v>
      </c>
      <c r="AN1170" s="12"/>
      <c r="AO1170" s="12"/>
      <c r="AP1170" s="12" t="s">
        <v>6840</v>
      </c>
      <c r="AQ1170" s="12" t="s">
        <v>10549</v>
      </c>
      <c r="AR1170" s="12">
        <v>13487595618</v>
      </c>
      <c r="AS1170" s="12" t="s">
        <v>354</v>
      </c>
      <c r="AT1170" s="12" t="s">
        <v>686</v>
      </c>
      <c r="AU1170" s="12"/>
      <c r="AV1170" s="20"/>
      <c r="AW1170" s="21" t="s">
        <v>10550</v>
      </c>
      <c r="AX1170" s="12"/>
      <c r="AY1170" s="12"/>
      <c r="AZ1170" s="12"/>
      <c r="BA1170" s="12"/>
      <c r="BB1170" s="12"/>
    </row>
    <row r="1171" spans="1:54" s="22" customFormat="1" ht="18" customHeight="1" x14ac:dyDescent="0.3">
      <c r="A1171" s="12" t="s">
        <v>1673</v>
      </c>
      <c r="B1171" s="12" t="s">
        <v>221</v>
      </c>
      <c r="C1171" s="12" t="s">
        <v>1074</v>
      </c>
      <c r="D1171" s="12" t="s">
        <v>1320</v>
      </c>
      <c r="E1171" s="12" t="s">
        <v>1674</v>
      </c>
      <c r="F1171" s="12" t="s">
        <v>1675</v>
      </c>
      <c r="G1171" s="12" t="s">
        <v>66</v>
      </c>
      <c r="H1171" s="12" t="s">
        <v>816</v>
      </c>
      <c r="I1171" s="12"/>
      <c r="J1171" s="12">
        <v>4400</v>
      </c>
      <c r="K1171" s="12"/>
      <c r="L1171" s="12"/>
      <c r="M1171" s="13">
        <v>41509.680555555555</v>
      </c>
      <c r="N1171" s="12"/>
      <c r="O1171" s="13">
        <v>41509.688680555555</v>
      </c>
      <c r="P1171" s="13"/>
      <c r="Q1171" s="14"/>
      <c r="R1171" s="14"/>
      <c r="S1171" s="15"/>
      <c r="T1171" s="12"/>
      <c r="U1171" s="12"/>
      <c r="V1171" s="12" t="s">
        <v>385</v>
      </c>
      <c r="W1171" s="13"/>
      <c r="X1171" s="31">
        <v>41529.652083333334</v>
      </c>
      <c r="Y1171" s="16"/>
      <c r="Z1171" s="17"/>
      <c r="AA1171" s="17"/>
      <c r="AB1171" s="14"/>
      <c r="AC1171" s="13">
        <v>41539</v>
      </c>
      <c r="AD1171" s="14"/>
      <c r="AE1171" s="14"/>
      <c r="AF1171" s="36"/>
      <c r="AG1171" s="14"/>
      <c r="AH1171" s="14"/>
      <c r="AI1171" s="14"/>
      <c r="AJ1171" s="19"/>
      <c r="AK1171" s="14"/>
      <c r="AL1171" s="14"/>
      <c r="AM1171" s="12"/>
      <c r="AN1171" s="12"/>
      <c r="AO1171" s="12"/>
      <c r="AP1171" s="12" t="s">
        <v>72</v>
      </c>
      <c r="AQ1171" s="12" t="s">
        <v>1676</v>
      </c>
      <c r="AR1171" s="12">
        <v>15273668282</v>
      </c>
      <c r="AS1171" s="12"/>
      <c r="AT1171" s="12"/>
      <c r="AU1171" s="12"/>
      <c r="AV1171" s="20"/>
      <c r="AW1171" s="21" t="s">
        <v>1677</v>
      </c>
      <c r="AX1171" s="12"/>
      <c r="AY1171" s="12"/>
      <c r="AZ1171" s="12"/>
      <c r="BA1171" s="12"/>
      <c r="BB1171" s="12"/>
    </row>
    <row r="1172" spans="1:54" s="22" customFormat="1" ht="18" customHeight="1" x14ac:dyDescent="0.3">
      <c r="A1172" s="12" t="s">
        <v>1678</v>
      </c>
      <c r="B1172" s="12" t="s">
        <v>51</v>
      </c>
      <c r="C1172" s="12" t="s">
        <v>91</v>
      </c>
      <c r="D1172" s="12" t="s">
        <v>334</v>
      </c>
      <c r="E1172" s="12" t="s">
        <v>1679</v>
      </c>
      <c r="F1172" s="12" t="s">
        <v>1680</v>
      </c>
      <c r="G1172" s="12" t="s">
        <v>56</v>
      </c>
      <c r="H1172" s="12" t="s">
        <v>57</v>
      </c>
      <c r="I1172" s="12" t="s">
        <v>337</v>
      </c>
      <c r="J1172" s="12">
        <v>1288</v>
      </c>
      <c r="K1172" s="12"/>
      <c r="L1172" s="12"/>
      <c r="M1172" s="13">
        <v>41509.730555555558</v>
      </c>
      <c r="N1172" s="12">
        <v>1</v>
      </c>
      <c r="O1172" s="13">
        <v>41510.387013888889</v>
      </c>
      <c r="P1172" s="13">
        <v>41510.388159722221</v>
      </c>
      <c r="Q1172" s="14">
        <f>P1172-M1172</f>
        <v>0.65760416666307719</v>
      </c>
      <c r="R1172" s="14"/>
      <c r="S1172" s="15"/>
      <c r="T1172" s="12"/>
      <c r="U1172" s="12"/>
      <c r="V1172" s="12" t="s">
        <v>356</v>
      </c>
      <c r="W1172" s="13">
        <v>41510.395983796298</v>
      </c>
      <c r="X1172" s="13">
        <v>41512.374305555553</v>
      </c>
      <c r="Y1172" s="16"/>
      <c r="Z1172" s="17"/>
      <c r="AA1172" s="17"/>
      <c r="AB1172" s="14"/>
      <c r="AC1172" s="13"/>
      <c r="AD1172" s="14"/>
      <c r="AE1172" s="14"/>
      <c r="AF1172" s="36"/>
      <c r="AG1172" s="14"/>
      <c r="AH1172" s="14"/>
      <c r="AI1172" s="14"/>
      <c r="AJ1172" s="19"/>
      <c r="AK1172" s="14"/>
      <c r="AL1172" s="14"/>
      <c r="AM1172" s="12" t="s">
        <v>188</v>
      </c>
      <c r="AN1172" s="12"/>
      <c r="AO1172" s="12"/>
      <c r="AP1172" s="12" t="s">
        <v>88</v>
      </c>
      <c r="AQ1172" s="12" t="s">
        <v>99</v>
      </c>
      <c r="AR1172" s="12">
        <v>15973895555</v>
      </c>
      <c r="AS1172" s="12"/>
      <c r="AT1172" s="12"/>
      <c r="AU1172" s="12"/>
      <c r="AV1172" s="20" t="s">
        <v>1681</v>
      </c>
      <c r="AW1172" s="21"/>
      <c r="AX1172" s="12"/>
      <c r="AY1172" s="12"/>
      <c r="AZ1172" s="12"/>
      <c r="BA1172" s="12"/>
      <c r="BB1172" s="12"/>
    </row>
    <row r="1173" spans="1:54" s="22" customFormat="1" ht="18" customHeight="1" x14ac:dyDescent="0.3">
      <c r="A1173" s="12" t="s">
        <v>1682</v>
      </c>
      <c r="B1173" s="12" t="s">
        <v>51</v>
      </c>
      <c r="C1173" s="12" t="s">
        <v>133</v>
      </c>
      <c r="D1173" s="12" t="s">
        <v>134</v>
      </c>
      <c r="E1173" s="12" t="s">
        <v>1683</v>
      </c>
      <c r="F1173" s="12" t="s">
        <v>1684</v>
      </c>
      <c r="G1173" s="12" t="s">
        <v>56</v>
      </c>
      <c r="H1173" s="12" t="s">
        <v>57</v>
      </c>
      <c r="I1173" s="12" t="s">
        <v>225</v>
      </c>
      <c r="J1173" s="12">
        <v>1500</v>
      </c>
      <c r="K1173" s="12"/>
      <c r="L1173" s="12"/>
      <c r="M1173" s="13">
        <v>41510.418055555558</v>
      </c>
      <c r="N1173" s="12">
        <v>2</v>
      </c>
      <c r="O1173" s="13">
        <v>41510.449988425928</v>
      </c>
      <c r="P1173" s="13">
        <v>41510.595648148148</v>
      </c>
      <c r="Q1173" s="14">
        <f>P1173-M1173</f>
        <v>0.17759259259037208</v>
      </c>
      <c r="R1173" s="14"/>
      <c r="S1173" s="15"/>
      <c r="T1173" s="12" t="s">
        <v>664</v>
      </c>
      <c r="U1173" s="12"/>
      <c r="V1173" s="12" t="s">
        <v>356</v>
      </c>
      <c r="W1173" s="13">
        <v>41510.654432870368</v>
      </c>
      <c r="X1173" s="13">
        <v>41513.477777777778</v>
      </c>
      <c r="Y1173" s="16"/>
      <c r="Z1173" s="17"/>
      <c r="AA1173" s="17"/>
      <c r="AB1173" s="14"/>
      <c r="AC1173" s="13">
        <v>41515</v>
      </c>
      <c r="AD1173" s="14"/>
      <c r="AE1173" s="14"/>
      <c r="AF1173" s="36"/>
      <c r="AG1173" s="14">
        <f>AC1173-M1173</f>
        <v>4.5819444444423425</v>
      </c>
      <c r="AH1173" s="14"/>
      <c r="AI1173" s="14">
        <v>1</v>
      </c>
      <c r="AJ1173" s="19"/>
      <c r="AK1173" s="14"/>
      <c r="AL1173" s="14"/>
      <c r="AM1173" s="12" t="s">
        <v>118</v>
      </c>
      <c r="AN1173" s="12"/>
      <c r="AO1173" s="12"/>
      <c r="AP1173" s="12" t="s">
        <v>72</v>
      </c>
      <c r="AQ1173" s="12" t="s">
        <v>132</v>
      </c>
      <c r="AR1173" s="12">
        <v>13141608408</v>
      </c>
      <c r="AS1173" s="12" t="s">
        <v>354</v>
      </c>
      <c r="AT1173" s="12" t="s">
        <v>686</v>
      </c>
      <c r="AU1173" s="12"/>
      <c r="AV1173" s="20"/>
      <c r="AW1173" s="21" t="s">
        <v>1685</v>
      </c>
      <c r="AX1173" s="12"/>
      <c r="AY1173" s="12"/>
      <c r="AZ1173" s="12"/>
      <c r="BA1173" s="12"/>
      <c r="BB1173" s="12"/>
    </row>
    <row r="1174" spans="1:54" s="22" customFormat="1" ht="18" customHeight="1" x14ac:dyDescent="0.3">
      <c r="A1174" s="12" t="s">
        <v>1686</v>
      </c>
      <c r="B1174" s="12" t="s">
        <v>51</v>
      </c>
      <c r="C1174" s="12" t="s">
        <v>52</v>
      </c>
      <c r="D1174" s="12" t="s">
        <v>151</v>
      </c>
      <c r="E1174" s="12" t="s">
        <v>1687</v>
      </c>
      <c r="F1174" s="12" t="s">
        <v>1688</v>
      </c>
      <c r="G1174" s="12" t="s">
        <v>66</v>
      </c>
      <c r="H1174" s="12" t="s">
        <v>816</v>
      </c>
      <c r="I1174" s="12"/>
      <c r="J1174" s="12">
        <v>7250</v>
      </c>
      <c r="K1174" s="12"/>
      <c r="L1174" s="12"/>
      <c r="M1174" s="13">
        <v>41510.458333333336</v>
      </c>
      <c r="N1174" s="12"/>
      <c r="O1174" s="13">
        <v>41510.585740740738</v>
      </c>
      <c r="P1174" s="13">
        <v>41512.59542824074</v>
      </c>
      <c r="Q1174" s="14"/>
      <c r="R1174" s="14"/>
      <c r="S1174" s="14">
        <f>R1174-Q1174</f>
        <v>0</v>
      </c>
      <c r="T1174" s="12"/>
      <c r="U1174" s="12"/>
      <c r="V1174" s="12" t="s">
        <v>385</v>
      </c>
      <c r="W1174" s="13">
        <v>41513.3827662037</v>
      </c>
      <c r="X1174" s="31">
        <v>41527.638888888898</v>
      </c>
      <c r="Y1174" s="16"/>
      <c r="Z1174" s="17"/>
      <c r="AA1174" s="17"/>
      <c r="AB1174" s="14"/>
      <c r="AC1174" s="13">
        <v>41607</v>
      </c>
      <c r="AD1174" s="14">
        <f>AC1174-X1174</f>
        <v>79.361111111102218</v>
      </c>
      <c r="AE1174" s="14"/>
      <c r="AF1174" s="36"/>
      <c r="AG1174" s="14"/>
      <c r="AH1174" s="14"/>
      <c r="AI1174" s="14"/>
      <c r="AJ1174" s="19"/>
      <c r="AK1174" s="14"/>
      <c r="AL1174" s="14"/>
      <c r="AM1174" s="12"/>
      <c r="AN1174" s="12"/>
      <c r="AO1174" s="12"/>
      <c r="AP1174" s="12" t="s">
        <v>72</v>
      </c>
      <c r="AQ1174" s="12" t="s">
        <v>1689</v>
      </c>
      <c r="AR1174" s="12">
        <v>18873473366</v>
      </c>
      <c r="AS1174" s="12"/>
      <c r="AT1174" s="12"/>
      <c r="AU1174" s="12"/>
      <c r="AV1174" s="20"/>
      <c r="AW1174" s="21"/>
      <c r="AX1174" s="12"/>
      <c r="AY1174" s="12"/>
      <c r="AZ1174" s="12"/>
      <c r="BA1174" s="12"/>
      <c r="BB1174" s="12"/>
    </row>
    <row r="1175" spans="1:54" s="22" customFormat="1" ht="18" customHeight="1" x14ac:dyDescent="0.3">
      <c r="A1175" s="12" t="s">
        <v>1690</v>
      </c>
      <c r="B1175" s="12" t="s">
        <v>382</v>
      </c>
      <c r="C1175" s="12" t="s">
        <v>69</v>
      </c>
      <c r="D1175" s="12" t="s">
        <v>103</v>
      </c>
      <c r="E1175" s="12" t="s">
        <v>1691</v>
      </c>
      <c r="F1175" s="12" t="s">
        <v>1692</v>
      </c>
      <c r="G1175" s="12" t="s">
        <v>383</v>
      </c>
      <c r="H1175" s="12" t="s">
        <v>1035</v>
      </c>
      <c r="I1175" s="12" t="s">
        <v>1114</v>
      </c>
      <c r="J1175" s="12">
        <v>1688</v>
      </c>
      <c r="K1175" s="12"/>
      <c r="L1175" s="12"/>
      <c r="M1175" s="13">
        <v>41510.480555555558</v>
      </c>
      <c r="N1175" s="12">
        <v>1</v>
      </c>
      <c r="O1175" s="13">
        <v>41510.56758101852</v>
      </c>
      <c r="P1175" s="13">
        <v>41510.567962962959</v>
      </c>
      <c r="Q1175" s="14">
        <f t="shared" ref="Q1175:Q1184" si="29">P1175-M1175</f>
        <v>8.7407407401769888E-2</v>
      </c>
      <c r="R1175" s="14"/>
      <c r="S1175" s="15"/>
      <c r="T1175" s="12"/>
      <c r="U1175" s="12"/>
      <c r="V1175" s="12" t="s">
        <v>385</v>
      </c>
      <c r="W1175" s="13">
        <v>41510.655335648145</v>
      </c>
      <c r="X1175" s="13">
        <v>41513.697916666701</v>
      </c>
      <c r="Y1175" s="16"/>
      <c r="Z1175" s="17"/>
      <c r="AA1175" s="17"/>
      <c r="AB1175" s="14"/>
      <c r="AC1175" s="13">
        <v>41515</v>
      </c>
      <c r="AD1175" s="14"/>
      <c r="AE1175" s="14"/>
      <c r="AF1175" s="36"/>
      <c r="AG1175" s="14">
        <f t="shared" ref="AG1175:AG1189" si="30">AC1175-M1175</f>
        <v>4.5194444444423425</v>
      </c>
      <c r="AH1175" s="14"/>
      <c r="AI1175" s="14">
        <v>1</v>
      </c>
      <c r="AJ1175" s="19"/>
      <c r="AK1175" s="14"/>
      <c r="AL1175" s="14"/>
      <c r="AM1175" s="12" t="s">
        <v>148</v>
      </c>
      <c r="AN1175" s="12"/>
      <c r="AO1175" s="12"/>
      <c r="AP1175" s="12" t="s">
        <v>78</v>
      </c>
      <c r="AQ1175" s="12" t="s">
        <v>1693</v>
      </c>
      <c r="AR1175" s="12">
        <v>13574171057</v>
      </c>
      <c r="AS1175" s="12"/>
      <c r="AT1175" s="12"/>
      <c r="AU1175" s="12"/>
      <c r="AV1175" s="20"/>
      <c r="AW1175" s="21" t="s">
        <v>1694</v>
      </c>
      <c r="AX1175" s="12"/>
      <c r="AY1175" s="12"/>
      <c r="AZ1175" s="12"/>
      <c r="BA1175" s="12"/>
      <c r="BB1175" s="12"/>
    </row>
    <row r="1176" spans="1:54" s="22" customFormat="1" ht="18" customHeight="1" x14ac:dyDescent="0.3">
      <c r="A1176" s="12" t="s">
        <v>1695</v>
      </c>
      <c r="B1176" s="12" t="s">
        <v>51</v>
      </c>
      <c r="C1176" s="12" t="s">
        <v>102</v>
      </c>
      <c r="D1176" s="12" t="s">
        <v>325</v>
      </c>
      <c r="E1176" s="12" t="s">
        <v>1500</v>
      </c>
      <c r="F1176" s="12" t="s">
        <v>1501</v>
      </c>
      <c r="G1176" s="12" t="s">
        <v>56</v>
      </c>
      <c r="H1176" s="12" t="s">
        <v>57</v>
      </c>
      <c r="I1176" s="12" t="s">
        <v>147</v>
      </c>
      <c r="J1176" s="12">
        <v>2288</v>
      </c>
      <c r="K1176" s="12" t="s">
        <v>365</v>
      </c>
      <c r="L1176" s="12" t="s">
        <v>767</v>
      </c>
      <c r="M1176" s="13">
        <v>41510.486111111109</v>
      </c>
      <c r="N1176" s="12">
        <v>2</v>
      </c>
      <c r="O1176" s="13">
        <v>41510.496087962965</v>
      </c>
      <c r="P1176" s="13">
        <v>41510.506168981483</v>
      </c>
      <c r="Q1176" s="14">
        <f t="shared" si="29"/>
        <v>2.0057870373420883E-2</v>
      </c>
      <c r="R1176" s="14"/>
      <c r="S1176" s="15"/>
      <c r="T1176" s="12" t="s">
        <v>658</v>
      </c>
      <c r="U1176" s="12"/>
      <c r="V1176" s="12" t="s">
        <v>356</v>
      </c>
      <c r="W1176" s="13">
        <v>41510.542893518519</v>
      </c>
      <c r="X1176" s="13">
        <v>41514.44027777778</v>
      </c>
      <c r="Y1176" s="16"/>
      <c r="Z1176" s="17"/>
      <c r="AA1176" s="17"/>
      <c r="AB1176" s="14"/>
      <c r="AC1176" s="13">
        <v>41516</v>
      </c>
      <c r="AD1176" s="14"/>
      <c r="AE1176" s="14"/>
      <c r="AF1176" s="36"/>
      <c r="AG1176" s="14">
        <f t="shared" si="30"/>
        <v>5.5138888888905058</v>
      </c>
      <c r="AH1176" s="14"/>
      <c r="AI1176" s="14">
        <v>1</v>
      </c>
      <c r="AJ1176" s="19"/>
      <c r="AK1176" s="14"/>
      <c r="AL1176" s="14"/>
      <c r="AM1176" s="12" t="s">
        <v>96</v>
      </c>
      <c r="AN1176" s="12"/>
      <c r="AO1176" s="12"/>
      <c r="AP1176" s="12" t="s">
        <v>72</v>
      </c>
      <c r="AQ1176" s="12" t="s">
        <v>1502</v>
      </c>
      <c r="AR1176" s="12">
        <v>15507461261</v>
      </c>
      <c r="AS1176" s="12" t="s">
        <v>354</v>
      </c>
      <c r="AT1176" s="12" t="s">
        <v>686</v>
      </c>
      <c r="AU1176" s="12"/>
      <c r="AV1176" s="20"/>
      <c r="AW1176" s="21" t="s">
        <v>357</v>
      </c>
      <c r="AX1176" s="12"/>
      <c r="AY1176" s="12"/>
      <c r="AZ1176" s="12"/>
      <c r="BA1176" s="12"/>
      <c r="BB1176" s="12"/>
    </row>
    <row r="1177" spans="1:54" s="22" customFormat="1" ht="18" customHeight="1" x14ac:dyDescent="0.3">
      <c r="A1177" s="12" t="s">
        <v>1696</v>
      </c>
      <c r="B1177" s="12" t="s">
        <v>221</v>
      </c>
      <c r="C1177" s="12" t="s">
        <v>1074</v>
      </c>
      <c r="D1177" s="12" t="s">
        <v>1320</v>
      </c>
      <c r="E1177" s="12" t="s">
        <v>1697</v>
      </c>
      <c r="F1177" s="12" t="s">
        <v>1698</v>
      </c>
      <c r="G1177" s="12" t="s">
        <v>56</v>
      </c>
      <c r="H1177" s="12" t="s">
        <v>114</v>
      </c>
      <c r="I1177" s="12" t="s">
        <v>1699</v>
      </c>
      <c r="J1177" s="12">
        <v>2488</v>
      </c>
      <c r="K1177" s="12"/>
      <c r="L1177" s="12"/>
      <c r="M1177" s="13">
        <v>41510.493750000001</v>
      </c>
      <c r="N1177" s="12">
        <v>2</v>
      </c>
      <c r="O1177" s="13">
        <v>41510.571909722225</v>
      </c>
      <c r="P1177" s="13">
        <v>41510.726446759261</v>
      </c>
      <c r="Q1177" s="14">
        <f t="shared" si="29"/>
        <v>0.23269675925985212</v>
      </c>
      <c r="R1177" s="14">
        <v>0.5</v>
      </c>
      <c r="S1177" s="15">
        <v>1</v>
      </c>
      <c r="T1177" s="12" t="s">
        <v>664</v>
      </c>
      <c r="U1177" s="12"/>
      <c r="V1177" s="12" t="s">
        <v>356</v>
      </c>
      <c r="W1177" s="13">
        <v>41512.387511574074</v>
      </c>
      <c r="X1177" s="13">
        <v>41513.675000000003</v>
      </c>
      <c r="Y1177" s="16">
        <f>X1177-W1177</f>
        <v>1.2874884259290411</v>
      </c>
      <c r="Z1177" s="17">
        <v>5</v>
      </c>
      <c r="AA1177" s="17">
        <v>1</v>
      </c>
      <c r="AB1177" s="14"/>
      <c r="AC1177" s="13">
        <v>41519</v>
      </c>
      <c r="AD1177" s="14">
        <f>AC1177-X1177</f>
        <v>5.3249999999970896</v>
      </c>
      <c r="AE1177" s="14">
        <v>7</v>
      </c>
      <c r="AF1177" s="36"/>
      <c r="AG1177" s="14">
        <f t="shared" si="30"/>
        <v>8.5062499999985448</v>
      </c>
      <c r="AH1177" s="14">
        <v>1</v>
      </c>
      <c r="AI1177" s="14">
        <v>1</v>
      </c>
      <c r="AJ1177" s="19"/>
      <c r="AK1177" s="14"/>
      <c r="AL1177" s="14"/>
      <c r="AM1177" s="12" t="s">
        <v>188</v>
      </c>
      <c r="AN1177" s="12"/>
      <c r="AO1177" s="12"/>
      <c r="AP1177" s="12" t="s">
        <v>72</v>
      </c>
      <c r="AQ1177" s="12" t="s">
        <v>1700</v>
      </c>
      <c r="AR1177" s="12">
        <v>18677594488</v>
      </c>
      <c r="AS1177" s="12"/>
      <c r="AT1177" s="12"/>
      <c r="AU1177" s="12"/>
      <c r="AV1177" s="20" t="s">
        <v>1701</v>
      </c>
      <c r="AW1177" s="21" t="s">
        <v>1702</v>
      </c>
      <c r="AX1177" s="12"/>
      <c r="AY1177" s="12"/>
      <c r="AZ1177" s="12"/>
      <c r="BA1177" s="12"/>
      <c r="BB1177" s="12"/>
    </row>
    <row r="1178" spans="1:54" s="22" customFormat="1" ht="18" customHeight="1" x14ac:dyDescent="0.3">
      <c r="A1178" s="12" t="s">
        <v>1703</v>
      </c>
      <c r="B1178" s="12" t="s">
        <v>51</v>
      </c>
      <c r="C1178" s="12" t="s">
        <v>64</v>
      </c>
      <c r="D1178" s="12" t="s">
        <v>238</v>
      </c>
      <c r="E1178" s="12" t="s">
        <v>1704</v>
      </c>
      <c r="F1178" s="12" t="s">
        <v>1705</v>
      </c>
      <c r="G1178" s="12" t="s">
        <v>56</v>
      </c>
      <c r="H1178" s="12" t="s">
        <v>57</v>
      </c>
      <c r="I1178" s="12" t="s">
        <v>1706</v>
      </c>
      <c r="J1178" s="12">
        <v>1600</v>
      </c>
      <c r="K1178" s="12"/>
      <c r="L1178" s="12"/>
      <c r="M1178" s="13">
        <v>41510.502083333333</v>
      </c>
      <c r="N1178" s="12">
        <v>4</v>
      </c>
      <c r="O1178" s="13">
        <v>41510.562372685185</v>
      </c>
      <c r="P1178" s="13">
        <v>41510.726354166669</v>
      </c>
      <c r="Q1178" s="14">
        <f t="shared" si="29"/>
        <v>0.22427083333604969</v>
      </c>
      <c r="R1178" s="14"/>
      <c r="S1178" s="15"/>
      <c r="T1178" s="12" t="s">
        <v>355</v>
      </c>
      <c r="U1178" s="12"/>
      <c r="V1178" s="12" t="s">
        <v>356</v>
      </c>
      <c r="W1178" s="13">
        <v>41512.390451388892</v>
      </c>
      <c r="X1178" s="13">
        <v>41513.700694444444</v>
      </c>
      <c r="Y1178" s="16"/>
      <c r="Z1178" s="17"/>
      <c r="AA1178" s="17"/>
      <c r="AB1178" s="14"/>
      <c r="AC1178" s="13">
        <v>41515</v>
      </c>
      <c r="AD1178" s="14"/>
      <c r="AE1178" s="14"/>
      <c r="AF1178" s="36"/>
      <c r="AG1178" s="14">
        <f t="shared" si="30"/>
        <v>4.4979166666671517</v>
      </c>
      <c r="AH1178" s="14"/>
      <c r="AI1178" s="14">
        <v>1</v>
      </c>
      <c r="AJ1178" s="19"/>
      <c r="AK1178" s="14"/>
      <c r="AL1178" s="14"/>
      <c r="AM1178" s="12" t="s">
        <v>509</v>
      </c>
      <c r="AN1178" s="12"/>
      <c r="AO1178" s="12"/>
      <c r="AP1178" s="12" t="s">
        <v>72</v>
      </c>
      <c r="AQ1178" s="12" t="s">
        <v>1707</v>
      </c>
      <c r="AR1178" s="12">
        <v>18673783148</v>
      </c>
      <c r="AS1178" s="12"/>
      <c r="AT1178" s="12"/>
      <c r="AU1178" s="12"/>
      <c r="AV1178" s="20"/>
      <c r="AW1178" s="21" t="s">
        <v>357</v>
      </c>
      <c r="AX1178" s="12"/>
      <c r="AY1178" s="12"/>
      <c r="AZ1178" s="12"/>
      <c r="BA1178" s="12"/>
      <c r="BB1178" s="12"/>
    </row>
    <row r="1179" spans="1:54" s="22" customFormat="1" ht="18" customHeight="1" x14ac:dyDescent="0.3">
      <c r="A1179" s="12" t="s">
        <v>1708</v>
      </c>
      <c r="B1179" s="12" t="s">
        <v>74</v>
      </c>
      <c r="C1179" s="12" t="s">
        <v>107</v>
      </c>
      <c r="D1179" s="12" t="s">
        <v>215</v>
      </c>
      <c r="E1179" s="12" t="s">
        <v>1709</v>
      </c>
      <c r="F1179" s="12" t="s">
        <v>1710</v>
      </c>
      <c r="G1179" s="12" t="s">
        <v>56</v>
      </c>
      <c r="H1179" s="12" t="s">
        <v>109</v>
      </c>
      <c r="I1179" s="12" t="s">
        <v>219</v>
      </c>
      <c r="J1179" s="12">
        <v>1600</v>
      </c>
      <c r="K1179" s="12"/>
      <c r="L1179" s="12"/>
      <c r="M1179" s="13">
        <v>41510.56994212963</v>
      </c>
      <c r="N1179" s="12">
        <v>3</v>
      </c>
      <c r="O1179" s="13">
        <v>41510.574803240743</v>
      </c>
      <c r="P1179" s="13">
        <v>41512.594872685186</v>
      </c>
      <c r="Q1179" s="14">
        <f t="shared" si="29"/>
        <v>2.0249305555553292</v>
      </c>
      <c r="R1179" s="14"/>
      <c r="S1179" s="15"/>
      <c r="T1179" s="12" t="s">
        <v>643</v>
      </c>
      <c r="U1179" s="12"/>
      <c r="V1179" s="12" t="s">
        <v>356</v>
      </c>
      <c r="W1179" s="13">
        <v>41512.719675925924</v>
      </c>
      <c r="X1179" s="13">
        <v>41514.513888888891</v>
      </c>
      <c r="Y1179" s="16"/>
      <c r="Z1179" s="17"/>
      <c r="AA1179" s="17"/>
      <c r="AB1179" s="14"/>
      <c r="AC1179" s="13">
        <v>41515</v>
      </c>
      <c r="AD1179" s="14"/>
      <c r="AE1179" s="14"/>
      <c r="AF1179" s="36"/>
      <c r="AG1179" s="14">
        <f t="shared" si="30"/>
        <v>4.4300578703696374</v>
      </c>
      <c r="AH1179" s="14"/>
      <c r="AI1179" s="14">
        <v>1</v>
      </c>
      <c r="AJ1179" s="19"/>
      <c r="AK1179" s="14"/>
      <c r="AL1179" s="14"/>
      <c r="AM1179" s="12" t="s">
        <v>1486</v>
      </c>
      <c r="AN1179" s="12"/>
      <c r="AO1179" s="12"/>
      <c r="AP1179" s="12" t="s">
        <v>72</v>
      </c>
      <c r="AQ1179" s="12" t="s">
        <v>1711</v>
      </c>
      <c r="AR1179" s="12">
        <v>13907313477</v>
      </c>
      <c r="AS1179" s="12" t="s">
        <v>354</v>
      </c>
      <c r="AT1179" s="12" t="s">
        <v>686</v>
      </c>
      <c r="AU1179" s="12"/>
      <c r="AV1179" s="20"/>
      <c r="AW1179" s="21" t="s">
        <v>357</v>
      </c>
      <c r="AX1179" s="12"/>
      <c r="AY1179" s="12"/>
      <c r="AZ1179" s="12"/>
      <c r="BA1179" s="12"/>
      <c r="BB1179" s="12"/>
    </row>
    <row r="1180" spans="1:54" s="22" customFormat="1" ht="18" customHeight="1" x14ac:dyDescent="0.3">
      <c r="A1180" s="12" t="s">
        <v>1712</v>
      </c>
      <c r="B1180" s="12" t="s">
        <v>382</v>
      </c>
      <c r="C1180" s="12" t="s">
        <v>69</v>
      </c>
      <c r="D1180" s="12" t="s">
        <v>103</v>
      </c>
      <c r="E1180" s="12" t="s">
        <v>1713</v>
      </c>
      <c r="F1180" s="12" t="s">
        <v>1714</v>
      </c>
      <c r="G1180" s="12" t="s">
        <v>56</v>
      </c>
      <c r="H1180" s="12" t="s">
        <v>1353</v>
      </c>
      <c r="I1180" s="12" t="s">
        <v>1715</v>
      </c>
      <c r="J1180" s="12">
        <v>3000</v>
      </c>
      <c r="K1180" s="12"/>
      <c r="L1180" s="12"/>
      <c r="M1180" s="13">
        <v>41510.623611111114</v>
      </c>
      <c r="N1180" s="12">
        <v>2</v>
      </c>
      <c r="O1180" s="13">
        <v>41510.650972222225</v>
      </c>
      <c r="P1180" s="13">
        <v>41510.684305555558</v>
      </c>
      <c r="Q1180" s="14">
        <f t="shared" si="29"/>
        <v>6.0694444444379769E-2</v>
      </c>
      <c r="R1180" s="14">
        <v>0.5</v>
      </c>
      <c r="S1180" s="15">
        <v>1</v>
      </c>
      <c r="T1180" s="12" t="s">
        <v>658</v>
      </c>
      <c r="U1180" s="12"/>
      <c r="V1180" s="12" t="s">
        <v>356</v>
      </c>
      <c r="W1180" s="13">
        <v>41510.696759259263</v>
      </c>
      <c r="X1180" s="13">
        <v>41521.597916666666</v>
      </c>
      <c r="Y1180" s="16">
        <f>X1180-W1180</f>
        <v>10.901157407402934</v>
      </c>
      <c r="Z1180" s="17">
        <v>4</v>
      </c>
      <c r="AA1180" s="17">
        <v>0</v>
      </c>
      <c r="AB1180" s="14"/>
      <c r="AC1180" s="13">
        <v>41523</v>
      </c>
      <c r="AD1180" s="14">
        <f>AC1180-X1180</f>
        <v>1.4020833333343035</v>
      </c>
      <c r="AE1180" s="14">
        <v>7</v>
      </c>
      <c r="AF1180" s="36"/>
      <c r="AG1180" s="14">
        <f t="shared" si="30"/>
        <v>12.37638888888614</v>
      </c>
      <c r="AH1180" s="14">
        <v>1</v>
      </c>
      <c r="AI1180" s="14">
        <v>0</v>
      </c>
      <c r="AJ1180" s="19"/>
      <c r="AK1180" s="14"/>
      <c r="AL1180" s="14"/>
      <c r="AM1180" s="12" t="s">
        <v>96</v>
      </c>
      <c r="AN1180" s="12"/>
      <c r="AO1180" s="12"/>
      <c r="AP1180" s="12" t="s">
        <v>81</v>
      </c>
      <c r="AQ1180" s="12" t="s">
        <v>1716</v>
      </c>
      <c r="AR1180" s="12">
        <v>18673412887</v>
      </c>
      <c r="AS1180" s="12"/>
      <c r="AT1180" s="12"/>
      <c r="AU1180" s="12"/>
      <c r="AV1180" s="20"/>
      <c r="AW1180" s="21" t="s">
        <v>1717</v>
      </c>
      <c r="AX1180" s="12"/>
      <c r="AY1180" s="12"/>
      <c r="AZ1180" s="12"/>
      <c r="BA1180" s="12"/>
      <c r="BB1180" s="12"/>
    </row>
    <row r="1181" spans="1:54" s="22" customFormat="1" ht="18" customHeight="1" x14ac:dyDescent="0.3">
      <c r="A1181" s="12" t="s">
        <v>1718</v>
      </c>
      <c r="B1181" s="12" t="s">
        <v>51</v>
      </c>
      <c r="C1181" s="12" t="s">
        <v>52</v>
      </c>
      <c r="D1181" s="12" t="s">
        <v>138</v>
      </c>
      <c r="E1181" s="12" t="s">
        <v>1719</v>
      </c>
      <c r="F1181" s="12" t="s">
        <v>1720</v>
      </c>
      <c r="G1181" s="12" t="s">
        <v>56</v>
      </c>
      <c r="H1181" s="12" t="s">
        <v>57</v>
      </c>
      <c r="I1181" s="12" t="s">
        <v>58</v>
      </c>
      <c r="J1181" s="12">
        <v>1498</v>
      </c>
      <c r="K1181" s="12"/>
      <c r="L1181" s="12"/>
      <c r="M1181" s="13">
        <v>41510.630555555559</v>
      </c>
      <c r="N1181" s="12">
        <v>3</v>
      </c>
      <c r="O1181" s="13">
        <v>41510.665324074071</v>
      </c>
      <c r="P1181" s="13">
        <v>41512.4059837963</v>
      </c>
      <c r="Q1181" s="14">
        <f t="shared" si="29"/>
        <v>1.7754282407404389</v>
      </c>
      <c r="R1181" s="14"/>
      <c r="S1181" s="15"/>
      <c r="T1181" s="12" t="s">
        <v>355</v>
      </c>
      <c r="U1181" s="12"/>
      <c r="V1181" s="12" t="s">
        <v>356</v>
      </c>
      <c r="W1181" s="13">
        <v>41512.410439814812</v>
      </c>
      <c r="X1181" s="13">
        <v>41513.692361111112</v>
      </c>
      <c r="Y1181" s="16"/>
      <c r="Z1181" s="17"/>
      <c r="AA1181" s="17"/>
      <c r="AB1181" s="14"/>
      <c r="AC1181" s="13">
        <v>41515</v>
      </c>
      <c r="AD1181" s="14"/>
      <c r="AE1181" s="14"/>
      <c r="AF1181" s="36"/>
      <c r="AG1181" s="14">
        <f t="shared" si="30"/>
        <v>4.3694444444408873</v>
      </c>
      <c r="AH1181" s="14"/>
      <c r="AI1181" s="14">
        <v>1</v>
      </c>
      <c r="AJ1181" s="19"/>
      <c r="AK1181" s="14"/>
      <c r="AL1181" s="14"/>
      <c r="AM1181" s="12" t="s">
        <v>148</v>
      </c>
      <c r="AN1181" s="12"/>
      <c r="AO1181" s="12"/>
      <c r="AP1181" s="12" t="s">
        <v>81</v>
      </c>
      <c r="AQ1181" s="12" t="s">
        <v>1721</v>
      </c>
      <c r="AR1181" s="12">
        <v>15116831713</v>
      </c>
      <c r="AS1181" s="12" t="s">
        <v>354</v>
      </c>
      <c r="AT1181" s="12" t="s">
        <v>686</v>
      </c>
      <c r="AU1181" s="12"/>
      <c r="AV1181" s="20"/>
      <c r="AW1181" s="21" t="s">
        <v>1722</v>
      </c>
      <c r="AX1181" s="12"/>
      <c r="AY1181" s="12"/>
      <c r="AZ1181" s="12"/>
      <c r="BA1181" s="12"/>
      <c r="BB1181" s="12"/>
    </row>
    <row r="1182" spans="1:54" s="22" customFormat="1" ht="18" customHeight="1" x14ac:dyDescent="0.3">
      <c r="A1182" s="12" t="s">
        <v>1723</v>
      </c>
      <c r="B1182" s="12" t="s">
        <v>115</v>
      </c>
      <c r="C1182" s="12" t="s">
        <v>116</v>
      </c>
      <c r="D1182" s="12" t="s">
        <v>840</v>
      </c>
      <c r="E1182" s="12" t="s">
        <v>1724</v>
      </c>
      <c r="F1182" s="12" t="s">
        <v>1725</v>
      </c>
      <c r="G1182" s="12" t="s">
        <v>56</v>
      </c>
      <c r="H1182" s="12" t="s">
        <v>57</v>
      </c>
      <c r="I1182" s="12" t="s">
        <v>246</v>
      </c>
      <c r="J1182" s="12">
        <v>1600</v>
      </c>
      <c r="K1182" s="12"/>
      <c r="L1182" s="12"/>
      <c r="M1182" s="13">
        <v>41510.693055555559</v>
      </c>
      <c r="N1182" s="12">
        <v>1</v>
      </c>
      <c r="O1182" s="13">
        <v>41510.710729166669</v>
      </c>
      <c r="P1182" s="13">
        <v>41510.726539351854</v>
      </c>
      <c r="Q1182" s="14">
        <f t="shared" si="29"/>
        <v>3.3483796294603962E-2</v>
      </c>
      <c r="R1182" s="14">
        <v>0.5</v>
      </c>
      <c r="S1182" s="15">
        <v>1</v>
      </c>
      <c r="T1182" s="12"/>
      <c r="U1182" s="12"/>
      <c r="V1182" s="12" t="s">
        <v>356</v>
      </c>
      <c r="W1182" s="13">
        <v>41512.384618055556</v>
      </c>
      <c r="X1182" s="13">
        <v>41516.501388888886</v>
      </c>
      <c r="Y1182" s="16">
        <f>X1182-W1182</f>
        <v>4.11677083333052</v>
      </c>
      <c r="Z1182" s="17">
        <v>5</v>
      </c>
      <c r="AA1182" s="17">
        <v>1</v>
      </c>
      <c r="AB1182" s="14"/>
      <c r="AC1182" s="13">
        <v>41522</v>
      </c>
      <c r="AD1182" s="14">
        <f>AC1182-X1182</f>
        <v>5.4986111111138598</v>
      </c>
      <c r="AE1182" s="14">
        <v>7</v>
      </c>
      <c r="AF1182" s="36"/>
      <c r="AG1182" s="14">
        <f t="shared" si="30"/>
        <v>11.306944444440887</v>
      </c>
      <c r="AH1182" s="14">
        <v>1</v>
      </c>
      <c r="AI1182" s="14">
        <v>1</v>
      </c>
      <c r="AJ1182" s="19"/>
      <c r="AK1182" s="14"/>
      <c r="AL1182" s="14"/>
      <c r="AM1182" s="12" t="s">
        <v>1726</v>
      </c>
      <c r="AN1182" s="12"/>
      <c r="AO1182" s="12"/>
      <c r="AP1182" s="12" t="s">
        <v>81</v>
      </c>
      <c r="AQ1182" s="12" t="s">
        <v>1727</v>
      </c>
      <c r="AR1182" s="12">
        <v>15348456697</v>
      </c>
      <c r="AS1182" s="12"/>
      <c r="AT1182" s="12"/>
      <c r="AU1182" s="12"/>
      <c r="AV1182" s="20"/>
      <c r="AW1182" s="21" t="s">
        <v>1728</v>
      </c>
      <c r="AX1182" s="12"/>
      <c r="AY1182" s="12"/>
      <c r="AZ1182" s="12"/>
      <c r="BA1182" s="12"/>
      <c r="BB1182" s="12"/>
    </row>
    <row r="1183" spans="1:54" s="22" customFormat="1" ht="18" customHeight="1" x14ac:dyDescent="0.3">
      <c r="A1183" s="12" t="s">
        <v>1729</v>
      </c>
      <c r="B1183" s="12" t="s">
        <v>382</v>
      </c>
      <c r="C1183" s="12" t="s">
        <v>69</v>
      </c>
      <c r="D1183" s="12" t="s">
        <v>97</v>
      </c>
      <c r="E1183" s="12" t="s">
        <v>1730</v>
      </c>
      <c r="F1183" s="12" t="s">
        <v>1731</v>
      </c>
      <c r="G1183" s="12" t="s">
        <v>383</v>
      </c>
      <c r="H1183" s="12" t="s">
        <v>417</v>
      </c>
      <c r="I1183" s="12"/>
      <c r="J1183" s="12">
        <v>588</v>
      </c>
      <c r="K1183" s="12"/>
      <c r="L1183" s="12"/>
      <c r="M1183" s="13">
        <v>41510.714583333334</v>
      </c>
      <c r="N1183" s="12">
        <v>2</v>
      </c>
      <c r="O1183" s="13">
        <v>41510.720590277779</v>
      </c>
      <c r="P1183" s="13">
        <v>41510.727916666663</v>
      </c>
      <c r="Q1183" s="14">
        <f t="shared" si="29"/>
        <v>1.3333333328773733E-2</v>
      </c>
      <c r="R1183" s="14"/>
      <c r="S1183" s="15"/>
      <c r="T1183" s="12" t="s">
        <v>658</v>
      </c>
      <c r="U1183" s="12"/>
      <c r="V1183" s="12" t="s">
        <v>385</v>
      </c>
      <c r="W1183" s="13">
        <v>41514.387337962966</v>
      </c>
      <c r="X1183" s="40">
        <v>41527.623611111099</v>
      </c>
      <c r="Y1183" s="16"/>
      <c r="Z1183" s="17"/>
      <c r="AA1183" s="17"/>
      <c r="AB1183" s="14"/>
      <c r="AC1183" s="13">
        <v>41514.387337962966</v>
      </c>
      <c r="AD1183" s="14"/>
      <c r="AE1183" s="14"/>
      <c r="AF1183" s="36"/>
      <c r="AG1183" s="14">
        <f t="shared" si="30"/>
        <v>3.6727546296315268</v>
      </c>
      <c r="AH1183" s="14"/>
      <c r="AI1183" s="14"/>
      <c r="AJ1183" s="19"/>
      <c r="AK1183" s="14"/>
      <c r="AL1183" s="14"/>
      <c r="AM1183" s="12" t="s">
        <v>1287</v>
      </c>
      <c r="AN1183" s="12"/>
      <c r="AO1183" s="12"/>
      <c r="AP1183" s="12" t="s">
        <v>72</v>
      </c>
      <c r="AQ1183" s="12" t="s">
        <v>1732</v>
      </c>
      <c r="AR1183" s="12">
        <v>13786186638</v>
      </c>
      <c r="AS1183" s="12"/>
      <c r="AT1183" s="12"/>
      <c r="AU1183" s="12"/>
      <c r="AV1183" s="20"/>
      <c r="AW1183" s="21"/>
      <c r="AX1183" s="12"/>
      <c r="AY1183" s="12"/>
      <c r="AZ1183" s="12"/>
      <c r="BA1183" s="12"/>
      <c r="BB1183" s="12"/>
    </row>
    <row r="1184" spans="1:54" s="22" customFormat="1" ht="18" customHeight="1" x14ac:dyDescent="0.3">
      <c r="A1184" s="12" t="s">
        <v>1733</v>
      </c>
      <c r="B1184" s="12" t="s">
        <v>76</v>
      </c>
      <c r="C1184" s="12" t="s">
        <v>77</v>
      </c>
      <c r="D1184" s="12" t="s">
        <v>1734</v>
      </c>
      <c r="E1184" s="12" t="s">
        <v>1735</v>
      </c>
      <c r="F1184" s="12" t="s">
        <v>1736</v>
      </c>
      <c r="G1184" s="12" t="s">
        <v>56</v>
      </c>
      <c r="H1184" s="12" t="s">
        <v>57</v>
      </c>
      <c r="I1184" s="12" t="s">
        <v>225</v>
      </c>
      <c r="J1184" s="12">
        <v>1600</v>
      </c>
      <c r="K1184" s="12"/>
      <c r="L1184" s="12"/>
      <c r="M1184" s="13">
        <v>41512.576388888891</v>
      </c>
      <c r="N1184" s="12">
        <v>2</v>
      </c>
      <c r="O1184" s="13">
        <v>41512.605462962965</v>
      </c>
      <c r="P1184" s="13">
        <v>41512.610011574077</v>
      </c>
      <c r="Q1184" s="14">
        <f t="shared" si="29"/>
        <v>3.3622685186855961E-2</v>
      </c>
      <c r="R1184" s="14">
        <v>0.5</v>
      </c>
      <c r="S1184" s="15">
        <v>1</v>
      </c>
      <c r="T1184" s="12" t="s">
        <v>658</v>
      </c>
      <c r="U1184" s="12"/>
      <c r="V1184" s="12" t="s">
        <v>356</v>
      </c>
      <c r="W1184" s="13">
        <v>41512.719178240739</v>
      </c>
      <c r="X1184" s="13">
        <v>41514.475694444445</v>
      </c>
      <c r="Y1184" s="16">
        <f>X1184-W1184</f>
        <v>1.7565162037062692</v>
      </c>
      <c r="Z1184" s="17">
        <v>5</v>
      </c>
      <c r="AA1184" s="17">
        <v>1</v>
      </c>
      <c r="AB1184" s="14"/>
      <c r="AC1184" s="13">
        <v>41519</v>
      </c>
      <c r="AD1184" s="14">
        <f>AC1184-X1184</f>
        <v>4.5243055555547471</v>
      </c>
      <c r="AE1184" s="14">
        <v>7</v>
      </c>
      <c r="AF1184" s="36"/>
      <c r="AG1184" s="14">
        <f t="shared" si="30"/>
        <v>6.4236111111094942</v>
      </c>
      <c r="AH1184" s="14">
        <v>1</v>
      </c>
      <c r="AI1184" s="14">
        <v>1</v>
      </c>
      <c r="AJ1184" s="19"/>
      <c r="AK1184" s="14"/>
      <c r="AL1184" s="14"/>
      <c r="AM1184" s="12" t="s">
        <v>1401</v>
      </c>
      <c r="AN1184" s="12"/>
      <c r="AO1184" s="12"/>
      <c r="AP1184" s="12" t="s">
        <v>93</v>
      </c>
      <c r="AQ1184" s="12" t="s">
        <v>1737</v>
      </c>
      <c r="AR1184" s="12">
        <v>13973335217</v>
      </c>
      <c r="AS1184" s="12" t="s">
        <v>354</v>
      </c>
      <c r="AT1184" s="12" t="s">
        <v>686</v>
      </c>
      <c r="AU1184" s="12"/>
      <c r="AV1184" s="20"/>
      <c r="AW1184" s="21">
        <v>41519</v>
      </c>
      <c r="AX1184" s="12"/>
      <c r="AY1184" s="12"/>
      <c r="AZ1184" s="12"/>
      <c r="BA1184" s="12"/>
      <c r="BB1184" s="12"/>
    </row>
    <row r="1185" spans="1:54" s="22" customFormat="1" ht="18" customHeight="1" x14ac:dyDescent="0.3">
      <c r="A1185" s="12" t="s">
        <v>1738</v>
      </c>
      <c r="B1185" s="12" t="s">
        <v>74</v>
      </c>
      <c r="C1185" s="12" t="s">
        <v>125</v>
      </c>
      <c r="D1185" s="12" t="s">
        <v>243</v>
      </c>
      <c r="E1185" s="12" t="s">
        <v>1739</v>
      </c>
      <c r="F1185" s="12" t="s">
        <v>1740</v>
      </c>
      <c r="G1185" s="12" t="s">
        <v>66</v>
      </c>
      <c r="H1185" s="12" t="s">
        <v>816</v>
      </c>
      <c r="I1185" s="12"/>
      <c r="J1185" s="12">
        <v>12000</v>
      </c>
      <c r="K1185" s="12"/>
      <c r="L1185" s="12"/>
      <c r="M1185" s="13">
        <v>41512.622916666667</v>
      </c>
      <c r="N1185" s="12"/>
      <c r="O1185" s="13"/>
      <c r="P1185" s="13"/>
      <c r="Q1185" s="14"/>
      <c r="R1185" s="14"/>
      <c r="S1185" s="15"/>
      <c r="T1185" s="12"/>
      <c r="U1185" s="12"/>
      <c r="V1185" s="12"/>
      <c r="W1185" s="13"/>
      <c r="X1185" s="13">
        <v>41563.468715277777</v>
      </c>
      <c r="Y1185" s="16"/>
      <c r="Z1185" s="17"/>
      <c r="AA1185" s="17"/>
      <c r="AB1185" s="14"/>
      <c r="AC1185" s="13">
        <v>41563.606944444444</v>
      </c>
      <c r="AD1185" s="14">
        <f>AC1185-M1185</f>
        <v>50.984027777776646</v>
      </c>
      <c r="AE1185" s="14"/>
      <c r="AF1185" s="36"/>
      <c r="AG1185" s="14">
        <f t="shared" si="30"/>
        <v>50.984027777776646</v>
      </c>
      <c r="AH1185" s="14"/>
      <c r="AI1185" s="14"/>
      <c r="AJ1185" s="19"/>
      <c r="AK1185" s="14"/>
      <c r="AL1185" s="14"/>
      <c r="AM1185" s="12"/>
      <c r="AN1185" s="12"/>
      <c r="AO1185" s="12"/>
      <c r="AP1185" s="12" t="s">
        <v>79</v>
      </c>
      <c r="AQ1185" s="12" t="s">
        <v>821</v>
      </c>
      <c r="AR1185" s="12" t="s">
        <v>1741</v>
      </c>
      <c r="AS1185" s="12"/>
      <c r="AT1185" s="12"/>
      <c r="AU1185" s="12"/>
      <c r="AV1185" s="20"/>
      <c r="AW1185" s="21" t="s">
        <v>1742</v>
      </c>
      <c r="AX1185" s="12"/>
      <c r="AY1185" s="12"/>
      <c r="AZ1185" s="12"/>
      <c r="BA1185" s="12"/>
      <c r="BB1185" s="12"/>
    </row>
    <row r="1186" spans="1:54" s="22" customFormat="1" ht="18" customHeight="1" x14ac:dyDescent="0.3">
      <c r="A1186" s="12" t="s">
        <v>1743</v>
      </c>
      <c r="B1186" s="12" t="s">
        <v>221</v>
      </c>
      <c r="C1186" s="12" t="s">
        <v>106</v>
      </c>
      <c r="D1186" s="12" t="s">
        <v>1744</v>
      </c>
      <c r="E1186" s="12" t="s">
        <v>1745</v>
      </c>
      <c r="F1186" s="12" t="s">
        <v>1746</v>
      </c>
      <c r="G1186" s="12" t="s">
        <v>56</v>
      </c>
      <c r="H1186" s="12" t="s">
        <v>57</v>
      </c>
      <c r="I1186" s="12" t="s">
        <v>147</v>
      </c>
      <c r="J1186" s="12">
        <v>1488</v>
      </c>
      <c r="K1186" s="12"/>
      <c r="L1186" s="12"/>
      <c r="M1186" s="13">
        <v>41512.683333333334</v>
      </c>
      <c r="N1186" s="12">
        <v>1</v>
      </c>
      <c r="O1186" s="13">
        <v>41512.696585648147</v>
      </c>
      <c r="P1186" s="13">
        <v>41512.696747685186</v>
      </c>
      <c r="Q1186" s="14">
        <f>P1186-M1186</f>
        <v>1.3414351851679385E-2</v>
      </c>
      <c r="R1186" s="14">
        <v>0.5</v>
      </c>
      <c r="S1186" s="15">
        <v>1</v>
      </c>
      <c r="T1186" s="12"/>
      <c r="U1186" s="12"/>
      <c r="V1186" s="12" t="s">
        <v>356</v>
      </c>
      <c r="W1186" s="13">
        <v>41512.718009259261</v>
      </c>
      <c r="X1186" s="13">
        <v>41513.731249999997</v>
      </c>
      <c r="Y1186" s="16">
        <f>X1186-W1186</f>
        <v>1.0132407407363644</v>
      </c>
      <c r="Z1186" s="17">
        <v>5</v>
      </c>
      <c r="AA1186" s="17">
        <v>1</v>
      </c>
      <c r="AB1186" s="14"/>
      <c r="AC1186" s="13">
        <v>41519</v>
      </c>
      <c r="AD1186" s="14">
        <f>AC1186-X1186</f>
        <v>5.2687500000029104</v>
      </c>
      <c r="AE1186" s="14">
        <v>7</v>
      </c>
      <c r="AF1186" s="36"/>
      <c r="AG1186" s="14">
        <f t="shared" si="30"/>
        <v>6.3166666666656965</v>
      </c>
      <c r="AH1186" s="14">
        <v>1</v>
      </c>
      <c r="AI1186" s="14">
        <v>1</v>
      </c>
      <c r="AJ1186" s="19"/>
      <c r="AK1186" s="14"/>
      <c r="AL1186" s="14"/>
      <c r="AM1186" s="12" t="s">
        <v>535</v>
      </c>
      <c r="AN1186" s="12"/>
      <c r="AO1186" s="12"/>
      <c r="AP1186" s="12" t="s">
        <v>78</v>
      </c>
      <c r="AQ1186" s="12" t="s">
        <v>1747</v>
      </c>
      <c r="AR1186" s="12">
        <v>13974210125</v>
      </c>
      <c r="AS1186" s="12" t="s">
        <v>354</v>
      </c>
      <c r="AT1186" s="12"/>
      <c r="AU1186" s="12"/>
      <c r="AV1186" s="20" t="s">
        <v>1748</v>
      </c>
      <c r="AW1186" s="21">
        <v>41519</v>
      </c>
      <c r="AX1186" s="12"/>
      <c r="AY1186" s="12"/>
      <c r="AZ1186" s="12"/>
      <c r="BA1186" s="12"/>
      <c r="BB1186" s="12"/>
    </row>
    <row r="1187" spans="1:54" s="22" customFormat="1" ht="18" customHeight="1" x14ac:dyDescent="0.3">
      <c r="A1187" s="12" t="s">
        <v>1749</v>
      </c>
      <c r="B1187" s="12" t="s">
        <v>115</v>
      </c>
      <c r="C1187" s="12" t="s">
        <v>116</v>
      </c>
      <c r="D1187" s="12" t="s">
        <v>179</v>
      </c>
      <c r="E1187" s="12" t="s">
        <v>375</v>
      </c>
      <c r="F1187" s="12" t="s">
        <v>376</v>
      </c>
      <c r="G1187" s="12" t="s">
        <v>56</v>
      </c>
      <c r="H1187" s="12" t="s">
        <v>1353</v>
      </c>
      <c r="I1187" s="12" t="s">
        <v>1750</v>
      </c>
      <c r="J1187" s="12">
        <v>2400</v>
      </c>
      <c r="K1187" s="12"/>
      <c r="L1187" s="12"/>
      <c r="M1187" s="13">
        <v>41512.711805555555</v>
      </c>
      <c r="N1187" s="12">
        <v>3</v>
      </c>
      <c r="O1187" s="13">
        <v>41512.742094907408</v>
      </c>
      <c r="P1187" s="13">
        <v>41513.484942129631</v>
      </c>
      <c r="Q1187" s="14">
        <f>P1187-M1187</f>
        <v>0.77313657407648861</v>
      </c>
      <c r="R1187" s="14">
        <v>0.5</v>
      </c>
      <c r="S1187" s="15">
        <v>0</v>
      </c>
      <c r="T1187" s="12" t="s">
        <v>355</v>
      </c>
      <c r="U1187" s="12"/>
      <c r="V1187" s="12" t="s">
        <v>356</v>
      </c>
      <c r="W1187" s="13">
        <v>41513.6174537037</v>
      </c>
      <c r="X1187" s="13">
        <v>41520.588194444441</v>
      </c>
      <c r="Y1187" s="16">
        <f>X1187-W1187</f>
        <v>6.9707407407404389</v>
      </c>
      <c r="Z1187" s="17">
        <v>4</v>
      </c>
      <c r="AA1187" s="17">
        <v>0</v>
      </c>
      <c r="AB1187" s="14"/>
      <c r="AC1187" s="13">
        <v>41529</v>
      </c>
      <c r="AD1187" s="14">
        <f>AC1187-X1187</f>
        <v>8.4118055555591127</v>
      </c>
      <c r="AE1187" s="14">
        <v>7</v>
      </c>
      <c r="AF1187" s="36"/>
      <c r="AG1187" s="14">
        <f t="shared" si="30"/>
        <v>16.288194444445253</v>
      </c>
      <c r="AH1187" s="14">
        <v>0</v>
      </c>
      <c r="AI1187" s="14">
        <v>0</v>
      </c>
      <c r="AJ1187" s="19"/>
      <c r="AK1187" s="14"/>
      <c r="AL1187" s="14"/>
      <c r="AM1187" s="12" t="s">
        <v>148</v>
      </c>
      <c r="AN1187" s="12"/>
      <c r="AO1187" s="12"/>
      <c r="AP1187" s="12" t="s">
        <v>72</v>
      </c>
      <c r="AQ1187" s="12" t="s">
        <v>1751</v>
      </c>
      <c r="AR1187" s="12">
        <v>15874524206</v>
      </c>
      <c r="AS1187" s="12"/>
      <c r="AT1187" s="12"/>
      <c r="AU1187" s="12"/>
      <c r="AV1187" s="20"/>
      <c r="AW1187" s="21" t="s">
        <v>1752</v>
      </c>
      <c r="AX1187" s="12"/>
      <c r="AY1187" s="12"/>
      <c r="AZ1187" s="12"/>
      <c r="BA1187" s="12"/>
      <c r="BB1187" s="12"/>
    </row>
    <row r="1188" spans="1:54" s="22" customFormat="1" ht="18" customHeight="1" x14ac:dyDescent="0.3">
      <c r="A1188" s="12" t="s">
        <v>1753</v>
      </c>
      <c r="B1188" s="12" t="s">
        <v>74</v>
      </c>
      <c r="C1188" s="12" t="s">
        <v>75</v>
      </c>
      <c r="D1188" s="12" t="s">
        <v>295</v>
      </c>
      <c r="E1188" s="12" t="s">
        <v>1754</v>
      </c>
      <c r="F1188" s="12" t="s">
        <v>1755</v>
      </c>
      <c r="G1188" s="12" t="s">
        <v>56</v>
      </c>
      <c r="H1188" s="12" t="s">
        <v>57</v>
      </c>
      <c r="I1188" s="12" t="s">
        <v>251</v>
      </c>
      <c r="J1188" s="12">
        <v>1488</v>
      </c>
      <c r="K1188" s="12"/>
      <c r="L1188" s="12"/>
      <c r="M1188" s="13">
        <v>41512.711805555555</v>
      </c>
      <c r="N1188" s="12">
        <v>3</v>
      </c>
      <c r="O1188" s="13">
        <v>41512.742222222223</v>
      </c>
      <c r="P1188" s="13">
        <v>41514.481527777774</v>
      </c>
      <c r="Q1188" s="14">
        <f>P1188-M1188</f>
        <v>1.7697222222195705</v>
      </c>
      <c r="R1188" s="14">
        <v>0.5</v>
      </c>
      <c r="S1188" s="15">
        <v>0</v>
      </c>
      <c r="T1188" s="12" t="s">
        <v>355</v>
      </c>
      <c r="U1188" s="12"/>
      <c r="V1188" s="12" t="s">
        <v>356</v>
      </c>
      <c r="W1188" s="13">
        <v>41514.497314814813</v>
      </c>
      <c r="X1188" s="13">
        <v>41515.559027777781</v>
      </c>
      <c r="Y1188" s="16">
        <f>X1188-W1188</f>
        <v>1.0617129629681585</v>
      </c>
      <c r="Z1188" s="17">
        <v>5</v>
      </c>
      <c r="AA1188" s="17">
        <v>1</v>
      </c>
      <c r="AB1188" s="14"/>
      <c r="AC1188" s="13">
        <v>41521</v>
      </c>
      <c r="AD1188" s="14">
        <f>AC1188-X1188</f>
        <v>5.4409722222189885</v>
      </c>
      <c r="AE1188" s="14">
        <v>7</v>
      </c>
      <c r="AF1188" s="36"/>
      <c r="AG1188" s="14">
        <f t="shared" si="30"/>
        <v>8.2881944444452529</v>
      </c>
      <c r="AH1188" s="14">
        <v>1</v>
      </c>
      <c r="AI1188" s="14">
        <v>1</v>
      </c>
      <c r="AJ1188" s="19"/>
      <c r="AK1188" s="14"/>
      <c r="AL1188" s="14"/>
      <c r="AM1188" s="12" t="s">
        <v>1401</v>
      </c>
      <c r="AN1188" s="12"/>
      <c r="AO1188" s="12"/>
      <c r="AP1188" s="12" t="s">
        <v>78</v>
      </c>
      <c r="AQ1188" s="12" t="s">
        <v>1756</v>
      </c>
      <c r="AR1188" s="12">
        <v>13467669066</v>
      </c>
      <c r="AS1188" s="12"/>
      <c r="AT1188" s="12"/>
      <c r="AU1188" s="12"/>
      <c r="AV1188" s="20"/>
      <c r="AW1188" s="21" t="s">
        <v>357</v>
      </c>
      <c r="AX1188" s="12"/>
      <c r="AY1188" s="12"/>
      <c r="AZ1188" s="12"/>
      <c r="BA1188" s="12"/>
      <c r="BB1188" s="12"/>
    </row>
    <row r="1189" spans="1:54" s="22" customFormat="1" ht="18" customHeight="1" x14ac:dyDescent="0.3">
      <c r="A1189" s="12" t="s">
        <v>1757</v>
      </c>
      <c r="B1189" s="12" t="s">
        <v>51</v>
      </c>
      <c r="C1189" s="12" t="s">
        <v>91</v>
      </c>
      <c r="D1189" s="12" t="s">
        <v>311</v>
      </c>
      <c r="E1189" s="12" t="s">
        <v>1758</v>
      </c>
      <c r="F1189" s="12" t="s">
        <v>1759</v>
      </c>
      <c r="G1189" s="12" t="s">
        <v>56</v>
      </c>
      <c r="H1189" s="12" t="s">
        <v>57</v>
      </c>
      <c r="I1189" s="12" t="s">
        <v>127</v>
      </c>
      <c r="J1189" s="12">
        <v>1600</v>
      </c>
      <c r="K1189" s="12"/>
      <c r="L1189" s="12"/>
      <c r="M1189" s="13">
        <v>41512.727777777778</v>
      </c>
      <c r="N1189" s="12">
        <v>2</v>
      </c>
      <c r="O1189" s="13">
        <v>41512.743784722225</v>
      </c>
      <c r="P1189" s="13">
        <v>41513.437974537039</v>
      </c>
      <c r="Q1189" s="14"/>
      <c r="R1189" s="14"/>
      <c r="S1189" s="15"/>
      <c r="T1189" s="12" t="s">
        <v>664</v>
      </c>
      <c r="U1189" s="12"/>
      <c r="V1189" s="12" t="s">
        <v>356</v>
      </c>
      <c r="W1189" s="13">
        <v>41513.474374999998</v>
      </c>
      <c r="X1189" s="13">
        <v>41515.563194444447</v>
      </c>
      <c r="Y1189" s="16"/>
      <c r="Z1189" s="17"/>
      <c r="AA1189" s="17"/>
      <c r="AB1189" s="14"/>
      <c r="AC1189" s="13">
        <v>41515</v>
      </c>
      <c r="AD1189" s="14"/>
      <c r="AE1189" s="14"/>
      <c r="AF1189" s="36"/>
      <c r="AG1189" s="14">
        <f t="shared" si="30"/>
        <v>2.2722222222218988</v>
      </c>
      <c r="AH1189" s="14"/>
      <c r="AI1189" s="14">
        <v>1</v>
      </c>
      <c r="AJ1189" s="19"/>
      <c r="AK1189" s="14"/>
      <c r="AL1189" s="14"/>
      <c r="AM1189" s="12" t="s">
        <v>851</v>
      </c>
      <c r="AN1189" s="12"/>
      <c r="AO1189" s="12"/>
      <c r="AP1189" s="12" t="s">
        <v>78</v>
      </c>
      <c r="AQ1189" s="12" t="s">
        <v>1760</v>
      </c>
      <c r="AR1189" s="12">
        <v>13787354628</v>
      </c>
      <c r="AS1189" s="12" t="s">
        <v>354</v>
      </c>
      <c r="AT1189" s="12" t="s">
        <v>686</v>
      </c>
      <c r="AU1189" s="12"/>
      <c r="AV1189" s="20"/>
      <c r="AW1189" s="21" t="s">
        <v>357</v>
      </c>
      <c r="AX1189" s="12"/>
      <c r="AY1189" s="12"/>
      <c r="AZ1189" s="12"/>
      <c r="BA1189" s="12"/>
      <c r="BB1189" s="12"/>
    </row>
    <row r="1190" spans="1:54" s="22" customFormat="1" ht="18" customHeight="1" x14ac:dyDescent="0.3">
      <c r="A1190" s="12" t="s">
        <v>1761</v>
      </c>
      <c r="B1190" s="12" t="s">
        <v>51</v>
      </c>
      <c r="C1190" s="12" t="s">
        <v>52</v>
      </c>
      <c r="D1190" s="12" t="s">
        <v>886</v>
      </c>
      <c r="E1190" s="12" t="s">
        <v>1762</v>
      </c>
      <c r="F1190" s="12" t="s">
        <v>1763</v>
      </c>
      <c r="G1190" s="12" t="s">
        <v>56</v>
      </c>
      <c r="H1190" s="12" t="s">
        <v>1335</v>
      </c>
      <c r="I1190" s="12" t="s">
        <v>1646</v>
      </c>
      <c r="J1190" s="12">
        <v>1498</v>
      </c>
      <c r="K1190" s="12"/>
      <c r="L1190" s="12"/>
      <c r="M1190" s="13">
        <v>41512.75277777778</v>
      </c>
      <c r="N1190" s="12">
        <v>5</v>
      </c>
      <c r="O1190" s="13">
        <v>41513.414178240739</v>
      </c>
      <c r="P1190" s="13">
        <v>41514.397488425922</v>
      </c>
      <c r="Q1190" s="14"/>
      <c r="R1190" s="14"/>
      <c r="S1190" s="15"/>
      <c r="T1190" s="12" t="s">
        <v>355</v>
      </c>
      <c r="U1190" s="12"/>
      <c r="V1190" s="12" t="s">
        <v>356</v>
      </c>
      <c r="W1190" s="13">
        <v>41514.417858796296</v>
      </c>
      <c r="X1190" s="13">
        <v>41516.435416666667</v>
      </c>
      <c r="Y1190" s="16"/>
      <c r="Z1190" s="17"/>
      <c r="AA1190" s="17"/>
      <c r="AB1190" s="14"/>
      <c r="AC1190" s="13">
        <v>41622</v>
      </c>
      <c r="AD1190" s="14"/>
      <c r="AE1190" s="14"/>
      <c r="AF1190" s="36"/>
      <c r="AG1190" s="14"/>
      <c r="AH1190" s="14"/>
      <c r="AI1190" s="14"/>
      <c r="AJ1190" s="19"/>
      <c r="AK1190" s="14"/>
      <c r="AL1190" s="14"/>
      <c r="AM1190" s="12" t="s">
        <v>188</v>
      </c>
      <c r="AN1190" s="12"/>
      <c r="AO1190" s="12"/>
      <c r="AP1190" s="12" t="s">
        <v>72</v>
      </c>
      <c r="AQ1190" s="12" t="s">
        <v>1764</v>
      </c>
      <c r="AR1190" s="12">
        <v>13786486258</v>
      </c>
      <c r="AS1190" s="12"/>
      <c r="AT1190" s="12"/>
      <c r="AU1190" s="12"/>
      <c r="AV1190" s="20"/>
      <c r="AW1190" s="21"/>
      <c r="AX1190" s="12"/>
      <c r="AY1190" s="12"/>
      <c r="AZ1190" s="12"/>
      <c r="BA1190" s="12"/>
      <c r="BB1190" s="12"/>
    </row>
    <row r="1191" spans="1:54" s="22" customFormat="1" ht="18" customHeight="1" x14ac:dyDescent="0.3">
      <c r="A1191" s="12" t="s">
        <v>1765</v>
      </c>
      <c r="B1191" s="12" t="s">
        <v>68</v>
      </c>
      <c r="C1191" s="12" t="s">
        <v>83</v>
      </c>
      <c r="D1191" s="12" t="s">
        <v>220</v>
      </c>
      <c r="E1191" s="12" t="s">
        <v>1766</v>
      </c>
      <c r="F1191" s="12" t="s">
        <v>1767</v>
      </c>
      <c r="G1191" s="12" t="s">
        <v>56</v>
      </c>
      <c r="H1191" s="12" t="s">
        <v>1353</v>
      </c>
      <c r="I1191" s="12" t="s">
        <v>1545</v>
      </c>
      <c r="J1191" s="12">
        <v>3088</v>
      </c>
      <c r="K1191" s="12"/>
      <c r="L1191" s="12"/>
      <c r="M1191" s="13">
        <v>41512.774305555555</v>
      </c>
      <c r="N1191" s="12">
        <v>2</v>
      </c>
      <c r="O1191" s="13">
        <v>41513.414571759262</v>
      </c>
      <c r="P1191" s="13">
        <v>41513.498379629629</v>
      </c>
      <c r="Q1191" s="14"/>
      <c r="R1191" s="14"/>
      <c r="S1191" s="15"/>
      <c r="T1191" s="12" t="s">
        <v>355</v>
      </c>
      <c r="U1191" s="12"/>
      <c r="V1191" s="12" t="s">
        <v>356</v>
      </c>
      <c r="W1191" s="13">
        <v>41513.572175925925</v>
      </c>
      <c r="X1191" s="13">
        <v>41514.568055555559</v>
      </c>
      <c r="Y1191" s="16"/>
      <c r="Z1191" s="17"/>
      <c r="AA1191" s="17"/>
      <c r="AB1191" s="14"/>
      <c r="AC1191" s="13">
        <v>41514</v>
      </c>
      <c r="AD1191" s="14"/>
      <c r="AE1191" s="14"/>
      <c r="AF1191" s="36"/>
      <c r="AG1191" s="14">
        <f>AC1191-M1191</f>
        <v>1.2256944444452529</v>
      </c>
      <c r="AH1191" s="14"/>
      <c r="AI1191" s="14">
        <v>1</v>
      </c>
      <c r="AJ1191" s="19"/>
      <c r="AK1191" s="14"/>
      <c r="AL1191" s="14"/>
      <c r="AM1191" s="12" t="s">
        <v>1768</v>
      </c>
      <c r="AN1191" s="12"/>
      <c r="AO1191" s="12"/>
      <c r="AP1191" s="12" t="s">
        <v>88</v>
      </c>
      <c r="AQ1191" s="12" t="s">
        <v>1769</v>
      </c>
      <c r="AR1191" s="12">
        <v>13929486207</v>
      </c>
      <c r="AS1191" s="12" t="s">
        <v>354</v>
      </c>
      <c r="AT1191" s="12" t="s">
        <v>686</v>
      </c>
      <c r="AU1191" s="12"/>
      <c r="AV1191" s="20"/>
      <c r="AW1191" s="21" t="s">
        <v>1770</v>
      </c>
      <c r="AX1191" s="12"/>
      <c r="AY1191" s="12"/>
      <c r="AZ1191" s="12"/>
      <c r="BA1191" s="12"/>
      <c r="BB1191" s="12"/>
    </row>
    <row r="1192" spans="1:54" s="22" customFormat="1" ht="18" customHeight="1" x14ac:dyDescent="0.3">
      <c r="A1192" s="12" t="s">
        <v>1771</v>
      </c>
      <c r="B1192" s="12" t="s">
        <v>76</v>
      </c>
      <c r="C1192" s="12" t="s">
        <v>259</v>
      </c>
      <c r="D1192" s="12" t="s">
        <v>129</v>
      </c>
      <c r="E1192" s="12" t="s">
        <v>1772</v>
      </c>
      <c r="F1192" s="12" t="s">
        <v>1773</v>
      </c>
      <c r="G1192" s="12" t="s">
        <v>66</v>
      </c>
      <c r="H1192" s="12" t="s">
        <v>816</v>
      </c>
      <c r="I1192" s="12"/>
      <c r="J1192" s="12">
        <v>6000</v>
      </c>
      <c r="K1192" s="12"/>
      <c r="L1192" s="12"/>
      <c r="M1192" s="13">
        <v>41513.417361111111</v>
      </c>
      <c r="N1192" s="12"/>
      <c r="O1192" s="13">
        <v>41513.429247685184</v>
      </c>
      <c r="P1192" s="13">
        <v>41513.607800925929</v>
      </c>
      <c r="Q1192" s="14"/>
      <c r="R1192" s="14"/>
      <c r="S1192" s="15"/>
      <c r="T1192" s="12"/>
      <c r="U1192" s="12"/>
      <c r="V1192" s="12" t="s">
        <v>1266</v>
      </c>
      <c r="W1192" s="13"/>
      <c r="X1192" s="32">
        <v>41526.696006944498</v>
      </c>
      <c r="Y1192" s="16"/>
      <c r="Z1192" s="17"/>
      <c r="AA1192" s="17"/>
      <c r="AB1192" s="14"/>
      <c r="AC1192" s="13">
        <v>41528</v>
      </c>
      <c r="AD1192" s="14"/>
      <c r="AE1192" s="14"/>
      <c r="AF1192" s="36"/>
      <c r="AG1192" s="14"/>
      <c r="AH1192" s="14"/>
      <c r="AI1192" s="14"/>
      <c r="AJ1192" s="19"/>
      <c r="AK1192" s="14"/>
      <c r="AL1192" s="14"/>
      <c r="AM1192" s="12"/>
      <c r="AN1192" s="12"/>
      <c r="AO1192" s="12"/>
      <c r="AP1192" s="12" t="s">
        <v>88</v>
      </c>
      <c r="AQ1192" s="12" t="s">
        <v>1774</v>
      </c>
      <c r="AR1192" s="12">
        <v>13787173528</v>
      </c>
      <c r="AS1192" s="12"/>
      <c r="AT1192" s="12"/>
      <c r="AU1192" s="12"/>
      <c r="AV1192" s="20"/>
      <c r="AW1192" s="21" t="s">
        <v>357</v>
      </c>
      <c r="AX1192" s="12"/>
      <c r="AY1192" s="12"/>
      <c r="AZ1192" s="12"/>
      <c r="BA1192" s="12"/>
      <c r="BB1192" s="12"/>
    </row>
    <row r="1193" spans="1:54" s="22" customFormat="1" ht="18" customHeight="1" x14ac:dyDescent="0.3">
      <c r="A1193" s="12" t="s">
        <v>1775</v>
      </c>
      <c r="B1193" s="12" t="s">
        <v>74</v>
      </c>
      <c r="C1193" s="12" t="s">
        <v>75</v>
      </c>
      <c r="D1193" s="12" t="s">
        <v>295</v>
      </c>
      <c r="E1193" s="12" t="s">
        <v>672</v>
      </c>
      <c r="F1193" s="12" t="s">
        <v>673</v>
      </c>
      <c r="G1193" s="12" t="s">
        <v>383</v>
      </c>
      <c r="H1193" s="12" t="s">
        <v>384</v>
      </c>
      <c r="I1193" s="12"/>
      <c r="J1193" s="12">
        <v>0</v>
      </c>
      <c r="K1193" s="12"/>
      <c r="L1193" s="12"/>
      <c r="M1193" s="13">
        <v>41513.526388888888</v>
      </c>
      <c r="N1193" s="12">
        <v>3</v>
      </c>
      <c r="O1193" s="13">
        <v>41513.571967592594</v>
      </c>
      <c r="P1193" s="13">
        <v>41513.643923611111</v>
      </c>
      <c r="Q1193" s="14"/>
      <c r="R1193" s="14"/>
      <c r="S1193" s="15"/>
      <c r="T1193" s="12"/>
      <c r="U1193" s="12"/>
      <c r="V1193" s="12" t="s">
        <v>385</v>
      </c>
      <c r="W1193" s="13">
        <v>41514.386643518519</v>
      </c>
      <c r="X1193" s="13">
        <v>41514.587500000001</v>
      </c>
      <c r="Y1193" s="16"/>
      <c r="Z1193" s="17"/>
      <c r="AA1193" s="17"/>
      <c r="AB1193" s="14"/>
      <c r="AC1193" s="13">
        <v>41514</v>
      </c>
      <c r="AD1193" s="14"/>
      <c r="AE1193" s="14"/>
      <c r="AF1193" s="36"/>
      <c r="AG1193" s="14">
        <f>AC1193-M1193</f>
        <v>0.47361111111240461</v>
      </c>
      <c r="AH1193" s="14"/>
      <c r="AI1193" s="14"/>
      <c r="AJ1193" s="19"/>
      <c r="AK1193" s="14"/>
      <c r="AL1193" s="14"/>
      <c r="AM1193" s="12" t="s">
        <v>535</v>
      </c>
      <c r="AN1193" s="12"/>
      <c r="AO1193" s="12"/>
      <c r="AP1193" s="12" t="s">
        <v>90</v>
      </c>
      <c r="AQ1193" s="12" t="s">
        <v>1776</v>
      </c>
      <c r="AR1193" s="12">
        <v>18874224541</v>
      </c>
      <c r="AS1193" s="12" t="s">
        <v>354</v>
      </c>
      <c r="AT1193" s="12" t="s">
        <v>686</v>
      </c>
      <c r="AU1193" s="12"/>
      <c r="AV1193" s="20"/>
      <c r="AW1193" s="21" t="s">
        <v>357</v>
      </c>
      <c r="AX1193" s="12"/>
      <c r="AY1193" s="12"/>
      <c r="AZ1193" s="12"/>
      <c r="BA1193" s="12"/>
      <c r="BB1193" s="12"/>
    </row>
    <row r="1194" spans="1:54" s="22" customFormat="1" ht="18" customHeight="1" x14ac:dyDescent="0.3">
      <c r="A1194" s="12" t="s">
        <v>1777</v>
      </c>
      <c r="B1194" s="12" t="s">
        <v>51</v>
      </c>
      <c r="C1194" s="12" t="s">
        <v>91</v>
      </c>
      <c r="D1194" s="12" t="s">
        <v>181</v>
      </c>
      <c r="E1194" s="12" t="s">
        <v>1778</v>
      </c>
      <c r="F1194" s="12" t="s">
        <v>1779</v>
      </c>
      <c r="G1194" s="12" t="s">
        <v>66</v>
      </c>
      <c r="H1194" s="12" t="s">
        <v>816</v>
      </c>
      <c r="I1194" s="12"/>
      <c r="J1194" s="12">
        <v>5000</v>
      </c>
      <c r="K1194" s="12"/>
      <c r="L1194" s="12"/>
      <c r="M1194" s="13">
        <v>41513.595833333333</v>
      </c>
      <c r="N1194" s="12"/>
      <c r="O1194" s="13">
        <v>41513.603680555556</v>
      </c>
      <c r="P1194" s="13"/>
      <c r="Q1194" s="14"/>
      <c r="R1194" s="14"/>
      <c r="S1194" s="15"/>
      <c r="T1194" s="12"/>
      <c r="U1194" s="12"/>
      <c r="V1194" s="12" t="s">
        <v>385</v>
      </c>
      <c r="W1194" s="13"/>
      <c r="X1194" s="31">
        <v>41542.701388888898</v>
      </c>
      <c r="Y1194" s="16"/>
      <c r="Z1194" s="17"/>
      <c r="AA1194" s="17"/>
      <c r="AB1194" s="14"/>
      <c r="AC1194" s="13">
        <v>41576</v>
      </c>
      <c r="AD1194" s="14"/>
      <c r="AE1194" s="14"/>
      <c r="AF1194" s="36"/>
      <c r="AG1194" s="14"/>
      <c r="AH1194" s="14"/>
      <c r="AI1194" s="14"/>
      <c r="AJ1194" s="19"/>
      <c r="AK1194" s="14"/>
      <c r="AL1194" s="14"/>
      <c r="AM1194" s="12"/>
      <c r="AN1194" s="12"/>
      <c r="AO1194" s="12"/>
      <c r="AP1194" s="12" t="s">
        <v>72</v>
      </c>
      <c r="AQ1194" s="12" t="s">
        <v>1780</v>
      </c>
      <c r="AR1194" s="12">
        <v>15197855432</v>
      </c>
      <c r="AS1194" s="12"/>
      <c r="AT1194" s="12"/>
      <c r="AU1194" s="12"/>
      <c r="AV1194" s="20"/>
      <c r="AW1194" s="21"/>
      <c r="AX1194" s="12"/>
      <c r="AY1194" s="12"/>
      <c r="AZ1194" s="12"/>
      <c r="BA1194" s="12"/>
      <c r="BB1194" s="12"/>
    </row>
    <row r="1195" spans="1:54" s="22" customFormat="1" ht="18" customHeight="1" x14ac:dyDescent="0.3">
      <c r="A1195" s="12" t="s">
        <v>1781</v>
      </c>
      <c r="B1195" s="12" t="s">
        <v>74</v>
      </c>
      <c r="C1195" s="12" t="s">
        <v>120</v>
      </c>
      <c r="D1195" s="12" t="s">
        <v>478</v>
      </c>
      <c r="E1195" s="12" t="s">
        <v>1782</v>
      </c>
      <c r="F1195" s="12" t="s">
        <v>1783</v>
      </c>
      <c r="G1195" s="12" t="s">
        <v>56</v>
      </c>
      <c r="H1195" s="12" t="s">
        <v>57</v>
      </c>
      <c r="I1195" s="12" t="s">
        <v>272</v>
      </c>
      <c r="J1195" s="12">
        <v>1600</v>
      </c>
      <c r="K1195" s="12"/>
      <c r="L1195" s="12"/>
      <c r="M1195" s="13">
        <v>41513.597916666666</v>
      </c>
      <c r="N1195" s="12">
        <v>4</v>
      </c>
      <c r="O1195" s="13">
        <v>41513.631168981483</v>
      </c>
      <c r="P1195" s="13">
        <v>41514.614212962966</v>
      </c>
      <c r="Q1195" s="14">
        <f>P1195-M1195</f>
        <v>1.0162962963004247</v>
      </c>
      <c r="R1195" s="14">
        <v>0.5</v>
      </c>
      <c r="S1195" s="15">
        <v>0</v>
      </c>
      <c r="T1195" s="12" t="s">
        <v>643</v>
      </c>
      <c r="U1195" s="12"/>
      <c r="V1195" s="12" t="s">
        <v>356</v>
      </c>
      <c r="W1195" s="13">
        <v>41514.628819444442</v>
      </c>
      <c r="X1195" s="13">
        <v>41515.70208333333</v>
      </c>
      <c r="Y1195" s="16">
        <f>X1195-W1195</f>
        <v>1.0732638888875954</v>
      </c>
      <c r="Z1195" s="17">
        <v>5</v>
      </c>
      <c r="AA1195" s="17">
        <v>1</v>
      </c>
      <c r="AB1195" s="14"/>
      <c r="AC1195" s="13">
        <v>41522</v>
      </c>
      <c r="AD1195" s="14">
        <f>AC1195-X1195</f>
        <v>6.2979166666700621</v>
      </c>
      <c r="AE1195" s="14">
        <v>7</v>
      </c>
      <c r="AF1195" s="36"/>
      <c r="AG1195" s="14">
        <f>AC1195-M1195</f>
        <v>8.4020833333343035</v>
      </c>
      <c r="AH1195" s="14">
        <v>1</v>
      </c>
      <c r="AI1195" s="14">
        <v>1</v>
      </c>
      <c r="AJ1195" s="19"/>
      <c r="AK1195" s="14"/>
      <c r="AL1195" s="14"/>
      <c r="AM1195" s="12" t="s">
        <v>1486</v>
      </c>
      <c r="AN1195" s="12"/>
      <c r="AO1195" s="12"/>
      <c r="AP1195" s="12" t="s">
        <v>72</v>
      </c>
      <c r="AQ1195" s="12" t="s">
        <v>1784</v>
      </c>
      <c r="AR1195" s="12">
        <v>13548585389</v>
      </c>
      <c r="AS1195" s="12"/>
      <c r="AT1195" s="12"/>
      <c r="AU1195" s="12"/>
      <c r="AV1195" s="20"/>
      <c r="AW1195" s="21" t="s">
        <v>357</v>
      </c>
      <c r="AX1195" s="12"/>
      <c r="AY1195" s="12"/>
      <c r="AZ1195" s="12"/>
      <c r="BA1195" s="12"/>
      <c r="BB1195" s="12"/>
    </row>
    <row r="1196" spans="1:54" s="22" customFormat="1" ht="18" customHeight="1" x14ac:dyDescent="0.3">
      <c r="A1196" s="12" t="s">
        <v>1785</v>
      </c>
      <c r="B1196" s="12" t="s">
        <v>76</v>
      </c>
      <c r="C1196" s="12" t="s">
        <v>141</v>
      </c>
      <c r="D1196" s="12" t="s">
        <v>1786</v>
      </c>
      <c r="E1196" s="12" t="s">
        <v>1787</v>
      </c>
      <c r="F1196" s="12" t="s">
        <v>1788</v>
      </c>
      <c r="G1196" s="12" t="s">
        <v>56</v>
      </c>
      <c r="H1196" s="12" t="s">
        <v>1335</v>
      </c>
      <c r="I1196" s="12" t="s">
        <v>1789</v>
      </c>
      <c r="J1196" s="12">
        <v>2088</v>
      </c>
      <c r="K1196" s="12"/>
      <c r="L1196" s="12"/>
      <c r="M1196" s="13">
        <v>41513.614583333336</v>
      </c>
      <c r="N1196" s="12">
        <v>2</v>
      </c>
      <c r="O1196" s="13">
        <v>41513.6325462963</v>
      </c>
      <c r="P1196" s="13">
        <v>41513.715474537035</v>
      </c>
      <c r="Q1196" s="14"/>
      <c r="R1196" s="14"/>
      <c r="S1196" s="15"/>
      <c r="T1196" s="12" t="s">
        <v>658</v>
      </c>
      <c r="U1196" s="12"/>
      <c r="V1196" s="12" t="s">
        <v>356</v>
      </c>
      <c r="W1196" s="13">
        <v>41514.401898148149</v>
      </c>
      <c r="X1196" s="13">
        <v>41521.585416666669</v>
      </c>
      <c r="Y1196" s="16"/>
      <c r="Z1196" s="17"/>
      <c r="AA1196" s="17"/>
      <c r="AB1196" s="14"/>
      <c r="AC1196" s="13">
        <v>41547</v>
      </c>
      <c r="AD1196" s="14"/>
      <c r="AE1196" s="14"/>
      <c r="AF1196" s="36"/>
      <c r="AG1196" s="14"/>
      <c r="AH1196" s="14"/>
      <c r="AI1196" s="14"/>
      <c r="AJ1196" s="19"/>
      <c r="AK1196" s="14"/>
      <c r="AL1196" s="14"/>
      <c r="AM1196" s="12" t="s">
        <v>100</v>
      </c>
      <c r="AN1196" s="12"/>
      <c r="AO1196" s="12"/>
      <c r="AP1196" s="12" t="s">
        <v>210</v>
      </c>
      <c r="AQ1196" s="12" t="s">
        <v>1790</v>
      </c>
      <c r="AR1196" s="12">
        <v>13973344488</v>
      </c>
      <c r="AS1196" s="12"/>
      <c r="AT1196" s="12"/>
      <c r="AU1196" s="12"/>
      <c r="AV1196" s="20" t="s">
        <v>1791</v>
      </c>
      <c r="AW1196" s="21" t="s">
        <v>1792</v>
      </c>
      <c r="AX1196" s="12"/>
      <c r="AY1196" s="12"/>
      <c r="AZ1196" s="12"/>
      <c r="BA1196" s="12"/>
      <c r="BB1196" s="12"/>
    </row>
    <row r="1197" spans="1:54" s="22" customFormat="1" ht="18" customHeight="1" x14ac:dyDescent="0.3">
      <c r="A1197" s="12" t="s">
        <v>1793</v>
      </c>
      <c r="B1197" s="12" t="s">
        <v>74</v>
      </c>
      <c r="C1197" s="12" t="s">
        <v>107</v>
      </c>
      <c r="D1197" s="12" t="s">
        <v>215</v>
      </c>
      <c r="E1197" s="12" t="s">
        <v>1794</v>
      </c>
      <c r="F1197" s="12" t="s">
        <v>1795</v>
      </c>
      <c r="G1197" s="12" t="s">
        <v>56</v>
      </c>
      <c r="H1197" s="12" t="s">
        <v>57</v>
      </c>
      <c r="I1197" s="12" t="s">
        <v>58</v>
      </c>
      <c r="J1197" s="12">
        <v>1600</v>
      </c>
      <c r="K1197" s="12"/>
      <c r="L1197" s="12"/>
      <c r="M1197" s="13">
        <v>41513.68472222222</v>
      </c>
      <c r="N1197" s="12">
        <v>1</v>
      </c>
      <c r="O1197" s="13">
        <v>41513.701874999999</v>
      </c>
      <c r="P1197" s="13">
        <v>41514.481782407405</v>
      </c>
      <c r="Q1197" s="14">
        <f t="shared" ref="Q1197:Q1203" si="31">P1197-M1197</f>
        <v>0.79706018518481869</v>
      </c>
      <c r="R1197" s="14">
        <v>0.5</v>
      </c>
      <c r="S1197" s="15">
        <v>0</v>
      </c>
      <c r="T1197" s="12"/>
      <c r="U1197" s="12"/>
      <c r="V1197" s="12" t="s">
        <v>356</v>
      </c>
      <c r="W1197" s="13">
        <v>41514.498611111114</v>
      </c>
      <c r="X1197" s="13">
        <v>41515.601388888892</v>
      </c>
      <c r="Y1197" s="16">
        <f t="shared" ref="Y1197:Y1203" si="32">X1197-W1197</f>
        <v>1.1027777777781012</v>
      </c>
      <c r="Z1197" s="17">
        <v>5</v>
      </c>
      <c r="AA1197" s="17">
        <v>1</v>
      </c>
      <c r="AB1197" s="14"/>
      <c r="AC1197" s="13">
        <v>41519</v>
      </c>
      <c r="AD1197" s="14">
        <f t="shared" ref="AD1197:AD1203" si="33">AC1197-X1197</f>
        <v>3.398611111108039</v>
      </c>
      <c r="AE1197" s="14">
        <v>7</v>
      </c>
      <c r="AF1197" s="36"/>
      <c r="AG1197" s="14">
        <f t="shared" ref="AG1197:AG1203" si="34">AC1197-M1197</f>
        <v>5.3152777777795563</v>
      </c>
      <c r="AH1197" s="14">
        <v>1</v>
      </c>
      <c r="AI1197" s="14">
        <v>1</v>
      </c>
      <c r="AJ1197" s="19"/>
      <c r="AK1197" s="14"/>
      <c r="AL1197" s="14"/>
      <c r="AM1197" s="12" t="s">
        <v>535</v>
      </c>
      <c r="AN1197" s="12"/>
      <c r="AO1197" s="12"/>
      <c r="AP1197" s="12" t="s">
        <v>72</v>
      </c>
      <c r="AQ1197" s="12" t="s">
        <v>1796</v>
      </c>
      <c r="AR1197" s="12">
        <v>18673106076</v>
      </c>
      <c r="AS1197" s="12" t="s">
        <v>354</v>
      </c>
      <c r="AT1197" s="12"/>
      <c r="AU1197" s="12"/>
      <c r="AV1197" s="20" t="s">
        <v>1797</v>
      </c>
      <c r="AW1197" s="21" t="s">
        <v>357</v>
      </c>
      <c r="AX1197" s="12"/>
      <c r="AY1197" s="12"/>
      <c r="AZ1197" s="12"/>
      <c r="BA1197" s="12"/>
      <c r="BB1197" s="12"/>
    </row>
    <row r="1198" spans="1:54" s="22" customFormat="1" ht="18" customHeight="1" x14ac:dyDescent="0.3">
      <c r="A1198" s="12" t="s">
        <v>1798</v>
      </c>
      <c r="B1198" s="12" t="s">
        <v>115</v>
      </c>
      <c r="C1198" s="12" t="s">
        <v>116</v>
      </c>
      <c r="D1198" s="12" t="s">
        <v>296</v>
      </c>
      <c r="E1198" s="12" t="s">
        <v>1799</v>
      </c>
      <c r="F1198" s="12" t="s">
        <v>1800</v>
      </c>
      <c r="G1198" s="12" t="s">
        <v>56</v>
      </c>
      <c r="H1198" s="12" t="s">
        <v>57</v>
      </c>
      <c r="I1198" s="12" t="s">
        <v>247</v>
      </c>
      <c r="J1198" s="12">
        <v>1600</v>
      </c>
      <c r="K1198" s="12"/>
      <c r="L1198" s="12"/>
      <c r="M1198" s="13">
        <v>41514.375</v>
      </c>
      <c r="N1198" s="12">
        <v>1</v>
      </c>
      <c r="O1198" s="13">
        <v>41514.396805555552</v>
      </c>
      <c r="P1198" s="13">
        <v>41514.396909722222</v>
      </c>
      <c r="Q1198" s="14">
        <f t="shared" si="31"/>
        <v>2.1909722221607808E-2</v>
      </c>
      <c r="R1198" s="14">
        <v>0.5</v>
      </c>
      <c r="S1198" s="15">
        <v>1</v>
      </c>
      <c r="T1198" s="12"/>
      <c r="U1198" s="12"/>
      <c r="V1198" s="12" t="s">
        <v>356</v>
      </c>
      <c r="W1198" s="13">
        <v>41514.400717592594</v>
      </c>
      <c r="X1198" s="13">
        <v>41515.474305555559</v>
      </c>
      <c r="Y1198" s="16">
        <f t="shared" si="32"/>
        <v>1.0735879629646661</v>
      </c>
      <c r="Z1198" s="17">
        <v>5</v>
      </c>
      <c r="AA1198" s="17">
        <v>1</v>
      </c>
      <c r="AB1198" s="14"/>
      <c r="AC1198" s="13">
        <v>41519</v>
      </c>
      <c r="AD1198" s="14">
        <f t="shared" si="33"/>
        <v>3.5256944444408873</v>
      </c>
      <c r="AE1198" s="14">
        <v>7</v>
      </c>
      <c r="AF1198" s="36"/>
      <c r="AG1198" s="14">
        <f t="shared" si="34"/>
        <v>4.625</v>
      </c>
      <c r="AH1198" s="14">
        <v>1</v>
      </c>
      <c r="AI1198" s="14">
        <v>1</v>
      </c>
      <c r="AJ1198" s="19"/>
      <c r="AK1198" s="14"/>
      <c r="AL1198" s="14"/>
      <c r="AM1198" s="12" t="s">
        <v>509</v>
      </c>
      <c r="AN1198" s="12"/>
      <c r="AO1198" s="12"/>
      <c r="AP1198" s="12" t="s">
        <v>78</v>
      </c>
      <c r="AQ1198" s="12" t="s">
        <v>1801</v>
      </c>
      <c r="AR1198" s="12">
        <v>15115209267</v>
      </c>
      <c r="AS1198" s="12" t="s">
        <v>354</v>
      </c>
      <c r="AT1198" s="12" t="s">
        <v>686</v>
      </c>
      <c r="AU1198" s="12"/>
      <c r="AV1198" s="20"/>
      <c r="AW1198" s="21" t="s">
        <v>1802</v>
      </c>
      <c r="AX1198" s="12"/>
      <c r="AY1198" s="12"/>
      <c r="AZ1198" s="12"/>
      <c r="BA1198" s="12"/>
      <c r="BB1198" s="12"/>
    </row>
    <row r="1199" spans="1:54" s="22" customFormat="1" ht="18" customHeight="1" x14ac:dyDescent="0.3">
      <c r="A1199" s="12" t="s">
        <v>1803</v>
      </c>
      <c r="B1199" s="12" t="s">
        <v>51</v>
      </c>
      <c r="C1199" s="12" t="s">
        <v>64</v>
      </c>
      <c r="D1199" s="12" t="s">
        <v>238</v>
      </c>
      <c r="E1199" s="12" t="s">
        <v>1804</v>
      </c>
      <c r="F1199" s="12" t="s">
        <v>1805</v>
      </c>
      <c r="G1199" s="12" t="s">
        <v>56</v>
      </c>
      <c r="H1199" s="12" t="s">
        <v>1335</v>
      </c>
      <c r="I1199" s="12" t="s">
        <v>1615</v>
      </c>
      <c r="J1199" s="12">
        <v>1488</v>
      </c>
      <c r="K1199" s="12"/>
      <c r="L1199" s="12"/>
      <c r="M1199" s="13">
        <v>41514.601388888892</v>
      </c>
      <c r="N1199" s="12">
        <v>2</v>
      </c>
      <c r="O1199" s="13">
        <v>41514.617604166669</v>
      </c>
      <c r="P1199" s="13">
        <v>41514.633391203701</v>
      </c>
      <c r="Q1199" s="14">
        <f t="shared" si="31"/>
        <v>3.2002314808778465E-2</v>
      </c>
      <c r="R1199" s="14">
        <v>0.5</v>
      </c>
      <c r="S1199" s="15">
        <v>1</v>
      </c>
      <c r="T1199" s="12" t="s">
        <v>643</v>
      </c>
      <c r="U1199" s="12"/>
      <c r="V1199" s="12" t="s">
        <v>356</v>
      </c>
      <c r="W1199" s="13">
        <v>41514.637638888889</v>
      </c>
      <c r="X1199" s="13">
        <v>41516.585416666669</v>
      </c>
      <c r="Y1199" s="16">
        <f t="shared" si="32"/>
        <v>1.9477777777792653</v>
      </c>
      <c r="Z1199" s="17">
        <v>3</v>
      </c>
      <c r="AA1199" s="17">
        <v>1</v>
      </c>
      <c r="AB1199" s="14"/>
      <c r="AC1199" s="13">
        <v>41521</v>
      </c>
      <c r="AD1199" s="14">
        <f t="shared" si="33"/>
        <v>4.4145833333313931</v>
      </c>
      <c r="AE1199" s="14">
        <v>7</v>
      </c>
      <c r="AF1199" s="36"/>
      <c r="AG1199" s="14">
        <f t="shared" si="34"/>
        <v>6.398611111108039</v>
      </c>
      <c r="AH1199" s="14">
        <v>1</v>
      </c>
      <c r="AI1199" s="14">
        <v>1</v>
      </c>
      <c r="AJ1199" s="19"/>
      <c r="AK1199" s="14"/>
      <c r="AL1199" s="14"/>
      <c r="AM1199" s="12" t="s">
        <v>1401</v>
      </c>
      <c r="AN1199" s="12"/>
      <c r="AO1199" s="12"/>
      <c r="AP1199" s="12" t="s">
        <v>78</v>
      </c>
      <c r="AQ1199" s="12" t="s">
        <v>1806</v>
      </c>
      <c r="AR1199" s="12">
        <v>18273598781</v>
      </c>
      <c r="AS1199" s="12"/>
      <c r="AT1199" s="12"/>
      <c r="AU1199" s="12"/>
      <c r="AV1199" s="20"/>
      <c r="AW1199" s="21" t="s">
        <v>357</v>
      </c>
      <c r="AX1199" s="12"/>
      <c r="AY1199" s="12"/>
      <c r="AZ1199" s="12"/>
      <c r="BA1199" s="12"/>
      <c r="BB1199" s="12"/>
    </row>
    <row r="1200" spans="1:54" s="22" customFormat="1" ht="18" customHeight="1" x14ac:dyDescent="0.3">
      <c r="A1200" s="12" t="s">
        <v>1807</v>
      </c>
      <c r="B1200" s="12" t="s">
        <v>115</v>
      </c>
      <c r="C1200" s="12" t="s">
        <v>116</v>
      </c>
      <c r="D1200" s="12" t="s">
        <v>144</v>
      </c>
      <c r="E1200" s="12" t="s">
        <v>1808</v>
      </c>
      <c r="F1200" s="12" t="s">
        <v>1809</v>
      </c>
      <c r="G1200" s="12" t="s">
        <v>56</v>
      </c>
      <c r="H1200" s="12" t="s">
        <v>1335</v>
      </c>
      <c r="I1200" s="12" t="s">
        <v>1615</v>
      </c>
      <c r="J1200" s="12">
        <v>1600</v>
      </c>
      <c r="K1200" s="12"/>
      <c r="L1200" s="12"/>
      <c r="M1200" s="13">
        <v>41514.609027777777</v>
      </c>
      <c r="N1200" s="12">
        <v>1</v>
      </c>
      <c r="O1200" s="13">
        <v>41514.625243055554</v>
      </c>
      <c r="P1200" s="13">
        <v>41514.629155092596</v>
      </c>
      <c r="Q1200" s="14">
        <f t="shared" si="31"/>
        <v>2.0127314819546882E-2</v>
      </c>
      <c r="R1200" s="14">
        <v>0.5</v>
      </c>
      <c r="S1200" s="15">
        <v>1</v>
      </c>
      <c r="T1200" s="12"/>
      <c r="U1200" s="12"/>
      <c r="V1200" s="12" t="s">
        <v>356</v>
      </c>
      <c r="W1200" s="13">
        <v>41514.633912037039</v>
      </c>
      <c r="X1200" s="13">
        <v>41519.550694444442</v>
      </c>
      <c r="Y1200" s="16">
        <f t="shared" si="32"/>
        <v>4.916782407402934</v>
      </c>
      <c r="Z1200" s="17">
        <v>3</v>
      </c>
      <c r="AA1200" s="17">
        <v>0</v>
      </c>
      <c r="AB1200" s="14"/>
      <c r="AC1200" s="13">
        <v>41521</v>
      </c>
      <c r="AD1200" s="14">
        <f t="shared" si="33"/>
        <v>1.4493055555576575</v>
      </c>
      <c r="AE1200" s="14">
        <v>7</v>
      </c>
      <c r="AF1200" s="36"/>
      <c r="AG1200" s="14">
        <f t="shared" si="34"/>
        <v>6.390972222223354</v>
      </c>
      <c r="AH1200" s="14">
        <v>1</v>
      </c>
      <c r="AI1200" s="14">
        <v>1</v>
      </c>
      <c r="AJ1200" s="19"/>
      <c r="AK1200" s="14"/>
      <c r="AL1200" s="14"/>
      <c r="AM1200" s="12" t="s">
        <v>851</v>
      </c>
      <c r="AN1200" s="12"/>
      <c r="AO1200" s="12"/>
      <c r="AP1200" s="12" t="s">
        <v>176</v>
      </c>
      <c r="AQ1200" s="12" t="s">
        <v>1810</v>
      </c>
      <c r="AR1200" s="12">
        <v>18974546108</v>
      </c>
      <c r="AS1200" s="12"/>
      <c r="AT1200" s="12"/>
      <c r="AU1200" s="12"/>
      <c r="AV1200" s="20"/>
      <c r="AW1200" s="21" t="s">
        <v>1811</v>
      </c>
      <c r="AX1200" s="12"/>
      <c r="AY1200" s="12"/>
      <c r="AZ1200" s="12"/>
      <c r="BA1200" s="12"/>
      <c r="BB1200" s="12"/>
    </row>
    <row r="1201" spans="1:54" s="22" customFormat="1" ht="18" customHeight="1" x14ac:dyDescent="0.3">
      <c r="A1201" s="12" t="s">
        <v>1812</v>
      </c>
      <c r="B1201" s="23" t="s">
        <v>74</v>
      </c>
      <c r="C1201" s="12" t="s">
        <v>125</v>
      </c>
      <c r="D1201" s="12" t="s">
        <v>126</v>
      </c>
      <c r="E1201" s="12" t="s">
        <v>1813</v>
      </c>
      <c r="F1201" s="12" t="s">
        <v>1814</v>
      </c>
      <c r="G1201" s="12" t="s">
        <v>56</v>
      </c>
      <c r="H1201" s="12" t="s">
        <v>57</v>
      </c>
      <c r="I1201" s="12" t="s">
        <v>160</v>
      </c>
      <c r="J1201" s="12">
        <v>1600</v>
      </c>
      <c r="K1201" s="12"/>
      <c r="L1201" s="12"/>
      <c r="M1201" s="13">
        <v>41514.630555555559</v>
      </c>
      <c r="N1201" s="12">
        <v>2</v>
      </c>
      <c r="O1201" s="13">
        <v>41514.636331018519</v>
      </c>
      <c r="P1201" s="13">
        <v>41514.658993055556</v>
      </c>
      <c r="Q1201" s="14">
        <f t="shared" si="31"/>
        <v>2.8437499997380655E-2</v>
      </c>
      <c r="R1201" s="14">
        <v>0.5</v>
      </c>
      <c r="S1201" s="15">
        <v>1</v>
      </c>
      <c r="T1201" s="12" t="s">
        <v>643</v>
      </c>
      <c r="U1201" s="12"/>
      <c r="V1201" s="12" t="s">
        <v>356</v>
      </c>
      <c r="W1201" s="13">
        <v>41514.671620370369</v>
      </c>
      <c r="X1201" s="13">
        <v>41516.486805555556</v>
      </c>
      <c r="Y1201" s="16">
        <f t="shared" si="32"/>
        <v>1.815185185187147</v>
      </c>
      <c r="Z1201" s="17">
        <v>5</v>
      </c>
      <c r="AA1201" s="17">
        <v>1</v>
      </c>
      <c r="AB1201" s="14"/>
      <c r="AC1201" s="13">
        <v>41523</v>
      </c>
      <c r="AD1201" s="14">
        <f t="shared" si="33"/>
        <v>6.5131944444437977</v>
      </c>
      <c r="AE1201" s="14">
        <v>7</v>
      </c>
      <c r="AF1201" s="36"/>
      <c r="AG1201" s="14">
        <f t="shared" si="34"/>
        <v>8.3694444444408873</v>
      </c>
      <c r="AH1201" s="14">
        <v>1</v>
      </c>
      <c r="AI1201" s="14">
        <v>1</v>
      </c>
      <c r="AJ1201" s="19"/>
      <c r="AK1201" s="14"/>
      <c r="AL1201" s="14"/>
      <c r="AM1201" s="12" t="s">
        <v>145</v>
      </c>
      <c r="AN1201" s="12"/>
      <c r="AO1201" s="12"/>
      <c r="AP1201" s="12" t="s">
        <v>78</v>
      </c>
      <c r="AQ1201" s="12" t="s">
        <v>1815</v>
      </c>
      <c r="AR1201" s="12">
        <v>13647418548</v>
      </c>
      <c r="AS1201" s="12"/>
      <c r="AT1201" s="12"/>
      <c r="AU1201" s="12"/>
      <c r="AV1201" s="20"/>
      <c r="AW1201" s="21"/>
      <c r="AX1201" s="12"/>
      <c r="AY1201" s="12"/>
      <c r="AZ1201" s="12"/>
      <c r="BA1201" s="12"/>
      <c r="BB1201" s="12"/>
    </row>
    <row r="1202" spans="1:54" s="22" customFormat="1" ht="18" customHeight="1" x14ac:dyDescent="0.3">
      <c r="A1202" s="12" t="s">
        <v>1816</v>
      </c>
      <c r="B1202" s="12" t="s">
        <v>382</v>
      </c>
      <c r="C1202" s="12" t="s">
        <v>69</v>
      </c>
      <c r="D1202" s="12" t="s">
        <v>103</v>
      </c>
      <c r="E1202" s="12" t="s">
        <v>1817</v>
      </c>
      <c r="F1202" s="12" t="s">
        <v>1818</v>
      </c>
      <c r="G1202" s="12" t="s">
        <v>56</v>
      </c>
      <c r="H1202" s="12" t="s">
        <v>1335</v>
      </c>
      <c r="I1202" s="12" t="s">
        <v>1622</v>
      </c>
      <c r="J1202" s="12">
        <v>1880</v>
      </c>
      <c r="K1202" s="12"/>
      <c r="L1202" s="12"/>
      <c r="M1202" s="13">
        <v>41514.631249999999</v>
      </c>
      <c r="N1202" s="12">
        <v>2</v>
      </c>
      <c r="O1202" s="13">
        <v>41514.647592592592</v>
      </c>
      <c r="P1202" s="13">
        <v>41515.380243055559</v>
      </c>
      <c r="Q1202" s="14">
        <f t="shared" si="31"/>
        <v>0.74899305556027684</v>
      </c>
      <c r="R1202" s="14">
        <v>0.5</v>
      </c>
      <c r="S1202" s="15">
        <v>0</v>
      </c>
      <c r="T1202" s="12" t="s">
        <v>664</v>
      </c>
      <c r="U1202" s="12"/>
      <c r="V1202" s="12" t="s">
        <v>356</v>
      </c>
      <c r="W1202" s="13">
        <v>41515.430081018516</v>
      </c>
      <c r="X1202" s="13">
        <v>41519.494444444441</v>
      </c>
      <c r="Y1202" s="16">
        <f t="shared" si="32"/>
        <v>4.0643634259249666</v>
      </c>
      <c r="Z1202" s="17">
        <v>3</v>
      </c>
      <c r="AA1202" s="17">
        <v>0</v>
      </c>
      <c r="AB1202" s="14"/>
      <c r="AC1202" s="13">
        <v>41524</v>
      </c>
      <c r="AD1202" s="14">
        <f t="shared" si="33"/>
        <v>4.5055555555591127</v>
      </c>
      <c r="AE1202" s="14">
        <v>7</v>
      </c>
      <c r="AF1202" s="36"/>
      <c r="AG1202" s="14">
        <f t="shared" si="34"/>
        <v>9.3687500000014552</v>
      </c>
      <c r="AH1202" s="14">
        <v>1</v>
      </c>
      <c r="AI1202" s="14">
        <v>1</v>
      </c>
      <c r="AJ1202" s="19"/>
      <c r="AK1202" s="14"/>
      <c r="AL1202" s="14"/>
      <c r="AM1202" s="12" t="s">
        <v>118</v>
      </c>
      <c r="AN1202" s="12"/>
      <c r="AO1202" s="12"/>
      <c r="AP1202" s="12" t="s">
        <v>61</v>
      </c>
      <c r="AQ1202" s="12" t="s">
        <v>1819</v>
      </c>
      <c r="AR1202" s="12">
        <v>13973185360</v>
      </c>
      <c r="AS1202" s="12"/>
      <c r="AT1202" s="12"/>
      <c r="AU1202" s="12"/>
      <c r="AV1202" s="20"/>
      <c r="AW1202" s="21" t="s">
        <v>1820</v>
      </c>
      <c r="AX1202" s="12"/>
      <c r="AY1202" s="12"/>
      <c r="AZ1202" s="12"/>
      <c r="BA1202" s="12"/>
      <c r="BB1202" s="12"/>
    </row>
    <row r="1203" spans="1:54" s="22" customFormat="1" ht="18" customHeight="1" x14ac:dyDescent="0.3">
      <c r="A1203" s="12" t="s">
        <v>1821</v>
      </c>
      <c r="B1203" s="12" t="s">
        <v>74</v>
      </c>
      <c r="C1203" s="12" t="s">
        <v>75</v>
      </c>
      <c r="D1203" s="12" t="s">
        <v>159</v>
      </c>
      <c r="E1203" s="12" t="s">
        <v>1822</v>
      </c>
      <c r="F1203" s="12" t="s">
        <v>1823</v>
      </c>
      <c r="G1203" s="12" t="s">
        <v>56</v>
      </c>
      <c r="H1203" s="12" t="s">
        <v>57</v>
      </c>
      <c r="I1203" s="12" t="s">
        <v>263</v>
      </c>
      <c r="J1203" s="12">
        <v>1600</v>
      </c>
      <c r="K1203" s="12"/>
      <c r="L1203" s="12"/>
      <c r="M1203" s="13">
        <v>41515.535416666666</v>
      </c>
      <c r="N1203" s="12">
        <v>2</v>
      </c>
      <c r="O1203" s="13">
        <v>41515.555659722224</v>
      </c>
      <c r="P1203" s="13">
        <v>41516.382002314815</v>
      </c>
      <c r="Q1203" s="14">
        <f t="shared" si="31"/>
        <v>0.84658564814890269</v>
      </c>
      <c r="R1203" s="14">
        <v>0.5</v>
      </c>
      <c r="S1203" s="15">
        <v>0</v>
      </c>
      <c r="T1203" s="12" t="s">
        <v>643</v>
      </c>
      <c r="U1203" s="12"/>
      <c r="V1203" s="12" t="s">
        <v>356</v>
      </c>
      <c r="W1203" s="13">
        <v>41516.400879629633</v>
      </c>
      <c r="X1203" s="13">
        <v>41519.452777777777</v>
      </c>
      <c r="Y1203" s="16">
        <f t="shared" si="32"/>
        <v>3.051898148143664</v>
      </c>
      <c r="Z1203" s="17">
        <v>5</v>
      </c>
      <c r="AA1203" s="17">
        <v>1</v>
      </c>
      <c r="AB1203" s="14"/>
      <c r="AC1203" s="13">
        <v>41522</v>
      </c>
      <c r="AD1203" s="14">
        <f t="shared" si="33"/>
        <v>2.547222222223354</v>
      </c>
      <c r="AE1203" s="14">
        <v>7</v>
      </c>
      <c r="AF1203" s="36"/>
      <c r="AG1203" s="14">
        <f t="shared" si="34"/>
        <v>6.4645833333343035</v>
      </c>
      <c r="AH1203" s="14">
        <v>1</v>
      </c>
      <c r="AI1203" s="14">
        <v>1</v>
      </c>
      <c r="AJ1203" s="19"/>
      <c r="AK1203" s="14"/>
      <c r="AL1203" s="14"/>
      <c r="AM1203" s="12" t="s">
        <v>1486</v>
      </c>
      <c r="AN1203" s="12"/>
      <c r="AO1203" s="12"/>
      <c r="AP1203" s="12" t="s">
        <v>72</v>
      </c>
      <c r="AQ1203" s="12" t="s">
        <v>837</v>
      </c>
      <c r="AR1203" s="12">
        <v>13077375157</v>
      </c>
      <c r="AS1203" s="12"/>
      <c r="AT1203" s="12"/>
      <c r="AU1203" s="12"/>
      <c r="AV1203" s="20"/>
      <c r="AW1203" s="21" t="s">
        <v>357</v>
      </c>
      <c r="AX1203" s="12"/>
      <c r="AY1203" s="12"/>
      <c r="AZ1203" s="12"/>
      <c r="BA1203" s="12"/>
      <c r="BB1203" s="12"/>
    </row>
    <row r="1204" spans="1:54" s="22" customFormat="1" ht="18" customHeight="1" x14ac:dyDescent="0.3">
      <c r="A1204" s="12" t="s">
        <v>1824</v>
      </c>
      <c r="B1204" s="12" t="s">
        <v>76</v>
      </c>
      <c r="C1204" s="12" t="s">
        <v>152</v>
      </c>
      <c r="D1204" s="12" t="s">
        <v>266</v>
      </c>
      <c r="E1204" s="12" t="s">
        <v>1825</v>
      </c>
      <c r="F1204" s="12" t="s">
        <v>1826</v>
      </c>
      <c r="G1204" s="12" t="s">
        <v>66</v>
      </c>
      <c r="H1204" s="12" t="s">
        <v>816</v>
      </c>
      <c r="I1204" s="12"/>
      <c r="J1204" s="12">
        <v>7050</v>
      </c>
      <c r="K1204" s="12"/>
      <c r="L1204" s="12"/>
      <c r="M1204" s="13">
        <v>41516.426388888889</v>
      </c>
      <c r="N1204" s="12"/>
      <c r="O1204" s="13">
        <v>41516.448518518519</v>
      </c>
      <c r="P1204" s="13">
        <v>41516.574664351851</v>
      </c>
      <c r="Q1204" s="14"/>
      <c r="R1204" s="14"/>
      <c r="S1204" s="15"/>
      <c r="T1204" s="12"/>
      <c r="U1204" s="12"/>
      <c r="V1204" s="12" t="s">
        <v>1266</v>
      </c>
      <c r="W1204" s="13"/>
      <c r="X1204" s="31">
        <v>41534.590972222199</v>
      </c>
      <c r="Y1204" s="16"/>
      <c r="Z1204" s="17"/>
      <c r="AA1204" s="17"/>
      <c r="AB1204" s="14"/>
      <c r="AC1204" s="13">
        <v>41534</v>
      </c>
      <c r="AD1204" s="14"/>
      <c r="AE1204" s="14"/>
      <c r="AF1204" s="36"/>
      <c r="AG1204" s="14"/>
      <c r="AH1204" s="14"/>
      <c r="AI1204" s="14"/>
      <c r="AJ1204" s="19"/>
      <c r="AK1204" s="14"/>
      <c r="AL1204" s="14"/>
      <c r="AM1204" s="12"/>
      <c r="AN1204" s="12"/>
      <c r="AO1204" s="12"/>
      <c r="AP1204" s="12" t="s">
        <v>72</v>
      </c>
      <c r="AQ1204" s="12" t="s">
        <v>143</v>
      </c>
      <c r="AR1204" s="12">
        <v>13508474523</v>
      </c>
      <c r="AS1204" s="12"/>
      <c r="AT1204" s="12"/>
      <c r="AU1204" s="12"/>
      <c r="AV1204" s="20"/>
      <c r="AW1204" s="21"/>
      <c r="AX1204" s="12"/>
      <c r="AY1204" s="12"/>
      <c r="AZ1204" s="12"/>
      <c r="BA1204" s="12"/>
      <c r="BB1204" s="12"/>
    </row>
    <row r="1205" spans="1:54" s="22" customFormat="1" ht="18" customHeight="1" x14ac:dyDescent="0.3">
      <c r="A1205" s="12" t="s">
        <v>1827</v>
      </c>
      <c r="B1205" s="12" t="s">
        <v>51</v>
      </c>
      <c r="C1205" s="12" t="s">
        <v>133</v>
      </c>
      <c r="D1205" s="12" t="s">
        <v>197</v>
      </c>
      <c r="E1205" s="12" t="s">
        <v>1828</v>
      </c>
      <c r="F1205" s="12" t="s">
        <v>1829</v>
      </c>
      <c r="G1205" s="12" t="s">
        <v>56</v>
      </c>
      <c r="H1205" s="12" t="s">
        <v>1335</v>
      </c>
      <c r="I1205" s="12" t="s">
        <v>1622</v>
      </c>
      <c r="J1205" s="12">
        <v>1488</v>
      </c>
      <c r="K1205" s="12" t="s">
        <v>365</v>
      </c>
      <c r="L1205" s="12" t="s">
        <v>767</v>
      </c>
      <c r="M1205" s="13">
        <v>41516.470833333333</v>
      </c>
      <c r="N1205" s="12">
        <v>2</v>
      </c>
      <c r="O1205" s="13">
        <v>41516.480381944442</v>
      </c>
      <c r="P1205" s="13">
        <v>41520.539629629631</v>
      </c>
      <c r="Q1205" s="14">
        <f t="shared" ref="Q1205:Q1214" si="35">P1205-M1205</f>
        <v>4.0687962962983875</v>
      </c>
      <c r="R1205" s="14">
        <v>0.5</v>
      </c>
      <c r="S1205" s="15">
        <v>0</v>
      </c>
      <c r="T1205" s="12" t="s">
        <v>664</v>
      </c>
      <c r="U1205" s="12"/>
      <c r="V1205" s="12" t="s">
        <v>356</v>
      </c>
      <c r="W1205" s="13">
        <v>41520.577002314814</v>
      </c>
      <c r="X1205" s="13">
        <v>41521.661805555559</v>
      </c>
      <c r="Y1205" s="16">
        <f t="shared" ref="Y1205:Y1214" si="36">X1205-W1205</f>
        <v>1.0848032407448045</v>
      </c>
      <c r="Z1205" s="17">
        <v>3</v>
      </c>
      <c r="AA1205" s="17">
        <v>1</v>
      </c>
      <c r="AB1205" s="14"/>
      <c r="AC1205" s="13">
        <v>41522</v>
      </c>
      <c r="AD1205" s="14">
        <f t="shared" ref="AD1205:AD1214" si="37">AC1205-X1205</f>
        <v>0.33819444444088731</v>
      </c>
      <c r="AE1205" s="14">
        <v>7</v>
      </c>
      <c r="AF1205" s="36"/>
      <c r="AG1205" s="14">
        <f t="shared" ref="AG1205:AG1214" si="38">AC1205-M1205</f>
        <v>5.5291666666671517</v>
      </c>
      <c r="AH1205" s="14">
        <v>1</v>
      </c>
      <c r="AI1205" s="14">
        <v>1</v>
      </c>
      <c r="AJ1205" s="19"/>
      <c r="AK1205" s="14"/>
      <c r="AL1205" s="14"/>
      <c r="AM1205" s="12" t="s">
        <v>1486</v>
      </c>
      <c r="AN1205" s="12"/>
      <c r="AO1205" s="12"/>
      <c r="AP1205" s="12" t="s">
        <v>110</v>
      </c>
      <c r="AQ1205" s="12" t="s">
        <v>1830</v>
      </c>
      <c r="AR1205" s="12">
        <v>13307350166</v>
      </c>
      <c r="AS1205" s="12"/>
      <c r="AT1205" s="12"/>
      <c r="AU1205" s="12"/>
      <c r="AV1205" s="20"/>
      <c r="AW1205" s="21" t="s">
        <v>1831</v>
      </c>
      <c r="AX1205" s="12"/>
      <c r="AY1205" s="12"/>
      <c r="AZ1205" s="12"/>
      <c r="BA1205" s="12"/>
      <c r="BB1205" s="12"/>
    </row>
    <row r="1206" spans="1:54" s="22" customFormat="1" ht="18" customHeight="1" x14ac:dyDescent="0.3">
      <c r="A1206" s="12" t="s">
        <v>1832</v>
      </c>
      <c r="B1206" s="12" t="s">
        <v>51</v>
      </c>
      <c r="C1206" s="12" t="s">
        <v>52</v>
      </c>
      <c r="D1206" s="12" t="s">
        <v>314</v>
      </c>
      <c r="E1206" s="12" t="s">
        <v>1833</v>
      </c>
      <c r="F1206" s="12" t="s">
        <v>1834</v>
      </c>
      <c r="G1206" s="12" t="s">
        <v>56</v>
      </c>
      <c r="H1206" s="12" t="s">
        <v>57</v>
      </c>
      <c r="I1206" s="12" t="s">
        <v>130</v>
      </c>
      <c r="J1206" s="12">
        <v>1500</v>
      </c>
      <c r="K1206" s="12"/>
      <c r="L1206" s="12"/>
      <c r="M1206" s="13">
        <v>41516.49722222222</v>
      </c>
      <c r="N1206" s="12">
        <v>2</v>
      </c>
      <c r="O1206" s="13">
        <v>41516.560219907406</v>
      </c>
      <c r="P1206" s="13">
        <v>41519.454259259262</v>
      </c>
      <c r="Q1206" s="14">
        <f t="shared" si="35"/>
        <v>2.9570370370420278</v>
      </c>
      <c r="R1206" s="14">
        <v>0.5</v>
      </c>
      <c r="S1206" s="15">
        <v>0</v>
      </c>
      <c r="T1206" s="12" t="s">
        <v>658</v>
      </c>
      <c r="U1206" s="12"/>
      <c r="V1206" s="12" t="s">
        <v>356</v>
      </c>
      <c r="W1206" s="13">
        <v>41519.463159722225</v>
      </c>
      <c r="X1206" s="13">
        <v>41522.649305555555</v>
      </c>
      <c r="Y1206" s="16">
        <f t="shared" si="36"/>
        <v>3.1861458333296468</v>
      </c>
      <c r="Z1206" s="17">
        <v>5</v>
      </c>
      <c r="AA1206" s="17">
        <v>1</v>
      </c>
      <c r="AB1206" s="14"/>
      <c r="AC1206" s="13">
        <v>41533</v>
      </c>
      <c r="AD1206" s="14">
        <f t="shared" si="37"/>
        <v>10.350694444445253</v>
      </c>
      <c r="AE1206" s="14">
        <v>7</v>
      </c>
      <c r="AF1206" s="36"/>
      <c r="AG1206" s="14">
        <f t="shared" si="38"/>
        <v>16.502777777779556</v>
      </c>
      <c r="AH1206" s="14">
        <v>0</v>
      </c>
      <c r="AI1206" s="14">
        <v>0</v>
      </c>
      <c r="AJ1206" s="19"/>
      <c r="AK1206" s="14"/>
      <c r="AL1206" s="14"/>
      <c r="AM1206" s="12" t="s">
        <v>100</v>
      </c>
      <c r="AN1206" s="12"/>
      <c r="AO1206" s="12"/>
      <c r="AP1206" s="12" t="s">
        <v>78</v>
      </c>
      <c r="AQ1206" s="12" t="s">
        <v>124</v>
      </c>
      <c r="AR1206" s="12">
        <v>13357248388</v>
      </c>
      <c r="AS1206" s="12"/>
      <c r="AT1206" s="12"/>
      <c r="AU1206" s="12"/>
      <c r="AV1206" s="20" t="s">
        <v>1835</v>
      </c>
      <c r="AW1206" s="21" t="s">
        <v>1836</v>
      </c>
      <c r="AX1206" s="12"/>
      <c r="AY1206" s="12"/>
      <c r="AZ1206" s="12"/>
      <c r="BA1206" s="12"/>
      <c r="BB1206" s="12"/>
    </row>
    <row r="1207" spans="1:54" s="22" customFormat="1" ht="18" customHeight="1" x14ac:dyDescent="0.3">
      <c r="A1207" s="12" t="s">
        <v>1837</v>
      </c>
      <c r="B1207" s="12" t="s">
        <v>51</v>
      </c>
      <c r="C1207" s="12" t="s">
        <v>102</v>
      </c>
      <c r="D1207" s="12" t="s">
        <v>157</v>
      </c>
      <c r="E1207" s="12" t="s">
        <v>1838</v>
      </c>
      <c r="F1207" s="12" t="s">
        <v>1839</v>
      </c>
      <c r="G1207" s="12" t="s">
        <v>56</v>
      </c>
      <c r="H1207" s="12" t="s">
        <v>1335</v>
      </c>
      <c r="I1207" s="12" t="s">
        <v>1646</v>
      </c>
      <c r="J1207" s="12">
        <v>1600</v>
      </c>
      <c r="K1207" s="12"/>
      <c r="L1207" s="12"/>
      <c r="M1207" s="13">
        <v>41516.548981481479</v>
      </c>
      <c r="N1207" s="12">
        <v>4</v>
      </c>
      <c r="O1207" s="13">
        <v>41516.552453703705</v>
      </c>
      <c r="P1207" s="13">
        <v>41519.582962962966</v>
      </c>
      <c r="Q1207" s="14">
        <f t="shared" si="35"/>
        <v>3.0339814814869897</v>
      </c>
      <c r="R1207" s="14">
        <v>0.5</v>
      </c>
      <c r="S1207" s="15">
        <v>0</v>
      </c>
      <c r="T1207" s="12" t="s">
        <v>701</v>
      </c>
      <c r="U1207" s="12"/>
      <c r="V1207" s="12" t="s">
        <v>356</v>
      </c>
      <c r="W1207" s="13">
        <v>41519.659120370372</v>
      </c>
      <c r="X1207" s="13">
        <v>41522.383333333331</v>
      </c>
      <c r="Y1207" s="16">
        <f t="shared" si="36"/>
        <v>2.7242129629594274</v>
      </c>
      <c r="Z1207" s="17">
        <v>3</v>
      </c>
      <c r="AA1207" s="17">
        <v>1</v>
      </c>
      <c r="AB1207" s="14"/>
      <c r="AC1207" s="13">
        <v>41535</v>
      </c>
      <c r="AD1207" s="14">
        <f t="shared" si="37"/>
        <v>12.616666666668607</v>
      </c>
      <c r="AE1207" s="14">
        <v>7</v>
      </c>
      <c r="AF1207" s="36"/>
      <c r="AG1207" s="14">
        <f t="shared" si="38"/>
        <v>18.451018518520868</v>
      </c>
      <c r="AH1207" s="14">
        <v>0</v>
      </c>
      <c r="AI1207" s="14">
        <v>0</v>
      </c>
      <c r="AJ1207" s="19"/>
      <c r="AK1207" s="14"/>
      <c r="AL1207" s="14"/>
      <c r="AM1207" s="12" t="s">
        <v>145</v>
      </c>
      <c r="AN1207" s="12"/>
      <c r="AO1207" s="12"/>
      <c r="AP1207" s="12" t="s">
        <v>72</v>
      </c>
      <c r="AQ1207" s="12" t="s">
        <v>313</v>
      </c>
      <c r="AR1207" s="12">
        <v>13974326003</v>
      </c>
      <c r="AS1207" s="12"/>
      <c r="AT1207" s="12"/>
      <c r="AU1207" s="12"/>
      <c r="AV1207" s="20" t="s">
        <v>1840</v>
      </c>
      <c r="AW1207" s="21"/>
      <c r="AX1207" s="12"/>
      <c r="AY1207" s="12"/>
      <c r="AZ1207" s="12"/>
      <c r="BA1207" s="12"/>
      <c r="BB1207" s="12"/>
    </row>
    <row r="1208" spans="1:54" s="22" customFormat="1" ht="18" customHeight="1" x14ac:dyDescent="0.3">
      <c r="A1208" s="12" t="s">
        <v>1841</v>
      </c>
      <c r="B1208" s="12" t="s">
        <v>51</v>
      </c>
      <c r="C1208" s="12" t="s">
        <v>91</v>
      </c>
      <c r="D1208" s="12" t="s">
        <v>751</v>
      </c>
      <c r="E1208" s="12" t="s">
        <v>1842</v>
      </c>
      <c r="F1208" s="12" t="s">
        <v>1843</v>
      </c>
      <c r="G1208" s="12" t="s">
        <v>56</v>
      </c>
      <c r="H1208" s="12" t="s">
        <v>1335</v>
      </c>
      <c r="I1208" s="12" t="s">
        <v>1482</v>
      </c>
      <c r="J1208" s="12">
        <v>1488</v>
      </c>
      <c r="K1208" s="12"/>
      <c r="L1208" s="12"/>
      <c r="M1208" s="13">
        <v>41516.574305555558</v>
      </c>
      <c r="N1208" s="12">
        <v>2</v>
      </c>
      <c r="O1208" s="13">
        <v>41516.594629629632</v>
      </c>
      <c r="P1208" s="13">
        <v>41519.593124999999</v>
      </c>
      <c r="Q1208" s="14">
        <f t="shared" si="35"/>
        <v>3.0188194444417604</v>
      </c>
      <c r="R1208" s="14">
        <v>0.5</v>
      </c>
      <c r="S1208" s="15">
        <v>0</v>
      </c>
      <c r="T1208" s="12" t="s">
        <v>643</v>
      </c>
      <c r="U1208" s="12"/>
      <c r="V1208" s="12" t="s">
        <v>356</v>
      </c>
      <c r="W1208" s="13">
        <v>41519.665509259263</v>
      </c>
      <c r="X1208" s="13">
        <v>41521.489583333336</v>
      </c>
      <c r="Y1208" s="16">
        <f t="shared" si="36"/>
        <v>1.8240740740729962</v>
      </c>
      <c r="Z1208" s="17">
        <v>3</v>
      </c>
      <c r="AA1208" s="17">
        <v>1</v>
      </c>
      <c r="AB1208" s="14"/>
      <c r="AC1208" s="13">
        <v>41527</v>
      </c>
      <c r="AD1208" s="14">
        <f t="shared" si="37"/>
        <v>5.5104166666642413</v>
      </c>
      <c r="AE1208" s="14">
        <v>7</v>
      </c>
      <c r="AF1208" s="36"/>
      <c r="AG1208" s="14">
        <f t="shared" si="38"/>
        <v>10.425694444442343</v>
      </c>
      <c r="AH1208" s="14">
        <v>1</v>
      </c>
      <c r="AI1208" s="14">
        <v>1</v>
      </c>
      <c r="AJ1208" s="19"/>
      <c r="AK1208" s="14"/>
      <c r="AL1208" s="14"/>
      <c r="AM1208" s="12" t="s">
        <v>851</v>
      </c>
      <c r="AN1208" s="12"/>
      <c r="AO1208" s="12"/>
      <c r="AP1208" s="12" t="s">
        <v>72</v>
      </c>
      <c r="AQ1208" s="12" t="s">
        <v>1844</v>
      </c>
      <c r="AR1208" s="12">
        <v>13874316988</v>
      </c>
      <c r="AS1208" s="12"/>
      <c r="AT1208" s="12"/>
      <c r="AU1208" s="12"/>
      <c r="AV1208" s="20" t="s">
        <v>1845</v>
      </c>
      <c r="AW1208" s="21" t="s">
        <v>357</v>
      </c>
      <c r="AX1208" s="12"/>
      <c r="AY1208" s="12"/>
      <c r="AZ1208" s="12"/>
      <c r="BA1208" s="12"/>
      <c r="BB1208" s="12"/>
    </row>
    <row r="1209" spans="1:54" s="22" customFormat="1" ht="18" customHeight="1" x14ac:dyDescent="0.3">
      <c r="A1209" s="12" t="s">
        <v>1846</v>
      </c>
      <c r="B1209" s="12" t="s">
        <v>382</v>
      </c>
      <c r="C1209" s="12" t="s">
        <v>69</v>
      </c>
      <c r="D1209" s="12" t="s">
        <v>103</v>
      </c>
      <c r="E1209" s="12" t="s">
        <v>1847</v>
      </c>
      <c r="F1209" s="12" t="s">
        <v>1848</v>
      </c>
      <c r="G1209" s="12" t="s">
        <v>383</v>
      </c>
      <c r="H1209" s="12" t="s">
        <v>1035</v>
      </c>
      <c r="I1209" s="12"/>
      <c r="J1209" s="12">
        <v>1688</v>
      </c>
      <c r="K1209" s="12"/>
      <c r="L1209" s="12"/>
      <c r="M1209" s="13">
        <v>41516.680555555555</v>
      </c>
      <c r="N1209" s="12">
        <v>2</v>
      </c>
      <c r="O1209" s="13">
        <v>41516.687384259261</v>
      </c>
      <c r="P1209" s="13">
        <v>41516.696886574071</v>
      </c>
      <c r="Q1209" s="14">
        <f t="shared" si="35"/>
        <v>1.633101851621177E-2</v>
      </c>
      <c r="R1209" s="14">
        <v>0.5</v>
      </c>
      <c r="S1209" s="14">
        <f>R1209-Q1209</f>
        <v>0.48366898148378823</v>
      </c>
      <c r="T1209" s="12" t="s">
        <v>658</v>
      </c>
      <c r="U1209" s="12"/>
      <c r="V1209" s="12" t="s">
        <v>385</v>
      </c>
      <c r="W1209" s="13">
        <v>41516.711643518516</v>
      </c>
      <c r="X1209" s="13">
        <v>41521.59375</v>
      </c>
      <c r="Y1209" s="16">
        <f t="shared" si="36"/>
        <v>4.8821064814837882</v>
      </c>
      <c r="Z1209" s="17">
        <v>3</v>
      </c>
      <c r="AA1209" s="17">
        <f>Z1209-Y1209</f>
        <v>-1.8821064814837882</v>
      </c>
      <c r="AB1209" s="14"/>
      <c r="AC1209" s="13">
        <v>41555</v>
      </c>
      <c r="AD1209" s="14">
        <f t="shared" si="37"/>
        <v>33.40625</v>
      </c>
      <c r="AE1209" s="14">
        <v>7</v>
      </c>
      <c r="AF1209" s="38">
        <f>AE1209-AD1209</f>
        <v>-26.40625</v>
      </c>
      <c r="AG1209" s="14">
        <f t="shared" si="38"/>
        <v>38.319444444445253</v>
      </c>
      <c r="AH1209" s="18">
        <v>10.5</v>
      </c>
      <c r="AI1209" s="14">
        <f>AH1209-AG1209</f>
        <v>-27.819444444445253</v>
      </c>
      <c r="AJ1209" s="19"/>
      <c r="AK1209" s="14"/>
      <c r="AL1209" s="14"/>
      <c r="AM1209" s="12" t="s">
        <v>145</v>
      </c>
      <c r="AN1209" s="12"/>
      <c r="AO1209" s="12"/>
      <c r="AP1209" s="12" t="s">
        <v>78</v>
      </c>
      <c r="AQ1209" s="12" t="s">
        <v>132</v>
      </c>
      <c r="AR1209" s="12">
        <v>13341334125</v>
      </c>
      <c r="AS1209" s="12"/>
      <c r="AT1209" s="12"/>
      <c r="AU1209" s="12"/>
      <c r="AV1209" s="20" t="s">
        <v>1849</v>
      </c>
      <c r="AW1209" s="21" t="s">
        <v>357</v>
      </c>
      <c r="AX1209" s="12"/>
      <c r="AY1209" s="12"/>
      <c r="AZ1209" s="12"/>
      <c r="BA1209" s="12"/>
      <c r="BB1209" s="12"/>
    </row>
    <row r="1210" spans="1:54" s="22" customFormat="1" ht="18" customHeight="1" x14ac:dyDescent="0.3">
      <c r="A1210" s="12" t="s">
        <v>1850</v>
      </c>
      <c r="B1210" s="12" t="s">
        <v>115</v>
      </c>
      <c r="C1210" s="12" t="s">
        <v>116</v>
      </c>
      <c r="D1210" s="12" t="s">
        <v>206</v>
      </c>
      <c r="E1210" s="12" t="s">
        <v>1851</v>
      </c>
      <c r="F1210" s="12" t="s">
        <v>1852</v>
      </c>
      <c r="G1210" s="12" t="s">
        <v>56</v>
      </c>
      <c r="H1210" s="12" t="s">
        <v>57</v>
      </c>
      <c r="I1210" s="12" t="s">
        <v>127</v>
      </c>
      <c r="J1210" s="12">
        <v>1288</v>
      </c>
      <c r="K1210" s="12"/>
      <c r="L1210" s="12"/>
      <c r="M1210" s="13">
        <v>41519.458333333336</v>
      </c>
      <c r="N1210" s="12">
        <v>2</v>
      </c>
      <c r="O1210" s="13">
        <v>41519.469340277778</v>
      </c>
      <c r="P1210" s="13">
        <v>41519.552893518521</v>
      </c>
      <c r="Q1210" s="14">
        <f t="shared" si="35"/>
        <v>9.4560185185400769E-2</v>
      </c>
      <c r="R1210" s="14">
        <v>0.5</v>
      </c>
      <c r="S1210" s="15">
        <v>1</v>
      </c>
      <c r="T1210" s="12" t="s">
        <v>668</v>
      </c>
      <c r="U1210" s="12"/>
      <c r="V1210" s="12" t="s">
        <v>356</v>
      </c>
      <c r="W1210" s="13">
        <v>41519.566099537034</v>
      </c>
      <c r="X1210" s="13">
        <v>41521.636805555558</v>
      </c>
      <c r="Y1210" s="16">
        <f t="shared" si="36"/>
        <v>2.0707060185231967</v>
      </c>
      <c r="Z1210" s="17">
        <v>5</v>
      </c>
      <c r="AA1210" s="17">
        <v>1</v>
      </c>
      <c r="AB1210" s="14"/>
      <c r="AC1210" s="13">
        <v>41542</v>
      </c>
      <c r="AD1210" s="14">
        <f t="shared" si="37"/>
        <v>20.363194444442343</v>
      </c>
      <c r="AE1210" s="14">
        <v>7</v>
      </c>
      <c r="AF1210" s="36"/>
      <c r="AG1210" s="14">
        <f t="shared" si="38"/>
        <v>22.541666666664241</v>
      </c>
      <c r="AH1210" s="14">
        <v>0</v>
      </c>
      <c r="AI1210" s="14">
        <v>0</v>
      </c>
      <c r="AJ1210" s="19"/>
      <c r="AK1210" s="14"/>
      <c r="AL1210" s="14"/>
      <c r="AM1210" s="12" t="s">
        <v>118</v>
      </c>
      <c r="AN1210" s="12"/>
      <c r="AO1210" s="12"/>
      <c r="AP1210" s="12" t="s">
        <v>78</v>
      </c>
      <c r="AQ1210" s="12" t="s">
        <v>1853</v>
      </c>
      <c r="AR1210" s="12">
        <v>13789270096</v>
      </c>
      <c r="AS1210" s="12"/>
      <c r="AT1210" s="12"/>
      <c r="AU1210" s="12"/>
      <c r="AV1210" s="20"/>
      <c r="AW1210" s="21" t="s">
        <v>1854</v>
      </c>
      <c r="AX1210" s="12"/>
      <c r="AY1210" s="12"/>
      <c r="AZ1210" s="12"/>
      <c r="BA1210" s="12"/>
      <c r="BB1210" s="12"/>
    </row>
    <row r="1211" spans="1:54" s="22" customFormat="1" ht="18" customHeight="1" x14ac:dyDescent="0.3">
      <c r="A1211" s="12" t="s">
        <v>1855</v>
      </c>
      <c r="B1211" s="12" t="s">
        <v>382</v>
      </c>
      <c r="C1211" s="12" t="s">
        <v>69</v>
      </c>
      <c r="D1211" s="12" t="s">
        <v>103</v>
      </c>
      <c r="E1211" s="12" t="s">
        <v>1856</v>
      </c>
      <c r="F1211" s="12" t="s">
        <v>1857</v>
      </c>
      <c r="G1211" s="12" t="s">
        <v>56</v>
      </c>
      <c r="H1211" s="12" t="s">
        <v>1353</v>
      </c>
      <c r="I1211" s="12" t="s">
        <v>1632</v>
      </c>
      <c r="J1211" s="12">
        <v>2400</v>
      </c>
      <c r="K1211" s="12" t="s">
        <v>365</v>
      </c>
      <c r="L1211" s="12" t="s">
        <v>767</v>
      </c>
      <c r="M1211" s="13">
        <v>41519.486111111109</v>
      </c>
      <c r="N1211" s="12">
        <v>2</v>
      </c>
      <c r="O1211" s="13">
        <v>41519.550868055558</v>
      </c>
      <c r="P1211" s="13">
        <v>41520.416597222225</v>
      </c>
      <c r="Q1211" s="14">
        <f>NETWORKDAYS(M1211,P1211)</f>
        <v>2</v>
      </c>
      <c r="R1211" s="14">
        <v>0.5</v>
      </c>
      <c r="S1211" s="14">
        <f>R1211-Q1211</f>
        <v>-1.5</v>
      </c>
      <c r="T1211" s="12" t="s">
        <v>664</v>
      </c>
      <c r="U1211" s="12"/>
      <c r="V1211" s="12" t="s">
        <v>356</v>
      </c>
      <c r="W1211" s="13">
        <v>41520.452361111114</v>
      </c>
      <c r="X1211" s="13">
        <v>41523.613888888889</v>
      </c>
      <c r="Y1211" s="16">
        <f>NETWORKDAYS(W1211,X1211)</f>
        <v>4</v>
      </c>
      <c r="Z1211" s="17">
        <v>4</v>
      </c>
      <c r="AA1211" s="17">
        <f>Z1211-Y1211</f>
        <v>0</v>
      </c>
      <c r="AB1211" s="14"/>
      <c r="AC1211" s="13">
        <v>41607</v>
      </c>
      <c r="AD1211" s="14">
        <f>NETWORKDAYS(X1211,AC1211)</f>
        <v>61</v>
      </c>
      <c r="AE1211" s="14">
        <v>7</v>
      </c>
      <c r="AF1211" s="38">
        <f>AE1211-AD1211</f>
        <v>-54</v>
      </c>
      <c r="AG1211" s="14">
        <f>NETWORKDAYS(M1211,AC1211)</f>
        <v>65</v>
      </c>
      <c r="AH1211" s="14">
        <v>11.5</v>
      </c>
      <c r="AI1211" s="14">
        <f>AH1211-AG1211</f>
        <v>-53.5</v>
      </c>
      <c r="AJ1211" s="19"/>
      <c r="AK1211" s="14"/>
      <c r="AL1211" s="14"/>
      <c r="AM1211" s="12" t="s">
        <v>118</v>
      </c>
      <c r="AN1211" s="12"/>
      <c r="AO1211" s="12"/>
      <c r="AP1211" s="12" t="s">
        <v>201</v>
      </c>
      <c r="AQ1211" s="12" t="s">
        <v>1858</v>
      </c>
      <c r="AR1211" s="12">
        <v>13874942232</v>
      </c>
      <c r="AS1211" s="12"/>
      <c r="AT1211" s="12"/>
      <c r="AU1211" s="12"/>
      <c r="AV1211" s="20"/>
      <c r="AW1211" s="21"/>
      <c r="AX1211" s="12"/>
      <c r="AY1211" s="12"/>
      <c r="AZ1211" s="12"/>
      <c r="BA1211" s="12"/>
      <c r="BB1211" s="12"/>
    </row>
    <row r="1212" spans="1:54" s="22" customFormat="1" ht="18" customHeight="1" x14ac:dyDescent="0.3">
      <c r="A1212" s="12" t="s">
        <v>1859</v>
      </c>
      <c r="B1212" s="12" t="s">
        <v>221</v>
      </c>
      <c r="C1212" s="12" t="s">
        <v>1074</v>
      </c>
      <c r="D1212" s="12" t="s">
        <v>1320</v>
      </c>
      <c r="E1212" s="12" t="s">
        <v>1860</v>
      </c>
      <c r="F1212" s="12" t="s">
        <v>1861</v>
      </c>
      <c r="G1212" s="12" t="s">
        <v>56</v>
      </c>
      <c r="H1212" s="12" t="s">
        <v>1353</v>
      </c>
      <c r="I1212" s="12" t="s">
        <v>679</v>
      </c>
      <c r="J1212" s="12">
        <v>2400</v>
      </c>
      <c r="K1212" s="12"/>
      <c r="L1212" s="12"/>
      <c r="M1212" s="13">
        <v>41519.493750000001</v>
      </c>
      <c r="N1212" s="12">
        <v>2</v>
      </c>
      <c r="O1212" s="13">
        <v>41519.565092592595</v>
      </c>
      <c r="P1212" s="13">
        <v>41520.416967592595</v>
      </c>
      <c r="Q1212" s="14">
        <f t="shared" si="35"/>
        <v>0.9232175925935735</v>
      </c>
      <c r="R1212" s="14">
        <v>0.5</v>
      </c>
      <c r="S1212" s="15">
        <v>0</v>
      </c>
      <c r="T1212" s="12" t="s">
        <v>664</v>
      </c>
      <c r="U1212" s="12"/>
      <c r="V1212" s="12" t="s">
        <v>356</v>
      </c>
      <c r="W1212" s="13">
        <v>41520.457337962966</v>
      </c>
      <c r="X1212" s="13">
        <v>41526.445833333331</v>
      </c>
      <c r="Y1212" s="16">
        <f t="shared" si="36"/>
        <v>5.9884953703658539</v>
      </c>
      <c r="Z1212" s="17">
        <v>4</v>
      </c>
      <c r="AA1212" s="17">
        <v>0</v>
      </c>
      <c r="AB1212" s="14"/>
      <c r="AC1212" s="13">
        <v>41535</v>
      </c>
      <c r="AD1212" s="14">
        <f t="shared" si="37"/>
        <v>8.5541666666686069</v>
      </c>
      <c r="AE1212" s="14">
        <v>7</v>
      </c>
      <c r="AF1212" s="36"/>
      <c r="AG1212" s="14">
        <f t="shared" si="38"/>
        <v>15.506249999998545</v>
      </c>
      <c r="AH1212" s="14">
        <v>0</v>
      </c>
      <c r="AI1212" s="14">
        <v>0</v>
      </c>
      <c r="AJ1212" s="19"/>
      <c r="AK1212" s="14"/>
      <c r="AL1212" s="14"/>
      <c r="AM1212" s="12" t="s">
        <v>851</v>
      </c>
      <c r="AN1212" s="12"/>
      <c r="AO1212" s="12"/>
      <c r="AP1212" s="12" t="s">
        <v>72</v>
      </c>
      <c r="AQ1212" s="12" t="s">
        <v>122</v>
      </c>
      <c r="AR1212" s="12">
        <v>13786656111</v>
      </c>
      <c r="AS1212" s="12"/>
      <c r="AT1212" s="12"/>
      <c r="AU1212" s="12"/>
      <c r="AV1212" s="20"/>
      <c r="AW1212" s="21" t="s">
        <v>357</v>
      </c>
      <c r="AX1212" s="12"/>
      <c r="AY1212" s="12"/>
      <c r="AZ1212" s="12"/>
      <c r="BA1212" s="12"/>
      <c r="BB1212" s="12"/>
    </row>
    <row r="1213" spans="1:54" s="22" customFormat="1" ht="18" customHeight="1" x14ac:dyDescent="0.3">
      <c r="A1213" s="12" t="s">
        <v>1862</v>
      </c>
      <c r="B1213" s="12" t="s">
        <v>221</v>
      </c>
      <c r="C1213" s="12" t="s">
        <v>1074</v>
      </c>
      <c r="D1213" s="12" t="s">
        <v>1320</v>
      </c>
      <c r="E1213" s="12" t="s">
        <v>1863</v>
      </c>
      <c r="F1213" s="12" t="s">
        <v>1861</v>
      </c>
      <c r="G1213" s="12" t="s">
        <v>56</v>
      </c>
      <c r="H1213" s="12" t="s">
        <v>1353</v>
      </c>
      <c r="I1213" s="12" t="s">
        <v>679</v>
      </c>
      <c r="J1213" s="12">
        <v>1600</v>
      </c>
      <c r="K1213" s="12"/>
      <c r="L1213" s="12"/>
      <c r="M1213" s="13">
        <v>41519.555763888886</v>
      </c>
      <c r="N1213" s="12">
        <v>3</v>
      </c>
      <c r="O1213" s="13">
        <v>41519.565486111111</v>
      </c>
      <c r="P1213" s="13">
        <v>41520.417233796295</v>
      </c>
      <c r="Q1213" s="14">
        <f t="shared" si="35"/>
        <v>0.86146990740962792</v>
      </c>
      <c r="R1213" s="14">
        <v>0.5</v>
      </c>
      <c r="S1213" s="15">
        <v>0</v>
      </c>
      <c r="T1213" s="12" t="s">
        <v>701</v>
      </c>
      <c r="U1213" s="12"/>
      <c r="V1213" s="12" t="s">
        <v>356</v>
      </c>
      <c r="W1213" s="13">
        <v>41520.463865740741</v>
      </c>
      <c r="X1213" s="13">
        <v>41526.445833333331</v>
      </c>
      <c r="Y1213" s="16">
        <f t="shared" si="36"/>
        <v>5.981967592590081</v>
      </c>
      <c r="Z1213" s="17">
        <v>4</v>
      </c>
      <c r="AA1213" s="17">
        <v>0</v>
      </c>
      <c r="AB1213" s="14"/>
      <c r="AC1213" s="13">
        <v>41535</v>
      </c>
      <c r="AD1213" s="14">
        <f t="shared" si="37"/>
        <v>8.5541666666686069</v>
      </c>
      <c r="AE1213" s="14">
        <v>7</v>
      </c>
      <c r="AF1213" s="36"/>
      <c r="AG1213" s="14">
        <f t="shared" si="38"/>
        <v>15.444236111114151</v>
      </c>
      <c r="AH1213" s="14">
        <v>0</v>
      </c>
      <c r="AI1213" s="14">
        <v>0</v>
      </c>
      <c r="AJ1213" s="19"/>
      <c r="AK1213" s="14"/>
      <c r="AL1213" s="14"/>
      <c r="AM1213" s="12" t="s">
        <v>851</v>
      </c>
      <c r="AN1213" s="12"/>
      <c r="AO1213" s="12"/>
      <c r="AP1213" s="12" t="s">
        <v>72</v>
      </c>
      <c r="AQ1213" s="12" t="s">
        <v>122</v>
      </c>
      <c r="AR1213" s="12">
        <v>13786656111</v>
      </c>
      <c r="AS1213" s="12"/>
      <c r="AT1213" s="12"/>
      <c r="AU1213" s="12"/>
      <c r="AV1213" s="20"/>
      <c r="AW1213" s="21" t="s">
        <v>357</v>
      </c>
      <c r="AX1213" s="12"/>
      <c r="AY1213" s="12"/>
      <c r="AZ1213" s="12"/>
      <c r="BA1213" s="12"/>
      <c r="BB1213" s="12"/>
    </row>
    <row r="1214" spans="1:54" s="22" customFormat="1" ht="18" customHeight="1" x14ac:dyDescent="0.3">
      <c r="A1214" s="12" t="s">
        <v>1864</v>
      </c>
      <c r="B1214" s="12" t="s">
        <v>51</v>
      </c>
      <c r="C1214" s="12" t="s">
        <v>91</v>
      </c>
      <c r="D1214" s="12" t="s">
        <v>751</v>
      </c>
      <c r="E1214" s="12" t="s">
        <v>1865</v>
      </c>
      <c r="F1214" s="12" t="s">
        <v>1866</v>
      </c>
      <c r="G1214" s="12" t="s">
        <v>56</v>
      </c>
      <c r="H1214" s="12" t="s">
        <v>1335</v>
      </c>
      <c r="I1214" s="12" t="s">
        <v>1646</v>
      </c>
      <c r="J1214" s="12">
        <v>1800</v>
      </c>
      <c r="K1214" s="12"/>
      <c r="L1214" s="12"/>
      <c r="M1214" s="13">
        <v>41519.561111111114</v>
      </c>
      <c r="N1214" s="12">
        <v>2</v>
      </c>
      <c r="O1214" s="13">
        <v>41519.579745370371</v>
      </c>
      <c r="P1214" s="13">
        <v>41519.692106481481</v>
      </c>
      <c r="Q1214" s="14">
        <f t="shared" si="35"/>
        <v>0.13099537036760012</v>
      </c>
      <c r="R1214" s="14">
        <v>0.5</v>
      </c>
      <c r="S1214" s="15">
        <v>1</v>
      </c>
      <c r="T1214" s="12" t="s">
        <v>658</v>
      </c>
      <c r="U1214" s="12"/>
      <c r="V1214" s="12" t="s">
        <v>356</v>
      </c>
      <c r="W1214" s="13">
        <v>41519.694907407407</v>
      </c>
      <c r="X1214" s="13">
        <v>41521.395138888889</v>
      </c>
      <c r="Y1214" s="16">
        <f t="shared" si="36"/>
        <v>1.700231481481751</v>
      </c>
      <c r="Z1214" s="17">
        <v>3</v>
      </c>
      <c r="AA1214" s="17">
        <v>1</v>
      </c>
      <c r="AB1214" s="14"/>
      <c r="AC1214" s="13">
        <v>41523</v>
      </c>
      <c r="AD1214" s="14">
        <f t="shared" si="37"/>
        <v>1.6048611111109494</v>
      </c>
      <c r="AE1214" s="14">
        <v>7</v>
      </c>
      <c r="AF1214" s="36"/>
      <c r="AG1214" s="14">
        <f t="shared" si="38"/>
        <v>3.4388888888861402</v>
      </c>
      <c r="AH1214" s="14">
        <v>1</v>
      </c>
      <c r="AI1214" s="14">
        <v>1</v>
      </c>
      <c r="AJ1214" s="19"/>
      <c r="AK1214" s="14"/>
      <c r="AL1214" s="14"/>
      <c r="AM1214" s="12" t="s">
        <v>188</v>
      </c>
      <c r="AN1214" s="12"/>
      <c r="AO1214" s="12"/>
      <c r="AP1214" s="12" t="s">
        <v>81</v>
      </c>
      <c r="AQ1214" s="12" t="s">
        <v>1867</v>
      </c>
      <c r="AR1214" s="12">
        <v>13087263773</v>
      </c>
      <c r="AS1214" s="12"/>
      <c r="AT1214" s="12"/>
      <c r="AU1214" s="12"/>
      <c r="AV1214" s="20"/>
      <c r="AW1214" s="21" t="s">
        <v>1868</v>
      </c>
      <c r="AX1214" s="12"/>
      <c r="AY1214" s="12"/>
      <c r="AZ1214" s="12"/>
      <c r="BA1214" s="12"/>
      <c r="BB1214" s="12"/>
    </row>
    <row r="1215" spans="1:54" s="22" customFormat="1" ht="18" customHeight="1" x14ac:dyDescent="0.3">
      <c r="A1215" s="12" t="s">
        <v>1869</v>
      </c>
      <c r="B1215" s="12" t="s">
        <v>51</v>
      </c>
      <c r="C1215" s="12" t="s">
        <v>91</v>
      </c>
      <c r="D1215" s="12" t="s">
        <v>311</v>
      </c>
      <c r="E1215" s="12" t="s">
        <v>1870</v>
      </c>
      <c r="F1215" s="12" t="s">
        <v>1871</v>
      </c>
      <c r="G1215" s="12" t="s">
        <v>66</v>
      </c>
      <c r="H1215" s="12" t="s">
        <v>816</v>
      </c>
      <c r="I1215" s="12"/>
      <c r="J1215" s="12">
        <v>7000</v>
      </c>
      <c r="K1215" s="12"/>
      <c r="L1215" s="12"/>
      <c r="M1215" s="13">
        <v>41519.564583333333</v>
      </c>
      <c r="N1215" s="12"/>
      <c r="O1215" s="13">
        <v>41520.421678240738</v>
      </c>
      <c r="P1215" s="13"/>
      <c r="Q1215" s="14"/>
      <c r="R1215" s="14"/>
      <c r="S1215" s="15"/>
      <c r="T1215" s="12"/>
      <c r="U1215" s="12"/>
      <c r="V1215" s="12" t="s">
        <v>1266</v>
      </c>
      <c r="W1215" s="13"/>
      <c r="X1215" s="31">
        <v>41541.399305555598</v>
      </c>
      <c r="Y1215" s="16"/>
      <c r="Z1215" s="17"/>
      <c r="AA1215" s="17"/>
      <c r="AB1215" s="14"/>
      <c r="AC1215" s="13">
        <v>41543</v>
      </c>
      <c r="AD1215" s="14"/>
      <c r="AE1215" s="14"/>
      <c r="AF1215" s="36"/>
      <c r="AG1215" s="14"/>
      <c r="AH1215" s="14"/>
      <c r="AI1215" s="14"/>
      <c r="AJ1215" s="19"/>
      <c r="AK1215" s="14"/>
      <c r="AL1215" s="14"/>
      <c r="AM1215" s="12"/>
      <c r="AN1215" s="12"/>
      <c r="AO1215" s="12"/>
      <c r="AP1215" s="12" t="s">
        <v>78</v>
      </c>
      <c r="AQ1215" s="12" t="s">
        <v>1872</v>
      </c>
      <c r="AR1215" s="12">
        <v>13875361730</v>
      </c>
      <c r="AS1215" s="12"/>
      <c r="AT1215" s="12"/>
      <c r="AU1215" s="12"/>
      <c r="AV1215" s="20"/>
      <c r="AW1215" s="21" t="s">
        <v>666</v>
      </c>
      <c r="AX1215" s="12"/>
      <c r="AY1215" s="12"/>
      <c r="AZ1215" s="12"/>
      <c r="BA1215" s="12"/>
      <c r="BB1215" s="12"/>
    </row>
    <row r="1216" spans="1:54" s="22" customFormat="1" ht="18" customHeight="1" x14ac:dyDescent="0.3">
      <c r="A1216" s="12" t="s">
        <v>1873</v>
      </c>
      <c r="B1216" s="12" t="s">
        <v>51</v>
      </c>
      <c r="C1216" s="12" t="s">
        <v>91</v>
      </c>
      <c r="D1216" s="12" t="s">
        <v>311</v>
      </c>
      <c r="E1216" s="12" t="s">
        <v>1870</v>
      </c>
      <c r="F1216" s="12" t="s">
        <v>1871</v>
      </c>
      <c r="G1216" s="12" t="s">
        <v>383</v>
      </c>
      <c r="H1216" s="12" t="s">
        <v>1035</v>
      </c>
      <c r="I1216" s="12" t="s">
        <v>1874</v>
      </c>
      <c r="J1216" s="12">
        <v>1688</v>
      </c>
      <c r="K1216" s="12"/>
      <c r="L1216" s="12"/>
      <c r="M1216" s="13">
        <v>41519.56527777778</v>
      </c>
      <c r="N1216" s="12">
        <v>2</v>
      </c>
      <c r="O1216" s="13">
        <v>41519.59652777778</v>
      </c>
      <c r="P1216" s="13">
        <v>41519.626527777778</v>
      </c>
      <c r="Q1216" s="14">
        <f>P1216-M1216</f>
        <v>6.1249999998835847E-2</v>
      </c>
      <c r="R1216" s="14">
        <v>0.5</v>
      </c>
      <c r="S1216" s="15">
        <v>1</v>
      </c>
      <c r="T1216" s="12" t="s">
        <v>658</v>
      </c>
      <c r="U1216" s="12"/>
      <c r="V1216" s="12" t="s">
        <v>385</v>
      </c>
      <c r="W1216" s="13">
        <v>41519.670798611114</v>
      </c>
      <c r="X1216" s="41">
        <v>41521.4597222222</v>
      </c>
      <c r="Y1216" s="16">
        <f>X1216-W1216</f>
        <v>1.7889236110859201</v>
      </c>
      <c r="Z1216" s="17">
        <v>3</v>
      </c>
      <c r="AA1216" s="17">
        <v>1</v>
      </c>
      <c r="AB1216" s="14"/>
      <c r="AC1216" s="13">
        <v>41527</v>
      </c>
      <c r="AD1216" s="14">
        <f t="shared" ref="AD1216:AD1221" si="39">AC1216-X1216</f>
        <v>5.540277777799929</v>
      </c>
      <c r="AE1216" s="14">
        <v>7</v>
      </c>
      <c r="AF1216" s="36"/>
      <c r="AG1216" s="14">
        <f t="shared" ref="AG1216:AG1230" si="40">AC1216-M1216</f>
        <v>7.4347222222204437</v>
      </c>
      <c r="AH1216" s="14">
        <v>1</v>
      </c>
      <c r="AI1216" s="14">
        <v>1</v>
      </c>
      <c r="AJ1216" s="19"/>
      <c r="AK1216" s="14"/>
      <c r="AL1216" s="14"/>
      <c r="AM1216" s="12" t="s">
        <v>1486</v>
      </c>
      <c r="AN1216" s="12"/>
      <c r="AO1216" s="12"/>
      <c r="AP1216" s="12" t="s">
        <v>78</v>
      </c>
      <c r="AQ1216" s="12" t="s">
        <v>1872</v>
      </c>
      <c r="AR1216" s="12">
        <v>13875361730</v>
      </c>
      <c r="AS1216" s="12"/>
      <c r="AT1216" s="12"/>
      <c r="AU1216" s="12"/>
      <c r="AV1216" s="20"/>
      <c r="AW1216" s="21" t="s">
        <v>357</v>
      </c>
      <c r="AX1216" s="12"/>
      <c r="AY1216" s="12"/>
      <c r="AZ1216" s="12"/>
      <c r="BA1216" s="12"/>
      <c r="BB1216" s="12"/>
    </row>
    <row r="1217" spans="1:54" s="22" customFormat="1" ht="18" customHeight="1" x14ac:dyDescent="0.3">
      <c r="A1217" s="12" t="s">
        <v>1875</v>
      </c>
      <c r="B1217" s="12" t="s">
        <v>115</v>
      </c>
      <c r="C1217" s="12" t="s">
        <v>116</v>
      </c>
      <c r="D1217" s="12" t="s">
        <v>174</v>
      </c>
      <c r="E1217" s="12" t="s">
        <v>1876</v>
      </c>
      <c r="F1217" s="12" t="s">
        <v>1877</v>
      </c>
      <c r="G1217" s="12" t="s">
        <v>56</v>
      </c>
      <c r="H1217" s="12" t="s">
        <v>57</v>
      </c>
      <c r="I1217" s="12" t="s">
        <v>219</v>
      </c>
      <c r="J1217" s="12">
        <v>1288</v>
      </c>
      <c r="K1217" s="12"/>
      <c r="L1217" s="12"/>
      <c r="M1217" s="13">
        <v>41519.654166666667</v>
      </c>
      <c r="N1217" s="12">
        <v>1</v>
      </c>
      <c r="O1217" s="13">
        <v>41519.682488425926</v>
      </c>
      <c r="P1217" s="13">
        <v>41519.684155092589</v>
      </c>
      <c r="Q1217" s="14">
        <f>P1217-M1217</f>
        <v>2.9988425922056194E-2</v>
      </c>
      <c r="R1217" s="14">
        <v>0.5</v>
      </c>
      <c r="S1217" s="15">
        <v>1</v>
      </c>
      <c r="T1217" s="12"/>
      <c r="U1217" s="12"/>
      <c r="V1217" s="12" t="s">
        <v>356</v>
      </c>
      <c r="W1217" s="13">
        <v>41519.689363425925</v>
      </c>
      <c r="X1217" s="13">
        <v>41521.597222222219</v>
      </c>
      <c r="Y1217" s="16">
        <f>X1217-W1217</f>
        <v>1.9078587962940219</v>
      </c>
      <c r="Z1217" s="17">
        <v>5</v>
      </c>
      <c r="AA1217" s="17">
        <v>1</v>
      </c>
      <c r="AB1217" s="14"/>
      <c r="AC1217" s="13">
        <v>41522</v>
      </c>
      <c r="AD1217" s="14">
        <f t="shared" si="39"/>
        <v>0.40277777778101154</v>
      </c>
      <c r="AE1217" s="14">
        <v>7</v>
      </c>
      <c r="AF1217" s="36"/>
      <c r="AG1217" s="14">
        <f t="shared" si="40"/>
        <v>2.3458333333328483</v>
      </c>
      <c r="AH1217" s="14">
        <v>1</v>
      </c>
      <c r="AI1217" s="14">
        <v>1</v>
      </c>
      <c r="AJ1217" s="19"/>
      <c r="AK1217" s="14"/>
      <c r="AL1217" s="14"/>
      <c r="AM1217" s="12" t="s">
        <v>1726</v>
      </c>
      <c r="AN1217" s="12"/>
      <c r="AO1217" s="12"/>
      <c r="AP1217" s="12" t="s">
        <v>81</v>
      </c>
      <c r="AQ1217" s="12" t="s">
        <v>226</v>
      </c>
      <c r="AR1217" s="12">
        <v>18942058642</v>
      </c>
      <c r="AS1217" s="12"/>
      <c r="AT1217" s="12"/>
      <c r="AU1217" s="12"/>
      <c r="AV1217" s="20"/>
      <c r="AW1217" s="21" t="s">
        <v>1878</v>
      </c>
      <c r="AX1217" s="12"/>
      <c r="AY1217" s="12"/>
      <c r="AZ1217" s="12"/>
      <c r="BA1217" s="12"/>
      <c r="BB1217" s="12"/>
    </row>
    <row r="1218" spans="1:54" s="22" customFormat="1" ht="18" customHeight="1" x14ac:dyDescent="0.3">
      <c r="A1218" s="12" t="s">
        <v>1879</v>
      </c>
      <c r="B1218" s="12" t="s">
        <v>51</v>
      </c>
      <c r="C1218" s="12" t="s">
        <v>91</v>
      </c>
      <c r="D1218" s="12" t="s">
        <v>311</v>
      </c>
      <c r="E1218" s="12" t="s">
        <v>1880</v>
      </c>
      <c r="F1218" s="12" t="s">
        <v>1881</v>
      </c>
      <c r="G1218" s="12" t="s">
        <v>56</v>
      </c>
      <c r="H1218" s="12" t="s">
        <v>1335</v>
      </c>
      <c r="I1218" s="12" t="s">
        <v>1491</v>
      </c>
      <c r="J1218" s="12">
        <v>1488</v>
      </c>
      <c r="K1218" s="12" t="s">
        <v>365</v>
      </c>
      <c r="L1218" s="12" t="s">
        <v>767</v>
      </c>
      <c r="M1218" s="13">
        <v>41519.663194444445</v>
      </c>
      <c r="N1218" s="12">
        <v>2</v>
      </c>
      <c r="O1218" s="13">
        <v>41519.689351851855</v>
      </c>
      <c r="P1218" s="13">
        <v>41520.419293981482</v>
      </c>
      <c r="Q1218" s="14">
        <f>P1218-M1218</f>
        <v>0.75609953703678912</v>
      </c>
      <c r="R1218" s="14">
        <v>0.5</v>
      </c>
      <c r="S1218" s="15">
        <v>0</v>
      </c>
      <c r="T1218" s="12" t="s">
        <v>664</v>
      </c>
      <c r="U1218" s="12"/>
      <c r="V1218" s="12" t="s">
        <v>356</v>
      </c>
      <c r="W1218" s="13">
        <v>41520.473009259258</v>
      </c>
      <c r="X1218" s="13">
        <v>41523.560416666667</v>
      </c>
      <c r="Y1218" s="16">
        <f>X1218-W1218</f>
        <v>3.0874074074090458</v>
      </c>
      <c r="Z1218" s="17">
        <v>3</v>
      </c>
      <c r="AA1218" s="17">
        <v>0</v>
      </c>
      <c r="AB1218" s="14"/>
      <c r="AC1218" s="13">
        <v>41527</v>
      </c>
      <c r="AD1218" s="14">
        <f t="shared" si="39"/>
        <v>3.4395833333328483</v>
      </c>
      <c r="AE1218" s="14">
        <v>7</v>
      </c>
      <c r="AF1218" s="36"/>
      <c r="AG1218" s="14">
        <f t="shared" si="40"/>
        <v>7.3368055555547471</v>
      </c>
      <c r="AH1218" s="14">
        <v>1</v>
      </c>
      <c r="AI1218" s="14">
        <v>1</v>
      </c>
      <c r="AJ1218" s="19"/>
      <c r="AK1218" s="14"/>
      <c r="AL1218" s="14"/>
      <c r="AM1218" s="12" t="s">
        <v>145</v>
      </c>
      <c r="AN1218" s="12"/>
      <c r="AO1218" s="12"/>
      <c r="AP1218" s="12" t="s">
        <v>72</v>
      </c>
      <c r="AQ1218" s="12" t="s">
        <v>1882</v>
      </c>
      <c r="AR1218" s="12">
        <v>15869810159</v>
      </c>
      <c r="AS1218" s="12"/>
      <c r="AT1218" s="12"/>
      <c r="AU1218" s="12"/>
      <c r="AV1218" s="20"/>
      <c r="AW1218" s="21" t="s">
        <v>1883</v>
      </c>
      <c r="AX1218" s="12"/>
      <c r="AY1218" s="12"/>
      <c r="AZ1218" s="12"/>
      <c r="BA1218" s="12"/>
      <c r="BB1218" s="12"/>
    </row>
    <row r="1219" spans="1:54" s="22" customFormat="1" ht="18" customHeight="1" x14ac:dyDescent="0.3">
      <c r="A1219" s="12" t="s">
        <v>1884</v>
      </c>
      <c r="B1219" s="12" t="s">
        <v>76</v>
      </c>
      <c r="C1219" s="12" t="s">
        <v>87</v>
      </c>
      <c r="D1219" s="12" t="s">
        <v>342</v>
      </c>
      <c r="E1219" s="12" t="s">
        <v>1885</v>
      </c>
      <c r="F1219" s="12" t="s">
        <v>1886</v>
      </c>
      <c r="G1219" s="12" t="s">
        <v>56</v>
      </c>
      <c r="H1219" s="12" t="s">
        <v>57</v>
      </c>
      <c r="I1219" s="12" t="s">
        <v>247</v>
      </c>
      <c r="J1219" s="12">
        <v>1600</v>
      </c>
      <c r="K1219" s="12"/>
      <c r="L1219" s="12"/>
      <c r="M1219" s="13">
        <v>41519.701412037037</v>
      </c>
      <c r="N1219" s="12">
        <v>4</v>
      </c>
      <c r="O1219" s="13">
        <v>41519.708356481482</v>
      </c>
      <c r="P1219" s="13">
        <v>41520.594826388886</v>
      </c>
      <c r="Q1219" s="14">
        <f>P1219-M1219</f>
        <v>0.89341435184906004</v>
      </c>
      <c r="R1219" s="14">
        <v>0.5</v>
      </c>
      <c r="S1219" s="15">
        <v>0</v>
      </c>
      <c r="T1219" s="12" t="s">
        <v>701</v>
      </c>
      <c r="U1219" s="12"/>
      <c r="V1219" s="12" t="s">
        <v>356</v>
      </c>
      <c r="W1219" s="13">
        <v>41520.599178240744</v>
      </c>
      <c r="X1219" s="13">
        <v>41524.59375</v>
      </c>
      <c r="Y1219" s="16">
        <f>X1219-W1219</f>
        <v>3.9945717592563597</v>
      </c>
      <c r="Z1219" s="17">
        <v>5</v>
      </c>
      <c r="AA1219" s="17">
        <v>1</v>
      </c>
      <c r="AB1219" s="14"/>
      <c r="AC1219" s="13">
        <v>41530</v>
      </c>
      <c r="AD1219" s="14">
        <f t="shared" si="39"/>
        <v>5.40625</v>
      </c>
      <c r="AE1219" s="14">
        <v>7</v>
      </c>
      <c r="AF1219" s="36"/>
      <c r="AG1219" s="14">
        <f t="shared" si="40"/>
        <v>10.298587962963211</v>
      </c>
      <c r="AH1219" s="14">
        <v>1</v>
      </c>
      <c r="AI1219" s="14">
        <v>1</v>
      </c>
      <c r="AJ1219" s="19"/>
      <c r="AK1219" s="14"/>
      <c r="AL1219" s="14"/>
      <c r="AM1219" s="12" t="s">
        <v>96</v>
      </c>
      <c r="AN1219" s="12"/>
      <c r="AO1219" s="12"/>
      <c r="AP1219" s="12" t="s">
        <v>72</v>
      </c>
      <c r="AQ1219" s="12" t="s">
        <v>1887</v>
      </c>
      <c r="AR1219" s="12">
        <v>13637479437</v>
      </c>
      <c r="AS1219" s="12"/>
      <c r="AT1219" s="12"/>
      <c r="AU1219" s="12"/>
      <c r="AV1219" s="20"/>
      <c r="AW1219" s="21" t="s">
        <v>1888</v>
      </c>
      <c r="AX1219" s="12"/>
      <c r="AY1219" s="12"/>
      <c r="AZ1219" s="12"/>
      <c r="BA1219" s="12"/>
      <c r="BB1219" s="12"/>
    </row>
    <row r="1220" spans="1:54" s="22" customFormat="1" ht="18" customHeight="1" x14ac:dyDescent="0.3">
      <c r="A1220" s="12" t="s">
        <v>1889</v>
      </c>
      <c r="B1220" s="12" t="s">
        <v>51</v>
      </c>
      <c r="C1220" s="12" t="s">
        <v>64</v>
      </c>
      <c r="D1220" s="12" t="s">
        <v>172</v>
      </c>
      <c r="E1220" s="12" t="s">
        <v>1890</v>
      </c>
      <c r="F1220" s="12" t="s">
        <v>1891</v>
      </c>
      <c r="G1220" s="12" t="s">
        <v>56</v>
      </c>
      <c r="H1220" s="12" t="s">
        <v>1335</v>
      </c>
      <c r="I1220" s="12" t="s">
        <v>1615</v>
      </c>
      <c r="J1220" s="12">
        <v>1488</v>
      </c>
      <c r="K1220" s="12"/>
      <c r="L1220" s="12"/>
      <c r="M1220" s="13">
        <v>41520.375</v>
      </c>
      <c r="N1220" s="12">
        <v>2</v>
      </c>
      <c r="O1220" s="13">
        <v>41520.433900462966</v>
      </c>
      <c r="P1220" s="13">
        <v>41521.434004629627</v>
      </c>
      <c r="Q1220" s="14">
        <f>P1220-M1220</f>
        <v>1.0590046296274522</v>
      </c>
      <c r="R1220" s="14">
        <v>0.5</v>
      </c>
      <c r="S1220" s="15">
        <v>0</v>
      </c>
      <c r="T1220" s="12" t="s">
        <v>355</v>
      </c>
      <c r="U1220" s="12"/>
      <c r="V1220" s="12" t="s">
        <v>356</v>
      </c>
      <c r="W1220" s="13">
        <v>41521.442858796298</v>
      </c>
      <c r="X1220" s="13">
        <v>41523.43472222222</v>
      </c>
      <c r="Y1220" s="16">
        <f>X1220-W1220</f>
        <v>1.9918634259229293</v>
      </c>
      <c r="Z1220" s="17">
        <v>3</v>
      </c>
      <c r="AA1220" s="17">
        <v>1</v>
      </c>
      <c r="AB1220" s="14"/>
      <c r="AC1220" s="13">
        <v>41544</v>
      </c>
      <c r="AD1220" s="14">
        <f t="shared" si="39"/>
        <v>20.565277777779556</v>
      </c>
      <c r="AE1220" s="14">
        <v>7</v>
      </c>
      <c r="AF1220" s="36"/>
      <c r="AG1220" s="14">
        <f t="shared" si="40"/>
        <v>23.625</v>
      </c>
      <c r="AH1220" s="14">
        <v>0</v>
      </c>
      <c r="AI1220" s="14">
        <v>0</v>
      </c>
      <c r="AJ1220" s="19"/>
      <c r="AK1220" s="14"/>
      <c r="AL1220" s="14"/>
      <c r="AM1220" s="12" t="s">
        <v>1726</v>
      </c>
      <c r="AN1220" s="12"/>
      <c r="AO1220" s="12"/>
      <c r="AP1220" s="12" t="s">
        <v>78</v>
      </c>
      <c r="AQ1220" s="12" t="s">
        <v>1892</v>
      </c>
      <c r="AR1220" s="12">
        <v>13874349969</v>
      </c>
      <c r="AS1220" s="12"/>
      <c r="AT1220" s="12"/>
      <c r="AU1220" s="12"/>
      <c r="AV1220" s="20"/>
      <c r="AW1220" s="21" t="s">
        <v>1893</v>
      </c>
      <c r="AX1220" s="12"/>
      <c r="AY1220" s="12"/>
      <c r="AZ1220" s="12"/>
      <c r="BA1220" s="12"/>
      <c r="BB1220" s="12"/>
    </row>
    <row r="1221" spans="1:54" s="22" customFormat="1" ht="18" customHeight="1" x14ac:dyDescent="0.3">
      <c r="A1221" s="12" t="s">
        <v>1894</v>
      </c>
      <c r="B1221" s="12" t="s">
        <v>382</v>
      </c>
      <c r="C1221" s="12" t="s">
        <v>69</v>
      </c>
      <c r="D1221" s="12" t="s">
        <v>97</v>
      </c>
      <c r="E1221" s="12" t="s">
        <v>1895</v>
      </c>
      <c r="F1221" s="12" t="s">
        <v>1896</v>
      </c>
      <c r="G1221" s="12" t="s">
        <v>56</v>
      </c>
      <c r="H1221" s="12" t="s">
        <v>1519</v>
      </c>
      <c r="I1221" s="12" t="s">
        <v>1610</v>
      </c>
      <c r="J1221" s="12">
        <v>4088</v>
      </c>
      <c r="K1221" s="12"/>
      <c r="L1221" s="12"/>
      <c r="M1221" s="13">
        <v>41520.479861111111</v>
      </c>
      <c r="N1221" s="12">
        <v>2</v>
      </c>
      <c r="O1221" s="13">
        <v>41520.565648148149</v>
      </c>
      <c r="P1221" s="13">
        <v>41521.438761574071</v>
      </c>
      <c r="Q1221" s="14"/>
      <c r="R1221" s="14"/>
      <c r="S1221" s="15"/>
      <c r="T1221" s="12" t="s">
        <v>664</v>
      </c>
      <c r="U1221" s="12"/>
      <c r="V1221" s="12" t="s">
        <v>356</v>
      </c>
      <c r="W1221" s="13">
        <v>41521.461967592593</v>
      </c>
      <c r="X1221" s="13">
        <v>41527.722916666666</v>
      </c>
      <c r="Y1221" s="16"/>
      <c r="Z1221" s="17"/>
      <c r="AA1221" s="17"/>
      <c r="AB1221" s="14"/>
      <c r="AC1221" s="13">
        <v>41547</v>
      </c>
      <c r="AD1221" s="14">
        <f t="shared" si="39"/>
        <v>19.277083333334303</v>
      </c>
      <c r="AE1221" s="14"/>
      <c r="AF1221" s="36"/>
      <c r="AG1221" s="14">
        <f t="shared" si="40"/>
        <v>26.520138888889051</v>
      </c>
      <c r="AH1221" s="14"/>
      <c r="AI1221" s="14"/>
      <c r="AJ1221" s="19"/>
      <c r="AK1221" s="14"/>
      <c r="AL1221" s="14"/>
      <c r="AM1221" s="12" t="s">
        <v>1486</v>
      </c>
      <c r="AN1221" s="12"/>
      <c r="AO1221" s="12"/>
      <c r="AP1221" s="12" t="s">
        <v>88</v>
      </c>
      <c r="AQ1221" s="12" t="s">
        <v>216</v>
      </c>
      <c r="AR1221" s="12">
        <v>18932167333</v>
      </c>
      <c r="AS1221" s="12"/>
      <c r="AT1221" s="12"/>
      <c r="AU1221" s="12"/>
      <c r="AV1221" s="20"/>
      <c r="AW1221" s="21" t="s">
        <v>357</v>
      </c>
      <c r="AX1221" s="12"/>
      <c r="AY1221" s="12"/>
      <c r="AZ1221" s="12"/>
      <c r="BA1221" s="12"/>
      <c r="BB1221" s="12"/>
    </row>
    <row r="1222" spans="1:54" s="22" customFormat="1" ht="18" customHeight="1" x14ac:dyDescent="0.3">
      <c r="A1222" s="12" t="s">
        <v>1897</v>
      </c>
      <c r="B1222" s="12" t="s">
        <v>76</v>
      </c>
      <c r="C1222" s="12" t="s">
        <v>152</v>
      </c>
      <c r="D1222" s="12" t="s">
        <v>192</v>
      </c>
      <c r="E1222" s="12" t="s">
        <v>1898</v>
      </c>
      <c r="F1222" s="12" t="s">
        <v>1899</v>
      </c>
      <c r="G1222" s="12" t="s">
        <v>66</v>
      </c>
      <c r="H1222" s="12" t="s">
        <v>119</v>
      </c>
      <c r="I1222" s="12"/>
      <c r="J1222" s="12">
        <v>4500</v>
      </c>
      <c r="K1222" s="12"/>
      <c r="L1222" s="12"/>
      <c r="M1222" s="13">
        <v>41520.582638888889</v>
      </c>
      <c r="N1222" s="12"/>
      <c r="O1222" s="13">
        <v>41521.406307870369</v>
      </c>
      <c r="P1222" s="13">
        <v>41521.461875000001</v>
      </c>
      <c r="Q1222" s="14"/>
      <c r="R1222" s="14"/>
      <c r="S1222" s="15"/>
      <c r="T1222" s="12"/>
      <c r="U1222" s="12"/>
      <c r="V1222" s="12" t="s">
        <v>1266</v>
      </c>
      <c r="W1222" s="13">
        <v>41521.468402777777</v>
      </c>
      <c r="X1222" s="31">
        <v>41534.815972222197</v>
      </c>
      <c r="Y1222" s="16"/>
      <c r="Z1222" s="17"/>
      <c r="AA1222" s="17"/>
      <c r="AB1222" s="14"/>
      <c r="AC1222" s="13">
        <v>41570.461805555555</v>
      </c>
      <c r="AD1222" s="14">
        <f>AC1222-M1222</f>
        <v>49.879166666665697</v>
      </c>
      <c r="AE1222" s="14"/>
      <c r="AF1222" s="36"/>
      <c r="AG1222" s="14">
        <f t="shared" si="40"/>
        <v>49.879166666665697</v>
      </c>
      <c r="AH1222" s="14"/>
      <c r="AI1222" s="14"/>
      <c r="AJ1222" s="19"/>
      <c r="AK1222" s="14"/>
      <c r="AL1222" s="14"/>
      <c r="AM1222" s="12" t="s">
        <v>341</v>
      </c>
      <c r="AN1222" s="12"/>
      <c r="AO1222" s="12"/>
      <c r="AP1222" s="12" t="s">
        <v>79</v>
      </c>
      <c r="AQ1222" s="12" t="s">
        <v>99</v>
      </c>
      <c r="AR1222" s="12">
        <v>15274805555</v>
      </c>
      <c r="AS1222" s="12"/>
      <c r="AT1222" s="12"/>
      <c r="AU1222" s="12"/>
      <c r="AV1222" s="20"/>
      <c r="AW1222" s="21" t="s">
        <v>357</v>
      </c>
      <c r="AX1222" s="12"/>
      <c r="AY1222" s="12"/>
      <c r="AZ1222" s="12"/>
      <c r="BA1222" s="12"/>
      <c r="BB1222" s="12"/>
    </row>
    <row r="1223" spans="1:54" s="22" customFormat="1" ht="18" customHeight="1" x14ac:dyDescent="0.3">
      <c r="A1223" s="12" t="s">
        <v>1900</v>
      </c>
      <c r="B1223" s="12" t="s">
        <v>221</v>
      </c>
      <c r="C1223" s="12" t="s">
        <v>1074</v>
      </c>
      <c r="D1223" s="12" t="s">
        <v>84</v>
      </c>
      <c r="E1223" s="12" t="s">
        <v>1901</v>
      </c>
      <c r="F1223" s="12" t="s">
        <v>1902</v>
      </c>
      <c r="G1223" s="12" t="s">
        <v>56</v>
      </c>
      <c r="H1223" s="12" t="s">
        <v>1335</v>
      </c>
      <c r="I1223" s="12" t="s">
        <v>1491</v>
      </c>
      <c r="J1223" s="12">
        <v>1488</v>
      </c>
      <c r="K1223" s="12"/>
      <c r="L1223" s="12"/>
      <c r="M1223" s="13">
        <v>41521.375</v>
      </c>
      <c r="N1223" s="12">
        <v>2</v>
      </c>
      <c r="O1223" s="13">
        <v>41521.407256944447</v>
      </c>
      <c r="P1223" s="13">
        <v>41521.497083333335</v>
      </c>
      <c r="Q1223" s="14">
        <f t="shared" ref="Q1223:Q1230" si="41">P1223-M1223</f>
        <v>0.12208333333546761</v>
      </c>
      <c r="R1223" s="14">
        <v>0.5</v>
      </c>
      <c r="S1223" s="15">
        <v>1</v>
      </c>
      <c r="T1223" s="12" t="s">
        <v>664</v>
      </c>
      <c r="U1223" s="12"/>
      <c r="V1223" s="12" t="s">
        <v>356</v>
      </c>
      <c r="W1223" s="13">
        <v>41521.587719907409</v>
      </c>
      <c r="X1223" s="13">
        <v>41523.672222222223</v>
      </c>
      <c r="Y1223" s="16">
        <f t="shared" ref="Y1223:Y1230" si="42">X1223-W1223</f>
        <v>2.0845023148140172</v>
      </c>
      <c r="Z1223" s="17">
        <v>3</v>
      </c>
      <c r="AA1223" s="17">
        <v>1</v>
      </c>
      <c r="AB1223" s="14"/>
      <c r="AC1223" s="13">
        <v>41529</v>
      </c>
      <c r="AD1223" s="14">
        <f>AC1223-X1223</f>
        <v>5.327777777776646</v>
      </c>
      <c r="AE1223" s="14">
        <v>7</v>
      </c>
      <c r="AF1223" s="36"/>
      <c r="AG1223" s="14">
        <f t="shared" si="40"/>
        <v>7.625</v>
      </c>
      <c r="AH1223" s="14">
        <v>1</v>
      </c>
      <c r="AI1223" s="14">
        <v>1</v>
      </c>
      <c r="AJ1223" s="19"/>
      <c r="AK1223" s="14"/>
      <c r="AL1223" s="14"/>
      <c r="AM1223" s="12" t="s">
        <v>148</v>
      </c>
      <c r="AN1223" s="12"/>
      <c r="AO1223" s="12"/>
      <c r="AP1223" s="12" t="s">
        <v>78</v>
      </c>
      <c r="AQ1223" s="12" t="s">
        <v>1903</v>
      </c>
      <c r="AR1223" s="12">
        <v>13549618017</v>
      </c>
      <c r="AS1223" s="12"/>
      <c r="AT1223" s="12"/>
      <c r="AU1223" s="12"/>
      <c r="AV1223" s="20"/>
      <c r="AW1223" s="21" t="s">
        <v>1904</v>
      </c>
      <c r="AX1223" s="12"/>
      <c r="AY1223" s="12"/>
      <c r="AZ1223" s="12"/>
      <c r="BA1223" s="12"/>
      <c r="BB1223" s="12"/>
    </row>
    <row r="1224" spans="1:54" s="22" customFormat="1" ht="18" customHeight="1" x14ac:dyDescent="0.3">
      <c r="A1224" s="12" t="s">
        <v>1905</v>
      </c>
      <c r="B1224" s="12" t="s">
        <v>74</v>
      </c>
      <c r="C1224" s="12" t="s">
        <v>75</v>
      </c>
      <c r="D1224" s="12" t="s">
        <v>146</v>
      </c>
      <c r="E1224" s="12" t="s">
        <v>1906</v>
      </c>
      <c r="F1224" s="12" t="s">
        <v>1907</v>
      </c>
      <c r="G1224" s="12" t="s">
        <v>56</v>
      </c>
      <c r="H1224" s="12" t="s">
        <v>57</v>
      </c>
      <c r="I1224" s="12" t="s">
        <v>147</v>
      </c>
      <c r="J1224" s="12">
        <v>1600</v>
      </c>
      <c r="K1224" s="12"/>
      <c r="L1224" s="12"/>
      <c r="M1224" s="13">
        <v>41521.396307870367</v>
      </c>
      <c r="N1224" s="12">
        <v>2</v>
      </c>
      <c r="O1224" s="13">
        <v>41521.410196759258</v>
      </c>
      <c r="P1224" s="13">
        <v>41521.434270833335</v>
      </c>
      <c r="Q1224" s="14">
        <f t="shared" si="41"/>
        <v>3.7962962967867497E-2</v>
      </c>
      <c r="R1224" s="14">
        <v>0.5</v>
      </c>
      <c r="S1224" s="15">
        <v>1</v>
      </c>
      <c r="T1224" s="12" t="s">
        <v>762</v>
      </c>
      <c r="U1224" s="12"/>
      <c r="V1224" s="12" t="s">
        <v>356</v>
      </c>
      <c r="W1224" s="13">
        <v>41521.448055555556</v>
      </c>
      <c r="X1224" s="13">
        <v>41524.740277777775</v>
      </c>
      <c r="Y1224" s="16">
        <f t="shared" si="42"/>
        <v>3.2922222222186974</v>
      </c>
      <c r="Z1224" s="17">
        <v>5</v>
      </c>
      <c r="AA1224" s="17">
        <v>1</v>
      </c>
      <c r="AB1224" s="14"/>
      <c r="AC1224" s="13">
        <v>41528</v>
      </c>
      <c r="AD1224" s="14">
        <f>AC1224-X1224</f>
        <v>3.2597222222248092</v>
      </c>
      <c r="AE1224" s="14">
        <v>7</v>
      </c>
      <c r="AF1224" s="36"/>
      <c r="AG1224" s="14">
        <f t="shared" si="40"/>
        <v>6.6036921296326909</v>
      </c>
      <c r="AH1224" s="14">
        <v>1</v>
      </c>
      <c r="AI1224" s="14">
        <v>1</v>
      </c>
      <c r="AJ1224" s="19"/>
      <c r="AK1224" s="14"/>
      <c r="AL1224" s="14"/>
      <c r="AM1224" s="12" t="s">
        <v>100</v>
      </c>
      <c r="AN1224" s="12"/>
      <c r="AO1224" s="12"/>
      <c r="AP1224" s="12" t="s">
        <v>78</v>
      </c>
      <c r="AQ1224" s="12" t="s">
        <v>1908</v>
      </c>
      <c r="AR1224" s="12">
        <v>13975109136</v>
      </c>
      <c r="AS1224" s="12"/>
      <c r="AT1224" s="12"/>
      <c r="AU1224" s="12">
        <v>41521.685428240744</v>
      </c>
      <c r="AV1224" s="20" t="s">
        <v>1909</v>
      </c>
      <c r="AW1224" s="21" t="s">
        <v>357</v>
      </c>
      <c r="AX1224" s="12"/>
      <c r="AY1224" s="12"/>
      <c r="AZ1224" s="12"/>
      <c r="BA1224" s="12"/>
      <c r="BB1224" s="12"/>
    </row>
    <row r="1225" spans="1:54" s="22" customFormat="1" ht="18" customHeight="1" x14ac:dyDescent="0.3">
      <c r="A1225" s="12" t="s">
        <v>1910</v>
      </c>
      <c r="B1225" s="12" t="s">
        <v>382</v>
      </c>
      <c r="C1225" s="12" t="s">
        <v>69</v>
      </c>
      <c r="D1225" s="12" t="s">
        <v>103</v>
      </c>
      <c r="E1225" s="12" t="s">
        <v>1911</v>
      </c>
      <c r="F1225" s="12" t="s">
        <v>1912</v>
      </c>
      <c r="G1225" s="12" t="s">
        <v>56</v>
      </c>
      <c r="H1225" s="12" t="s">
        <v>1353</v>
      </c>
      <c r="I1225" s="12" t="s">
        <v>1600</v>
      </c>
      <c r="J1225" s="12">
        <v>2400</v>
      </c>
      <c r="K1225" s="12"/>
      <c r="L1225" s="12"/>
      <c r="M1225" s="13">
        <v>41521.397037037037</v>
      </c>
      <c r="N1225" s="12">
        <v>3</v>
      </c>
      <c r="O1225" s="13">
        <v>41521.410925925928</v>
      </c>
      <c r="P1225" s="13">
        <v>41521.520775462966</v>
      </c>
      <c r="Q1225" s="14">
        <f t="shared" si="41"/>
        <v>0.12373842592933215</v>
      </c>
      <c r="R1225" s="14">
        <v>0.5</v>
      </c>
      <c r="S1225" s="15">
        <v>1</v>
      </c>
      <c r="T1225" s="12" t="s">
        <v>701</v>
      </c>
      <c r="U1225" s="12"/>
      <c r="V1225" s="12" t="s">
        <v>356</v>
      </c>
      <c r="W1225" s="13">
        <v>41521.616539351853</v>
      </c>
      <c r="X1225" s="13">
        <v>41526.425000000003</v>
      </c>
      <c r="Y1225" s="16">
        <f t="shared" si="42"/>
        <v>4.8084606481497758</v>
      </c>
      <c r="Z1225" s="17">
        <v>4</v>
      </c>
      <c r="AA1225" s="17">
        <v>0</v>
      </c>
      <c r="AB1225" s="14"/>
      <c r="AC1225" s="13">
        <v>41534</v>
      </c>
      <c r="AD1225" s="14">
        <f>AC1225-X1225</f>
        <v>7.5749999999970896</v>
      </c>
      <c r="AE1225" s="14">
        <v>7</v>
      </c>
      <c r="AF1225" s="36"/>
      <c r="AG1225" s="14">
        <f t="shared" si="40"/>
        <v>12.60296296296292</v>
      </c>
      <c r="AH1225" s="14">
        <v>0</v>
      </c>
      <c r="AI1225" s="14">
        <v>0</v>
      </c>
      <c r="AJ1225" s="19"/>
      <c r="AK1225" s="14"/>
      <c r="AL1225" s="14"/>
      <c r="AM1225" s="12" t="s">
        <v>118</v>
      </c>
      <c r="AN1225" s="12"/>
      <c r="AO1225" s="12"/>
      <c r="AP1225" s="12" t="s">
        <v>86</v>
      </c>
      <c r="AQ1225" s="12" t="s">
        <v>1913</v>
      </c>
      <c r="AR1225" s="12">
        <v>13973638126</v>
      </c>
      <c r="AS1225" s="12"/>
      <c r="AT1225" s="12"/>
      <c r="AU1225" s="12"/>
      <c r="AV1225" s="20"/>
      <c r="AW1225" s="21" t="s">
        <v>1820</v>
      </c>
      <c r="AX1225" s="12"/>
      <c r="AY1225" s="12"/>
      <c r="AZ1225" s="12"/>
      <c r="BA1225" s="12"/>
      <c r="BB1225" s="12"/>
    </row>
    <row r="1226" spans="1:54" s="22" customFormat="1" ht="18" customHeight="1" x14ac:dyDescent="0.3">
      <c r="A1226" s="12" t="s">
        <v>1914</v>
      </c>
      <c r="B1226" s="12" t="s">
        <v>51</v>
      </c>
      <c r="C1226" s="12" t="s">
        <v>102</v>
      </c>
      <c r="D1226" s="12" t="s">
        <v>158</v>
      </c>
      <c r="E1226" s="12" t="s">
        <v>1915</v>
      </c>
      <c r="F1226" s="12" t="s">
        <v>1916</v>
      </c>
      <c r="G1226" s="12" t="s">
        <v>56</v>
      </c>
      <c r="H1226" s="12" t="s">
        <v>57</v>
      </c>
      <c r="I1226" s="12" t="s">
        <v>1629</v>
      </c>
      <c r="J1226" s="12">
        <v>1488</v>
      </c>
      <c r="K1226" s="12"/>
      <c r="L1226" s="12"/>
      <c r="M1226" s="13">
        <v>41521.397222222222</v>
      </c>
      <c r="N1226" s="12">
        <v>1</v>
      </c>
      <c r="O1226" s="13">
        <v>41521.41920138889</v>
      </c>
      <c r="P1226" s="13">
        <v>41521.611875000002</v>
      </c>
      <c r="Q1226" s="14">
        <f t="shared" si="41"/>
        <v>0.21465277778042946</v>
      </c>
      <c r="R1226" s="14">
        <v>0.5</v>
      </c>
      <c r="S1226" s="15">
        <v>1</v>
      </c>
      <c r="T1226" s="12"/>
      <c r="U1226" s="12"/>
      <c r="V1226" s="12" t="s">
        <v>356</v>
      </c>
      <c r="W1226" s="13">
        <v>41521.620011574072</v>
      </c>
      <c r="X1226" s="13">
        <v>41524.665277777778</v>
      </c>
      <c r="Y1226" s="16">
        <f t="shared" si="42"/>
        <v>3.0452662037059781</v>
      </c>
      <c r="Z1226" s="17">
        <v>5</v>
      </c>
      <c r="AA1226" s="17">
        <v>1</v>
      </c>
      <c r="AB1226" s="14"/>
      <c r="AC1226" s="13">
        <v>41527</v>
      </c>
      <c r="AD1226" s="14">
        <f>AC1226-X1226</f>
        <v>2.3347222222218988</v>
      </c>
      <c r="AE1226" s="14">
        <v>7</v>
      </c>
      <c r="AF1226" s="36"/>
      <c r="AG1226" s="14">
        <f t="shared" si="40"/>
        <v>5.6027777777781012</v>
      </c>
      <c r="AH1226" s="14">
        <v>1</v>
      </c>
      <c r="AI1226" s="14">
        <v>1</v>
      </c>
      <c r="AJ1226" s="19"/>
      <c r="AK1226" s="14"/>
      <c r="AL1226" s="14"/>
      <c r="AM1226" s="12" t="s">
        <v>145</v>
      </c>
      <c r="AN1226" s="12"/>
      <c r="AO1226" s="12"/>
      <c r="AP1226" s="12" t="s">
        <v>72</v>
      </c>
      <c r="AQ1226" s="12" t="s">
        <v>1917</v>
      </c>
      <c r="AR1226" s="12">
        <v>18807386177</v>
      </c>
      <c r="AS1226" s="12"/>
      <c r="AT1226" s="12"/>
      <c r="AU1226" s="12"/>
      <c r="AV1226" s="20"/>
      <c r="AW1226" s="21" t="s">
        <v>1918</v>
      </c>
      <c r="AX1226" s="12"/>
      <c r="AY1226" s="12"/>
      <c r="AZ1226" s="12"/>
      <c r="BA1226" s="12"/>
      <c r="BB1226" s="12"/>
    </row>
    <row r="1227" spans="1:54" s="22" customFormat="1" ht="18" customHeight="1" x14ac:dyDescent="0.3">
      <c r="A1227" s="12" t="s">
        <v>1919</v>
      </c>
      <c r="B1227" s="12" t="s">
        <v>76</v>
      </c>
      <c r="C1227" s="12" t="s">
        <v>259</v>
      </c>
      <c r="D1227" s="12" t="s">
        <v>305</v>
      </c>
      <c r="E1227" s="12" t="s">
        <v>1920</v>
      </c>
      <c r="F1227" s="12" t="s">
        <v>1921</v>
      </c>
      <c r="G1227" s="12" t="s">
        <v>56</v>
      </c>
      <c r="H1227" s="12" t="s">
        <v>57</v>
      </c>
      <c r="I1227" s="12" t="s">
        <v>213</v>
      </c>
      <c r="J1227" s="12">
        <v>1600</v>
      </c>
      <c r="K1227" s="12"/>
      <c r="L1227" s="12"/>
      <c r="M1227" s="13">
        <v>41521.419444444444</v>
      </c>
      <c r="N1227" s="12">
        <v>3</v>
      </c>
      <c r="O1227" s="13">
        <v>41521.435520833336</v>
      </c>
      <c r="P1227" s="13">
        <v>41521.629317129627</v>
      </c>
      <c r="Q1227" s="14">
        <f t="shared" si="41"/>
        <v>0.20987268518365454</v>
      </c>
      <c r="R1227" s="14">
        <v>0.5</v>
      </c>
      <c r="S1227" s="15">
        <v>1</v>
      </c>
      <c r="T1227" s="12" t="s">
        <v>658</v>
      </c>
      <c r="U1227" s="12"/>
      <c r="V1227" s="12" t="s">
        <v>356</v>
      </c>
      <c r="W1227" s="13">
        <v>41521.631435185183</v>
      </c>
      <c r="X1227" s="13">
        <v>41526.59375</v>
      </c>
      <c r="Y1227" s="16">
        <f t="shared" si="42"/>
        <v>4.9623148148166365</v>
      </c>
      <c r="Z1227" s="17">
        <v>5</v>
      </c>
      <c r="AA1227" s="17">
        <v>1</v>
      </c>
      <c r="AB1227" s="14"/>
      <c r="AC1227" s="13">
        <v>41526</v>
      </c>
      <c r="AD1227" s="14">
        <v>0</v>
      </c>
      <c r="AE1227" s="14">
        <v>7</v>
      </c>
      <c r="AF1227" s="36"/>
      <c r="AG1227" s="14">
        <f t="shared" si="40"/>
        <v>4.5805555555562023</v>
      </c>
      <c r="AH1227" s="14">
        <v>1</v>
      </c>
      <c r="AI1227" s="14">
        <v>1</v>
      </c>
      <c r="AJ1227" s="19"/>
      <c r="AK1227" s="14"/>
      <c r="AL1227" s="14"/>
      <c r="AM1227" s="12" t="s">
        <v>96</v>
      </c>
      <c r="AN1227" s="12"/>
      <c r="AO1227" s="12"/>
      <c r="AP1227" s="12" t="s">
        <v>176</v>
      </c>
      <c r="AQ1227" s="12" t="s">
        <v>308</v>
      </c>
      <c r="AR1227" s="12">
        <v>13873133078</v>
      </c>
      <c r="AS1227" s="12" t="s">
        <v>354</v>
      </c>
      <c r="AT1227" s="12" t="s">
        <v>686</v>
      </c>
      <c r="AU1227" s="12"/>
      <c r="AV1227" s="20"/>
      <c r="AW1227" s="21" t="s">
        <v>357</v>
      </c>
      <c r="AX1227" s="12"/>
      <c r="AY1227" s="12"/>
      <c r="AZ1227" s="12"/>
      <c r="BA1227" s="12"/>
      <c r="BB1227" s="12"/>
    </row>
    <row r="1228" spans="1:54" s="22" customFormat="1" ht="18" customHeight="1" x14ac:dyDescent="0.3">
      <c r="A1228" s="12" t="s">
        <v>1922</v>
      </c>
      <c r="B1228" s="12" t="s">
        <v>74</v>
      </c>
      <c r="C1228" s="12" t="s">
        <v>107</v>
      </c>
      <c r="D1228" s="12" t="s">
        <v>322</v>
      </c>
      <c r="E1228" s="12" t="s">
        <v>1923</v>
      </c>
      <c r="F1228" s="12" t="s">
        <v>1527</v>
      </c>
      <c r="G1228" s="12" t="s">
        <v>383</v>
      </c>
      <c r="H1228" s="12" t="s">
        <v>1035</v>
      </c>
      <c r="I1228" s="12" t="s">
        <v>1924</v>
      </c>
      <c r="J1228" s="12">
        <v>1688</v>
      </c>
      <c r="K1228" s="12"/>
      <c r="L1228" s="12"/>
      <c r="M1228" s="13">
        <v>41521.459722222222</v>
      </c>
      <c r="N1228" s="12">
        <v>1</v>
      </c>
      <c r="O1228" s="13">
        <v>41521.466608796298</v>
      </c>
      <c r="P1228" s="13">
        <v>41521.466736111113</v>
      </c>
      <c r="Q1228" s="14">
        <f t="shared" si="41"/>
        <v>7.0138888913788833E-3</v>
      </c>
      <c r="R1228" s="14">
        <v>0.5</v>
      </c>
      <c r="S1228" s="15">
        <v>1</v>
      </c>
      <c r="T1228" s="12"/>
      <c r="U1228" s="12"/>
      <c r="V1228" s="12" t="s">
        <v>385</v>
      </c>
      <c r="W1228" s="13">
        <v>41521.5000462963</v>
      </c>
      <c r="X1228" s="13">
        <v>41523.447916666701</v>
      </c>
      <c r="Y1228" s="16">
        <f t="shared" si="42"/>
        <v>1.9478703704007785</v>
      </c>
      <c r="Z1228" s="17">
        <v>3</v>
      </c>
      <c r="AA1228" s="17">
        <v>1</v>
      </c>
      <c r="AB1228" s="14"/>
      <c r="AC1228" s="13">
        <v>41527</v>
      </c>
      <c r="AD1228" s="14">
        <f>AC1228-X1228</f>
        <v>3.5520833332993789</v>
      </c>
      <c r="AE1228" s="14">
        <v>7</v>
      </c>
      <c r="AF1228" s="36"/>
      <c r="AG1228" s="14">
        <f t="shared" si="40"/>
        <v>5.5402777777781012</v>
      </c>
      <c r="AH1228" s="14">
        <v>1</v>
      </c>
      <c r="AI1228" s="14">
        <v>1</v>
      </c>
      <c r="AJ1228" s="19"/>
      <c r="AK1228" s="14"/>
      <c r="AL1228" s="14"/>
      <c r="AM1228" s="12" t="s">
        <v>188</v>
      </c>
      <c r="AN1228" s="12"/>
      <c r="AO1228" s="12"/>
      <c r="AP1228" s="12" t="s">
        <v>72</v>
      </c>
      <c r="AQ1228" s="12" t="s">
        <v>1925</v>
      </c>
      <c r="AR1228" s="12">
        <v>18374532222</v>
      </c>
      <c r="AS1228" s="12"/>
      <c r="AT1228" s="12"/>
      <c r="AU1228" s="12"/>
      <c r="AV1228" s="20"/>
      <c r="AW1228" s="21" t="s">
        <v>357</v>
      </c>
      <c r="AX1228" s="12"/>
      <c r="AY1228" s="12"/>
      <c r="AZ1228" s="12"/>
      <c r="BA1228" s="12"/>
      <c r="BB1228" s="12"/>
    </row>
    <row r="1229" spans="1:54" s="22" customFormat="1" ht="18" customHeight="1" x14ac:dyDescent="0.3">
      <c r="A1229" s="12" t="s">
        <v>1926</v>
      </c>
      <c r="B1229" s="12" t="s">
        <v>51</v>
      </c>
      <c r="C1229" s="12" t="s">
        <v>64</v>
      </c>
      <c r="D1229" s="12" t="s">
        <v>165</v>
      </c>
      <c r="E1229" s="12" t="s">
        <v>1927</v>
      </c>
      <c r="F1229" s="12" t="s">
        <v>1928</v>
      </c>
      <c r="G1229" s="12" t="s">
        <v>56</v>
      </c>
      <c r="H1229" s="12" t="s">
        <v>57</v>
      </c>
      <c r="I1229" s="12" t="s">
        <v>156</v>
      </c>
      <c r="J1229" s="12">
        <v>1600</v>
      </c>
      <c r="K1229" s="12"/>
      <c r="L1229" s="12"/>
      <c r="M1229" s="13">
        <v>41521.625694444447</v>
      </c>
      <c r="N1229" s="12">
        <v>3</v>
      </c>
      <c r="O1229" s="13">
        <v>41521.633136574077</v>
      </c>
      <c r="P1229" s="13">
        <v>41522.486215277779</v>
      </c>
      <c r="Q1229" s="14">
        <f t="shared" si="41"/>
        <v>0.86052083333197515</v>
      </c>
      <c r="R1229" s="14">
        <v>0.5</v>
      </c>
      <c r="S1229" s="15">
        <v>0</v>
      </c>
      <c r="T1229" s="12" t="s">
        <v>658</v>
      </c>
      <c r="U1229" s="12"/>
      <c r="V1229" s="12" t="s">
        <v>356</v>
      </c>
      <c r="W1229" s="13">
        <v>41522.558576388888</v>
      </c>
      <c r="X1229" s="13">
        <v>41526.740972222222</v>
      </c>
      <c r="Y1229" s="16">
        <f t="shared" si="42"/>
        <v>4.1823958333334303</v>
      </c>
      <c r="Z1229" s="17">
        <v>5</v>
      </c>
      <c r="AA1229" s="17">
        <v>1</v>
      </c>
      <c r="AB1229" s="14"/>
      <c r="AC1229" s="13">
        <v>41527</v>
      </c>
      <c r="AD1229" s="14">
        <f>AC1229-X1229</f>
        <v>0.25902777777810115</v>
      </c>
      <c r="AE1229" s="14">
        <v>7</v>
      </c>
      <c r="AF1229" s="36"/>
      <c r="AG1229" s="14">
        <f t="shared" si="40"/>
        <v>5.3743055555532919</v>
      </c>
      <c r="AH1229" s="14">
        <v>1</v>
      </c>
      <c r="AI1229" s="14">
        <v>1</v>
      </c>
      <c r="AJ1229" s="19"/>
      <c r="AK1229" s="14"/>
      <c r="AL1229" s="14"/>
      <c r="AM1229" s="12" t="s">
        <v>118</v>
      </c>
      <c r="AN1229" s="12"/>
      <c r="AO1229" s="12"/>
      <c r="AP1229" s="12" t="s">
        <v>81</v>
      </c>
      <c r="AQ1229" s="12" t="s">
        <v>1929</v>
      </c>
      <c r="AR1229" s="12">
        <v>18674629098</v>
      </c>
      <c r="AS1229" s="12"/>
      <c r="AT1229" s="12"/>
      <c r="AU1229" s="12"/>
      <c r="AV1229" s="20"/>
      <c r="AW1229" s="21" t="s">
        <v>1930</v>
      </c>
      <c r="AX1229" s="12"/>
      <c r="AY1229" s="12"/>
      <c r="AZ1229" s="12"/>
      <c r="BA1229" s="12"/>
      <c r="BB1229" s="12"/>
    </row>
    <row r="1230" spans="1:54" s="22" customFormat="1" ht="18" customHeight="1" x14ac:dyDescent="0.3">
      <c r="A1230" s="12" t="s">
        <v>1931</v>
      </c>
      <c r="B1230" s="12" t="s">
        <v>51</v>
      </c>
      <c r="C1230" s="12" t="s">
        <v>64</v>
      </c>
      <c r="D1230" s="12" t="s">
        <v>167</v>
      </c>
      <c r="E1230" s="12" t="s">
        <v>1932</v>
      </c>
      <c r="F1230" s="12" t="s">
        <v>1933</v>
      </c>
      <c r="G1230" s="12" t="s">
        <v>56</v>
      </c>
      <c r="H1230" s="12" t="s">
        <v>57</v>
      </c>
      <c r="I1230" s="12" t="s">
        <v>147</v>
      </c>
      <c r="J1230" s="12">
        <v>1488</v>
      </c>
      <c r="K1230" s="12"/>
      <c r="L1230" s="12"/>
      <c r="M1230" s="13">
        <v>41521.728472222225</v>
      </c>
      <c r="N1230" s="12">
        <v>1</v>
      </c>
      <c r="O1230" s="13">
        <v>41522.38722222222</v>
      </c>
      <c r="P1230" s="13">
        <v>41522.387604166666</v>
      </c>
      <c r="Q1230" s="14">
        <f t="shared" si="41"/>
        <v>0.65913194444146939</v>
      </c>
      <c r="R1230" s="14">
        <v>0.5</v>
      </c>
      <c r="S1230" s="15">
        <v>0</v>
      </c>
      <c r="T1230" s="12"/>
      <c r="U1230" s="12"/>
      <c r="V1230" s="12" t="s">
        <v>356</v>
      </c>
      <c r="W1230" s="13">
        <v>41522.412523148145</v>
      </c>
      <c r="X1230" s="13">
        <v>41523.465277777781</v>
      </c>
      <c r="Y1230" s="16">
        <f t="shared" si="42"/>
        <v>1.0527546296361834</v>
      </c>
      <c r="Z1230" s="17">
        <v>5</v>
      </c>
      <c r="AA1230" s="17">
        <v>1</v>
      </c>
      <c r="AB1230" s="14"/>
      <c r="AC1230" s="13">
        <v>41524</v>
      </c>
      <c r="AD1230" s="14">
        <f>AC1230-X1230</f>
        <v>0.53472222221898846</v>
      </c>
      <c r="AE1230" s="14">
        <v>7</v>
      </c>
      <c r="AF1230" s="42"/>
      <c r="AG1230" s="14">
        <f t="shared" si="40"/>
        <v>2.2715277777751908</v>
      </c>
      <c r="AH1230" s="14">
        <v>1</v>
      </c>
      <c r="AI1230" s="14">
        <v>1</v>
      </c>
      <c r="AJ1230" s="19"/>
      <c r="AK1230" s="14"/>
      <c r="AL1230" s="14"/>
      <c r="AM1230" s="12" t="s">
        <v>1401</v>
      </c>
      <c r="AN1230" s="12"/>
      <c r="AO1230" s="12"/>
      <c r="AP1230" s="12" t="s">
        <v>78</v>
      </c>
      <c r="AQ1230" s="12" t="s">
        <v>1934</v>
      </c>
      <c r="AR1230" s="12">
        <v>15073731262</v>
      </c>
      <c r="AS1230" s="12"/>
      <c r="AT1230" s="12"/>
      <c r="AU1230" s="12"/>
      <c r="AV1230" s="20"/>
      <c r="AW1230" s="21" t="s">
        <v>666</v>
      </c>
      <c r="AX1230" s="12"/>
      <c r="AY1230" s="12"/>
      <c r="AZ1230" s="12"/>
      <c r="BA1230" s="12"/>
      <c r="BB1230" s="12"/>
    </row>
    <row r="1231" spans="1:54" s="22" customFormat="1" ht="18" customHeight="1" x14ac:dyDescent="0.3">
      <c r="A1231" s="12" t="s">
        <v>1935</v>
      </c>
      <c r="B1231" s="12" t="s">
        <v>74</v>
      </c>
      <c r="C1231" s="12" t="s">
        <v>75</v>
      </c>
      <c r="D1231" s="12" t="s">
        <v>264</v>
      </c>
      <c r="E1231" s="12" t="s">
        <v>1936</v>
      </c>
      <c r="F1231" s="12" t="s">
        <v>1937</v>
      </c>
      <c r="G1231" s="12" t="s">
        <v>66</v>
      </c>
      <c r="H1231" s="12" t="s">
        <v>816</v>
      </c>
      <c r="I1231" s="12"/>
      <c r="J1231" s="12">
        <v>6000</v>
      </c>
      <c r="K1231" s="12"/>
      <c r="L1231" s="12"/>
      <c r="M1231" s="13">
        <v>41521.755555555559</v>
      </c>
      <c r="N1231" s="12"/>
      <c r="O1231" s="13">
        <v>41522.412199074075</v>
      </c>
      <c r="P1231" s="13">
        <v>41522.637673611112</v>
      </c>
      <c r="Q1231" s="14"/>
      <c r="R1231" s="14"/>
      <c r="S1231" s="15"/>
      <c r="T1231" s="12"/>
      <c r="U1231" s="12"/>
      <c r="V1231" s="12" t="s">
        <v>1266</v>
      </c>
      <c r="W1231" s="13">
        <v>41523.4215625</v>
      </c>
      <c r="X1231" s="13">
        <v>41577.49726851852</v>
      </c>
      <c r="Y1231" s="16"/>
      <c r="Z1231" s="17"/>
      <c r="AA1231" s="17"/>
      <c r="AB1231" s="14"/>
      <c r="AC1231" s="13">
        <v>41632</v>
      </c>
      <c r="AD1231" s="14">
        <f>NETWORKDAYS(M1231,AC1231)</f>
        <v>80</v>
      </c>
      <c r="AE1231" s="14">
        <v>7</v>
      </c>
      <c r="AF1231" s="43"/>
      <c r="AG1231" s="14">
        <f>NETWORKDAYS(M1231,AC1231)</f>
        <v>80</v>
      </c>
      <c r="AH1231" s="14"/>
      <c r="AI1231" s="14"/>
      <c r="AJ1231" s="19"/>
      <c r="AK1231" s="14"/>
      <c r="AL1231" s="14"/>
      <c r="AM1231" s="12" t="s">
        <v>341</v>
      </c>
      <c r="AN1231" s="12"/>
      <c r="AO1231" s="12"/>
      <c r="AP1231" s="12" t="s">
        <v>72</v>
      </c>
      <c r="AQ1231" s="12" t="s">
        <v>1938</v>
      </c>
      <c r="AR1231" s="12">
        <v>73184832366</v>
      </c>
      <c r="AS1231" s="12"/>
      <c r="AT1231" s="12"/>
      <c r="AU1231" s="12"/>
      <c r="AV1231" s="20"/>
      <c r="AW1231" s="21"/>
      <c r="AX1231" s="12"/>
      <c r="AY1231" s="12"/>
      <c r="AZ1231" s="12"/>
      <c r="BA1231" s="12"/>
      <c r="BB1231" s="12"/>
    </row>
    <row r="1232" spans="1:54" s="22" customFormat="1" ht="18" customHeight="1" x14ac:dyDescent="0.3">
      <c r="A1232" s="12" t="s">
        <v>1939</v>
      </c>
      <c r="B1232" s="12" t="s">
        <v>51</v>
      </c>
      <c r="C1232" s="12" t="s">
        <v>102</v>
      </c>
      <c r="D1232" s="12" t="s">
        <v>779</v>
      </c>
      <c r="E1232" s="12" t="s">
        <v>1940</v>
      </c>
      <c r="F1232" s="12" t="s">
        <v>1941</v>
      </c>
      <c r="G1232" s="12" t="s">
        <v>66</v>
      </c>
      <c r="H1232" s="12" t="s">
        <v>816</v>
      </c>
      <c r="I1232" s="12"/>
      <c r="J1232" s="12">
        <v>4400</v>
      </c>
      <c r="K1232" s="12"/>
      <c r="L1232" s="12"/>
      <c r="M1232" s="13">
        <v>41521.816666666666</v>
      </c>
      <c r="N1232" s="12"/>
      <c r="O1232" s="13">
        <v>41522.411736111113</v>
      </c>
      <c r="P1232" s="13"/>
      <c r="Q1232" s="14"/>
      <c r="R1232" s="14"/>
      <c r="S1232" s="15"/>
      <c r="T1232" s="12"/>
      <c r="U1232" s="12"/>
      <c r="V1232" s="12" t="s">
        <v>1266</v>
      </c>
      <c r="W1232" s="13"/>
      <c r="X1232" s="31">
        <v>41541.706944444399</v>
      </c>
      <c r="Y1232" s="16"/>
      <c r="Z1232" s="17"/>
      <c r="AA1232" s="17"/>
      <c r="AB1232" s="14"/>
      <c r="AC1232" s="13">
        <v>41571.56527777778</v>
      </c>
      <c r="AD1232" s="14">
        <f>AC1232-M1232</f>
        <v>49.74861111111386</v>
      </c>
      <c r="AE1232" s="14"/>
      <c r="AF1232" s="42"/>
      <c r="AG1232" s="14">
        <f t="shared" ref="AG1232:AG1249" si="43">AC1232-M1232</f>
        <v>49.74861111111386</v>
      </c>
      <c r="AH1232" s="14"/>
      <c r="AI1232" s="14"/>
      <c r="AJ1232" s="19"/>
      <c r="AK1232" s="14"/>
      <c r="AL1232" s="14"/>
      <c r="AM1232" s="12" t="s">
        <v>1177</v>
      </c>
      <c r="AN1232" s="12"/>
      <c r="AO1232" s="12"/>
      <c r="AP1232" s="12" t="s">
        <v>72</v>
      </c>
      <c r="AQ1232" s="12" t="s">
        <v>313</v>
      </c>
      <c r="AR1232" s="12">
        <v>18607398315</v>
      </c>
      <c r="AS1232" s="12"/>
      <c r="AT1232" s="12"/>
      <c r="AU1232" s="12"/>
      <c r="AV1232" s="20"/>
      <c r="AW1232" s="21" t="s">
        <v>357</v>
      </c>
      <c r="AX1232" s="12"/>
      <c r="AY1232" s="12"/>
      <c r="AZ1232" s="12"/>
      <c r="BA1232" s="12"/>
      <c r="BB1232" s="12"/>
    </row>
    <row r="1233" spans="1:54" s="22" customFormat="1" ht="18" customHeight="1" x14ac:dyDescent="0.3">
      <c r="A1233" s="12" t="s">
        <v>1942</v>
      </c>
      <c r="B1233" s="12" t="s">
        <v>382</v>
      </c>
      <c r="C1233" s="12" t="s">
        <v>69</v>
      </c>
      <c r="D1233" s="12" t="s">
        <v>103</v>
      </c>
      <c r="E1233" s="12" t="s">
        <v>1943</v>
      </c>
      <c r="F1233" s="12" t="s">
        <v>1944</v>
      </c>
      <c r="G1233" s="12" t="s">
        <v>56</v>
      </c>
      <c r="H1233" s="12" t="s">
        <v>1353</v>
      </c>
      <c r="I1233" s="12" t="s">
        <v>1945</v>
      </c>
      <c r="J1233" s="12">
        <v>2400</v>
      </c>
      <c r="K1233" s="12"/>
      <c r="L1233" s="12"/>
      <c r="M1233" s="13">
        <v>41522.375</v>
      </c>
      <c r="N1233" s="12">
        <v>3</v>
      </c>
      <c r="O1233" s="13">
        <v>41522.390057870369</v>
      </c>
      <c r="P1233" s="13">
        <v>41523.45590277778</v>
      </c>
      <c r="Q1233" s="14">
        <f t="shared" ref="Q1233:Q1238" si="44">P1233-M1233</f>
        <v>1.0809027777795563</v>
      </c>
      <c r="R1233" s="14">
        <v>0.5</v>
      </c>
      <c r="S1233" s="15">
        <v>0</v>
      </c>
      <c r="T1233" s="12" t="s">
        <v>355</v>
      </c>
      <c r="U1233" s="12"/>
      <c r="V1233" s="12" t="s">
        <v>356</v>
      </c>
      <c r="W1233" s="13">
        <v>41523.482835648145</v>
      </c>
      <c r="X1233" s="13">
        <v>41529.667361111111</v>
      </c>
      <c r="Y1233" s="16">
        <f t="shared" ref="Y1233:Y1238" si="45">X1233-W1233</f>
        <v>6.1845254629661213</v>
      </c>
      <c r="Z1233" s="17">
        <v>4</v>
      </c>
      <c r="AA1233" s="17">
        <v>0</v>
      </c>
      <c r="AB1233" s="14"/>
      <c r="AC1233" s="13">
        <v>41546</v>
      </c>
      <c r="AD1233" s="14">
        <f t="shared" ref="AD1233:AD1244" si="46">AC1233-X1233</f>
        <v>16.332638888889051</v>
      </c>
      <c r="AE1233" s="14">
        <v>7</v>
      </c>
      <c r="AF1233" s="43"/>
      <c r="AG1233" s="14">
        <f t="shared" si="43"/>
        <v>23.625</v>
      </c>
      <c r="AH1233" s="14">
        <v>0</v>
      </c>
      <c r="AI1233" s="14">
        <v>0</v>
      </c>
      <c r="AJ1233" s="19"/>
      <c r="AK1233" s="14"/>
      <c r="AL1233" s="14"/>
      <c r="AM1233" s="12" t="s">
        <v>148</v>
      </c>
      <c r="AN1233" s="12"/>
      <c r="AO1233" s="12"/>
      <c r="AP1233" s="12" t="s">
        <v>86</v>
      </c>
      <c r="AQ1233" s="12" t="s">
        <v>346</v>
      </c>
      <c r="AR1233" s="12">
        <v>18670559262</v>
      </c>
      <c r="AS1233" s="12"/>
      <c r="AT1233" s="12"/>
      <c r="AU1233" s="12"/>
      <c r="AV1233" s="20"/>
      <c r="AW1233" s="21" t="s">
        <v>1946</v>
      </c>
      <c r="AX1233" s="12"/>
      <c r="AY1233" s="12"/>
      <c r="AZ1233" s="12"/>
      <c r="BA1233" s="12"/>
      <c r="BB1233" s="12"/>
    </row>
    <row r="1234" spans="1:54" s="22" customFormat="1" ht="18" customHeight="1" x14ac:dyDescent="0.3">
      <c r="A1234" s="12" t="s">
        <v>1947</v>
      </c>
      <c r="B1234" s="12" t="s">
        <v>51</v>
      </c>
      <c r="C1234" s="12" t="s">
        <v>64</v>
      </c>
      <c r="D1234" s="12" t="s">
        <v>167</v>
      </c>
      <c r="E1234" s="12" t="s">
        <v>1948</v>
      </c>
      <c r="F1234" s="12" t="s">
        <v>1949</v>
      </c>
      <c r="G1234" s="12" t="s">
        <v>56</v>
      </c>
      <c r="H1234" s="12" t="s">
        <v>1335</v>
      </c>
      <c r="I1234" s="12" t="s">
        <v>1615</v>
      </c>
      <c r="J1234" s="12">
        <v>1600</v>
      </c>
      <c r="K1234" s="12"/>
      <c r="L1234" s="12"/>
      <c r="M1234" s="13">
        <v>41522.375</v>
      </c>
      <c r="N1234" s="12">
        <v>1</v>
      </c>
      <c r="O1234" s="13">
        <v>41522.387395833335</v>
      </c>
      <c r="P1234" s="13">
        <v>41522.387708333335</v>
      </c>
      <c r="Q1234" s="14">
        <f t="shared" si="44"/>
        <v>1.2708333335467614E-2</v>
      </c>
      <c r="R1234" s="14">
        <v>0.5</v>
      </c>
      <c r="S1234" s="15">
        <v>1</v>
      </c>
      <c r="T1234" s="12"/>
      <c r="U1234" s="12"/>
      <c r="V1234" s="12" t="s">
        <v>356</v>
      </c>
      <c r="W1234" s="13">
        <v>41522.416018518517</v>
      </c>
      <c r="X1234" s="13">
        <v>41522.743055555555</v>
      </c>
      <c r="Y1234" s="16">
        <f t="shared" si="45"/>
        <v>0.32703703703737119</v>
      </c>
      <c r="Z1234" s="17">
        <v>3</v>
      </c>
      <c r="AA1234" s="17">
        <v>1</v>
      </c>
      <c r="AB1234" s="14"/>
      <c r="AC1234" s="13">
        <v>41524</v>
      </c>
      <c r="AD1234" s="14">
        <f t="shared" si="46"/>
        <v>1.2569444444452529</v>
      </c>
      <c r="AE1234" s="14">
        <v>7</v>
      </c>
      <c r="AF1234" s="42"/>
      <c r="AG1234" s="14">
        <f t="shared" si="43"/>
        <v>1.625</v>
      </c>
      <c r="AH1234" s="14">
        <v>1</v>
      </c>
      <c r="AI1234" s="14">
        <v>1</v>
      </c>
      <c r="AJ1234" s="19"/>
      <c r="AK1234" s="14"/>
      <c r="AL1234" s="14"/>
      <c r="AM1234" s="12" t="s">
        <v>535</v>
      </c>
      <c r="AN1234" s="12"/>
      <c r="AO1234" s="12"/>
      <c r="AP1234" s="12" t="s">
        <v>78</v>
      </c>
      <c r="AQ1234" s="12" t="s">
        <v>1950</v>
      </c>
      <c r="AR1234" s="12">
        <v>13786759500</v>
      </c>
      <c r="AS1234" s="12"/>
      <c r="AT1234" s="12"/>
      <c r="AU1234" s="12"/>
      <c r="AV1234" s="20"/>
      <c r="AW1234" s="21" t="s">
        <v>666</v>
      </c>
      <c r="AX1234" s="12"/>
      <c r="AY1234" s="12"/>
      <c r="AZ1234" s="12"/>
      <c r="BA1234" s="12"/>
      <c r="BB1234" s="12"/>
    </row>
    <row r="1235" spans="1:54" s="22" customFormat="1" ht="18" customHeight="1" x14ac:dyDescent="0.3">
      <c r="A1235" s="12" t="s">
        <v>1951</v>
      </c>
      <c r="B1235" s="12" t="s">
        <v>221</v>
      </c>
      <c r="C1235" s="12" t="s">
        <v>222</v>
      </c>
      <c r="D1235" s="12" t="s">
        <v>223</v>
      </c>
      <c r="E1235" s="12" t="s">
        <v>1952</v>
      </c>
      <c r="F1235" s="12" t="s">
        <v>1953</v>
      </c>
      <c r="G1235" s="12" t="s">
        <v>56</v>
      </c>
      <c r="H1235" s="12" t="s">
        <v>1335</v>
      </c>
      <c r="I1235" s="12" t="s">
        <v>1954</v>
      </c>
      <c r="J1235" s="12">
        <v>1600</v>
      </c>
      <c r="K1235" s="12"/>
      <c r="L1235" s="12"/>
      <c r="M1235" s="13">
        <v>41522.489583333336</v>
      </c>
      <c r="N1235" s="12">
        <v>1</v>
      </c>
      <c r="O1235" s="13">
        <v>41522.501435185186</v>
      </c>
      <c r="P1235" s="13">
        <v>41522.552094907405</v>
      </c>
      <c r="Q1235" s="14">
        <f t="shared" si="44"/>
        <v>6.2511574069503695E-2</v>
      </c>
      <c r="R1235" s="14">
        <v>0.5</v>
      </c>
      <c r="S1235" s="15">
        <v>1</v>
      </c>
      <c r="T1235" s="12"/>
      <c r="U1235" s="12"/>
      <c r="V1235" s="12" t="s">
        <v>356</v>
      </c>
      <c r="W1235" s="13">
        <v>41522.563518518517</v>
      </c>
      <c r="X1235" s="13">
        <v>41526.729166666664</v>
      </c>
      <c r="Y1235" s="16">
        <f t="shared" si="45"/>
        <v>4.1656481481477385</v>
      </c>
      <c r="Z1235" s="17">
        <v>3</v>
      </c>
      <c r="AA1235" s="17">
        <v>0</v>
      </c>
      <c r="AB1235" s="14"/>
      <c r="AC1235" s="13">
        <v>41528</v>
      </c>
      <c r="AD1235" s="14">
        <f t="shared" si="46"/>
        <v>1.2708333333357587</v>
      </c>
      <c r="AE1235" s="14">
        <v>7</v>
      </c>
      <c r="AF1235" s="43"/>
      <c r="AG1235" s="14">
        <f t="shared" si="43"/>
        <v>5.5104166666642413</v>
      </c>
      <c r="AH1235" s="14">
        <v>1</v>
      </c>
      <c r="AI1235" s="14">
        <v>1</v>
      </c>
      <c r="AJ1235" s="19"/>
      <c r="AK1235" s="14"/>
      <c r="AL1235" s="14"/>
      <c r="AM1235" s="12" t="s">
        <v>851</v>
      </c>
      <c r="AN1235" s="12"/>
      <c r="AO1235" s="12"/>
      <c r="AP1235" s="12" t="s">
        <v>86</v>
      </c>
      <c r="AQ1235" s="12" t="s">
        <v>1955</v>
      </c>
      <c r="AR1235" s="12">
        <v>18074474533</v>
      </c>
      <c r="AS1235" s="12"/>
      <c r="AT1235" s="12"/>
      <c r="AU1235" s="12">
        <v>41523.669282407405</v>
      </c>
      <c r="AV1235" s="20" t="s">
        <v>1956</v>
      </c>
      <c r="AW1235" s="21" t="s">
        <v>1957</v>
      </c>
      <c r="AX1235" s="12"/>
      <c r="AY1235" s="12"/>
      <c r="AZ1235" s="12"/>
      <c r="BA1235" s="12"/>
      <c r="BB1235" s="12"/>
    </row>
    <row r="1236" spans="1:54" s="22" customFormat="1" ht="18" customHeight="1" x14ac:dyDescent="0.3">
      <c r="A1236" s="12" t="s">
        <v>1958</v>
      </c>
      <c r="B1236" s="12" t="s">
        <v>74</v>
      </c>
      <c r="C1236" s="12" t="s">
        <v>112</v>
      </c>
      <c r="D1236" s="12" t="s">
        <v>175</v>
      </c>
      <c r="E1236" s="12" t="s">
        <v>1959</v>
      </c>
      <c r="F1236" s="12" t="s">
        <v>1960</v>
      </c>
      <c r="G1236" s="12" t="s">
        <v>56</v>
      </c>
      <c r="H1236" s="12" t="s">
        <v>57</v>
      </c>
      <c r="I1236" s="12" t="s">
        <v>277</v>
      </c>
      <c r="J1236" s="12">
        <v>1488</v>
      </c>
      <c r="K1236" s="12" t="s">
        <v>354</v>
      </c>
      <c r="L1236" s="12"/>
      <c r="M1236" s="13">
        <v>41522.556250000001</v>
      </c>
      <c r="N1236" s="12">
        <v>2</v>
      </c>
      <c r="O1236" s="13">
        <v>41522.586099537039</v>
      </c>
      <c r="P1236" s="13">
        <v>41523.460532407407</v>
      </c>
      <c r="Q1236" s="14">
        <f t="shared" si="44"/>
        <v>0.90428240740584442</v>
      </c>
      <c r="R1236" s="14">
        <v>0.5</v>
      </c>
      <c r="S1236" s="15">
        <v>0</v>
      </c>
      <c r="T1236" s="12" t="s">
        <v>701</v>
      </c>
      <c r="U1236" s="12"/>
      <c r="V1236" s="12" t="s">
        <v>356</v>
      </c>
      <c r="W1236" s="13">
        <v>41523.488645833335</v>
      </c>
      <c r="X1236" s="13">
        <v>41526.635416666664</v>
      </c>
      <c r="Y1236" s="16">
        <f t="shared" si="45"/>
        <v>3.1467708333293558</v>
      </c>
      <c r="Z1236" s="17">
        <v>5</v>
      </c>
      <c r="AA1236" s="17">
        <v>1</v>
      </c>
      <c r="AB1236" s="14"/>
      <c r="AC1236" s="13">
        <v>41528</v>
      </c>
      <c r="AD1236" s="14">
        <f t="shared" si="46"/>
        <v>1.3645833333357587</v>
      </c>
      <c r="AE1236" s="14">
        <v>7</v>
      </c>
      <c r="AF1236" s="42"/>
      <c r="AG1236" s="14">
        <f t="shared" si="43"/>
        <v>5.4437499999985448</v>
      </c>
      <c r="AH1236" s="14">
        <v>1</v>
      </c>
      <c r="AI1236" s="14">
        <v>1</v>
      </c>
      <c r="AJ1236" s="19"/>
      <c r="AK1236" s="14"/>
      <c r="AL1236" s="14"/>
      <c r="AM1236" s="12" t="s">
        <v>1726</v>
      </c>
      <c r="AN1236" s="12"/>
      <c r="AO1236" s="12"/>
      <c r="AP1236" s="12" t="s">
        <v>72</v>
      </c>
      <c r="AQ1236" s="12" t="s">
        <v>1961</v>
      </c>
      <c r="AR1236" s="12">
        <v>18773338988</v>
      </c>
      <c r="AS1236" s="12" t="s">
        <v>354</v>
      </c>
      <c r="AT1236" s="12" t="s">
        <v>686</v>
      </c>
      <c r="AU1236" s="12"/>
      <c r="AV1236" s="20"/>
      <c r="AW1236" s="21" t="s">
        <v>666</v>
      </c>
      <c r="AX1236" s="12"/>
      <c r="AY1236" s="12"/>
      <c r="AZ1236" s="12"/>
      <c r="BA1236" s="12"/>
      <c r="BB1236" s="12"/>
    </row>
    <row r="1237" spans="1:54" s="22" customFormat="1" ht="18" customHeight="1" x14ac:dyDescent="0.3">
      <c r="A1237" s="12" t="s">
        <v>1962</v>
      </c>
      <c r="B1237" s="12" t="s">
        <v>51</v>
      </c>
      <c r="C1237" s="12" t="s">
        <v>91</v>
      </c>
      <c r="D1237" s="12" t="s">
        <v>205</v>
      </c>
      <c r="E1237" s="12" t="s">
        <v>1963</v>
      </c>
      <c r="F1237" s="12" t="s">
        <v>1964</v>
      </c>
      <c r="G1237" s="12" t="s">
        <v>56</v>
      </c>
      <c r="H1237" s="12" t="s">
        <v>57</v>
      </c>
      <c r="I1237" s="12" t="s">
        <v>127</v>
      </c>
      <c r="J1237" s="12">
        <v>1488</v>
      </c>
      <c r="K1237" s="12"/>
      <c r="L1237" s="12"/>
      <c r="M1237" s="13">
        <v>41522.582638888889</v>
      </c>
      <c r="N1237" s="12">
        <v>1</v>
      </c>
      <c r="O1237" s="13">
        <v>41522.585150462961</v>
      </c>
      <c r="P1237" s="13">
        <v>41522.608159722222</v>
      </c>
      <c r="Q1237" s="14">
        <f t="shared" si="44"/>
        <v>2.5520833332848269E-2</v>
      </c>
      <c r="R1237" s="14">
        <v>0.5</v>
      </c>
      <c r="S1237" s="15">
        <v>1</v>
      </c>
      <c r="T1237" s="12"/>
      <c r="U1237" s="12"/>
      <c r="V1237" s="12" t="s">
        <v>356</v>
      </c>
      <c r="W1237" s="13">
        <v>41522.610150462962</v>
      </c>
      <c r="X1237" s="13">
        <v>41523.729166666664</v>
      </c>
      <c r="Y1237" s="16">
        <f t="shared" si="45"/>
        <v>1.1190162037019036</v>
      </c>
      <c r="Z1237" s="17">
        <v>5</v>
      </c>
      <c r="AA1237" s="17">
        <v>1</v>
      </c>
      <c r="AB1237" s="14"/>
      <c r="AC1237" s="13">
        <v>41533</v>
      </c>
      <c r="AD1237" s="14">
        <f t="shared" si="46"/>
        <v>9.2708333333357587</v>
      </c>
      <c r="AE1237" s="14">
        <v>7</v>
      </c>
      <c r="AF1237" s="36"/>
      <c r="AG1237" s="14">
        <f t="shared" si="43"/>
        <v>10.417361111110949</v>
      </c>
      <c r="AH1237" s="14">
        <v>0</v>
      </c>
      <c r="AI1237" s="14">
        <v>1</v>
      </c>
      <c r="AJ1237" s="19"/>
      <c r="AK1237" s="14"/>
      <c r="AL1237" s="14"/>
      <c r="AM1237" s="12" t="s">
        <v>188</v>
      </c>
      <c r="AN1237" s="12"/>
      <c r="AO1237" s="12"/>
      <c r="AP1237" s="12" t="s">
        <v>78</v>
      </c>
      <c r="AQ1237" s="12" t="s">
        <v>1965</v>
      </c>
      <c r="AR1237" s="12">
        <v>13807379885</v>
      </c>
      <c r="AS1237" s="12"/>
      <c r="AT1237" s="12"/>
      <c r="AU1237" s="12"/>
      <c r="AV1237" s="20"/>
      <c r="AW1237" s="21" t="s">
        <v>1966</v>
      </c>
      <c r="AX1237" s="12"/>
      <c r="AY1237" s="12"/>
      <c r="AZ1237" s="12"/>
      <c r="BA1237" s="12"/>
      <c r="BB1237" s="12"/>
    </row>
    <row r="1238" spans="1:54" s="22" customFormat="1" ht="18" customHeight="1" x14ac:dyDescent="0.3">
      <c r="A1238" s="12" t="s">
        <v>1967</v>
      </c>
      <c r="B1238" s="12" t="s">
        <v>382</v>
      </c>
      <c r="C1238" s="12" t="s">
        <v>69</v>
      </c>
      <c r="D1238" s="12" t="s">
        <v>103</v>
      </c>
      <c r="E1238" s="12" t="s">
        <v>1968</v>
      </c>
      <c r="F1238" s="12" t="s">
        <v>1969</v>
      </c>
      <c r="G1238" s="12" t="s">
        <v>56</v>
      </c>
      <c r="H1238" s="12" t="s">
        <v>1353</v>
      </c>
      <c r="I1238" s="12" t="s">
        <v>1970</v>
      </c>
      <c r="J1238" s="12">
        <v>2400</v>
      </c>
      <c r="K1238" s="12" t="s">
        <v>365</v>
      </c>
      <c r="L1238" s="12" t="s">
        <v>767</v>
      </c>
      <c r="M1238" s="13">
        <v>41522.63958333333</v>
      </c>
      <c r="N1238" s="12">
        <v>5</v>
      </c>
      <c r="O1238" s="13">
        <v>41522.670798611114</v>
      </c>
      <c r="P1238" s="13">
        <v>41527.408576388887</v>
      </c>
      <c r="Q1238" s="14">
        <f t="shared" si="44"/>
        <v>4.7689930555570754</v>
      </c>
      <c r="R1238" s="14">
        <v>0.5</v>
      </c>
      <c r="S1238" s="15">
        <v>0</v>
      </c>
      <c r="T1238" s="12" t="s">
        <v>701</v>
      </c>
      <c r="U1238" s="12"/>
      <c r="V1238" s="12" t="s">
        <v>356</v>
      </c>
      <c r="W1238" s="13">
        <v>41527.520219907405</v>
      </c>
      <c r="X1238" s="13">
        <v>41535.71875</v>
      </c>
      <c r="Y1238" s="44">
        <f t="shared" si="45"/>
        <v>8.1985300925953197</v>
      </c>
      <c r="Z1238" s="17">
        <v>4</v>
      </c>
      <c r="AA1238" s="17">
        <v>0</v>
      </c>
      <c r="AB1238" s="14"/>
      <c r="AC1238" s="13">
        <v>41543</v>
      </c>
      <c r="AD1238" s="14">
        <f t="shared" si="46"/>
        <v>7.28125</v>
      </c>
      <c r="AE1238" s="14">
        <v>7</v>
      </c>
      <c r="AF1238" s="36"/>
      <c r="AG1238" s="14">
        <f t="shared" si="43"/>
        <v>20.360416666670062</v>
      </c>
      <c r="AH1238" s="14">
        <v>0</v>
      </c>
      <c r="AI1238" s="14">
        <v>0</v>
      </c>
      <c r="AJ1238" s="19"/>
      <c r="AK1238" s="14"/>
      <c r="AL1238" s="14"/>
      <c r="AM1238" s="12" t="s">
        <v>148</v>
      </c>
      <c r="AN1238" s="12"/>
      <c r="AO1238" s="12"/>
      <c r="AP1238" s="12" t="s">
        <v>140</v>
      </c>
      <c r="AQ1238" s="12" t="s">
        <v>1228</v>
      </c>
      <c r="AR1238" s="12">
        <v>13317482186</v>
      </c>
      <c r="AS1238" s="12" t="s">
        <v>354</v>
      </c>
      <c r="AT1238" s="12" t="s">
        <v>686</v>
      </c>
      <c r="AU1238" s="12"/>
      <c r="AV1238" s="20"/>
      <c r="AW1238" s="21" t="s">
        <v>1971</v>
      </c>
      <c r="AX1238" s="12"/>
      <c r="AY1238" s="12"/>
      <c r="AZ1238" s="12"/>
      <c r="BA1238" s="12"/>
      <c r="BB1238" s="12"/>
    </row>
    <row r="1239" spans="1:54" s="22" customFormat="1" ht="18" customHeight="1" x14ac:dyDescent="0.3">
      <c r="A1239" s="12" t="s">
        <v>1972</v>
      </c>
      <c r="B1239" s="12" t="s">
        <v>74</v>
      </c>
      <c r="C1239" s="12" t="s">
        <v>75</v>
      </c>
      <c r="D1239" s="12" t="s">
        <v>202</v>
      </c>
      <c r="E1239" s="12" t="s">
        <v>1973</v>
      </c>
      <c r="F1239" s="12" t="s">
        <v>1974</v>
      </c>
      <c r="G1239" s="12" t="s">
        <v>66</v>
      </c>
      <c r="H1239" s="12" t="s">
        <v>1587</v>
      </c>
      <c r="I1239" s="12"/>
      <c r="J1239" s="12">
        <v>4400</v>
      </c>
      <c r="K1239" s="12"/>
      <c r="L1239" s="12"/>
      <c r="M1239" s="13">
        <v>41522.740277777775</v>
      </c>
      <c r="N1239" s="12"/>
      <c r="O1239" s="13">
        <v>41523.403148148151</v>
      </c>
      <c r="P1239" s="13"/>
      <c r="Q1239" s="14"/>
      <c r="R1239" s="14"/>
      <c r="S1239" s="15"/>
      <c r="T1239" s="12"/>
      <c r="U1239" s="12"/>
      <c r="V1239" s="12" t="s">
        <v>1266</v>
      </c>
      <c r="W1239" s="13"/>
      <c r="X1239" s="31">
        <v>41547.573611111096</v>
      </c>
      <c r="Y1239" s="16"/>
      <c r="Z1239" s="17"/>
      <c r="AA1239" s="17"/>
      <c r="AB1239" s="14"/>
      <c r="AC1239" s="13">
        <v>41576</v>
      </c>
      <c r="AD1239" s="14">
        <f t="shared" si="46"/>
        <v>28.426388888903602</v>
      </c>
      <c r="AE1239" s="14"/>
      <c r="AF1239" s="42"/>
      <c r="AG1239" s="14">
        <f t="shared" si="43"/>
        <v>53.259722222224809</v>
      </c>
      <c r="AH1239" s="14"/>
      <c r="AI1239" s="14"/>
      <c r="AJ1239" s="19"/>
      <c r="AK1239" s="14"/>
      <c r="AL1239" s="14"/>
      <c r="AM1239" s="12"/>
      <c r="AN1239" s="12"/>
      <c r="AO1239" s="12"/>
      <c r="AP1239" s="12" t="s">
        <v>72</v>
      </c>
      <c r="AQ1239" s="12" t="s">
        <v>1975</v>
      </c>
      <c r="AR1239" s="12">
        <v>18613962590</v>
      </c>
      <c r="AS1239" s="12"/>
      <c r="AT1239" s="12"/>
      <c r="AU1239" s="12"/>
      <c r="AV1239" s="20"/>
      <c r="AW1239" s="21"/>
      <c r="AX1239" s="12"/>
      <c r="AY1239" s="12"/>
      <c r="AZ1239" s="12"/>
      <c r="BA1239" s="12"/>
      <c r="BB1239" s="12"/>
    </row>
    <row r="1240" spans="1:54" s="22" customFormat="1" ht="18" customHeight="1" x14ac:dyDescent="0.3">
      <c r="A1240" s="12" t="s">
        <v>1976</v>
      </c>
      <c r="B1240" s="12" t="s">
        <v>76</v>
      </c>
      <c r="C1240" s="12" t="s">
        <v>152</v>
      </c>
      <c r="D1240" s="12" t="s">
        <v>258</v>
      </c>
      <c r="E1240" s="12" t="s">
        <v>1977</v>
      </c>
      <c r="F1240" s="12" t="s">
        <v>1978</v>
      </c>
      <c r="G1240" s="12" t="s">
        <v>56</v>
      </c>
      <c r="H1240" s="12" t="s">
        <v>57</v>
      </c>
      <c r="I1240" s="12" t="s">
        <v>330</v>
      </c>
      <c r="J1240" s="12">
        <v>2000</v>
      </c>
      <c r="K1240" s="12" t="s">
        <v>354</v>
      </c>
      <c r="L1240" s="12"/>
      <c r="M1240" s="13">
        <v>41523.396087962959</v>
      </c>
      <c r="N1240" s="12">
        <v>2</v>
      </c>
      <c r="O1240" s="13">
        <v>41523.412754629629</v>
      </c>
      <c r="P1240" s="13">
        <v>41523.572847222225</v>
      </c>
      <c r="Q1240" s="14">
        <f t="shared" ref="Q1240:Q1252" si="47">P1240-M1240</f>
        <v>0.17675925926596392</v>
      </c>
      <c r="R1240" s="14">
        <v>0.5</v>
      </c>
      <c r="S1240" s="15">
        <v>1</v>
      </c>
      <c r="T1240" s="12" t="s">
        <v>643</v>
      </c>
      <c r="U1240" s="12"/>
      <c r="V1240" s="12" t="s">
        <v>356</v>
      </c>
      <c r="W1240" s="13">
        <v>41523.64644675926</v>
      </c>
      <c r="X1240" s="13">
        <v>41524.654166666667</v>
      </c>
      <c r="Y1240" s="16">
        <f t="shared" ref="Y1240:Y1247" si="48">X1240-W1240</f>
        <v>1.0077199074075907</v>
      </c>
      <c r="Z1240" s="17">
        <v>5</v>
      </c>
      <c r="AA1240" s="17">
        <v>1</v>
      </c>
      <c r="AB1240" s="14"/>
      <c r="AC1240" s="13">
        <v>41526</v>
      </c>
      <c r="AD1240" s="14">
        <f t="shared" si="46"/>
        <v>1.3458333333328483</v>
      </c>
      <c r="AE1240" s="14">
        <v>7</v>
      </c>
      <c r="AF1240" s="36"/>
      <c r="AG1240" s="14">
        <f t="shared" si="43"/>
        <v>2.6039120370405726</v>
      </c>
      <c r="AH1240" s="14">
        <v>1</v>
      </c>
      <c r="AI1240" s="14">
        <v>1</v>
      </c>
      <c r="AJ1240" s="19"/>
      <c r="AK1240" s="14"/>
      <c r="AL1240" s="14"/>
      <c r="AM1240" s="12" t="s">
        <v>1486</v>
      </c>
      <c r="AN1240" s="12"/>
      <c r="AO1240" s="12"/>
      <c r="AP1240" s="12" t="s">
        <v>90</v>
      </c>
      <c r="AQ1240" s="12" t="s">
        <v>1979</v>
      </c>
      <c r="AR1240" s="12">
        <v>13932716566</v>
      </c>
      <c r="AS1240" s="12" t="s">
        <v>354</v>
      </c>
      <c r="AT1240" s="12" t="s">
        <v>686</v>
      </c>
      <c r="AU1240" s="13"/>
      <c r="AV1240" s="20"/>
      <c r="AW1240" s="19">
        <v>41526</v>
      </c>
      <c r="AX1240" s="12"/>
      <c r="AY1240" s="12"/>
      <c r="AZ1240" s="12"/>
      <c r="BA1240" s="12"/>
      <c r="BB1240" s="12"/>
    </row>
    <row r="1241" spans="1:54" s="22" customFormat="1" ht="18" customHeight="1" x14ac:dyDescent="0.3">
      <c r="A1241" s="12" t="s">
        <v>1980</v>
      </c>
      <c r="B1241" s="12" t="s">
        <v>76</v>
      </c>
      <c r="C1241" s="12" t="s">
        <v>141</v>
      </c>
      <c r="D1241" s="12" t="s">
        <v>335</v>
      </c>
      <c r="E1241" s="12" t="s">
        <v>1981</v>
      </c>
      <c r="F1241" s="12" t="s">
        <v>1982</v>
      </c>
      <c r="G1241" s="12" t="s">
        <v>56</v>
      </c>
      <c r="H1241" s="12" t="s">
        <v>1353</v>
      </c>
      <c r="I1241" s="12" t="s">
        <v>1632</v>
      </c>
      <c r="J1241" s="12">
        <v>3088</v>
      </c>
      <c r="K1241" s="12" t="s">
        <v>354</v>
      </c>
      <c r="L1241" s="12"/>
      <c r="M1241" s="13">
        <v>41523.413888888892</v>
      </c>
      <c r="N1241" s="12">
        <v>3</v>
      </c>
      <c r="O1241" s="13">
        <v>41523.431712962964</v>
      </c>
      <c r="P1241" s="13">
        <v>41526.664259259262</v>
      </c>
      <c r="Q1241" s="14">
        <f t="shared" si="47"/>
        <v>3.2503703703696374</v>
      </c>
      <c r="R1241" s="14">
        <v>0.5</v>
      </c>
      <c r="S1241" s="15">
        <v>0</v>
      </c>
      <c r="T1241" s="12" t="s">
        <v>658</v>
      </c>
      <c r="U1241" s="12"/>
      <c r="V1241" s="12" t="s">
        <v>356</v>
      </c>
      <c r="W1241" s="13">
        <v>41526.671226851853</v>
      </c>
      <c r="X1241" s="13">
        <v>41528.580555555556</v>
      </c>
      <c r="Y1241" s="44">
        <f t="shared" si="48"/>
        <v>1.9093287037030677</v>
      </c>
      <c r="Z1241" s="17">
        <v>4</v>
      </c>
      <c r="AA1241" s="17">
        <v>1</v>
      </c>
      <c r="AB1241" s="14"/>
      <c r="AC1241" s="13">
        <v>41529</v>
      </c>
      <c r="AD1241" s="14">
        <f t="shared" si="46"/>
        <v>0.41944444444379769</v>
      </c>
      <c r="AE1241" s="14">
        <v>7</v>
      </c>
      <c r="AF1241" s="36"/>
      <c r="AG1241" s="14">
        <f t="shared" si="43"/>
        <v>5.586111111108039</v>
      </c>
      <c r="AH1241" s="14">
        <v>1</v>
      </c>
      <c r="AI1241" s="14">
        <v>1</v>
      </c>
      <c r="AJ1241" s="19"/>
      <c r="AK1241" s="14"/>
      <c r="AL1241" s="14"/>
      <c r="AM1241" s="12" t="s">
        <v>145</v>
      </c>
      <c r="AN1241" s="12"/>
      <c r="AO1241" s="12"/>
      <c r="AP1241" s="12" t="s">
        <v>88</v>
      </c>
      <c r="AQ1241" s="12" t="s">
        <v>1983</v>
      </c>
      <c r="AR1241" s="12">
        <v>13469017817</v>
      </c>
      <c r="AS1241" s="12"/>
      <c r="AT1241" s="12"/>
      <c r="AU1241" s="13">
        <v>41526.701724537037</v>
      </c>
      <c r="AV1241" s="20" t="s">
        <v>1984</v>
      </c>
      <c r="AW1241" s="12" t="s">
        <v>666</v>
      </c>
      <c r="AX1241" s="12"/>
      <c r="AY1241" s="12"/>
      <c r="AZ1241" s="12"/>
      <c r="BA1241" s="12"/>
      <c r="BB1241" s="12"/>
    </row>
    <row r="1242" spans="1:54" s="29" customFormat="1" ht="18" customHeight="1" x14ac:dyDescent="0.3">
      <c r="A1242" s="12" t="s">
        <v>1985</v>
      </c>
      <c r="B1242" s="12" t="s">
        <v>76</v>
      </c>
      <c r="C1242" s="12" t="s">
        <v>77</v>
      </c>
      <c r="D1242" s="12" t="s">
        <v>142</v>
      </c>
      <c r="E1242" s="12" t="s">
        <v>1986</v>
      </c>
      <c r="F1242" s="12" t="s">
        <v>1987</v>
      </c>
      <c r="G1242" s="12" t="s">
        <v>56</v>
      </c>
      <c r="H1242" s="12" t="s">
        <v>57</v>
      </c>
      <c r="I1242" s="12" t="s">
        <v>277</v>
      </c>
      <c r="J1242" s="12">
        <v>1488</v>
      </c>
      <c r="K1242" s="12" t="s">
        <v>354</v>
      </c>
      <c r="L1242" s="12"/>
      <c r="M1242" s="13">
        <v>41523.479166666664</v>
      </c>
      <c r="N1242" s="12">
        <v>2</v>
      </c>
      <c r="O1242" s="13">
        <v>41523.492164351854</v>
      </c>
      <c r="P1242" s="13">
        <v>41523.658750000002</v>
      </c>
      <c r="Q1242" s="14">
        <f t="shared" si="47"/>
        <v>0.17958333333808696</v>
      </c>
      <c r="R1242" s="14">
        <v>0.5</v>
      </c>
      <c r="S1242" s="14">
        <f>R1242-Q1242</f>
        <v>0.32041666666191304</v>
      </c>
      <c r="T1242" s="12" t="s">
        <v>658</v>
      </c>
      <c r="U1242" s="12"/>
      <c r="V1242" s="12" t="s">
        <v>356</v>
      </c>
      <c r="W1242" s="13">
        <v>41523.666562500002</v>
      </c>
      <c r="X1242" s="13">
        <v>41526.644444444442</v>
      </c>
      <c r="Y1242" s="16">
        <f t="shared" si="48"/>
        <v>2.9778819444400142</v>
      </c>
      <c r="Z1242" s="17">
        <v>3</v>
      </c>
      <c r="AA1242" s="17">
        <f>Z1242-Y1242</f>
        <v>2.2118055559985805E-2</v>
      </c>
      <c r="AB1242" s="14"/>
      <c r="AC1242" s="13">
        <v>41563.463194444441</v>
      </c>
      <c r="AD1242" s="14">
        <f t="shared" si="46"/>
        <v>36.818749999998545</v>
      </c>
      <c r="AE1242" s="14">
        <v>7</v>
      </c>
      <c r="AF1242" s="38">
        <f>AE1242-AD1242</f>
        <v>-29.818749999998545</v>
      </c>
      <c r="AG1242" s="14">
        <f t="shared" si="43"/>
        <v>39.984027777776646</v>
      </c>
      <c r="AH1242" s="18">
        <v>12.5</v>
      </c>
      <c r="AI1242" s="14">
        <f>AH1242-AG1242</f>
        <v>-27.484027777776646</v>
      </c>
      <c r="AJ1242" s="19"/>
      <c r="AK1242" s="14"/>
      <c r="AL1242" s="14"/>
      <c r="AM1242" s="12" t="s">
        <v>509</v>
      </c>
      <c r="AN1242" s="12"/>
      <c r="AO1242" s="12"/>
      <c r="AP1242" s="12" t="s">
        <v>72</v>
      </c>
      <c r="AQ1242" s="12" t="s">
        <v>1988</v>
      </c>
      <c r="AR1242" s="12">
        <v>13875849518</v>
      </c>
      <c r="AS1242" s="12"/>
      <c r="AT1242" s="12"/>
      <c r="AU1242" s="13">
        <v>41526.740185185183</v>
      </c>
      <c r="AV1242" s="20" t="s">
        <v>1989</v>
      </c>
      <c r="AW1242" s="12"/>
      <c r="AX1242" s="12"/>
      <c r="AY1242" s="12"/>
      <c r="AZ1242" s="12"/>
      <c r="BA1242" s="12"/>
      <c r="BB1242" s="12"/>
    </row>
    <row r="1243" spans="1:54" s="45" customFormat="1" ht="18" customHeight="1" x14ac:dyDescent="0.3">
      <c r="A1243" s="12" t="s">
        <v>1990</v>
      </c>
      <c r="B1243" s="12" t="s">
        <v>382</v>
      </c>
      <c r="C1243" s="12" t="s">
        <v>69</v>
      </c>
      <c r="D1243" s="12" t="s">
        <v>97</v>
      </c>
      <c r="E1243" s="12" t="s">
        <v>1991</v>
      </c>
      <c r="F1243" s="12" t="s">
        <v>1992</v>
      </c>
      <c r="G1243" s="12" t="s">
        <v>56</v>
      </c>
      <c r="H1243" s="12" t="s">
        <v>1353</v>
      </c>
      <c r="I1243" s="12" t="s">
        <v>1970</v>
      </c>
      <c r="J1243" s="12">
        <v>2480</v>
      </c>
      <c r="K1243" s="12" t="s">
        <v>365</v>
      </c>
      <c r="L1243" s="12" t="s">
        <v>767</v>
      </c>
      <c r="M1243" s="13">
        <v>41523.486805555556</v>
      </c>
      <c r="N1243" s="12">
        <v>2</v>
      </c>
      <c r="O1243" s="13">
        <v>41523.550555555557</v>
      </c>
      <c r="P1243" s="13">
        <v>41526.411319444444</v>
      </c>
      <c r="Q1243" s="14">
        <f t="shared" si="47"/>
        <v>2.9245138888873043</v>
      </c>
      <c r="R1243" s="14">
        <v>0.5</v>
      </c>
      <c r="S1243" s="14">
        <f>R1243-Q1243</f>
        <v>-2.4245138888873043</v>
      </c>
      <c r="T1243" s="12" t="s">
        <v>701</v>
      </c>
      <c r="U1243" s="12"/>
      <c r="V1243" s="12" t="s">
        <v>356</v>
      </c>
      <c r="W1243" s="13">
        <v>41526.414884259262</v>
      </c>
      <c r="X1243" s="13">
        <v>41530.57708333333</v>
      </c>
      <c r="Y1243" s="16">
        <f t="shared" si="48"/>
        <v>4.1621990740677575</v>
      </c>
      <c r="Z1243" s="17">
        <v>4</v>
      </c>
      <c r="AA1243" s="17">
        <f>Z1243-Y1243</f>
        <v>-0.16219907406775746</v>
      </c>
      <c r="AB1243" s="14"/>
      <c r="AC1243" s="13">
        <v>41556</v>
      </c>
      <c r="AD1243" s="14">
        <f t="shared" si="46"/>
        <v>25.422916666670062</v>
      </c>
      <c r="AE1243" s="14">
        <v>7</v>
      </c>
      <c r="AF1243" s="38">
        <f>AE1243-AD1243</f>
        <v>-18.422916666670062</v>
      </c>
      <c r="AG1243" s="14">
        <f t="shared" si="43"/>
        <v>32.513194444443798</v>
      </c>
      <c r="AH1243" s="18">
        <v>11.5</v>
      </c>
      <c r="AI1243" s="14">
        <f>AH1243-AG1243</f>
        <v>-21.013194444443798</v>
      </c>
      <c r="AJ1243" s="19"/>
      <c r="AK1243" s="14"/>
      <c r="AL1243" s="14"/>
      <c r="AM1243" s="12" t="s">
        <v>1726</v>
      </c>
      <c r="AN1243" s="12"/>
      <c r="AO1243" s="12"/>
      <c r="AP1243" s="12" t="s">
        <v>90</v>
      </c>
      <c r="AQ1243" s="12" t="s">
        <v>909</v>
      </c>
      <c r="AR1243" s="12">
        <v>13908496948</v>
      </c>
      <c r="AS1243" s="12" t="s">
        <v>354</v>
      </c>
      <c r="AT1243" s="12" t="s">
        <v>686</v>
      </c>
      <c r="AU1243" s="12"/>
      <c r="AV1243" s="20"/>
      <c r="AW1243" s="12" t="s">
        <v>1993</v>
      </c>
      <c r="AX1243" s="12"/>
      <c r="AY1243" s="12"/>
      <c r="AZ1243" s="12"/>
      <c r="BA1243" s="12"/>
      <c r="BB1243" s="12"/>
    </row>
    <row r="1244" spans="1:54" s="29" customFormat="1" ht="18" customHeight="1" x14ac:dyDescent="0.3">
      <c r="A1244" s="12" t="s">
        <v>1994</v>
      </c>
      <c r="B1244" s="12" t="s">
        <v>76</v>
      </c>
      <c r="C1244" s="12" t="s">
        <v>259</v>
      </c>
      <c r="D1244" s="12" t="s">
        <v>1995</v>
      </c>
      <c r="E1244" s="12" t="s">
        <v>1996</v>
      </c>
      <c r="F1244" s="12" t="s">
        <v>1997</v>
      </c>
      <c r="G1244" s="12" t="s">
        <v>56</v>
      </c>
      <c r="H1244" s="12" t="s">
        <v>57</v>
      </c>
      <c r="I1244" s="12" t="s">
        <v>1998</v>
      </c>
      <c r="J1244" s="12">
        <v>1900</v>
      </c>
      <c r="K1244" s="12" t="s">
        <v>354</v>
      </c>
      <c r="L1244" s="12"/>
      <c r="M1244" s="13">
        <v>41523.534722222219</v>
      </c>
      <c r="N1244" s="12">
        <v>2</v>
      </c>
      <c r="O1244" s="13">
        <v>41523.56827546296</v>
      </c>
      <c r="P1244" s="13">
        <v>41523.659108796295</v>
      </c>
      <c r="Q1244" s="14">
        <f t="shared" si="47"/>
        <v>0.12438657407619758</v>
      </c>
      <c r="R1244" s="14">
        <v>0.5</v>
      </c>
      <c r="S1244" s="15">
        <v>1</v>
      </c>
      <c r="T1244" s="12" t="s">
        <v>355</v>
      </c>
      <c r="U1244" s="12"/>
      <c r="V1244" s="12" t="s">
        <v>356</v>
      </c>
      <c r="W1244" s="13">
        <v>41523.670972222222</v>
      </c>
      <c r="X1244" s="13">
        <v>41526.612500000003</v>
      </c>
      <c r="Y1244" s="16">
        <f t="shared" si="48"/>
        <v>2.9415277777807205</v>
      </c>
      <c r="Z1244" s="17">
        <v>5</v>
      </c>
      <c r="AA1244" s="17">
        <v>1</v>
      </c>
      <c r="AB1244" s="14"/>
      <c r="AC1244" s="13">
        <v>41539</v>
      </c>
      <c r="AD1244" s="14">
        <f t="shared" si="46"/>
        <v>12.38749999999709</v>
      </c>
      <c r="AE1244" s="14">
        <v>7</v>
      </c>
      <c r="AF1244" s="36"/>
      <c r="AG1244" s="14">
        <f t="shared" si="43"/>
        <v>15.465277777781012</v>
      </c>
      <c r="AH1244" s="14">
        <v>0</v>
      </c>
      <c r="AI1244" s="14">
        <v>0</v>
      </c>
      <c r="AJ1244" s="19"/>
      <c r="AK1244" s="14"/>
      <c r="AL1244" s="14"/>
      <c r="AM1244" s="12" t="s">
        <v>188</v>
      </c>
      <c r="AN1244" s="12"/>
      <c r="AO1244" s="12"/>
      <c r="AP1244" s="12" t="s">
        <v>79</v>
      </c>
      <c r="AQ1244" s="12" t="s">
        <v>1999</v>
      </c>
      <c r="AR1244" s="12">
        <v>13599844499</v>
      </c>
      <c r="AS1244" s="12"/>
      <c r="AT1244" s="12"/>
      <c r="AU1244" s="13">
        <v>41524.470092592594</v>
      </c>
      <c r="AV1244" s="20" t="s">
        <v>2000</v>
      </c>
      <c r="AW1244" s="12" t="s">
        <v>357</v>
      </c>
      <c r="AX1244" s="12"/>
      <c r="AY1244" s="12"/>
      <c r="AZ1244" s="12"/>
      <c r="BA1244" s="12"/>
      <c r="BB1244" s="12"/>
    </row>
    <row r="1245" spans="1:54" s="29" customFormat="1" ht="18" customHeight="1" x14ac:dyDescent="0.3">
      <c r="A1245" s="12" t="s">
        <v>2001</v>
      </c>
      <c r="B1245" s="12" t="s">
        <v>51</v>
      </c>
      <c r="C1245" s="12" t="s">
        <v>52</v>
      </c>
      <c r="D1245" s="12" t="s">
        <v>626</v>
      </c>
      <c r="E1245" s="12" t="s">
        <v>2002</v>
      </c>
      <c r="F1245" s="12" t="s">
        <v>2003</v>
      </c>
      <c r="G1245" s="12" t="s">
        <v>56</v>
      </c>
      <c r="H1245" s="12" t="s">
        <v>1519</v>
      </c>
      <c r="I1245" s="12" t="s">
        <v>2004</v>
      </c>
      <c r="J1245" s="12">
        <v>3488</v>
      </c>
      <c r="K1245" s="12" t="s">
        <v>354</v>
      </c>
      <c r="L1245" s="12"/>
      <c r="M1245" s="13">
        <v>41523.65347222222</v>
      </c>
      <c r="N1245" s="12">
        <v>2</v>
      </c>
      <c r="O1245" s="13">
        <v>41523.67083333333</v>
      </c>
      <c r="P1245" s="13">
        <v>41527.386099537034</v>
      </c>
      <c r="Q1245" s="14">
        <f t="shared" si="47"/>
        <v>3.7326273148137261</v>
      </c>
      <c r="R1245" s="14">
        <v>0.5</v>
      </c>
      <c r="S1245" s="15">
        <v>0</v>
      </c>
      <c r="T1245" s="12" t="s">
        <v>664</v>
      </c>
      <c r="U1245" s="12"/>
      <c r="V1245" s="12" t="s">
        <v>356</v>
      </c>
      <c r="W1245" s="13">
        <v>41527.399953703702</v>
      </c>
      <c r="X1245" s="13">
        <v>41535.542361111111</v>
      </c>
      <c r="Y1245" s="16">
        <f t="shared" si="48"/>
        <v>8.1424074074093369</v>
      </c>
      <c r="Z1245" s="17">
        <v>5</v>
      </c>
      <c r="AA1245" s="17">
        <v>0</v>
      </c>
      <c r="AB1245" s="14"/>
      <c r="AC1245" s="13">
        <v>41535</v>
      </c>
      <c r="AD1245" s="14">
        <v>0</v>
      </c>
      <c r="AE1245" s="14">
        <v>7</v>
      </c>
      <c r="AF1245" s="36"/>
      <c r="AG1245" s="14">
        <f t="shared" si="43"/>
        <v>11.346527777779556</v>
      </c>
      <c r="AH1245" s="14">
        <v>1</v>
      </c>
      <c r="AI1245" s="14">
        <v>1</v>
      </c>
      <c r="AJ1245" s="19"/>
      <c r="AK1245" s="14"/>
      <c r="AL1245" s="14"/>
      <c r="AM1245" s="12" t="s">
        <v>1486</v>
      </c>
      <c r="AN1245" s="12"/>
      <c r="AO1245" s="12"/>
      <c r="AP1245" s="12" t="s">
        <v>81</v>
      </c>
      <c r="AQ1245" s="12" t="s">
        <v>2005</v>
      </c>
      <c r="AR1245" s="12">
        <v>13975491608</v>
      </c>
      <c r="AS1245" s="12" t="s">
        <v>354</v>
      </c>
      <c r="AT1245" s="12" t="s">
        <v>686</v>
      </c>
      <c r="AU1245" s="12"/>
      <c r="AV1245" s="20"/>
      <c r="AW1245" s="21" t="s">
        <v>357</v>
      </c>
      <c r="AX1245" s="12"/>
      <c r="AY1245" s="12"/>
      <c r="AZ1245" s="12"/>
      <c r="BA1245" s="12"/>
      <c r="BB1245" s="12"/>
    </row>
    <row r="1246" spans="1:54" s="45" customFormat="1" ht="18" customHeight="1" x14ac:dyDescent="0.3">
      <c r="A1246" s="12" t="s">
        <v>2006</v>
      </c>
      <c r="B1246" s="12" t="s">
        <v>51</v>
      </c>
      <c r="C1246" s="12" t="s">
        <v>64</v>
      </c>
      <c r="D1246" s="12" t="s">
        <v>163</v>
      </c>
      <c r="E1246" s="12" t="s">
        <v>2007</v>
      </c>
      <c r="F1246" s="12" t="s">
        <v>2008</v>
      </c>
      <c r="G1246" s="12" t="s">
        <v>56</v>
      </c>
      <c r="H1246" s="12" t="s">
        <v>57</v>
      </c>
      <c r="I1246" s="12" t="s">
        <v>147</v>
      </c>
      <c r="J1246" s="12">
        <v>1488</v>
      </c>
      <c r="K1246" s="12" t="s">
        <v>354</v>
      </c>
      <c r="L1246" s="12"/>
      <c r="M1246" s="13">
        <v>41523.67291666667</v>
      </c>
      <c r="N1246" s="12">
        <v>3</v>
      </c>
      <c r="O1246" s="13">
        <v>41523.683692129627</v>
      </c>
      <c r="P1246" s="13">
        <v>41524.559699074074</v>
      </c>
      <c r="Q1246" s="14">
        <f t="shared" si="47"/>
        <v>0.88678240740409819</v>
      </c>
      <c r="R1246" s="14">
        <v>0.5</v>
      </c>
      <c r="S1246" s="15">
        <v>0</v>
      </c>
      <c r="T1246" s="12" t="s">
        <v>355</v>
      </c>
      <c r="U1246" s="12"/>
      <c r="V1246" s="12" t="s">
        <v>356</v>
      </c>
      <c r="W1246" s="13">
        <v>41524.59888888889</v>
      </c>
      <c r="X1246" s="13">
        <v>41526.693749999999</v>
      </c>
      <c r="Y1246" s="16">
        <f t="shared" si="48"/>
        <v>2.0948611111089122</v>
      </c>
      <c r="Z1246" s="17">
        <v>5</v>
      </c>
      <c r="AA1246" s="17">
        <v>1</v>
      </c>
      <c r="AB1246" s="14"/>
      <c r="AC1246" s="13">
        <v>41527</v>
      </c>
      <c r="AD1246" s="14">
        <f>AC1246-X1246</f>
        <v>0.30625000000145519</v>
      </c>
      <c r="AE1246" s="14">
        <v>7</v>
      </c>
      <c r="AF1246" s="36"/>
      <c r="AG1246" s="14">
        <f t="shared" si="43"/>
        <v>3.3270833333299379</v>
      </c>
      <c r="AH1246" s="14">
        <v>1</v>
      </c>
      <c r="AI1246" s="14">
        <v>1</v>
      </c>
      <c r="AJ1246" s="19"/>
      <c r="AK1246" s="14"/>
      <c r="AL1246" s="14"/>
      <c r="AM1246" s="12" t="s">
        <v>145</v>
      </c>
      <c r="AN1246" s="12"/>
      <c r="AO1246" s="12"/>
      <c r="AP1246" s="12" t="s">
        <v>78</v>
      </c>
      <c r="AQ1246" s="12" t="s">
        <v>2009</v>
      </c>
      <c r="AR1246" s="12">
        <v>13487822815</v>
      </c>
      <c r="AS1246" s="12"/>
      <c r="AT1246" s="12"/>
      <c r="AU1246" s="12">
        <v>41524.645138888889</v>
      </c>
      <c r="AV1246" s="20" t="s">
        <v>2010</v>
      </c>
      <c r="AW1246" s="21" t="s">
        <v>357</v>
      </c>
      <c r="AX1246" s="12"/>
      <c r="AY1246" s="12"/>
      <c r="AZ1246" s="12"/>
      <c r="BA1246" s="12"/>
      <c r="BB1246" s="12"/>
    </row>
    <row r="1247" spans="1:54" s="22" customFormat="1" ht="18" customHeight="1" x14ac:dyDescent="0.3">
      <c r="A1247" s="12" t="s">
        <v>2011</v>
      </c>
      <c r="B1247" s="12" t="s">
        <v>51</v>
      </c>
      <c r="C1247" s="12" t="s">
        <v>52</v>
      </c>
      <c r="D1247" s="12" t="s">
        <v>207</v>
      </c>
      <c r="E1247" s="12" t="s">
        <v>2012</v>
      </c>
      <c r="F1247" s="12" t="s">
        <v>2013</v>
      </c>
      <c r="G1247" s="12" t="s">
        <v>56</v>
      </c>
      <c r="H1247" s="12" t="s">
        <v>1335</v>
      </c>
      <c r="I1247" s="12" t="s">
        <v>2014</v>
      </c>
      <c r="J1247" s="12">
        <v>1800</v>
      </c>
      <c r="K1247" s="12" t="s">
        <v>354</v>
      </c>
      <c r="L1247" s="12"/>
      <c r="M1247" s="13">
        <v>41523.702777777777</v>
      </c>
      <c r="N1247" s="12">
        <v>3</v>
      </c>
      <c r="O1247" s="13">
        <v>41523.725277777776</v>
      </c>
      <c r="P1247" s="13">
        <v>41526.596562500003</v>
      </c>
      <c r="Q1247" s="14">
        <f t="shared" si="47"/>
        <v>2.8937847222259734</v>
      </c>
      <c r="R1247" s="14">
        <v>0.5</v>
      </c>
      <c r="S1247" s="15">
        <v>0</v>
      </c>
      <c r="T1247" s="12" t="s">
        <v>355</v>
      </c>
      <c r="U1247" s="12"/>
      <c r="V1247" s="12" t="s">
        <v>356</v>
      </c>
      <c r="W1247" s="13">
        <v>41526.598668981482</v>
      </c>
      <c r="X1247" s="13">
        <v>41530.430555555555</v>
      </c>
      <c r="Y1247" s="16">
        <f t="shared" si="48"/>
        <v>3.8318865740729962</v>
      </c>
      <c r="Z1247" s="17">
        <v>3</v>
      </c>
      <c r="AA1247" s="17">
        <v>0</v>
      </c>
      <c r="AB1247" s="14"/>
      <c r="AC1247" s="13">
        <v>41544</v>
      </c>
      <c r="AD1247" s="14">
        <f>AC1247-X1247</f>
        <v>13.569444444445253</v>
      </c>
      <c r="AE1247" s="14">
        <v>7</v>
      </c>
      <c r="AF1247" s="36"/>
      <c r="AG1247" s="14">
        <f t="shared" si="43"/>
        <v>20.297222222223354</v>
      </c>
      <c r="AH1247" s="14">
        <v>0</v>
      </c>
      <c r="AI1247" s="14">
        <v>0</v>
      </c>
      <c r="AJ1247" s="19"/>
      <c r="AK1247" s="14"/>
      <c r="AL1247" s="14"/>
      <c r="AM1247" s="12" t="s">
        <v>188</v>
      </c>
      <c r="AN1247" s="12"/>
      <c r="AO1247" s="12"/>
      <c r="AP1247" s="12" t="s">
        <v>72</v>
      </c>
      <c r="AQ1247" s="12" t="s">
        <v>2015</v>
      </c>
      <c r="AR1247" s="12">
        <v>18908441666</v>
      </c>
      <c r="AS1247" s="12"/>
      <c r="AT1247" s="12"/>
      <c r="AU1247" s="12">
        <v>41527.648680555554</v>
      </c>
      <c r="AV1247" s="20" t="s">
        <v>2016</v>
      </c>
      <c r="AW1247" s="21"/>
      <c r="AX1247" s="12"/>
      <c r="AY1247" s="12"/>
      <c r="AZ1247" s="12"/>
      <c r="BA1247" s="12"/>
      <c r="BB1247" s="12"/>
    </row>
    <row r="1248" spans="1:54" s="29" customFormat="1" ht="18" customHeight="1" x14ac:dyDescent="0.3">
      <c r="A1248" s="12" t="s">
        <v>2017</v>
      </c>
      <c r="B1248" s="12" t="s">
        <v>76</v>
      </c>
      <c r="C1248" s="12" t="s">
        <v>152</v>
      </c>
      <c r="D1248" s="12" t="s">
        <v>284</v>
      </c>
      <c r="E1248" s="12" t="s">
        <v>703</v>
      </c>
      <c r="F1248" s="12" t="s">
        <v>704</v>
      </c>
      <c r="G1248" s="12" t="s">
        <v>66</v>
      </c>
      <c r="H1248" s="12" t="s">
        <v>119</v>
      </c>
      <c r="I1248" s="12"/>
      <c r="J1248" s="12">
        <v>5600</v>
      </c>
      <c r="K1248" s="12" t="s">
        <v>354</v>
      </c>
      <c r="L1248" s="12"/>
      <c r="M1248" s="13">
        <v>41524.426388888889</v>
      </c>
      <c r="N1248" s="12">
        <v>4</v>
      </c>
      <c r="O1248" s="13">
        <v>41524.558020833334</v>
      </c>
      <c r="P1248" s="13">
        <v>41528.595567129632</v>
      </c>
      <c r="Q1248" s="14">
        <f t="shared" si="47"/>
        <v>4.1691782407433493</v>
      </c>
      <c r="R1248" s="14"/>
      <c r="S1248" s="15"/>
      <c r="T1248" s="12" t="s">
        <v>355</v>
      </c>
      <c r="U1248" s="12"/>
      <c r="V1248" s="12" t="s">
        <v>1266</v>
      </c>
      <c r="W1248" s="13">
        <v>41529.415694444448</v>
      </c>
      <c r="X1248" s="31">
        <v>41543.723611111098</v>
      </c>
      <c r="Y1248" s="16"/>
      <c r="Z1248" s="17"/>
      <c r="AA1248" s="17"/>
      <c r="AB1248" s="14"/>
      <c r="AC1248" s="13">
        <v>41558</v>
      </c>
      <c r="AD1248" s="14">
        <f>AC1248-M1248</f>
        <v>33.573611111110949</v>
      </c>
      <c r="AE1248" s="14"/>
      <c r="AF1248" s="36"/>
      <c r="AG1248" s="14">
        <f t="shared" si="43"/>
        <v>33.573611111110949</v>
      </c>
      <c r="AH1248" s="14"/>
      <c r="AI1248" s="14"/>
      <c r="AJ1248" s="19"/>
      <c r="AK1248" s="14"/>
      <c r="AL1248" s="14"/>
      <c r="AM1248" s="12" t="s">
        <v>1267</v>
      </c>
      <c r="AN1248" s="12"/>
      <c r="AO1248" s="12"/>
      <c r="AP1248" s="12" t="s">
        <v>82</v>
      </c>
      <c r="AQ1248" s="12" t="s">
        <v>2018</v>
      </c>
      <c r="AR1248" s="12">
        <v>18607406636</v>
      </c>
      <c r="AS1248" s="12"/>
      <c r="AT1248" s="12"/>
      <c r="AU1248" s="12">
        <v>41529.430752314816</v>
      </c>
      <c r="AV1248" s="20" t="s">
        <v>2019</v>
      </c>
      <c r="AW1248" s="21" t="s">
        <v>357</v>
      </c>
      <c r="AX1248" s="12"/>
      <c r="AY1248" s="12"/>
      <c r="AZ1248" s="12"/>
      <c r="BA1248" s="12"/>
      <c r="BB1248" s="12"/>
    </row>
    <row r="1249" spans="1:54" s="22" customFormat="1" ht="18" customHeight="1" x14ac:dyDescent="0.3">
      <c r="A1249" s="12" t="s">
        <v>2020</v>
      </c>
      <c r="B1249" s="12" t="s">
        <v>51</v>
      </c>
      <c r="C1249" s="12" t="s">
        <v>91</v>
      </c>
      <c r="D1249" s="12" t="s">
        <v>205</v>
      </c>
      <c r="E1249" s="12" t="s">
        <v>2021</v>
      </c>
      <c r="F1249" s="12" t="s">
        <v>2022</v>
      </c>
      <c r="G1249" s="12" t="s">
        <v>56</v>
      </c>
      <c r="H1249" s="12" t="s">
        <v>1335</v>
      </c>
      <c r="I1249" s="12" t="s">
        <v>1336</v>
      </c>
      <c r="J1249" s="12">
        <v>1600</v>
      </c>
      <c r="K1249" s="12" t="s">
        <v>354</v>
      </c>
      <c r="L1249" s="12"/>
      <c r="M1249" s="13">
        <v>41524.443055555559</v>
      </c>
      <c r="N1249" s="12">
        <v>2</v>
      </c>
      <c r="O1249" s="13">
        <v>41524.457256944443</v>
      </c>
      <c r="P1249" s="13">
        <v>41524.565671296295</v>
      </c>
      <c r="Q1249" s="14">
        <f t="shared" si="47"/>
        <v>0.12261574073636439</v>
      </c>
      <c r="R1249" s="14">
        <v>0.5</v>
      </c>
      <c r="S1249" s="15">
        <v>1</v>
      </c>
      <c r="T1249" s="12" t="s">
        <v>658</v>
      </c>
      <c r="U1249" s="12"/>
      <c r="V1249" s="12" t="s">
        <v>356</v>
      </c>
      <c r="W1249" s="13">
        <v>41524.602233796293</v>
      </c>
      <c r="X1249" s="13">
        <v>41528.397916666669</v>
      </c>
      <c r="Y1249" s="16">
        <f>X1249-W1249</f>
        <v>3.7956828703754582</v>
      </c>
      <c r="Z1249" s="17">
        <v>3</v>
      </c>
      <c r="AA1249" s="17">
        <v>0</v>
      </c>
      <c r="AB1249" s="14"/>
      <c r="AC1249" s="13">
        <v>41541</v>
      </c>
      <c r="AD1249" s="14">
        <f>AC1249-X1249</f>
        <v>12.602083333331393</v>
      </c>
      <c r="AE1249" s="14">
        <v>7</v>
      </c>
      <c r="AF1249" s="36"/>
      <c r="AG1249" s="14">
        <f t="shared" si="43"/>
        <v>16.556944444440887</v>
      </c>
      <c r="AH1249" s="14">
        <v>0</v>
      </c>
      <c r="AI1249" s="14">
        <v>0</v>
      </c>
      <c r="AJ1249" s="19"/>
      <c r="AK1249" s="14"/>
      <c r="AL1249" s="14"/>
      <c r="AM1249" s="12" t="s">
        <v>851</v>
      </c>
      <c r="AN1249" s="12"/>
      <c r="AO1249" s="12"/>
      <c r="AP1249" s="12" t="s">
        <v>78</v>
      </c>
      <c r="AQ1249" s="12" t="s">
        <v>2023</v>
      </c>
      <c r="AR1249" s="12">
        <v>13973743980</v>
      </c>
      <c r="AS1249" s="12" t="s">
        <v>354</v>
      </c>
      <c r="AT1249" s="12" t="s">
        <v>686</v>
      </c>
      <c r="AU1249" s="12"/>
      <c r="AV1249" s="20"/>
      <c r="AW1249" s="21" t="s">
        <v>2024</v>
      </c>
      <c r="AX1249" s="12"/>
      <c r="AY1249" s="12"/>
      <c r="AZ1249" s="12"/>
      <c r="BA1249" s="12"/>
      <c r="BB1249" s="12"/>
    </row>
    <row r="1250" spans="1:54" s="22" customFormat="1" ht="18" customHeight="1" x14ac:dyDescent="0.3">
      <c r="A1250" s="12" t="s">
        <v>2025</v>
      </c>
      <c r="B1250" s="12" t="s">
        <v>76</v>
      </c>
      <c r="C1250" s="12" t="s">
        <v>87</v>
      </c>
      <c r="D1250" s="12" t="s">
        <v>342</v>
      </c>
      <c r="E1250" s="12" t="s">
        <v>2026</v>
      </c>
      <c r="F1250" s="12" t="s">
        <v>2027</v>
      </c>
      <c r="G1250" s="12" t="s">
        <v>66</v>
      </c>
      <c r="H1250" s="12" t="s">
        <v>816</v>
      </c>
      <c r="I1250" s="12"/>
      <c r="J1250" s="12">
        <v>4800</v>
      </c>
      <c r="K1250" s="12" t="s">
        <v>354</v>
      </c>
      <c r="L1250" s="12"/>
      <c r="M1250" s="13">
        <v>41524.515972222223</v>
      </c>
      <c r="N1250" s="12">
        <v>2</v>
      </c>
      <c r="O1250" s="13">
        <v>41524.558437500003</v>
      </c>
      <c r="P1250" s="13">
        <v>41526.68959490741</v>
      </c>
      <c r="Q1250" s="14">
        <f t="shared" si="47"/>
        <v>2.1736226851862739</v>
      </c>
      <c r="R1250" s="14"/>
      <c r="S1250" s="15"/>
      <c r="T1250" s="12" t="s">
        <v>355</v>
      </c>
      <c r="U1250" s="12"/>
      <c r="V1250" s="12" t="s">
        <v>1266</v>
      </c>
      <c r="W1250" s="13">
        <v>41527.43712962963</v>
      </c>
      <c r="X1250" s="31">
        <v>41541.593055555597</v>
      </c>
      <c r="Y1250" s="16"/>
      <c r="Z1250" s="17"/>
      <c r="AA1250" s="17"/>
      <c r="AB1250" s="14"/>
      <c r="AC1250" s="13">
        <v>41544</v>
      </c>
      <c r="AD1250" s="14"/>
      <c r="AE1250" s="14"/>
      <c r="AF1250" s="36"/>
      <c r="AG1250" s="14"/>
      <c r="AH1250" s="14"/>
      <c r="AI1250" s="14"/>
      <c r="AJ1250" s="19"/>
      <c r="AK1250" s="14"/>
      <c r="AL1250" s="14"/>
      <c r="AM1250" s="12" t="s">
        <v>1179</v>
      </c>
      <c r="AN1250" s="12"/>
      <c r="AO1250" s="12"/>
      <c r="AP1250" s="12" t="s">
        <v>72</v>
      </c>
      <c r="AQ1250" s="12" t="s">
        <v>122</v>
      </c>
      <c r="AR1250" s="12">
        <v>13873231717</v>
      </c>
      <c r="AS1250" s="12"/>
      <c r="AT1250" s="12"/>
      <c r="AU1250" s="12">
        <v>41528.665196759262</v>
      </c>
      <c r="AV1250" s="20" t="s">
        <v>2028</v>
      </c>
      <c r="AW1250" s="21" t="s">
        <v>357</v>
      </c>
      <c r="AX1250" s="12"/>
      <c r="AY1250" s="12"/>
      <c r="AZ1250" s="12"/>
      <c r="BA1250" s="12"/>
      <c r="BB1250" s="12"/>
    </row>
    <row r="1251" spans="1:54" s="22" customFormat="1" ht="18" customHeight="1" x14ac:dyDescent="0.3">
      <c r="A1251" s="12" t="s">
        <v>2029</v>
      </c>
      <c r="B1251" s="12" t="s">
        <v>51</v>
      </c>
      <c r="C1251" s="12" t="s">
        <v>102</v>
      </c>
      <c r="D1251" s="12" t="s">
        <v>157</v>
      </c>
      <c r="E1251" s="12" t="s">
        <v>2030</v>
      </c>
      <c r="F1251" s="12" t="s">
        <v>2031</v>
      </c>
      <c r="G1251" s="12" t="s">
        <v>383</v>
      </c>
      <c r="H1251" s="12" t="s">
        <v>1024</v>
      </c>
      <c r="I1251" s="12" t="s">
        <v>2032</v>
      </c>
      <c r="J1251" s="12">
        <v>3088</v>
      </c>
      <c r="K1251" s="12" t="s">
        <v>354</v>
      </c>
      <c r="L1251" s="12"/>
      <c r="M1251" s="13">
        <v>41524.561805555553</v>
      </c>
      <c r="N1251" s="12">
        <v>3</v>
      </c>
      <c r="O1251" s="13">
        <v>41524.628958333335</v>
      </c>
      <c r="P1251" s="13">
        <v>41527.447789351849</v>
      </c>
      <c r="Q1251" s="14">
        <f t="shared" si="47"/>
        <v>2.8859837962954771</v>
      </c>
      <c r="R1251" s="14">
        <v>0.5</v>
      </c>
      <c r="S1251" s="15">
        <v>0</v>
      </c>
      <c r="T1251" s="12" t="s">
        <v>658</v>
      </c>
      <c r="U1251" s="12"/>
      <c r="V1251" s="12" t="s">
        <v>385</v>
      </c>
      <c r="W1251" s="13">
        <v>41527.528761574074</v>
      </c>
      <c r="X1251" s="13">
        <v>41540.398611111108</v>
      </c>
      <c r="Y1251" s="16">
        <f>X1251-W1251</f>
        <v>12.869849537033588</v>
      </c>
      <c r="Z1251" s="17">
        <v>4</v>
      </c>
      <c r="AA1251" s="17">
        <v>0</v>
      </c>
      <c r="AB1251" s="14"/>
      <c r="AC1251" s="13">
        <v>41546</v>
      </c>
      <c r="AD1251" s="14">
        <f>AC1251-X1251</f>
        <v>5.601388888891961</v>
      </c>
      <c r="AE1251" s="14">
        <v>7</v>
      </c>
      <c r="AF1251" s="36"/>
      <c r="AG1251" s="14">
        <f>AC1251-M1251</f>
        <v>21.438194444446708</v>
      </c>
      <c r="AH1251" s="14">
        <v>1</v>
      </c>
      <c r="AI1251" s="14">
        <v>0</v>
      </c>
      <c r="AJ1251" s="19"/>
      <c r="AK1251" s="14"/>
      <c r="AL1251" s="14"/>
      <c r="AM1251" s="12" t="s">
        <v>96</v>
      </c>
      <c r="AN1251" s="12"/>
      <c r="AO1251" s="12"/>
      <c r="AP1251" s="12" t="s">
        <v>317</v>
      </c>
      <c r="AQ1251" s="12" t="s">
        <v>1228</v>
      </c>
      <c r="AR1251" s="12">
        <v>13707383456</v>
      </c>
      <c r="AS1251" s="12"/>
      <c r="AT1251" s="12"/>
      <c r="AU1251" s="12"/>
      <c r="AV1251" s="20"/>
      <c r="AW1251" s="21" t="s">
        <v>2033</v>
      </c>
      <c r="AX1251" s="12"/>
      <c r="AY1251" s="12"/>
      <c r="AZ1251" s="12"/>
      <c r="BA1251" s="12"/>
      <c r="BB1251" s="12"/>
    </row>
    <row r="1252" spans="1:54" s="22" customFormat="1" ht="18" customHeight="1" x14ac:dyDescent="0.3">
      <c r="A1252" s="12" t="s">
        <v>2034</v>
      </c>
      <c r="B1252" s="12" t="s">
        <v>74</v>
      </c>
      <c r="C1252" s="12" t="s">
        <v>120</v>
      </c>
      <c r="D1252" s="12" t="s">
        <v>267</v>
      </c>
      <c r="E1252" s="12" t="s">
        <v>2035</v>
      </c>
      <c r="F1252" s="12" t="s">
        <v>2036</v>
      </c>
      <c r="G1252" s="12" t="s">
        <v>56</v>
      </c>
      <c r="H1252" s="12" t="s">
        <v>57</v>
      </c>
      <c r="I1252" s="12" t="s">
        <v>1706</v>
      </c>
      <c r="J1252" s="12">
        <v>1488</v>
      </c>
      <c r="K1252" s="12" t="s">
        <v>354</v>
      </c>
      <c r="L1252" s="12"/>
      <c r="M1252" s="13">
        <v>41524.576388888891</v>
      </c>
      <c r="N1252" s="12">
        <v>2</v>
      </c>
      <c r="O1252" s="13">
        <v>41524.622164351851</v>
      </c>
      <c r="P1252" s="13">
        <v>41533.42827546296</v>
      </c>
      <c r="Q1252" s="14">
        <f t="shared" si="47"/>
        <v>8.8518865740697947</v>
      </c>
      <c r="R1252" s="14">
        <v>0.5</v>
      </c>
      <c r="S1252" s="15">
        <v>0</v>
      </c>
      <c r="T1252" s="12" t="s">
        <v>664</v>
      </c>
      <c r="U1252" s="12"/>
      <c r="V1252" s="12" t="s">
        <v>356</v>
      </c>
      <c r="W1252" s="13">
        <v>41533.4375</v>
      </c>
      <c r="X1252" s="13">
        <v>41535.380555555559</v>
      </c>
      <c r="Y1252" s="16">
        <f>X1252-W1252</f>
        <v>1.9430555555591127</v>
      </c>
      <c r="Z1252" s="17">
        <v>5</v>
      </c>
      <c r="AA1252" s="17">
        <v>1</v>
      </c>
      <c r="AB1252" s="14"/>
      <c r="AC1252" s="13">
        <v>41535</v>
      </c>
      <c r="AD1252" s="14">
        <v>0</v>
      </c>
      <c r="AE1252" s="14">
        <v>7</v>
      </c>
      <c r="AF1252" s="36"/>
      <c r="AG1252" s="14">
        <f>AC1252-M1252</f>
        <v>10.423611111109494</v>
      </c>
      <c r="AH1252" s="14">
        <v>1</v>
      </c>
      <c r="AI1252" s="14">
        <v>1</v>
      </c>
      <c r="AJ1252" s="19"/>
      <c r="AK1252" s="14"/>
      <c r="AL1252" s="14"/>
      <c r="AM1252" s="12" t="s">
        <v>851</v>
      </c>
      <c r="AN1252" s="12"/>
      <c r="AO1252" s="12"/>
      <c r="AP1252" s="12" t="s">
        <v>72</v>
      </c>
      <c r="AQ1252" s="12" t="s">
        <v>2037</v>
      </c>
      <c r="AR1252" s="12">
        <v>15802687508</v>
      </c>
      <c r="AS1252" s="12"/>
      <c r="AT1252" s="12"/>
      <c r="AU1252" s="12"/>
      <c r="AV1252" s="20"/>
      <c r="AW1252" s="21" t="s">
        <v>357</v>
      </c>
      <c r="AX1252" s="12"/>
      <c r="AY1252" s="12"/>
      <c r="AZ1252" s="12"/>
      <c r="BA1252" s="12"/>
      <c r="BB1252" s="12"/>
    </row>
    <row r="1253" spans="1:54" s="22" customFormat="1" ht="18" customHeight="1" x14ac:dyDescent="0.3">
      <c r="A1253" s="12" t="s">
        <v>2041</v>
      </c>
      <c r="B1253" s="12" t="s">
        <v>51</v>
      </c>
      <c r="C1253" s="12" t="s">
        <v>91</v>
      </c>
      <c r="D1253" s="12" t="s">
        <v>205</v>
      </c>
      <c r="E1253" s="12" t="s">
        <v>2042</v>
      </c>
      <c r="F1253" s="12" t="s">
        <v>2043</v>
      </c>
      <c r="G1253" s="12" t="s">
        <v>56</v>
      </c>
      <c r="H1253" s="12" t="s">
        <v>1335</v>
      </c>
      <c r="I1253" s="12" t="s">
        <v>1336</v>
      </c>
      <c r="J1253" s="12">
        <v>1488</v>
      </c>
      <c r="K1253" s="12" t="s">
        <v>354</v>
      </c>
      <c r="L1253" s="12"/>
      <c r="M1253" s="13">
        <v>41526.357638888891</v>
      </c>
      <c r="N1253" s="12">
        <v>2</v>
      </c>
      <c r="O1253" s="13">
        <v>41526.407812500001</v>
      </c>
      <c r="P1253" s="13">
        <v>41526.493460648147</v>
      </c>
      <c r="Q1253" s="14">
        <f t="shared" ref="Q1253:Q1266" si="49">P1253-M1253</f>
        <v>0.13582175925694173</v>
      </c>
      <c r="R1253" s="14">
        <v>0.5</v>
      </c>
      <c r="S1253" s="15">
        <v>1</v>
      </c>
      <c r="T1253" s="12" t="s">
        <v>658</v>
      </c>
      <c r="U1253" s="12"/>
      <c r="V1253" s="12" t="s">
        <v>356</v>
      </c>
      <c r="W1253" s="13">
        <v>41526.49523148148</v>
      </c>
      <c r="X1253" s="13">
        <v>41529.638888888891</v>
      </c>
      <c r="Y1253" s="16">
        <f>X1253-W1253</f>
        <v>3.143657407410501</v>
      </c>
      <c r="Z1253" s="17">
        <v>3</v>
      </c>
      <c r="AA1253" s="17">
        <v>0</v>
      </c>
      <c r="AB1253" s="14"/>
      <c r="AC1253" s="13">
        <v>41535</v>
      </c>
      <c r="AD1253" s="14">
        <f>AC1253-X1253</f>
        <v>5.3611111111094942</v>
      </c>
      <c r="AE1253" s="14">
        <v>7</v>
      </c>
      <c r="AF1253" s="36"/>
      <c r="AG1253" s="14">
        <f>AC1253-M1253</f>
        <v>8.6423611111094942</v>
      </c>
      <c r="AH1253" s="14">
        <v>1</v>
      </c>
      <c r="AI1253" s="14">
        <v>1</v>
      </c>
      <c r="AJ1253" s="19"/>
      <c r="AK1253" s="14"/>
      <c r="AL1253" s="14"/>
      <c r="AM1253" s="12" t="s">
        <v>96</v>
      </c>
      <c r="AN1253" s="12"/>
      <c r="AO1253" s="12"/>
      <c r="AP1253" s="12" t="s">
        <v>78</v>
      </c>
      <c r="AQ1253" s="12" t="s">
        <v>275</v>
      </c>
      <c r="AR1253" s="12">
        <v>13055176851</v>
      </c>
      <c r="AS1253" s="12" t="s">
        <v>354</v>
      </c>
      <c r="AT1253" s="12" t="s">
        <v>686</v>
      </c>
      <c r="AU1253" s="12"/>
      <c r="AV1253" s="20"/>
      <c r="AW1253" s="21" t="s">
        <v>2044</v>
      </c>
      <c r="AX1253" s="12"/>
      <c r="AY1253" s="12"/>
      <c r="AZ1253" s="12"/>
      <c r="BA1253" s="12"/>
      <c r="BB1253" s="12"/>
    </row>
    <row r="1254" spans="1:54" s="22" customFormat="1" ht="18" customHeight="1" x14ac:dyDescent="0.3">
      <c r="A1254" s="12" t="s">
        <v>2045</v>
      </c>
      <c r="B1254" s="12" t="s">
        <v>76</v>
      </c>
      <c r="C1254" s="12" t="s">
        <v>77</v>
      </c>
      <c r="D1254" s="12" t="s">
        <v>142</v>
      </c>
      <c r="E1254" s="12" t="s">
        <v>2046</v>
      </c>
      <c r="F1254" s="12" t="s">
        <v>2047</v>
      </c>
      <c r="G1254" s="12" t="s">
        <v>66</v>
      </c>
      <c r="H1254" s="12" t="s">
        <v>816</v>
      </c>
      <c r="I1254" s="12"/>
      <c r="J1254" s="12">
        <v>4800</v>
      </c>
      <c r="K1254" s="12" t="s">
        <v>354</v>
      </c>
      <c r="L1254" s="12"/>
      <c r="M1254" s="13">
        <v>41526.436111111114</v>
      </c>
      <c r="N1254" s="12">
        <v>2</v>
      </c>
      <c r="O1254" s="13">
        <v>41526.447546296295</v>
      </c>
      <c r="P1254" s="13">
        <v>41527.424664351849</v>
      </c>
      <c r="Q1254" s="14">
        <f>NETWORKDAYS(M1254,P1254)</f>
        <v>2</v>
      </c>
      <c r="R1254" s="14"/>
      <c r="S1254" s="15"/>
      <c r="T1254" s="12" t="s">
        <v>355</v>
      </c>
      <c r="U1254" s="12"/>
      <c r="V1254" s="12" t="s">
        <v>1266</v>
      </c>
      <c r="W1254" s="13">
        <v>41527.458831018521</v>
      </c>
      <c r="X1254" s="13">
        <v>41648.417141203703</v>
      </c>
      <c r="Y1254" s="16"/>
      <c r="Z1254" s="17"/>
      <c r="AA1254" s="17"/>
      <c r="AB1254" s="14"/>
      <c r="AC1254" s="13">
        <v>41648</v>
      </c>
      <c r="AD1254" s="14"/>
      <c r="AE1254" s="14"/>
      <c r="AF1254" s="36"/>
      <c r="AG1254" s="14"/>
      <c r="AH1254" s="14"/>
      <c r="AI1254" s="14"/>
      <c r="AJ1254" s="19"/>
      <c r="AK1254" s="14"/>
      <c r="AL1254" s="14"/>
      <c r="AM1254" s="12" t="s">
        <v>341</v>
      </c>
      <c r="AN1254" s="12"/>
      <c r="AO1254" s="12"/>
      <c r="AP1254" s="12" t="s">
        <v>88</v>
      </c>
      <c r="AQ1254" s="12" t="s">
        <v>124</v>
      </c>
      <c r="AR1254" s="12">
        <v>15974256511</v>
      </c>
      <c r="AS1254" s="12" t="s">
        <v>354</v>
      </c>
      <c r="AT1254" s="12" t="s">
        <v>686</v>
      </c>
      <c r="AU1254" s="12"/>
      <c r="AV1254" s="20"/>
      <c r="AW1254" s="21"/>
      <c r="AX1254" s="12"/>
      <c r="AY1254" s="12"/>
      <c r="AZ1254" s="12"/>
      <c r="BA1254" s="12"/>
      <c r="BB1254" s="12"/>
    </row>
    <row r="1255" spans="1:54" s="22" customFormat="1" ht="18" customHeight="1" x14ac:dyDescent="0.3">
      <c r="A1255" s="12" t="s">
        <v>2048</v>
      </c>
      <c r="B1255" s="12" t="s">
        <v>221</v>
      </c>
      <c r="C1255" s="12" t="s">
        <v>1074</v>
      </c>
      <c r="D1255" s="12" t="s">
        <v>1137</v>
      </c>
      <c r="E1255" s="12" t="s">
        <v>2049</v>
      </c>
      <c r="F1255" s="12" t="s">
        <v>2050</v>
      </c>
      <c r="G1255" s="12" t="s">
        <v>56</v>
      </c>
      <c r="H1255" s="12" t="s">
        <v>1353</v>
      </c>
      <c r="I1255" s="12" t="s">
        <v>679</v>
      </c>
      <c r="J1255" s="12">
        <v>3088</v>
      </c>
      <c r="K1255" s="12" t="s">
        <v>354</v>
      </c>
      <c r="L1255" s="12"/>
      <c r="M1255" s="13">
        <v>41526.540277777778</v>
      </c>
      <c r="N1255" s="12">
        <v>2</v>
      </c>
      <c r="O1255" s="13">
        <v>41526.557233796295</v>
      </c>
      <c r="P1255" s="13">
        <v>41527.442847222221</v>
      </c>
      <c r="Q1255" s="14">
        <f t="shared" si="49"/>
        <v>0.90256944444263354</v>
      </c>
      <c r="R1255" s="14">
        <v>0.5</v>
      </c>
      <c r="S1255" s="15">
        <v>0</v>
      </c>
      <c r="T1255" s="12" t="s">
        <v>355</v>
      </c>
      <c r="U1255" s="12"/>
      <c r="V1255" s="12" t="s">
        <v>356</v>
      </c>
      <c r="W1255" s="13">
        <v>41527.527222222219</v>
      </c>
      <c r="X1255" s="13">
        <v>41534.472222222219</v>
      </c>
      <c r="Y1255" s="16">
        <f>X1255-W1255</f>
        <v>6.944999999999709</v>
      </c>
      <c r="Z1255" s="17">
        <v>4</v>
      </c>
      <c r="AA1255" s="17">
        <v>0</v>
      </c>
      <c r="AB1255" s="14"/>
      <c r="AC1255" s="13">
        <v>41534</v>
      </c>
      <c r="AD1255" s="14">
        <v>0</v>
      </c>
      <c r="AE1255" s="14">
        <v>7</v>
      </c>
      <c r="AF1255" s="36"/>
      <c r="AG1255" s="14">
        <f t="shared" ref="AG1255:AG1266" si="50">AC1255-M1255</f>
        <v>7.4597222222218988</v>
      </c>
      <c r="AH1255" s="14">
        <v>1</v>
      </c>
      <c r="AI1255" s="14">
        <v>1</v>
      </c>
      <c r="AJ1255" s="19"/>
      <c r="AK1255" s="14"/>
      <c r="AL1255" s="14"/>
      <c r="AM1255" s="12" t="s">
        <v>851</v>
      </c>
      <c r="AN1255" s="12"/>
      <c r="AO1255" s="12"/>
      <c r="AP1255" s="12" t="s">
        <v>78</v>
      </c>
      <c r="AQ1255" s="12" t="s">
        <v>2051</v>
      </c>
      <c r="AR1255" s="12">
        <v>7364703633</v>
      </c>
      <c r="AS1255" s="12"/>
      <c r="AT1255" s="12"/>
      <c r="AU1255" s="12">
        <v>41528.656435185185</v>
      </c>
      <c r="AV1255" s="20" t="s">
        <v>2052</v>
      </c>
      <c r="AW1255" s="21" t="s">
        <v>2053</v>
      </c>
      <c r="AX1255" s="12"/>
      <c r="AY1255" s="12"/>
      <c r="AZ1255" s="12"/>
      <c r="BA1255" s="12"/>
      <c r="BB1255" s="12"/>
    </row>
    <row r="1256" spans="1:54" s="22" customFormat="1" ht="18" customHeight="1" x14ac:dyDescent="0.3">
      <c r="A1256" s="12" t="s">
        <v>2054</v>
      </c>
      <c r="B1256" s="12" t="s">
        <v>115</v>
      </c>
      <c r="C1256" s="12" t="s">
        <v>116</v>
      </c>
      <c r="D1256" s="12" t="s">
        <v>208</v>
      </c>
      <c r="E1256" s="12" t="s">
        <v>2055</v>
      </c>
      <c r="F1256" s="12" t="s">
        <v>2056</v>
      </c>
      <c r="G1256" s="12" t="s">
        <v>56</v>
      </c>
      <c r="H1256" s="12" t="s">
        <v>1353</v>
      </c>
      <c r="I1256" s="12" t="s">
        <v>2057</v>
      </c>
      <c r="J1256" s="12">
        <v>2400</v>
      </c>
      <c r="K1256" s="12" t="s">
        <v>354</v>
      </c>
      <c r="L1256" s="12"/>
      <c r="M1256" s="13">
        <v>41526.598611111112</v>
      </c>
      <c r="N1256" s="12">
        <v>2</v>
      </c>
      <c r="O1256" s="13">
        <v>41526.628159722219</v>
      </c>
      <c r="P1256" s="13">
        <v>41527.443240740744</v>
      </c>
      <c r="Q1256" s="14">
        <f t="shared" si="49"/>
        <v>0.84462962963152677</v>
      </c>
      <c r="R1256" s="14">
        <v>0.5</v>
      </c>
      <c r="S1256" s="15">
        <v>0</v>
      </c>
      <c r="T1256" s="12" t="s">
        <v>355</v>
      </c>
      <c r="U1256" s="12"/>
      <c r="V1256" s="12" t="s">
        <v>356</v>
      </c>
      <c r="W1256" s="13">
        <v>41527.52207175926</v>
      </c>
      <c r="X1256" s="13">
        <v>41530.543055555558</v>
      </c>
      <c r="Y1256" s="16">
        <f>X1256-W1256</f>
        <v>3.0209837962975143</v>
      </c>
      <c r="Z1256" s="17">
        <v>4</v>
      </c>
      <c r="AA1256" s="17">
        <v>1</v>
      </c>
      <c r="AB1256" s="14"/>
      <c r="AC1256" s="13">
        <v>41534</v>
      </c>
      <c r="AD1256" s="14">
        <f>AC1256-X1256</f>
        <v>3.4569444444423425</v>
      </c>
      <c r="AE1256" s="14">
        <v>7</v>
      </c>
      <c r="AF1256" s="36"/>
      <c r="AG1256" s="14">
        <f t="shared" si="50"/>
        <v>7.4013888888875954</v>
      </c>
      <c r="AH1256" s="14">
        <v>1</v>
      </c>
      <c r="AI1256" s="14">
        <v>1</v>
      </c>
      <c r="AJ1256" s="19"/>
      <c r="AK1256" s="14"/>
      <c r="AL1256" s="14"/>
      <c r="AM1256" s="12" t="s">
        <v>145</v>
      </c>
      <c r="AN1256" s="12"/>
      <c r="AO1256" s="12"/>
      <c r="AP1256" s="12" t="s">
        <v>88</v>
      </c>
      <c r="AQ1256" s="12" t="s">
        <v>2058</v>
      </c>
      <c r="AR1256" s="12">
        <v>18390313990</v>
      </c>
      <c r="AS1256" s="12"/>
      <c r="AT1256" s="12"/>
      <c r="AU1256" s="12">
        <v>41528.471238425926</v>
      </c>
      <c r="AV1256" s="20" t="s">
        <v>2059</v>
      </c>
      <c r="AW1256" s="21" t="s">
        <v>2060</v>
      </c>
      <c r="AX1256" s="12"/>
      <c r="AY1256" s="12"/>
      <c r="AZ1256" s="12"/>
      <c r="BA1256" s="12"/>
      <c r="BB1256" s="12"/>
    </row>
    <row r="1257" spans="1:54" s="22" customFormat="1" ht="18" customHeight="1" x14ac:dyDescent="0.3">
      <c r="A1257" s="12" t="s">
        <v>2061</v>
      </c>
      <c r="B1257" s="12" t="s">
        <v>51</v>
      </c>
      <c r="C1257" s="12" t="s">
        <v>133</v>
      </c>
      <c r="D1257" s="12" t="s">
        <v>309</v>
      </c>
      <c r="E1257" s="12" t="s">
        <v>2062</v>
      </c>
      <c r="F1257" s="12" t="s">
        <v>2063</v>
      </c>
      <c r="G1257" s="12" t="s">
        <v>56</v>
      </c>
      <c r="H1257" s="12" t="s">
        <v>1335</v>
      </c>
      <c r="I1257" s="12" t="s">
        <v>2064</v>
      </c>
      <c r="J1257" s="12">
        <v>1488</v>
      </c>
      <c r="K1257" s="12" t="s">
        <v>354</v>
      </c>
      <c r="L1257" s="12"/>
      <c r="M1257" s="13">
        <v>41526.64166666667</v>
      </c>
      <c r="N1257" s="12">
        <v>1</v>
      </c>
      <c r="O1257" s="13">
        <v>41526.655462962961</v>
      </c>
      <c r="P1257" s="13">
        <v>41526.667754629627</v>
      </c>
      <c r="Q1257" s="14">
        <f t="shared" si="49"/>
        <v>2.6087962956808042E-2</v>
      </c>
      <c r="R1257" s="14">
        <v>0.5</v>
      </c>
      <c r="S1257" s="15">
        <v>1</v>
      </c>
      <c r="T1257" s="12"/>
      <c r="U1257" s="12"/>
      <c r="V1257" s="12" t="s">
        <v>356</v>
      </c>
      <c r="W1257" s="13">
        <v>41526.673032407409</v>
      </c>
      <c r="X1257" s="13">
        <v>41528.71597222222</v>
      </c>
      <c r="Y1257" s="16">
        <f>X1257-W1257</f>
        <v>2.0429398148116888</v>
      </c>
      <c r="Z1257" s="17">
        <v>3</v>
      </c>
      <c r="AA1257" s="17">
        <v>1</v>
      </c>
      <c r="AB1257" s="14"/>
      <c r="AC1257" s="13">
        <v>41530</v>
      </c>
      <c r="AD1257" s="14">
        <f>AC1257-X1257</f>
        <v>1.2840277777795563</v>
      </c>
      <c r="AE1257" s="14">
        <v>7</v>
      </c>
      <c r="AF1257" s="36"/>
      <c r="AG1257" s="14">
        <f t="shared" si="50"/>
        <v>3.3583333333299379</v>
      </c>
      <c r="AH1257" s="14">
        <v>1</v>
      </c>
      <c r="AI1257" s="14">
        <v>1</v>
      </c>
      <c r="AJ1257" s="19"/>
      <c r="AK1257" s="14"/>
      <c r="AL1257" s="14"/>
      <c r="AM1257" s="12" t="s">
        <v>118</v>
      </c>
      <c r="AN1257" s="12"/>
      <c r="AO1257" s="12"/>
      <c r="AP1257" s="12" t="s">
        <v>78</v>
      </c>
      <c r="AQ1257" s="12" t="s">
        <v>2065</v>
      </c>
      <c r="AR1257" s="12">
        <v>13511102209</v>
      </c>
      <c r="AS1257" s="12"/>
      <c r="AT1257" s="12"/>
      <c r="AU1257" s="12">
        <v>41527.462083333332</v>
      </c>
      <c r="AV1257" s="20" t="s">
        <v>2066</v>
      </c>
      <c r="AW1257" s="21" t="s">
        <v>2067</v>
      </c>
      <c r="AX1257" s="12"/>
      <c r="AY1257" s="12"/>
      <c r="AZ1257" s="12"/>
      <c r="BA1257" s="12"/>
      <c r="BB1257" s="12"/>
    </row>
    <row r="1258" spans="1:54" s="22" customFormat="1" ht="18" customHeight="1" x14ac:dyDescent="0.3">
      <c r="A1258" s="12" t="s">
        <v>2068</v>
      </c>
      <c r="B1258" s="12" t="s">
        <v>76</v>
      </c>
      <c r="C1258" s="12" t="s">
        <v>87</v>
      </c>
      <c r="D1258" s="12" t="s">
        <v>342</v>
      </c>
      <c r="E1258" s="12" t="s">
        <v>2069</v>
      </c>
      <c r="F1258" s="12" t="s">
        <v>2070</v>
      </c>
      <c r="G1258" s="12" t="s">
        <v>66</v>
      </c>
      <c r="H1258" s="12" t="s">
        <v>816</v>
      </c>
      <c r="I1258" s="12"/>
      <c r="J1258" s="12">
        <v>5000</v>
      </c>
      <c r="K1258" s="12" t="s">
        <v>354</v>
      </c>
      <c r="L1258" s="12"/>
      <c r="M1258" s="13">
        <v>41526.804861111108</v>
      </c>
      <c r="N1258" s="12">
        <v>2</v>
      </c>
      <c r="O1258" s="13">
        <v>41527.395150462966</v>
      </c>
      <c r="P1258" s="13">
        <v>41530.429664351854</v>
      </c>
      <c r="Q1258" s="14">
        <f t="shared" si="49"/>
        <v>3.6248032407456776</v>
      </c>
      <c r="R1258" s="14"/>
      <c r="S1258" s="15"/>
      <c r="T1258" s="12" t="s">
        <v>658</v>
      </c>
      <c r="U1258" s="12"/>
      <c r="V1258" s="12" t="s">
        <v>1266</v>
      </c>
      <c r="W1258" s="13">
        <v>41530.455833333333</v>
      </c>
      <c r="X1258" s="31">
        <v>41546.574999999997</v>
      </c>
      <c r="Y1258" s="16"/>
      <c r="Z1258" s="17"/>
      <c r="AA1258" s="17"/>
      <c r="AB1258" s="14"/>
      <c r="AC1258" s="13">
        <v>41562.706944444442</v>
      </c>
      <c r="AD1258" s="14">
        <f>AC1258-M1258</f>
        <v>35.902083333334303</v>
      </c>
      <c r="AE1258" s="14"/>
      <c r="AF1258" s="36"/>
      <c r="AG1258" s="14">
        <f t="shared" si="50"/>
        <v>35.902083333334303</v>
      </c>
      <c r="AH1258" s="14"/>
      <c r="AI1258" s="14"/>
      <c r="AJ1258" s="19"/>
      <c r="AK1258" s="14"/>
      <c r="AL1258" s="14"/>
      <c r="AM1258" s="12" t="s">
        <v>1179</v>
      </c>
      <c r="AN1258" s="12"/>
      <c r="AO1258" s="12"/>
      <c r="AP1258" s="12" t="s">
        <v>88</v>
      </c>
      <c r="AQ1258" s="12" t="s">
        <v>2071</v>
      </c>
      <c r="AR1258" s="12">
        <v>15874892910</v>
      </c>
      <c r="AS1258" s="12"/>
      <c r="AT1258" s="12"/>
      <c r="AU1258" s="12"/>
      <c r="AV1258" s="20"/>
      <c r="AW1258" s="21" t="s">
        <v>357</v>
      </c>
      <c r="AX1258" s="12"/>
      <c r="AY1258" s="12"/>
      <c r="AZ1258" s="12"/>
      <c r="BA1258" s="12"/>
      <c r="BB1258" s="12"/>
    </row>
    <row r="1259" spans="1:54" s="22" customFormat="1" ht="18" customHeight="1" x14ac:dyDescent="0.3">
      <c r="A1259" s="12" t="s">
        <v>2072</v>
      </c>
      <c r="B1259" s="12" t="s">
        <v>115</v>
      </c>
      <c r="C1259" s="12" t="s">
        <v>116</v>
      </c>
      <c r="D1259" s="12" t="s">
        <v>174</v>
      </c>
      <c r="E1259" s="12" t="s">
        <v>2073</v>
      </c>
      <c r="F1259" s="12" t="s">
        <v>2074</v>
      </c>
      <c r="G1259" s="12" t="s">
        <v>56</v>
      </c>
      <c r="H1259" s="12" t="s">
        <v>57</v>
      </c>
      <c r="I1259" s="12" t="s">
        <v>343</v>
      </c>
      <c r="J1259" s="12">
        <v>1088</v>
      </c>
      <c r="K1259" s="12" t="s">
        <v>354</v>
      </c>
      <c r="L1259" s="12"/>
      <c r="M1259" s="13">
        <v>41527.375</v>
      </c>
      <c r="N1259" s="12">
        <v>2</v>
      </c>
      <c r="O1259" s="13">
        <v>41527.393935185188</v>
      </c>
      <c r="P1259" s="13">
        <v>41527.438703703701</v>
      </c>
      <c r="Q1259" s="14">
        <f t="shared" si="49"/>
        <v>6.3703703701321501E-2</v>
      </c>
      <c r="R1259" s="14">
        <v>0.5</v>
      </c>
      <c r="S1259" s="15">
        <v>1</v>
      </c>
      <c r="T1259" s="12" t="s">
        <v>355</v>
      </c>
      <c r="U1259" s="12"/>
      <c r="V1259" s="12" t="s">
        <v>356</v>
      </c>
      <c r="W1259" s="13">
        <v>41527.498981481483</v>
      </c>
      <c r="X1259" s="13">
        <v>41528.800694444442</v>
      </c>
      <c r="Y1259" s="16">
        <f>X1259-W1259</f>
        <v>1.3017129629588453</v>
      </c>
      <c r="Z1259" s="17">
        <v>5</v>
      </c>
      <c r="AA1259" s="17">
        <v>1</v>
      </c>
      <c r="AB1259" s="14"/>
      <c r="AC1259" s="13">
        <v>41541</v>
      </c>
      <c r="AD1259" s="14">
        <f>AC1259-X1259</f>
        <v>12.199305555557657</v>
      </c>
      <c r="AE1259" s="14">
        <v>7</v>
      </c>
      <c r="AF1259" s="36"/>
      <c r="AG1259" s="14">
        <f t="shared" si="50"/>
        <v>13.625</v>
      </c>
      <c r="AH1259" s="14">
        <v>0</v>
      </c>
      <c r="AI1259" s="14">
        <v>0</v>
      </c>
      <c r="AJ1259" s="19"/>
      <c r="AK1259" s="14"/>
      <c r="AL1259" s="14"/>
      <c r="AM1259" s="12" t="s">
        <v>509</v>
      </c>
      <c r="AN1259" s="12"/>
      <c r="AO1259" s="12"/>
      <c r="AP1259" s="12" t="s">
        <v>81</v>
      </c>
      <c r="AQ1259" s="12" t="s">
        <v>271</v>
      </c>
      <c r="AR1259" s="12">
        <v>13407458299</v>
      </c>
      <c r="AS1259" s="12" t="s">
        <v>354</v>
      </c>
      <c r="AT1259" s="12" t="s">
        <v>686</v>
      </c>
      <c r="AU1259" s="12"/>
      <c r="AV1259" s="20"/>
      <c r="AW1259" s="21" t="s">
        <v>2075</v>
      </c>
      <c r="AX1259" s="12"/>
      <c r="AY1259" s="12"/>
      <c r="AZ1259" s="12"/>
      <c r="BA1259" s="12"/>
      <c r="BB1259" s="12"/>
    </row>
    <row r="1260" spans="1:54" s="22" customFormat="1" ht="18" customHeight="1" x14ac:dyDescent="0.3">
      <c r="A1260" s="12" t="s">
        <v>2076</v>
      </c>
      <c r="B1260" s="12" t="s">
        <v>74</v>
      </c>
      <c r="C1260" s="12" t="s">
        <v>112</v>
      </c>
      <c r="D1260" s="12" t="s">
        <v>270</v>
      </c>
      <c r="E1260" s="12" t="s">
        <v>2077</v>
      </c>
      <c r="F1260" s="12" t="s">
        <v>2078</v>
      </c>
      <c r="G1260" s="12" t="s">
        <v>56</v>
      </c>
      <c r="H1260" s="12" t="s">
        <v>57</v>
      </c>
      <c r="I1260" s="12" t="s">
        <v>277</v>
      </c>
      <c r="J1260" s="12">
        <v>1488</v>
      </c>
      <c r="K1260" s="12" t="s">
        <v>354</v>
      </c>
      <c r="L1260" s="12"/>
      <c r="M1260" s="13">
        <v>41527.375</v>
      </c>
      <c r="N1260" s="12">
        <v>2</v>
      </c>
      <c r="O1260" s="13">
        <v>41527.395370370374</v>
      </c>
      <c r="P1260" s="13">
        <v>41530.716574074075</v>
      </c>
      <c r="Q1260" s="14">
        <f t="shared" si="49"/>
        <v>3.3415740740747424</v>
      </c>
      <c r="R1260" s="14">
        <v>0.5</v>
      </c>
      <c r="S1260" s="15">
        <v>0</v>
      </c>
      <c r="T1260" s="12" t="s">
        <v>701</v>
      </c>
      <c r="U1260" s="12"/>
      <c r="V1260" s="12" t="s">
        <v>356</v>
      </c>
      <c r="W1260" s="13">
        <v>41530.716574074075</v>
      </c>
      <c r="X1260" s="13">
        <v>41534.636805555558</v>
      </c>
      <c r="Y1260" s="16">
        <f>X1260-W1260</f>
        <v>3.9202314814829151</v>
      </c>
      <c r="Z1260" s="17">
        <v>5</v>
      </c>
      <c r="AA1260" s="17">
        <v>1</v>
      </c>
      <c r="AB1260" s="14"/>
      <c r="AC1260" s="13">
        <v>41540</v>
      </c>
      <c r="AD1260" s="14">
        <f>AC1260-X1260</f>
        <v>5.3631944444423425</v>
      </c>
      <c r="AE1260" s="14">
        <v>7</v>
      </c>
      <c r="AF1260" s="36"/>
      <c r="AG1260" s="14">
        <f t="shared" si="50"/>
        <v>12.625</v>
      </c>
      <c r="AH1260" s="14">
        <v>1</v>
      </c>
      <c r="AI1260" s="14">
        <v>0</v>
      </c>
      <c r="AJ1260" s="19"/>
      <c r="AK1260" s="14"/>
      <c r="AL1260" s="14"/>
      <c r="AM1260" s="12" t="s">
        <v>188</v>
      </c>
      <c r="AN1260" s="12"/>
      <c r="AO1260" s="12"/>
      <c r="AP1260" s="12" t="s">
        <v>72</v>
      </c>
      <c r="AQ1260" s="12" t="s">
        <v>2079</v>
      </c>
      <c r="AR1260" s="12">
        <v>13974855164</v>
      </c>
      <c r="AS1260" s="12"/>
      <c r="AT1260" s="12"/>
      <c r="AU1260" s="12"/>
      <c r="AV1260" s="20"/>
      <c r="AW1260" s="21" t="s">
        <v>2080</v>
      </c>
      <c r="AX1260" s="12"/>
      <c r="AY1260" s="12"/>
      <c r="AZ1260" s="12"/>
      <c r="BA1260" s="12"/>
      <c r="BB1260" s="12"/>
    </row>
    <row r="1261" spans="1:54" s="22" customFormat="1" ht="18" customHeight="1" x14ac:dyDescent="0.3">
      <c r="A1261" s="12" t="s">
        <v>2081</v>
      </c>
      <c r="B1261" s="12" t="s">
        <v>74</v>
      </c>
      <c r="C1261" s="12" t="s">
        <v>112</v>
      </c>
      <c r="D1261" s="12" t="s">
        <v>270</v>
      </c>
      <c r="E1261" s="12" t="s">
        <v>2082</v>
      </c>
      <c r="F1261" s="12" t="s">
        <v>2083</v>
      </c>
      <c r="G1261" s="12" t="s">
        <v>56</v>
      </c>
      <c r="H1261" s="12" t="s">
        <v>57</v>
      </c>
      <c r="I1261" s="12" t="s">
        <v>230</v>
      </c>
      <c r="J1261" s="12">
        <v>1488</v>
      </c>
      <c r="K1261" s="12" t="s">
        <v>354</v>
      </c>
      <c r="L1261" s="12"/>
      <c r="M1261" s="13">
        <v>41527.375</v>
      </c>
      <c r="N1261" s="12">
        <v>3</v>
      </c>
      <c r="O1261" s="13">
        <v>41527.395277777781</v>
      </c>
      <c r="P1261" s="13">
        <v>41529.407511574071</v>
      </c>
      <c r="Q1261" s="14">
        <f t="shared" si="49"/>
        <v>2.0325115740706678</v>
      </c>
      <c r="R1261" s="14">
        <v>0.5</v>
      </c>
      <c r="S1261" s="15">
        <v>0</v>
      </c>
      <c r="T1261" s="12" t="s">
        <v>355</v>
      </c>
      <c r="U1261" s="12"/>
      <c r="V1261" s="12" t="s">
        <v>356</v>
      </c>
      <c r="W1261" s="13">
        <v>41529.409317129626</v>
      </c>
      <c r="X1261" s="13">
        <v>41534.45208333333</v>
      </c>
      <c r="Y1261" s="16">
        <f>X1261-W1261</f>
        <v>5.0427662037036498</v>
      </c>
      <c r="Z1261" s="17">
        <v>5</v>
      </c>
      <c r="AA1261" s="17">
        <v>0</v>
      </c>
      <c r="AB1261" s="14"/>
      <c r="AC1261" s="13">
        <v>41539</v>
      </c>
      <c r="AD1261" s="14">
        <f>AC1261-X1261</f>
        <v>4.5479166666700621</v>
      </c>
      <c r="AE1261" s="14">
        <v>7</v>
      </c>
      <c r="AF1261" s="36"/>
      <c r="AG1261" s="14">
        <f t="shared" si="50"/>
        <v>11.625</v>
      </c>
      <c r="AH1261" s="14">
        <v>1</v>
      </c>
      <c r="AI1261" s="14">
        <v>1</v>
      </c>
      <c r="AJ1261" s="19"/>
      <c r="AK1261" s="14"/>
      <c r="AL1261" s="14"/>
      <c r="AM1261" s="12" t="s">
        <v>2084</v>
      </c>
      <c r="AN1261" s="12"/>
      <c r="AO1261" s="12"/>
      <c r="AP1261" s="12" t="s">
        <v>72</v>
      </c>
      <c r="AQ1261" s="12" t="s">
        <v>2085</v>
      </c>
      <c r="AR1261" s="12">
        <v>13787247731</v>
      </c>
      <c r="AS1261" s="12"/>
      <c r="AT1261" s="12"/>
      <c r="AU1261" s="12">
        <v>41529.472233796296</v>
      </c>
      <c r="AV1261" s="20" t="s">
        <v>2086</v>
      </c>
      <c r="AW1261" s="21" t="s">
        <v>2087</v>
      </c>
      <c r="AX1261" s="12"/>
      <c r="AY1261" s="12"/>
      <c r="AZ1261" s="12"/>
      <c r="BA1261" s="12"/>
      <c r="BB1261" s="12"/>
    </row>
    <row r="1262" spans="1:54" s="22" customFormat="1" ht="18" customHeight="1" x14ac:dyDescent="0.3">
      <c r="A1262" s="12" t="s">
        <v>2088</v>
      </c>
      <c r="B1262" s="12" t="s">
        <v>221</v>
      </c>
      <c r="C1262" s="12" t="s">
        <v>106</v>
      </c>
      <c r="D1262" s="12" t="s">
        <v>1062</v>
      </c>
      <c r="E1262" s="12" t="s">
        <v>2089</v>
      </c>
      <c r="F1262" s="12" t="s">
        <v>2090</v>
      </c>
      <c r="G1262" s="12" t="s">
        <v>56</v>
      </c>
      <c r="H1262" s="12" t="s">
        <v>57</v>
      </c>
      <c r="I1262" s="12" t="s">
        <v>283</v>
      </c>
      <c r="J1262" s="12">
        <v>1488</v>
      </c>
      <c r="K1262" s="12" t="s">
        <v>354</v>
      </c>
      <c r="L1262" s="12"/>
      <c r="M1262" s="13">
        <v>41527.479166666664</v>
      </c>
      <c r="N1262" s="12">
        <v>2</v>
      </c>
      <c r="O1262" s="13">
        <v>41527.492175925923</v>
      </c>
      <c r="P1262" s="13">
        <v>41527.58284722222</v>
      </c>
      <c r="Q1262" s="14">
        <f t="shared" si="49"/>
        <v>0.10368055555591127</v>
      </c>
      <c r="R1262" s="14">
        <v>0.5</v>
      </c>
      <c r="S1262" s="15">
        <v>1</v>
      </c>
      <c r="T1262" s="12" t="s">
        <v>668</v>
      </c>
      <c r="U1262" s="12"/>
      <c r="V1262" s="12" t="s">
        <v>356</v>
      </c>
      <c r="W1262" s="13">
        <v>41527.655856481484</v>
      </c>
      <c r="X1262" s="13">
        <v>41528.678472222222</v>
      </c>
      <c r="Y1262" s="16">
        <f>X1262-W1262</f>
        <v>1.0226157407378196</v>
      </c>
      <c r="Z1262" s="17">
        <v>5</v>
      </c>
      <c r="AA1262" s="17">
        <v>1</v>
      </c>
      <c r="AB1262" s="14"/>
      <c r="AC1262" s="13">
        <v>41543</v>
      </c>
      <c r="AD1262" s="14">
        <f>AC1262-X1262</f>
        <v>14.321527777778101</v>
      </c>
      <c r="AE1262" s="14">
        <v>7</v>
      </c>
      <c r="AF1262" s="36"/>
      <c r="AG1262" s="14">
        <f t="shared" si="50"/>
        <v>15.520833333335759</v>
      </c>
      <c r="AH1262" s="14">
        <v>0</v>
      </c>
      <c r="AI1262" s="14">
        <v>0</v>
      </c>
      <c r="AJ1262" s="19"/>
      <c r="AK1262" s="14"/>
      <c r="AL1262" s="14"/>
      <c r="AM1262" s="12" t="s">
        <v>1486</v>
      </c>
      <c r="AN1262" s="12"/>
      <c r="AO1262" s="12"/>
      <c r="AP1262" s="12" t="s">
        <v>190</v>
      </c>
      <c r="AQ1262" s="12" t="s">
        <v>2091</v>
      </c>
      <c r="AR1262" s="12">
        <v>15673613333</v>
      </c>
      <c r="AS1262" s="12" t="s">
        <v>354</v>
      </c>
      <c r="AT1262" s="12" t="s">
        <v>686</v>
      </c>
      <c r="AU1262" s="12"/>
      <c r="AV1262" s="20"/>
      <c r="AW1262" s="21" t="s">
        <v>2092</v>
      </c>
      <c r="AX1262" s="12"/>
      <c r="AY1262" s="12"/>
      <c r="AZ1262" s="12"/>
      <c r="BA1262" s="12"/>
      <c r="BB1262" s="12"/>
    </row>
    <row r="1263" spans="1:54" s="22" customFormat="1" ht="18" customHeight="1" x14ac:dyDescent="0.3">
      <c r="A1263" s="12" t="s">
        <v>2093</v>
      </c>
      <c r="B1263" s="12" t="s">
        <v>76</v>
      </c>
      <c r="C1263" s="12" t="s">
        <v>77</v>
      </c>
      <c r="D1263" s="12" t="s">
        <v>302</v>
      </c>
      <c r="E1263" s="12" t="s">
        <v>2094</v>
      </c>
      <c r="F1263" s="12" t="s">
        <v>2095</v>
      </c>
      <c r="G1263" s="12" t="s">
        <v>66</v>
      </c>
      <c r="H1263" s="12" t="s">
        <v>340</v>
      </c>
      <c r="I1263" s="12"/>
      <c r="J1263" s="12">
        <v>9070</v>
      </c>
      <c r="K1263" s="12" t="s">
        <v>365</v>
      </c>
      <c r="L1263" s="12" t="s">
        <v>767</v>
      </c>
      <c r="M1263" s="13">
        <v>41527.525694444441</v>
      </c>
      <c r="N1263" s="12">
        <v>2</v>
      </c>
      <c r="O1263" s="13">
        <v>41527.569050925929</v>
      </c>
      <c r="P1263" s="13">
        <v>41533.442442129628</v>
      </c>
      <c r="Q1263" s="14">
        <f t="shared" si="49"/>
        <v>5.916747685187147</v>
      </c>
      <c r="R1263" s="14"/>
      <c r="S1263" s="15"/>
      <c r="T1263" s="12" t="s">
        <v>355</v>
      </c>
      <c r="U1263" s="12"/>
      <c r="V1263" s="12" t="s">
        <v>1266</v>
      </c>
      <c r="W1263" s="13"/>
      <c r="X1263" s="31">
        <v>41546.593055555597</v>
      </c>
      <c r="Y1263" s="16"/>
      <c r="Z1263" s="17"/>
      <c r="AA1263" s="17"/>
      <c r="AB1263" s="14"/>
      <c r="AC1263" s="13">
        <v>41564.490277777775</v>
      </c>
      <c r="AD1263" s="14">
        <f>AC1263-M1263</f>
        <v>36.964583333334303</v>
      </c>
      <c r="AE1263" s="14"/>
      <c r="AF1263" s="36"/>
      <c r="AG1263" s="14">
        <f t="shared" si="50"/>
        <v>36.964583333334303</v>
      </c>
      <c r="AH1263" s="14"/>
      <c r="AI1263" s="14"/>
      <c r="AJ1263" s="19"/>
      <c r="AK1263" s="14"/>
      <c r="AL1263" s="14"/>
      <c r="AM1263" s="12"/>
      <c r="AN1263" s="12"/>
      <c r="AO1263" s="12"/>
      <c r="AP1263" s="12" t="s">
        <v>110</v>
      </c>
      <c r="AQ1263" s="12" t="s">
        <v>2096</v>
      </c>
      <c r="AR1263" s="12">
        <v>13808428864</v>
      </c>
      <c r="AS1263" s="12"/>
      <c r="AT1263" s="12"/>
      <c r="AU1263" s="12"/>
      <c r="AV1263" s="20"/>
      <c r="AW1263" s="21" t="s">
        <v>2097</v>
      </c>
      <c r="AX1263" s="12"/>
      <c r="AY1263" s="12"/>
      <c r="AZ1263" s="12"/>
      <c r="BA1263" s="12"/>
      <c r="BB1263" s="12"/>
    </row>
    <row r="1264" spans="1:54" s="30" customFormat="1" ht="18" customHeight="1" x14ac:dyDescent="0.3">
      <c r="A1264" s="12" t="s">
        <v>2098</v>
      </c>
      <c r="B1264" s="12" t="s">
        <v>51</v>
      </c>
      <c r="C1264" s="12" t="s">
        <v>91</v>
      </c>
      <c r="D1264" s="12" t="s">
        <v>184</v>
      </c>
      <c r="E1264" s="12" t="s">
        <v>2099</v>
      </c>
      <c r="F1264" s="12" t="s">
        <v>2100</v>
      </c>
      <c r="G1264" s="12" t="s">
        <v>56</v>
      </c>
      <c r="H1264" s="12" t="s">
        <v>1353</v>
      </c>
      <c r="I1264" s="12" t="s">
        <v>2101</v>
      </c>
      <c r="J1264" s="12">
        <v>2400</v>
      </c>
      <c r="K1264" s="12" t="s">
        <v>354</v>
      </c>
      <c r="L1264" s="12"/>
      <c r="M1264" s="13">
        <v>41527.53402777778</v>
      </c>
      <c r="N1264" s="12">
        <v>3</v>
      </c>
      <c r="O1264" s="13">
        <v>41527.570138888892</v>
      </c>
      <c r="P1264" s="13">
        <v>41528.430486111109</v>
      </c>
      <c r="Q1264" s="14">
        <f t="shared" si="49"/>
        <v>0.89645833332906477</v>
      </c>
      <c r="R1264" s="14">
        <v>0.5</v>
      </c>
      <c r="S1264" s="15">
        <v>0</v>
      </c>
      <c r="T1264" s="12" t="s">
        <v>355</v>
      </c>
      <c r="U1264" s="12"/>
      <c r="V1264" s="12" t="s">
        <v>356</v>
      </c>
      <c r="W1264" s="13">
        <v>41528.545949074076</v>
      </c>
      <c r="X1264" s="13">
        <v>41530.679166666669</v>
      </c>
      <c r="Y1264" s="16">
        <f t="shared" ref="Y1264:Y1269" si="51">X1264-W1264</f>
        <v>2.1332175925927004</v>
      </c>
      <c r="Z1264" s="17">
        <v>4</v>
      </c>
      <c r="AA1264" s="17">
        <v>1</v>
      </c>
      <c r="AB1264" s="14"/>
      <c r="AC1264" s="13">
        <v>41540</v>
      </c>
      <c r="AD1264" s="14">
        <f t="shared" ref="AD1264:AD1270" si="52">AC1264-X1264</f>
        <v>9.3208333333313931</v>
      </c>
      <c r="AE1264" s="14">
        <v>7</v>
      </c>
      <c r="AF1264" s="36"/>
      <c r="AG1264" s="14">
        <f t="shared" si="50"/>
        <v>12.465972222220444</v>
      </c>
      <c r="AH1264" s="14">
        <v>0</v>
      </c>
      <c r="AI1264" s="14">
        <v>0</v>
      </c>
      <c r="AJ1264" s="19"/>
      <c r="AK1264" s="14"/>
      <c r="AL1264" s="14"/>
      <c r="AM1264" s="12" t="s">
        <v>1401</v>
      </c>
      <c r="AN1264" s="12"/>
      <c r="AO1264" s="12"/>
      <c r="AP1264" s="12" t="s">
        <v>81</v>
      </c>
      <c r="AQ1264" s="12" t="s">
        <v>99</v>
      </c>
      <c r="AR1264" s="12">
        <v>18711805259</v>
      </c>
      <c r="AS1264" s="12"/>
      <c r="AT1264" s="12"/>
      <c r="AU1264" s="12">
        <v>41528.598958333336</v>
      </c>
      <c r="AV1264" s="20" t="s">
        <v>2102</v>
      </c>
      <c r="AW1264" s="21" t="s">
        <v>2103</v>
      </c>
      <c r="AX1264" s="12"/>
      <c r="AY1264" s="12"/>
      <c r="AZ1264" s="12"/>
      <c r="BA1264" s="12"/>
      <c r="BB1264" s="12"/>
    </row>
    <row r="1265" spans="1:54" s="22" customFormat="1" ht="18" customHeight="1" x14ac:dyDescent="0.3">
      <c r="A1265" s="12" t="s">
        <v>2104</v>
      </c>
      <c r="B1265" s="12" t="s">
        <v>115</v>
      </c>
      <c r="C1265" s="12" t="s">
        <v>116</v>
      </c>
      <c r="D1265" s="12" t="s">
        <v>179</v>
      </c>
      <c r="E1265" s="12" t="s">
        <v>2105</v>
      </c>
      <c r="F1265" s="12" t="s">
        <v>2106</v>
      </c>
      <c r="G1265" s="12" t="s">
        <v>56</v>
      </c>
      <c r="H1265" s="12" t="s">
        <v>57</v>
      </c>
      <c r="I1265" s="12" t="s">
        <v>247</v>
      </c>
      <c r="J1265" s="12">
        <v>1580</v>
      </c>
      <c r="K1265" s="12" t="s">
        <v>354</v>
      </c>
      <c r="L1265" s="12"/>
      <c r="M1265" s="13">
        <v>41527.550694444442</v>
      </c>
      <c r="N1265" s="12">
        <v>3</v>
      </c>
      <c r="O1265" s="13">
        <v>41527.571087962962</v>
      </c>
      <c r="P1265" s="13">
        <v>41527.722268518519</v>
      </c>
      <c r="Q1265" s="14">
        <f t="shared" si="49"/>
        <v>0.17157407407648861</v>
      </c>
      <c r="R1265" s="14">
        <v>0.5</v>
      </c>
      <c r="S1265" s="15">
        <v>1</v>
      </c>
      <c r="T1265" s="12" t="s">
        <v>658</v>
      </c>
      <c r="U1265" s="12"/>
      <c r="V1265" s="12" t="s">
        <v>356</v>
      </c>
      <c r="W1265" s="13">
        <v>41528.546875</v>
      </c>
      <c r="X1265" s="13">
        <v>41529.57916666667</v>
      </c>
      <c r="Y1265" s="16">
        <f t="shared" si="51"/>
        <v>1.0322916666700621</v>
      </c>
      <c r="Z1265" s="17">
        <v>5</v>
      </c>
      <c r="AA1265" s="17">
        <v>1</v>
      </c>
      <c r="AB1265" s="14"/>
      <c r="AC1265" s="13">
        <v>41541</v>
      </c>
      <c r="AD1265" s="14">
        <f t="shared" si="52"/>
        <v>11.420833333329938</v>
      </c>
      <c r="AE1265" s="14">
        <v>7</v>
      </c>
      <c r="AF1265" s="36"/>
      <c r="AG1265" s="14">
        <f t="shared" si="50"/>
        <v>13.449305555557657</v>
      </c>
      <c r="AH1265" s="14">
        <v>0</v>
      </c>
      <c r="AI1265" s="14">
        <v>0</v>
      </c>
      <c r="AJ1265" s="19"/>
      <c r="AK1265" s="14"/>
      <c r="AL1265" s="14"/>
      <c r="AM1265" s="12" t="s">
        <v>851</v>
      </c>
      <c r="AN1265" s="12"/>
      <c r="AO1265" s="12"/>
      <c r="AP1265" s="12" t="s">
        <v>72</v>
      </c>
      <c r="AQ1265" s="12" t="s">
        <v>2107</v>
      </c>
      <c r="AR1265" s="12">
        <v>18674591888</v>
      </c>
      <c r="AS1265" s="12"/>
      <c r="AT1265" s="12"/>
      <c r="AU1265" s="12"/>
      <c r="AV1265" s="20"/>
      <c r="AW1265" s="21" t="s">
        <v>2108</v>
      </c>
      <c r="AX1265" s="12"/>
      <c r="AY1265" s="12"/>
      <c r="AZ1265" s="12"/>
      <c r="BA1265" s="12"/>
      <c r="BB1265" s="12"/>
    </row>
    <row r="1266" spans="1:54" s="22" customFormat="1" ht="18" customHeight="1" x14ac:dyDescent="0.3">
      <c r="A1266" s="12" t="s">
        <v>2109</v>
      </c>
      <c r="B1266" s="12" t="s">
        <v>382</v>
      </c>
      <c r="C1266" s="12" t="s">
        <v>69</v>
      </c>
      <c r="D1266" s="12" t="s">
        <v>97</v>
      </c>
      <c r="E1266" s="12" t="s">
        <v>2110</v>
      </c>
      <c r="F1266" s="12" t="s">
        <v>2111</v>
      </c>
      <c r="G1266" s="12" t="s">
        <v>56</v>
      </c>
      <c r="H1266" s="12" t="s">
        <v>1519</v>
      </c>
      <c r="I1266" s="12" t="s">
        <v>2112</v>
      </c>
      <c r="J1266" s="12">
        <v>3680</v>
      </c>
      <c r="K1266" s="12" t="s">
        <v>354</v>
      </c>
      <c r="L1266" s="12"/>
      <c r="M1266" s="13">
        <v>41527.670138888891</v>
      </c>
      <c r="N1266" s="12">
        <v>1</v>
      </c>
      <c r="O1266" s="13">
        <v>41527.706250000003</v>
      </c>
      <c r="P1266" s="13">
        <v>41527.711493055554</v>
      </c>
      <c r="Q1266" s="14">
        <f t="shared" si="49"/>
        <v>4.1354166663950309E-2</v>
      </c>
      <c r="R1266" s="14">
        <v>0.5</v>
      </c>
      <c r="S1266" s="15">
        <v>1</v>
      </c>
      <c r="T1266" s="12" t="s">
        <v>89</v>
      </c>
      <c r="U1266" s="12"/>
      <c r="V1266" s="12" t="s">
        <v>356</v>
      </c>
      <c r="W1266" s="13">
        <v>41528.547766203701</v>
      </c>
      <c r="X1266" s="13">
        <v>41533.578472222223</v>
      </c>
      <c r="Y1266" s="16">
        <f t="shared" si="51"/>
        <v>5.0307060185223236</v>
      </c>
      <c r="Z1266" s="17">
        <v>5</v>
      </c>
      <c r="AA1266" s="17">
        <v>0</v>
      </c>
      <c r="AB1266" s="14"/>
      <c r="AC1266" s="13">
        <v>41534</v>
      </c>
      <c r="AD1266" s="14">
        <f t="shared" si="52"/>
        <v>0.42152777777664596</v>
      </c>
      <c r="AE1266" s="14">
        <v>7</v>
      </c>
      <c r="AF1266" s="36"/>
      <c r="AG1266" s="14">
        <f t="shared" si="50"/>
        <v>6.3298611111094942</v>
      </c>
      <c r="AH1266" s="14">
        <v>1</v>
      </c>
      <c r="AI1266" s="14">
        <v>1</v>
      </c>
      <c r="AJ1266" s="19"/>
      <c r="AK1266" s="14"/>
      <c r="AL1266" s="14"/>
      <c r="AM1266" s="12" t="s">
        <v>118</v>
      </c>
      <c r="AN1266" s="12"/>
      <c r="AO1266" s="12"/>
      <c r="AP1266" s="12" t="s">
        <v>93</v>
      </c>
      <c r="AQ1266" s="12" t="s">
        <v>351</v>
      </c>
      <c r="AR1266" s="12">
        <v>13875843216</v>
      </c>
      <c r="AS1266" s="12"/>
      <c r="AT1266" s="12"/>
      <c r="AU1266" s="12"/>
      <c r="AV1266" s="20"/>
      <c r="AW1266" s="21" t="s">
        <v>2113</v>
      </c>
      <c r="AX1266" s="12"/>
      <c r="AY1266" s="12"/>
      <c r="AZ1266" s="12"/>
      <c r="BA1266" s="12"/>
      <c r="BB1266" s="12"/>
    </row>
    <row r="1267" spans="1:54" s="22" customFormat="1" ht="18" customHeight="1" x14ac:dyDescent="0.3">
      <c r="A1267" s="12" t="s">
        <v>2116</v>
      </c>
      <c r="B1267" s="12" t="s">
        <v>76</v>
      </c>
      <c r="C1267" s="12" t="s">
        <v>87</v>
      </c>
      <c r="D1267" s="12" t="s">
        <v>342</v>
      </c>
      <c r="E1267" s="12" t="s">
        <v>2117</v>
      </c>
      <c r="F1267" s="12" t="s">
        <v>2118</v>
      </c>
      <c r="G1267" s="12" t="s">
        <v>56</v>
      </c>
      <c r="H1267" s="12" t="s">
        <v>57</v>
      </c>
      <c r="I1267" s="12" t="s">
        <v>336</v>
      </c>
      <c r="J1267" s="12">
        <v>1600</v>
      </c>
      <c r="K1267" s="12" t="s">
        <v>354</v>
      </c>
      <c r="L1267" s="12"/>
      <c r="M1267" s="13">
        <v>41528.509027777778</v>
      </c>
      <c r="N1267" s="12">
        <v>2</v>
      </c>
      <c r="O1267" s="13">
        <v>41528.555300925924</v>
      </c>
      <c r="P1267" s="13">
        <v>41530.395057870373</v>
      </c>
      <c r="Q1267" s="14">
        <f>P1267-M1267</f>
        <v>1.8860300925953197</v>
      </c>
      <c r="R1267" s="14">
        <v>0.5</v>
      </c>
      <c r="S1267" s="15">
        <v>0</v>
      </c>
      <c r="T1267" s="12" t="s">
        <v>658</v>
      </c>
      <c r="U1267" s="12"/>
      <c r="V1267" s="12" t="s">
        <v>356</v>
      </c>
      <c r="W1267" s="13">
        <v>41530.414340277777</v>
      </c>
      <c r="X1267" s="13">
        <v>41534.392361111109</v>
      </c>
      <c r="Y1267" s="16">
        <f t="shared" si="51"/>
        <v>3.9780208333322662</v>
      </c>
      <c r="Z1267" s="17">
        <v>5</v>
      </c>
      <c r="AA1267" s="17">
        <v>1</v>
      </c>
      <c r="AB1267" s="14"/>
      <c r="AC1267" s="13">
        <v>41546</v>
      </c>
      <c r="AD1267" s="14">
        <f t="shared" si="52"/>
        <v>11.607638888890506</v>
      </c>
      <c r="AE1267" s="14">
        <v>7</v>
      </c>
      <c r="AF1267" s="36"/>
      <c r="AG1267" s="14">
        <f>AC1267-M1267</f>
        <v>17.490972222221899</v>
      </c>
      <c r="AH1267" s="14">
        <v>0</v>
      </c>
      <c r="AI1267" s="14">
        <v>0</v>
      </c>
      <c r="AJ1267" s="19"/>
      <c r="AK1267" s="14"/>
      <c r="AL1267" s="14"/>
      <c r="AM1267" s="12" t="s">
        <v>509</v>
      </c>
      <c r="AN1267" s="12"/>
      <c r="AO1267" s="12"/>
      <c r="AP1267" s="12" t="s">
        <v>190</v>
      </c>
      <c r="AQ1267" s="12" t="s">
        <v>211</v>
      </c>
      <c r="AR1267" s="12">
        <v>18374007996</v>
      </c>
      <c r="AS1267" s="12"/>
      <c r="AT1267" s="12"/>
      <c r="AU1267" s="12"/>
      <c r="AV1267" s="20"/>
      <c r="AW1267" s="21" t="s">
        <v>357</v>
      </c>
      <c r="AX1267" s="12"/>
      <c r="AY1267" s="12"/>
      <c r="AZ1267" s="12"/>
      <c r="BA1267" s="12"/>
      <c r="BB1267" s="12"/>
    </row>
    <row r="1268" spans="1:54" s="22" customFormat="1" ht="18" customHeight="1" x14ac:dyDescent="0.3">
      <c r="A1268" s="12" t="s">
        <v>2119</v>
      </c>
      <c r="B1268" s="12" t="s">
        <v>221</v>
      </c>
      <c r="C1268" s="12" t="s">
        <v>106</v>
      </c>
      <c r="D1268" s="12" t="s">
        <v>1137</v>
      </c>
      <c r="E1268" s="12" t="s">
        <v>2120</v>
      </c>
      <c r="F1268" s="12" t="s">
        <v>2121</v>
      </c>
      <c r="G1268" s="12" t="s">
        <v>56</v>
      </c>
      <c r="H1268" s="12" t="s">
        <v>57</v>
      </c>
      <c r="I1268" s="12" t="s">
        <v>288</v>
      </c>
      <c r="J1268" s="12">
        <v>1600</v>
      </c>
      <c r="K1268" s="12" t="s">
        <v>354</v>
      </c>
      <c r="L1268" s="12"/>
      <c r="M1268" s="13">
        <v>41528.538194444445</v>
      </c>
      <c r="N1268" s="12">
        <v>4</v>
      </c>
      <c r="O1268" s="13">
        <v>41528.553564814814</v>
      </c>
      <c r="P1268" s="13">
        <v>41529.378541666665</v>
      </c>
      <c r="Q1268" s="14">
        <f>P1268-M1268</f>
        <v>0.84034722221986158</v>
      </c>
      <c r="R1268" s="14">
        <v>0.5</v>
      </c>
      <c r="S1268" s="15">
        <v>0</v>
      </c>
      <c r="T1268" s="12" t="s">
        <v>355</v>
      </c>
      <c r="U1268" s="12"/>
      <c r="V1268" s="12" t="s">
        <v>356</v>
      </c>
      <c r="W1268" s="13">
        <v>41529.38863425926</v>
      </c>
      <c r="X1268" s="13">
        <v>41530.59375</v>
      </c>
      <c r="Y1268" s="16">
        <f t="shared" si="51"/>
        <v>1.2051157407404389</v>
      </c>
      <c r="Z1268" s="17">
        <v>5</v>
      </c>
      <c r="AA1268" s="17">
        <v>1</v>
      </c>
      <c r="AB1268" s="14"/>
      <c r="AC1268" s="13">
        <v>41546</v>
      </c>
      <c r="AD1268" s="14">
        <f t="shared" si="52"/>
        <v>15.40625</v>
      </c>
      <c r="AE1268" s="14">
        <v>7</v>
      </c>
      <c r="AF1268" s="36"/>
      <c r="AG1268" s="14">
        <f>AC1268-M1268</f>
        <v>17.461805555554747</v>
      </c>
      <c r="AH1268" s="14">
        <v>0</v>
      </c>
      <c r="AI1268" s="14">
        <v>0</v>
      </c>
      <c r="AJ1268" s="19"/>
      <c r="AK1268" s="14"/>
      <c r="AL1268" s="14"/>
      <c r="AM1268" s="12" t="s">
        <v>100</v>
      </c>
      <c r="AN1268" s="12"/>
      <c r="AO1268" s="12"/>
      <c r="AP1268" s="12" t="s">
        <v>553</v>
      </c>
      <c r="AQ1268" s="12" t="s">
        <v>2122</v>
      </c>
      <c r="AR1268" s="12">
        <v>13807364686</v>
      </c>
      <c r="AS1268" s="12"/>
      <c r="AT1268" s="12"/>
      <c r="AU1268" s="12">
        <v>41529.410104166665</v>
      </c>
      <c r="AV1268" s="20" t="s">
        <v>2123</v>
      </c>
      <c r="AW1268" s="21" t="s">
        <v>2124</v>
      </c>
      <c r="AX1268" s="12"/>
      <c r="AY1268" s="12"/>
      <c r="AZ1268" s="12"/>
      <c r="BA1268" s="12"/>
      <c r="BB1268" s="12"/>
    </row>
    <row r="1269" spans="1:54" s="22" customFormat="1" ht="18" customHeight="1" x14ac:dyDescent="0.3">
      <c r="A1269" s="12" t="s">
        <v>2125</v>
      </c>
      <c r="B1269" s="12" t="s">
        <v>76</v>
      </c>
      <c r="C1269" s="12" t="s">
        <v>77</v>
      </c>
      <c r="D1269" s="12" t="s">
        <v>1607</v>
      </c>
      <c r="E1269" s="12" t="s">
        <v>2126</v>
      </c>
      <c r="F1269" s="12" t="s">
        <v>2127</v>
      </c>
      <c r="G1269" s="12" t="s">
        <v>56</v>
      </c>
      <c r="H1269" s="12" t="s">
        <v>57</v>
      </c>
      <c r="I1269" s="12" t="s">
        <v>232</v>
      </c>
      <c r="J1269" s="12">
        <v>1600</v>
      </c>
      <c r="K1269" s="12" t="s">
        <v>354</v>
      </c>
      <c r="L1269" s="12"/>
      <c r="M1269" s="13">
        <v>41528.563888888886</v>
      </c>
      <c r="N1269" s="12">
        <v>3</v>
      </c>
      <c r="O1269" s="13">
        <v>41528.587881944448</v>
      </c>
      <c r="P1269" s="13">
        <v>41533.44358796296</v>
      </c>
      <c r="Q1269" s="14">
        <f>P1269-M1269</f>
        <v>4.8796990740738693</v>
      </c>
      <c r="R1269" s="14">
        <v>0.5</v>
      </c>
      <c r="S1269" s="15">
        <v>0</v>
      </c>
      <c r="T1269" s="12" t="s">
        <v>355</v>
      </c>
      <c r="U1269" s="12"/>
      <c r="V1269" s="12" t="s">
        <v>356</v>
      </c>
      <c r="W1269" s="13">
        <v>41533.445289351854</v>
      </c>
      <c r="X1269" s="13">
        <v>41534.724305555559</v>
      </c>
      <c r="Y1269" s="16">
        <f t="shared" si="51"/>
        <v>1.279016203705396</v>
      </c>
      <c r="Z1269" s="17">
        <v>5</v>
      </c>
      <c r="AA1269" s="17">
        <v>1</v>
      </c>
      <c r="AB1269" s="14"/>
      <c r="AC1269" s="13">
        <v>41540</v>
      </c>
      <c r="AD1269" s="14">
        <f t="shared" si="52"/>
        <v>5.2756944444408873</v>
      </c>
      <c r="AE1269" s="14">
        <v>7</v>
      </c>
      <c r="AF1269" s="36"/>
      <c r="AG1269" s="14">
        <f>AC1269-M1269</f>
        <v>11.43611111111386</v>
      </c>
      <c r="AH1269" s="14">
        <v>1</v>
      </c>
      <c r="AI1269" s="14">
        <v>1</v>
      </c>
      <c r="AJ1269" s="19"/>
      <c r="AK1269" s="14"/>
      <c r="AL1269" s="14"/>
      <c r="AM1269" s="12" t="s">
        <v>100</v>
      </c>
      <c r="AN1269" s="12"/>
      <c r="AO1269" s="12"/>
      <c r="AP1269" s="12" t="s">
        <v>86</v>
      </c>
      <c r="AQ1269" s="12" t="s">
        <v>2128</v>
      </c>
      <c r="AR1269" s="12">
        <v>13135117778</v>
      </c>
      <c r="AS1269" s="12"/>
      <c r="AT1269" s="12"/>
      <c r="AU1269" s="12"/>
      <c r="AV1269" s="20"/>
      <c r="AW1269" s="21" t="s">
        <v>2129</v>
      </c>
      <c r="AX1269" s="12"/>
      <c r="AY1269" s="12"/>
      <c r="AZ1269" s="12"/>
      <c r="BA1269" s="12"/>
      <c r="BB1269" s="12"/>
    </row>
    <row r="1270" spans="1:54" s="22" customFormat="1" ht="18" customHeight="1" x14ac:dyDescent="0.3">
      <c r="A1270" s="12" t="s">
        <v>2130</v>
      </c>
      <c r="B1270" s="12" t="s">
        <v>74</v>
      </c>
      <c r="C1270" s="12" t="s">
        <v>107</v>
      </c>
      <c r="D1270" s="12" t="s">
        <v>322</v>
      </c>
      <c r="E1270" s="12" t="s">
        <v>2131</v>
      </c>
      <c r="F1270" s="12" t="s">
        <v>2132</v>
      </c>
      <c r="G1270" s="12" t="s">
        <v>66</v>
      </c>
      <c r="H1270" s="12" t="s">
        <v>340</v>
      </c>
      <c r="I1270" s="12"/>
      <c r="J1270" s="12">
        <v>5180</v>
      </c>
      <c r="K1270" s="12" t="s">
        <v>365</v>
      </c>
      <c r="L1270" s="12" t="s">
        <v>767</v>
      </c>
      <c r="M1270" s="13">
        <v>41528.629861111112</v>
      </c>
      <c r="N1270" s="12">
        <v>2</v>
      </c>
      <c r="O1270" s="13">
        <v>41528.721932870372</v>
      </c>
      <c r="P1270" s="13">
        <v>41530.56521990741</v>
      </c>
      <c r="Q1270" s="14">
        <f>P1270-M1270</f>
        <v>1.9353587962978054</v>
      </c>
      <c r="R1270" s="14"/>
      <c r="S1270" s="15"/>
      <c r="T1270" s="12" t="s">
        <v>664</v>
      </c>
      <c r="U1270" s="12"/>
      <c r="V1270" s="12" t="s">
        <v>1266</v>
      </c>
      <c r="W1270" s="13">
        <v>41533.407210648147</v>
      </c>
      <c r="X1270" s="31">
        <v>41555.5715277778</v>
      </c>
      <c r="Y1270" s="16"/>
      <c r="Z1270" s="17"/>
      <c r="AA1270" s="17"/>
      <c r="AB1270" s="14"/>
      <c r="AC1270" s="13">
        <v>41724</v>
      </c>
      <c r="AD1270" s="14">
        <f t="shared" si="52"/>
        <v>168.42847222220007</v>
      </c>
      <c r="AE1270" s="14"/>
      <c r="AF1270" s="36"/>
      <c r="AG1270" s="14">
        <f>AC1270-M1270</f>
        <v>195.3701388888876</v>
      </c>
      <c r="AH1270" s="14"/>
      <c r="AI1270" s="14"/>
      <c r="AJ1270" s="19"/>
      <c r="AK1270" s="14"/>
      <c r="AL1270" s="14"/>
      <c r="AM1270" s="12" t="s">
        <v>1177</v>
      </c>
      <c r="AN1270" s="12"/>
      <c r="AO1270" s="12"/>
      <c r="AP1270" s="12" t="s">
        <v>81</v>
      </c>
      <c r="AQ1270" s="12" t="s">
        <v>2133</v>
      </c>
      <c r="AR1270" s="12">
        <v>15307480737</v>
      </c>
      <c r="AS1270" s="12"/>
      <c r="AT1270" s="12"/>
      <c r="AU1270" s="12"/>
      <c r="AV1270" s="20"/>
      <c r="AW1270" s="21"/>
      <c r="AX1270" s="12"/>
      <c r="AY1270" s="12"/>
      <c r="AZ1270" s="12"/>
      <c r="BA1270" s="12"/>
      <c r="BB1270" s="12"/>
    </row>
    <row r="1271" spans="1:54" s="22" customFormat="1" ht="18" customHeight="1" x14ac:dyDescent="0.3">
      <c r="A1271" s="12" t="s">
        <v>2134</v>
      </c>
      <c r="B1271" s="12" t="s">
        <v>382</v>
      </c>
      <c r="C1271" s="12" t="s">
        <v>69</v>
      </c>
      <c r="D1271" s="12" t="s">
        <v>103</v>
      </c>
      <c r="E1271" s="12" t="s">
        <v>2135</v>
      </c>
      <c r="F1271" s="12" t="s">
        <v>2136</v>
      </c>
      <c r="G1271" s="12" t="s">
        <v>56</v>
      </c>
      <c r="H1271" s="12" t="s">
        <v>1353</v>
      </c>
      <c r="I1271" s="12" t="s">
        <v>1970</v>
      </c>
      <c r="J1271" s="12">
        <v>2600</v>
      </c>
      <c r="K1271" s="12" t="s">
        <v>354</v>
      </c>
      <c r="L1271" s="12"/>
      <c r="M1271" s="13">
        <v>41528.646064814813</v>
      </c>
      <c r="N1271" s="12">
        <v>2</v>
      </c>
      <c r="O1271" s="13">
        <v>41528.664814814816</v>
      </c>
      <c r="P1271" s="13">
        <v>41528.679629629631</v>
      </c>
      <c r="Q1271" s="14">
        <f>P1271-M1271</f>
        <v>3.3564814817509614E-2</v>
      </c>
      <c r="R1271" s="14">
        <v>0.5</v>
      </c>
      <c r="S1271" s="15">
        <v>1</v>
      </c>
      <c r="T1271" s="12" t="s">
        <v>643</v>
      </c>
      <c r="U1271" s="12"/>
      <c r="V1271" s="12" t="s">
        <v>356</v>
      </c>
      <c r="W1271" s="13">
        <v>41528.687199074076</v>
      </c>
      <c r="X1271" s="13">
        <v>41534.73333333333</v>
      </c>
      <c r="Y1271" s="16">
        <f>X1271-W1271</f>
        <v>6.0461342592534493</v>
      </c>
      <c r="Z1271" s="17">
        <v>4</v>
      </c>
      <c r="AA1271" s="17">
        <v>0</v>
      </c>
      <c r="AB1271" s="14"/>
      <c r="AC1271" s="13">
        <v>41535</v>
      </c>
      <c r="AD1271" s="14">
        <f>AC1271-X1271</f>
        <v>0.26666666667006211</v>
      </c>
      <c r="AE1271" s="14">
        <v>7</v>
      </c>
      <c r="AF1271" s="36"/>
      <c r="AG1271" s="14">
        <f>AC1271-M1271</f>
        <v>6.353935185186856</v>
      </c>
      <c r="AH1271" s="14">
        <v>1</v>
      </c>
      <c r="AI1271" s="14">
        <v>1</v>
      </c>
      <c r="AJ1271" s="19"/>
      <c r="AK1271" s="14"/>
      <c r="AL1271" s="14"/>
      <c r="AM1271" s="12" t="s">
        <v>2137</v>
      </c>
      <c r="AN1271" s="12"/>
      <c r="AO1271" s="12"/>
      <c r="AP1271" s="12" t="s">
        <v>72</v>
      </c>
      <c r="AQ1271" s="12" t="s">
        <v>73</v>
      </c>
      <c r="AR1271" s="12">
        <v>13787415029</v>
      </c>
      <c r="AS1271" s="12" t="s">
        <v>354</v>
      </c>
      <c r="AT1271" s="12" t="s">
        <v>686</v>
      </c>
      <c r="AU1271" s="12"/>
      <c r="AV1271" s="20"/>
      <c r="AW1271" s="21" t="s">
        <v>2138</v>
      </c>
      <c r="AX1271" s="12"/>
      <c r="AY1271" s="12"/>
      <c r="AZ1271" s="12"/>
      <c r="BA1271" s="12"/>
      <c r="BB1271" s="12"/>
    </row>
    <row r="1272" spans="1:54" s="22" customFormat="1" ht="18" customHeight="1" x14ac:dyDescent="0.3">
      <c r="A1272" s="12" t="s">
        <v>2139</v>
      </c>
      <c r="B1272" s="12" t="s">
        <v>382</v>
      </c>
      <c r="C1272" s="12" t="s">
        <v>69</v>
      </c>
      <c r="D1272" s="12" t="s">
        <v>97</v>
      </c>
      <c r="E1272" s="12" t="s">
        <v>2140</v>
      </c>
      <c r="F1272" s="12" t="s">
        <v>2141</v>
      </c>
      <c r="G1272" s="12" t="s">
        <v>66</v>
      </c>
      <c r="H1272" s="12" t="s">
        <v>340</v>
      </c>
      <c r="I1272" s="12"/>
      <c r="J1272" s="12">
        <v>3800</v>
      </c>
      <c r="K1272" s="12"/>
      <c r="L1272" s="12"/>
      <c r="M1272" s="13">
        <v>41528.652083333334</v>
      </c>
      <c r="N1272" s="12">
        <v>1</v>
      </c>
      <c r="O1272" s="13">
        <v>41528.655636574076</v>
      </c>
      <c r="P1272" s="13"/>
      <c r="Q1272" s="14"/>
      <c r="R1272" s="14"/>
      <c r="S1272" s="15"/>
      <c r="T1272" s="12"/>
      <c r="U1272" s="12"/>
      <c r="V1272" s="12" t="s">
        <v>1266</v>
      </c>
      <c r="W1272" s="13"/>
      <c r="X1272" s="13"/>
      <c r="Y1272" s="16"/>
      <c r="Z1272" s="17"/>
      <c r="AA1272" s="17"/>
      <c r="AB1272" s="14"/>
      <c r="AC1272" s="13"/>
      <c r="AD1272" s="14"/>
      <c r="AE1272" s="14"/>
      <c r="AF1272" s="36"/>
      <c r="AG1272" s="14"/>
      <c r="AH1272" s="14"/>
      <c r="AI1272" s="14"/>
      <c r="AJ1272" s="19"/>
      <c r="AK1272" s="14"/>
      <c r="AL1272" s="14"/>
      <c r="AM1272" s="12"/>
      <c r="AN1272" s="12"/>
      <c r="AO1272" s="12"/>
      <c r="AP1272" s="12" t="s">
        <v>176</v>
      </c>
      <c r="AQ1272" s="12" t="s">
        <v>2142</v>
      </c>
      <c r="AR1272" s="12">
        <v>15874052979</v>
      </c>
      <c r="AS1272" s="12"/>
      <c r="AT1272" s="12"/>
      <c r="AU1272" s="12"/>
      <c r="AV1272" s="20"/>
      <c r="AW1272" s="21"/>
      <c r="AX1272" s="12"/>
      <c r="AY1272" s="12"/>
      <c r="AZ1272" s="12"/>
      <c r="BA1272" s="12"/>
      <c r="BB1272" s="12"/>
    </row>
    <row r="1273" spans="1:54" s="22" customFormat="1" ht="18" customHeight="1" x14ac:dyDescent="0.3">
      <c r="A1273" s="12" t="s">
        <v>2143</v>
      </c>
      <c r="B1273" s="12" t="s">
        <v>115</v>
      </c>
      <c r="C1273" s="12" t="s">
        <v>116</v>
      </c>
      <c r="D1273" s="12" t="s">
        <v>840</v>
      </c>
      <c r="E1273" s="12" t="s">
        <v>2144</v>
      </c>
      <c r="F1273" s="12" t="s">
        <v>2145</v>
      </c>
      <c r="G1273" s="12" t="s">
        <v>56</v>
      </c>
      <c r="H1273" s="12" t="s">
        <v>57</v>
      </c>
      <c r="I1273" s="12" t="s">
        <v>231</v>
      </c>
      <c r="J1273" s="12">
        <v>1600</v>
      </c>
      <c r="K1273" s="12" t="s">
        <v>354</v>
      </c>
      <c r="L1273" s="12"/>
      <c r="M1273" s="13">
        <v>41528.68472222222</v>
      </c>
      <c r="N1273" s="12">
        <v>1</v>
      </c>
      <c r="O1273" s="13">
        <v>41528.695833333331</v>
      </c>
      <c r="P1273" s="13">
        <v>41528.707615740743</v>
      </c>
      <c r="Q1273" s="14">
        <f t="shared" ref="Q1273:Q1278" si="53">P1273-M1273</f>
        <v>2.2893518522323575E-2</v>
      </c>
      <c r="R1273" s="14">
        <v>0.5</v>
      </c>
      <c r="S1273" s="15">
        <v>1</v>
      </c>
      <c r="T1273" s="12"/>
      <c r="U1273" s="12"/>
      <c r="V1273" s="12" t="s">
        <v>356</v>
      </c>
      <c r="W1273" s="13">
        <v>41528.709780092591</v>
      </c>
      <c r="X1273" s="13">
        <v>41529.667361111111</v>
      </c>
      <c r="Y1273" s="16">
        <f t="shared" ref="Y1273:Y1278" si="54">X1273-W1273</f>
        <v>0.95758101851970423</v>
      </c>
      <c r="Z1273" s="17">
        <v>5</v>
      </c>
      <c r="AA1273" s="17">
        <v>1</v>
      </c>
      <c r="AB1273" s="14"/>
      <c r="AC1273" s="13">
        <v>41541</v>
      </c>
      <c r="AD1273" s="14">
        <f t="shared" ref="AD1273:AD1278" si="55">AC1273-X1273</f>
        <v>11.332638888889051</v>
      </c>
      <c r="AE1273" s="14">
        <v>7</v>
      </c>
      <c r="AF1273" s="36"/>
      <c r="AG1273" s="14">
        <f t="shared" ref="AG1273:AG1278" si="56">AC1273-M1273</f>
        <v>12.315277777779556</v>
      </c>
      <c r="AH1273" s="14">
        <v>0</v>
      </c>
      <c r="AI1273" s="14">
        <v>1</v>
      </c>
      <c r="AJ1273" s="19"/>
      <c r="AK1273" s="14"/>
      <c r="AL1273" s="14"/>
      <c r="AM1273" s="12" t="s">
        <v>1486</v>
      </c>
      <c r="AN1273" s="12"/>
      <c r="AO1273" s="12"/>
      <c r="AP1273" s="12" t="s">
        <v>81</v>
      </c>
      <c r="AQ1273" s="12" t="s">
        <v>2107</v>
      </c>
      <c r="AR1273" s="12">
        <v>18674591888</v>
      </c>
      <c r="AS1273" s="12"/>
      <c r="AT1273" s="12"/>
      <c r="AU1273" s="12"/>
      <c r="AV1273" s="20"/>
      <c r="AW1273" s="21" t="s">
        <v>2146</v>
      </c>
      <c r="AX1273" s="12"/>
      <c r="AY1273" s="12"/>
      <c r="AZ1273" s="12"/>
      <c r="BA1273" s="12"/>
      <c r="BB1273" s="12"/>
    </row>
    <row r="1274" spans="1:54" s="22" customFormat="1" ht="18" customHeight="1" x14ac:dyDescent="0.3">
      <c r="A1274" s="12" t="s">
        <v>2147</v>
      </c>
      <c r="B1274" s="12" t="s">
        <v>51</v>
      </c>
      <c r="C1274" s="12" t="s">
        <v>64</v>
      </c>
      <c r="D1274" s="12" t="s">
        <v>165</v>
      </c>
      <c r="E1274" s="12" t="s">
        <v>2148</v>
      </c>
      <c r="F1274" s="12" t="s">
        <v>2149</v>
      </c>
      <c r="G1274" s="12" t="s">
        <v>56</v>
      </c>
      <c r="H1274" s="12" t="s">
        <v>1353</v>
      </c>
      <c r="I1274" s="12" t="s">
        <v>2150</v>
      </c>
      <c r="J1274" s="12">
        <v>2500</v>
      </c>
      <c r="K1274" s="12" t="s">
        <v>354</v>
      </c>
      <c r="L1274" s="12"/>
      <c r="M1274" s="13">
        <v>41529.375</v>
      </c>
      <c r="N1274" s="12">
        <v>3</v>
      </c>
      <c r="O1274" s="13">
        <v>41529.408159722225</v>
      </c>
      <c r="P1274" s="13">
        <v>41533.429143518515</v>
      </c>
      <c r="Q1274" s="14">
        <f t="shared" si="53"/>
        <v>4.0541435185150476</v>
      </c>
      <c r="R1274" s="14">
        <v>0.5</v>
      </c>
      <c r="S1274" s="15">
        <v>0</v>
      </c>
      <c r="T1274" s="12" t="s">
        <v>355</v>
      </c>
      <c r="U1274" s="12"/>
      <c r="V1274" s="12" t="s">
        <v>356</v>
      </c>
      <c r="W1274" s="13">
        <v>41533.439363425925</v>
      </c>
      <c r="X1274" s="13">
        <v>41535.661111111112</v>
      </c>
      <c r="Y1274" s="16">
        <f t="shared" si="54"/>
        <v>2.221747685187438</v>
      </c>
      <c r="Z1274" s="17">
        <v>4</v>
      </c>
      <c r="AA1274" s="17">
        <v>1</v>
      </c>
      <c r="AB1274" s="14"/>
      <c r="AC1274" s="13">
        <v>41542</v>
      </c>
      <c r="AD1274" s="14">
        <f t="shared" si="55"/>
        <v>6.3388888888875954</v>
      </c>
      <c r="AE1274" s="14">
        <v>7</v>
      </c>
      <c r="AF1274" s="36"/>
      <c r="AG1274" s="14">
        <f t="shared" si="56"/>
        <v>12.625</v>
      </c>
      <c r="AH1274" s="14">
        <v>1</v>
      </c>
      <c r="AI1274" s="14">
        <v>0</v>
      </c>
      <c r="AJ1274" s="19"/>
      <c r="AK1274" s="14"/>
      <c r="AL1274" s="14"/>
      <c r="AM1274" s="12" t="s">
        <v>118</v>
      </c>
      <c r="AN1274" s="12"/>
      <c r="AO1274" s="12"/>
      <c r="AP1274" s="12" t="s">
        <v>176</v>
      </c>
      <c r="AQ1274" s="12" t="s">
        <v>2151</v>
      </c>
      <c r="AR1274" s="12">
        <v>13974918268</v>
      </c>
      <c r="AS1274" s="12"/>
      <c r="AT1274" s="12"/>
      <c r="AU1274" s="12"/>
      <c r="AV1274" s="20"/>
      <c r="AW1274" s="21" t="s">
        <v>2152</v>
      </c>
      <c r="AX1274" s="12"/>
      <c r="AY1274" s="12"/>
      <c r="AZ1274" s="12"/>
      <c r="BA1274" s="12"/>
      <c r="BB1274" s="12"/>
    </row>
    <row r="1275" spans="1:54" s="22" customFormat="1" ht="18" customHeight="1" x14ac:dyDescent="0.3">
      <c r="A1275" s="12" t="s">
        <v>2153</v>
      </c>
      <c r="B1275" s="12" t="s">
        <v>221</v>
      </c>
      <c r="C1275" s="12" t="s">
        <v>1074</v>
      </c>
      <c r="D1275" s="12" t="s">
        <v>84</v>
      </c>
      <c r="E1275" s="12" t="s">
        <v>2154</v>
      </c>
      <c r="F1275" s="12" t="s">
        <v>2155</v>
      </c>
      <c r="G1275" s="12" t="s">
        <v>56</v>
      </c>
      <c r="H1275" s="12" t="s">
        <v>1335</v>
      </c>
      <c r="I1275" s="12" t="s">
        <v>2156</v>
      </c>
      <c r="J1275" s="12">
        <v>1488</v>
      </c>
      <c r="K1275" s="12" t="s">
        <v>354</v>
      </c>
      <c r="L1275" s="12"/>
      <c r="M1275" s="13">
        <v>41529.48333333333</v>
      </c>
      <c r="N1275" s="12">
        <v>2</v>
      </c>
      <c r="O1275" s="13">
        <v>41529.496990740743</v>
      </c>
      <c r="P1275" s="13">
        <v>41529.580069444448</v>
      </c>
      <c r="Q1275" s="14">
        <f t="shared" si="53"/>
        <v>9.6736111117934342E-2</v>
      </c>
      <c r="R1275" s="14">
        <v>0.5</v>
      </c>
      <c r="S1275" s="15">
        <v>1</v>
      </c>
      <c r="T1275" s="12" t="s">
        <v>355</v>
      </c>
      <c r="U1275" s="12"/>
      <c r="V1275" s="12" t="s">
        <v>356</v>
      </c>
      <c r="W1275" s="13">
        <v>41530.399826388886</v>
      </c>
      <c r="X1275" s="13">
        <v>41534.555555555555</v>
      </c>
      <c r="Y1275" s="16">
        <f t="shared" si="54"/>
        <v>4.1557291666686069</v>
      </c>
      <c r="Z1275" s="17">
        <v>3</v>
      </c>
      <c r="AA1275" s="17">
        <v>0</v>
      </c>
      <c r="AB1275" s="14"/>
      <c r="AC1275" s="13">
        <v>41540</v>
      </c>
      <c r="AD1275" s="14">
        <f t="shared" si="55"/>
        <v>5.4444444444452529</v>
      </c>
      <c r="AE1275" s="14">
        <v>7</v>
      </c>
      <c r="AF1275" s="36"/>
      <c r="AG1275" s="14">
        <f t="shared" si="56"/>
        <v>10.516666666670062</v>
      </c>
      <c r="AH1275" s="14">
        <v>1</v>
      </c>
      <c r="AI1275" s="14">
        <v>0</v>
      </c>
      <c r="AJ1275" s="19"/>
      <c r="AK1275" s="14"/>
      <c r="AL1275" s="14"/>
      <c r="AM1275" s="12" t="s">
        <v>145</v>
      </c>
      <c r="AN1275" s="12"/>
      <c r="AO1275" s="12"/>
      <c r="AP1275" s="12" t="s">
        <v>88</v>
      </c>
      <c r="AQ1275" s="12" t="s">
        <v>2157</v>
      </c>
      <c r="AR1275" s="12">
        <v>18907420092</v>
      </c>
      <c r="AS1275" s="12"/>
      <c r="AT1275" s="12"/>
      <c r="AU1275" s="12"/>
      <c r="AV1275" s="20"/>
      <c r="AW1275" s="21" t="s">
        <v>2158</v>
      </c>
      <c r="AX1275" s="12"/>
      <c r="AY1275" s="12"/>
      <c r="AZ1275" s="12"/>
      <c r="BA1275" s="12"/>
      <c r="BB1275" s="12"/>
    </row>
    <row r="1276" spans="1:54" s="22" customFormat="1" ht="18" customHeight="1" x14ac:dyDescent="0.3">
      <c r="A1276" s="12" t="s">
        <v>2159</v>
      </c>
      <c r="B1276" s="12" t="s">
        <v>74</v>
      </c>
      <c r="C1276" s="12" t="s">
        <v>125</v>
      </c>
      <c r="D1276" s="12" t="s">
        <v>243</v>
      </c>
      <c r="E1276" s="12" t="s">
        <v>2160</v>
      </c>
      <c r="F1276" s="12" t="s">
        <v>2161</v>
      </c>
      <c r="G1276" s="12" t="s">
        <v>56</v>
      </c>
      <c r="H1276" s="12" t="s">
        <v>57</v>
      </c>
      <c r="I1276" s="12" t="s">
        <v>166</v>
      </c>
      <c r="J1276" s="12">
        <v>1600</v>
      </c>
      <c r="K1276" s="12" t="s">
        <v>354</v>
      </c>
      <c r="L1276" s="12"/>
      <c r="M1276" s="13">
        <v>41529.490972222222</v>
      </c>
      <c r="N1276" s="12">
        <v>2</v>
      </c>
      <c r="O1276" s="13">
        <v>41529.503449074073</v>
      </c>
      <c r="P1276" s="13">
        <v>41530.428124999999</v>
      </c>
      <c r="Q1276" s="14">
        <f t="shared" si="53"/>
        <v>0.93715277777664596</v>
      </c>
      <c r="R1276" s="14">
        <v>0.5</v>
      </c>
      <c r="S1276" s="15">
        <v>0</v>
      </c>
      <c r="T1276" s="12" t="s">
        <v>668</v>
      </c>
      <c r="U1276" s="12"/>
      <c r="V1276" s="12" t="s">
        <v>356</v>
      </c>
      <c r="W1276" s="13">
        <v>41530.444513888891</v>
      </c>
      <c r="X1276" s="13">
        <v>41533.65902777778</v>
      </c>
      <c r="Y1276" s="16">
        <f t="shared" si="54"/>
        <v>3.2145138888881775</v>
      </c>
      <c r="Z1276" s="17">
        <v>5</v>
      </c>
      <c r="AA1276" s="17">
        <v>1</v>
      </c>
      <c r="AB1276" s="14"/>
      <c r="AC1276" s="13">
        <v>41534</v>
      </c>
      <c r="AD1276" s="14">
        <f t="shared" si="55"/>
        <v>0.34097222222044365</v>
      </c>
      <c r="AE1276" s="14">
        <v>7</v>
      </c>
      <c r="AF1276" s="36"/>
      <c r="AG1276" s="14">
        <f t="shared" si="56"/>
        <v>4.5090277777781012</v>
      </c>
      <c r="AH1276" s="14">
        <v>1</v>
      </c>
      <c r="AI1276" s="14">
        <v>1</v>
      </c>
      <c r="AJ1276" s="19"/>
      <c r="AK1276" s="14"/>
      <c r="AL1276" s="14"/>
      <c r="AM1276" s="12" t="s">
        <v>1726</v>
      </c>
      <c r="AN1276" s="12"/>
      <c r="AO1276" s="12"/>
      <c r="AP1276" s="12" t="s">
        <v>72</v>
      </c>
      <c r="AQ1276" s="12" t="s">
        <v>2162</v>
      </c>
      <c r="AR1276" s="12">
        <v>13873234104</v>
      </c>
      <c r="AS1276" s="12"/>
      <c r="AT1276" s="12"/>
      <c r="AU1276" s="12"/>
      <c r="AV1276" s="20"/>
      <c r="AW1276" s="21" t="s">
        <v>2163</v>
      </c>
      <c r="AX1276" s="12"/>
      <c r="AY1276" s="12"/>
      <c r="AZ1276" s="12"/>
      <c r="BA1276" s="12"/>
      <c r="BB1276" s="12"/>
    </row>
    <row r="1277" spans="1:54" s="22" customFormat="1" ht="18" customHeight="1" x14ac:dyDescent="0.3">
      <c r="A1277" s="12" t="s">
        <v>2164</v>
      </c>
      <c r="B1277" s="12" t="s">
        <v>68</v>
      </c>
      <c r="C1277" s="12" t="s">
        <v>83</v>
      </c>
      <c r="D1277" s="12" t="s">
        <v>220</v>
      </c>
      <c r="E1277" s="12" t="s">
        <v>2165</v>
      </c>
      <c r="F1277" s="12" t="s">
        <v>2166</v>
      </c>
      <c r="G1277" s="12" t="s">
        <v>66</v>
      </c>
      <c r="H1277" s="12" t="s">
        <v>340</v>
      </c>
      <c r="I1277" s="12"/>
      <c r="J1277" s="12">
        <v>15070</v>
      </c>
      <c r="K1277" s="12" t="s">
        <v>354</v>
      </c>
      <c r="L1277" s="12"/>
      <c r="M1277" s="13">
        <v>41529.611111111109</v>
      </c>
      <c r="N1277" s="12">
        <v>2</v>
      </c>
      <c r="O1277" s="13">
        <v>41529.700439814813</v>
      </c>
      <c r="P1277" s="13">
        <v>41530.488449074073</v>
      </c>
      <c r="Q1277" s="14">
        <f t="shared" si="53"/>
        <v>0.87733796296379296</v>
      </c>
      <c r="R1277" s="14"/>
      <c r="S1277" s="14">
        <f>R1277-Q1277</f>
        <v>-0.87733796296379296</v>
      </c>
      <c r="T1277" s="12" t="s">
        <v>658</v>
      </c>
      <c r="U1277" s="12"/>
      <c r="V1277" s="12" t="s">
        <v>1266</v>
      </c>
      <c r="W1277" s="13">
        <v>41530.565798611111</v>
      </c>
      <c r="X1277" s="13">
        <v>41607.725277777776</v>
      </c>
      <c r="Y1277" s="16">
        <f t="shared" si="54"/>
        <v>77.159479166664823</v>
      </c>
      <c r="Z1277" s="17"/>
      <c r="AA1277" s="17"/>
      <c r="AB1277" s="14"/>
      <c r="AC1277" s="13">
        <v>41608</v>
      </c>
      <c r="AD1277" s="14">
        <f t="shared" si="55"/>
        <v>0.27472222222422715</v>
      </c>
      <c r="AE1277" s="14"/>
      <c r="AF1277" s="36"/>
      <c r="AG1277" s="14">
        <f t="shared" si="56"/>
        <v>78.388888888890506</v>
      </c>
      <c r="AH1277" s="14"/>
      <c r="AI1277" s="14"/>
      <c r="AJ1277" s="19"/>
      <c r="AK1277" s="14"/>
      <c r="AL1277" s="14"/>
      <c r="AM1277" s="12" t="s">
        <v>1457</v>
      </c>
      <c r="AN1277" s="12"/>
      <c r="AO1277" s="12"/>
      <c r="AP1277" s="12" t="s">
        <v>70</v>
      </c>
      <c r="AQ1277" s="12" t="s">
        <v>2167</v>
      </c>
      <c r="AR1277" s="12">
        <v>15874073229</v>
      </c>
      <c r="AS1277" s="12"/>
      <c r="AT1277" s="12"/>
      <c r="AU1277" s="12"/>
      <c r="AV1277" s="20"/>
      <c r="AW1277" s="21"/>
      <c r="AX1277" s="12"/>
      <c r="AY1277" s="12"/>
      <c r="AZ1277" s="12"/>
      <c r="BA1277" s="12"/>
      <c r="BB1277" s="12"/>
    </row>
    <row r="1278" spans="1:54" s="22" customFormat="1" ht="18" customHeight="1" x14ac:dyDescent="0.3">
      <c r="A1278" s="12" t="s">
        <v>2168</v>
      </c>
      <c r="B1278" s="12" t="s">
        <v>382</v>
      </c>
      <c r="C1278" s="12" t="s">
        <v>69</v>
      </c>
      <c r="D1278" s="12" t="s">
        <v>103</v>
      </c>
      <c r="E1278" s="12" t="s">
        <v>2169</v>
      </c>
      <c r="F1278" s="12" t="s">
        <v>2170</v>
      </c>
      <c r="G1278" s="12" t="s">
        <v>383</v>
      </c>
      <c r="H1278" s="12" t="s">
        <v>1035</v>
      </c>
      <c r="I1278" s="12"/>
      <c r="J1278" s="12">
        <v>1688</v>
      </c>
      <c r="K1278" s="12" t="s">
        <v>354</v>
      </c>
      <c r="L1278" s="12"/>
      <c r="M1278" s="13">
        <v>41530.375</v>
      </c>
      <c r="N1278" s="12">
        <v>1</v>
      </c>
      <c r="O1278" s="13">
        <v>41530.399259259262</v>
      </c>
      <c r="P1278" s="13">
        <v>41530.399618055555</v>
      </c>
      <c r="Q1278" s="14">
        <f t="shared" si="53"/>
        <v>2.4618055555038154E-2</v>
      </c>
      <c r="R1278" s="14">
        <v>0.5</v>
      </c>
      <c r="S1278" s="15">
        <v>1</v>
      </c>
      <c r="T1278" s="12"/>
      <c r="U1278" s="12"/>
      <c r="V1278" s="12" t="s">
        <v>385</v>
      </c>
      <c r="W1278" s="13">
        <v>41530.40247685185</v>
      </c>
      <c r="X1278" s="13">
        <v>41533.613194444442</v>
      </c>
      <c r="Y1278" s="16">
        <f t="shared" si="54"/>
        <v>3.2107175925921183</v>
      </c>
      <c r="Z1278" s="17">
        <v>3</v>
      </c>
      <c r="AA1278" s="17">
        <v>0</v>
      </c>
      <c r="AB1278" s="14"/>
      <c r="AC1278" s="13">
        <v>41535</v>
      </c>
      <c r="AD1278" s="14">
        <f t="shared" si="55"/>
        <v>1.3868055555576575</v>
      </c>
      <c r="AE1278" s="14">
        <v>7</v>
      </c>
      <c r="AF1278" s="36"/>
      <c r="AG1278" s="14">
        <f t="shared" si="56"/>
        <v>4.625</v>
      </c>
      <c r="AH1278" s="14">
        <v>1</v>
      </c>
      <c r="AI1278" s="14">
        <v>1</v>
      </c>
      <c r="AJ1278" s="19"/>
      <c r="AK1278" s="14"/>
      <c r="AL1278" s="14"/>
      <c r="AM1278" s="12" t="s">
        <v>100</v>
      </c>
      <c r="AN1278" s="12"/>
      <c r="AO1278" s="12"/>
      <c r="AP1278" s="12" t="s">
        <v>71</v>
      </c>
      <c r="AQ1278" s="12" t="s">
        <v>2171</v>
      </c>
      <c r="AR1278" s="12">
        <v>13657365818</v>
      </c>
      <c r="AS1278" s="12"/>
      <c r="AT1278" s="12"/>
      <c r="AU1278" s="12"/>
      <c r="AV1278" s="20"/>
      <c r="AW1278" s="21" t="s">
        <v>2172</v>
      </c>
      <c r="AX1278" s="12"/>
      <c r="AY1278" s="12"/>
      <c r="AZ1278" s="12"/>
      <c r="BA1278" s="12"/>
      <c r="BB1278" s="12"/>
    </row>
    <row r="1279" spans="1:54" s="22" customFormat="1" ht="18" customHeight="1" x14ac:dyDescent="0.3">
      <c r="A1279" s="12" t="s">
        <v>2173</v>
      </c>
      <c r="B1279" s="12" t="s">
        <v>68</v>
      </c>
      <c r="C1279" s="12" t="s">
        <v>2174</v>
      </c>
      <c r="D1279" s="12" t="s">
        <v>2175</v>
      </c>
      <c r="E1279" s="12" t="s">
        <v>2176</v>
      </c>
      <c r="F1279" s="12" t="s">
        <v>2177</v>
      </c>
      <c r="G1279" s="12" t="s">
        <v>383</v>
      </c>
      <c r="H1279" s="12" t="s">
        <v>1024</v>
      </c>
      <c r="I1279" s="12" t="s">
        <v>2178</v>
      </c>
      <c r="J1279" s="12">
        <v>0</v>
      </c>
      <c r="K1279" s="12" t="s">
        <v>354</v>
      </c>
      <c r="L1279" s="12"/>
      <c r="M1279" s="13">
        <v>41530.488194444442</v>
      </c>
      <c r="N1279" s="12">
        <v>11</v>
      </c>
      <c r="O1279" s="13">
        <v>41530.606145833335</v>
      </c>
      <c r="P1279" s="13">
        <v>41566.59003472222</v>
      </c>
      <c r="Q1279" s="14"/>
      <c r="R1279" s="14"/>
      <c r="S1279" s="15"/>
      <c r="T1279" s="12" t="s">
        <v>643</v>
      </c>
      <c r="U1279" s="12"/>
      <c r="V1279" s="12" t="s">
        <v>385</v>
      </c>
      <c r="W1279" s="13">
        <v>41566.592812499999</v>
      </c>
      <c r="X1279" s="40">
        <v>41569.491666666698</v>
      </c>
      <c r="Y1279" s="16"/>
      <c r="Z1279" s="17"/>
      <c r="AA1279" s="17"/>
      <c r="AB1279" s="14"/>
      <c r="AC1279" s="13"/>
      <c r="AD1279" s="14"/>
      <c r="AE1279" s="14"/>
      <c r="AF1279" s="36"/>
      <c r="AG1279" s="14"/>
      <c r="AH1279" s="14"/>
      <c r="AI1279" s="14"/>
      <c r="AJ1279" s="19"/>
      <c r="AK1279" s="14"/>
      <c r="AL1279" s="14"/>
      <c r="AM1279" s="12" t="s">
        <v>1486</v>
      </c>
      <c r="AN1279" s="12"/>
      <c r="AO1279" s="12"/>
      <c r="AP1279" s="12" t="s">
        <v>2179</v>
      </c>
      <c r="AQ1279" s="12" t="s">
        <v>2180</v>
      </c>
      <c r="AR1279" s="12">
        <v>15802565814</v>
      </c>
      <c r="AS1279" s="12"/>
      <c r="AT1279" s="12"/>
      <c r="AU1279" s="12"/>
      <c r="AV1279" s="20"/>
      <c r="AW1279" s="21"/>
      <c r="AX1279" s="12"/>
      <c r="AY1279" s="12"/>
      <c r="AZ1279" s="12"/>
      <c r="BA1279" s="12"/>
      <c r="BB1279" s="12"/>
    </row>
    <row r="1280" spans="1:54" s="22" customFormat="1" ht="18" customHeight="1" x14ac:dyDescent="0.3">
      <c r="A1280" s="12" t="s">
        <v>2181</v>
      </c>
      <c r="B1280" s="12" t="s">
        <v>115</v>
      </c>
      <c r="C1280" s="12" t="s">
        <v>116</v>
      </c>
      <c r="D1280" s="12" t="s">
        <v>700</v>
      </c>
      <c r="E1280" s="12" t="s">
        <v>2182</v>
      </c>
      <c r="F1280" s="12" t="s">
        <v>2183</v>
      </c>
      <c r="G1280" s="12" t="s">
        <v>56</v>
      </c>
      <c r="H1280" s="12" t="s">
        <v>57</v>
      </c>
      <c r="I1280" s="12" t="s">
        <v>2184</v>
      </c>
      <c r="J1280" s="12">
        <v>1288</v>
      </c>
      <c r="K1280" s="12" t="s">
        <v>354</v>
      </c>
      <c r="L1280" s="12"/>
      <c r="M1280" s="13">
        <v>41530.619444444441</v>
      </c>
      <c r="N1280" s="12">
        <v>2</v>
      </c>
      <c r="O1280" s="13">
        <v>41530.657175925924</v>
      </c>
      <c r="P1280" s="13">
        <v>41534.495879629627</v>
      </c>
      <c r="Q1280" s="14">
        <f t="shared" ref="Q1280:Q1289" si="57">P1280-M1280</f>
        <v>3.8764351851859828</v>
      </c>
      <c r="R1280" s="14">
        <v>0.5</v>
      </c>
      <c r="S1280" s="14">
        <f>R1280-Q1280</f>
        <v>-3.3764351851859828</v>
      </c>
      <c r="T1280" s="12" t="s">
        <v>355</v>
      </c>
      <c r="U1280" s="12"/>
      <c r="V1280" s="12" t="s">
        <v>356</v>
      </c>
      <c r="W1280" s="13">
        <v>41534.524236111109</v>
      </c>
      <c r="X1280" s="40">
        <v>41539.615277777775</v>
      </c>
      <c r="Y1280" s="16">
        <f>X1280-W1280</f>
        <v>5.0910416666665697</v>
      </c>
      <c r="Z1280" s="17">
        <v>3</v>
      </c>
      <c r="AA1280" s="17">
        <f>Z1280-Y1280</f>
        <v>-2.0910416666665697</v>
      </c>
      <c r="AB1280" s="14"/>
      <c r="AC1280" s="13">
        <v>41558</v>
      </c>
      <c r="AD1280" s="14">
        <f>AC1280-X1280</f>
        <v>18.384722222224809</v>
      </c>
      <c r="AE1280" s="14">
        <v>7</v>
      </c>
      <c r="AF1280" s="38">
        <f>AE1280-AD1280</f>
        <v>-11.384722222224809</v>
      </c>
      <c r="AG1280" s="14">
        <f>AC1280-M1280</f>
        <v>27.380555555559113</v>
      </c>
      <c r="AH1280" s="18">
        <v>12.5</v>
      </c>
      <c r="AI1280" s="14">
        <f>AH1280-AG1280</f>
        <v>-14.880555555559113</v>
      </c>
      <c r="AJ1280" s="19"/>
      <c r="AK1280" s="14"/>
      <c r="AL1280" s="14"/>
      <c r="AM1280" s="12" t="s">
        <v>2084</v>
      </c>
      <c r="AN1280" s="12"/>
      <c r="AO1280" s="12"/>
      <c r="AP1280" s="12" t="s">
        <v>88</v>
      </c>
      <c r="AQ1280" s="12" t="s">
        <v>2185</v>
      </c>
      <c r="AR1280" s="12">
        <v>13272288898</v>
      </c>
      <c r="AS1280" s="12"/>
      <c r="AT1280" s="12"/>
      <c r="AU1280" s="12"/>
      <c r="AV1280" s="20"/>
      <c r="AW1280" s="21" t="s">
        <v>2186</v>
      </c>
      <c r="AX1280" s="12"/>
      <c r="AY1280" s="12"/>
      <c r="AZ1280" s="12"/>
      <c r="BA1280" s="12"/>
      <c r="BB1280" s="12"/>
    </row>
    <row r="1281" spans="1:54" s="22" customFormat="1" ht="18" customHeight="1" x14ac:dyDescent="0.3">
      <c r="A1281" s="12" t="s">
        <v>2191</v>
      </c>
      <c r="B1281" s="12" t="s">
        <v>76</v>
      </c>
      <c r="C1281" s="12" t="s">
        <v>87</v>
      </c>
      <c r="D1281" s="12" t="s">
        <v>185</v>
      </c>
      <c r="E1281" s="12" t="s">
        <v>2187</v>
      </c>
      <c r="F1281" s="12" t="s">
        <v>2188</v>
      </c>
      <c r="G1281" s="12" t="s">
        <v>56</v>
      </c>
      <c r="H1281" s="12" t="s">
        <v>1335</v>
      </c>
      <c r="I1281" s="12" t="s">
        <v>2189</v>
      </c>
      <c r="J1281" s="12">
        <v>1600</v>
      </c>
      <c r="K1281" s="12" t="s">
        <v>354</v>
      </c>
      <c r="L1281" s="12"/>
      <c r="M1281" s="13">
        <v>41530.712500000001</v>
      </c>
      <c r="N1281" s="12">
        <v>2</v>
      </c>
      <c r="O1281" s="13">
        <v>41533.415671296294</v>
      </c>
      <c r="P1281" s="13">
        <v>41533.560798611114</v>
      </c>
      <c r="Q1281" s="14">
        <f t="shared" si="57"/>
        <v>2.8482986111121136</v>
      </c>
      <c r="R1281" s="14">
        <v>0.5</v>
      </c>
      <c r="S1281" s="15">
        <v>0</v>
      </c>
      <c r="T1281" s="12" t="s">
        <v>658</v>
      </c>
      <c r="U1281" s="12"/>
      <c r="V1281" s="12" t="s">
        <v>356</v>
      </c>
      <c r="W1281" s="13">
        <v>41535.557743055557</v>
      </c>
      <c r="X1281" s="40">
        <v>41539.728472222225</v>
      </c>
      <c r="Y1281" s="16">
        <f t="shared" ref="Y1281:Y1289" si="58">X1281-W1281</f>
        <v>4.1707291666680248</v>
      </c>
      <c r="Z1281" s="17">
        <v>3</v>
      </c>
      <c r="AA1281" s="17">
        <v>0</v>
      </c>
      <c r="AB1281" s="14"/>
      <c r="AC1281" s="13">
        <v>41541</v>
      </c>
      <c r="AD1281" s="14">
        <f>AC1281-X1281</f>
        <v>1.2715277777751908</v>
      </c>
      <c r="AE1281" s="14">
        <v>7</v>
      </c>
      <c r="AF1281" s="36"/>
      <c r="AG1281" s="14">
        <f>AC1281-M1281</f>
        <v>10.287499999998545</v>
      </c>
      <c r="AH1281" s="14">
        <v>1</v>
      </c>
      <c r="AI1281" s="14">
        <v>1</v>
      </c>
      <c r="AJ1281" s="19"/>
      <c r="AK1281" s="14"/>
      <c r="AL1281" s="14"/>
      <c r="AM1281" s="12" t="s">
        <v>148</v>
      </c>
      <c r="AN1281" s="12"/>
      <c r="AO1281" s="12"/>
      <c r="AP1281" s="12" t="s">
        <v>190</v>
      </c>
      <c r="AQ1281" s="12" t="s">
        <v>2190</v>
      </c>
      <c r="AR1281" s="12">
        <v>13467502498</v>
      </c>
      <c r="AS1281" s="12"/>
      <c r="AT1281" s="12"/>
      <c r="AU1281" s="12"/>
      <c r="AV1281" s="20"/>
      <c r="AW1281" s="21" t="s">
        <v>2192</v>
      </c>
      <c r="AX1281" s="12"/>
      <c r="AY1281" s="12"/>
      <c r="AZ1281" s="12"/>
      <c r="BA1281" s="12"/>
      <c r="BB1281" s="12"/>
    </row>
    <row r="1282" spans="1:54" s="22" customFormat="1" ht="18" customHeight="1" x14ac:dyDescent="0.3">
      <c r="A1282" s="12" t="s">
        <v>2193</v>
      </c>
      <c r="B1282" s="12" t="s">
        <v>76</v>
      </c>
      <c r="C1282" s="12" t="s">
        <v>77</v>
      </c>
      <c r="D1282" s="12" t="s">
        <v>142</v>
      </c>
      <c r="E1282" s="12" t="s">
        <v>2194</v>
      </c>
      <c r="F1282" s="12" t="s">
        <v>2195</v>
      </c>
      <c r="G1282" s="12" t="s">
        <v>383</v>
      </c>
      <c r="H1282" s="12" t="s">
        <v>1035</v>
      </c>
      <c r="I1282" s="12" t="s">
        <v>2196</v>
      </c>
      <c r="J1282" s="12">
        <v>1888</v>
      </c>
      <c r="K1282" s="12" t="s">
        <v>354</v>
      </c>
      <c r="L1282" s="12"/>
      <c r="M1282" s="13">
        <v>41530.765277777777</v>
      </c>
      <c r="N1282" s="12">
        <v>2</v>
      </c>
      <c r="O1282" s="13">
        <v>41533.46365740741</v>
      </c>
      <c r="P1282" s="13">
        <v>41533.666759259257</v>
      </c>
      <c r="Q1282" s="14">
        <f>NETWORKDAYS(M1282,P1282)</f>
        <v>2</v>
      </c>
      <c r="R1282" s="14">
        <v>0.5</v>
      </c>
      <c r="S1282" s="14">
        <f>R1282-Q1282</f>
        <v>-1.5</v>
      </c>
      <c r="T1282" s="12" t="s">
        <v>658</v>
      </c>
      <c r="U1282" s="12"/>
      <c r="V1282" s="12" t="s">
        <v>356</v>
      </c>
      <c r="W1282" s="13">
        <v>41534.385358796295</v>
      </c>
      <c r="X1282" s="40">
        <v>41605.432638888888</v>
      </c>
      <c r="Y1282" s="16">
        <f>NETWORKDAYS(W1282,X1282)</f>
        <v>52</v>
      </c>
      <c r="Z1282" s="17">
        <v>3</v>
      </c>
      <c r="AA1282" s="17">
        <f>Z1282-Y1282</f>
        <v>-49</v>
      </c>
      <c r="AB1282" s="14"/>
      <c r="AC1282" s="13">
        <v>41606</v>
      </c>
      <c r="AD1282" s="14">
        <f>NETWORKDAYS(X1282,AC1282)</f>
        <v>2</v>
      </c>
      <c r="AE1282" s="14">
        <v>7</v>
      </c>
      <c r="AF1282" s="38">
        <f>AE1282-AD1282</f>
        <v>5</v>
      </c>
      <c r="AG1282" s="14">
        <f>NETWORKDAYS(M1282,AC1282)</f>
        <v>55</v>
      </c>
      <c r="AH1282" s="14">
        <v>10.5</v>
      </c>
      <c r="AI1282" s="14">
        <f>AH1282-AG1282</f>
        <v>-44.5</v>
      </c>
      <c r="AJ1282" s="19"/>
      <c r="AK1282" s="14"/>
      <c r="AL1282" s="14"/>
      <c r="AM1282" s="12" t="s">
        <v>1726</v>
      </c>
      <c r="AN1282" s="12"/>
      <c r="AO1282" s="12"/>
      <c r="AP1282" s="12" t="s">
        <v>72</v>
      </c>
      <c r="AQ1282" s="12" t="s">
        <v>2197</v>
      </c>
      <c r="AR1282" s="12">
        <v>13875942001</v>
      </c>
      <c r="AS1282" s="12"/>
      <c r="AT1282" s="12"/>
      <c r="AU1282" s="12"/>
      <c r="AV1282" s="20"/>
      <c r="AW1282" s="21"/>
      <c r="AX1282" s="12"/>
      <c r="AY1282" s="12"/>
      <c r="AZ1282" s="12"/>
      <c r="BA1282" s="12"/>
      <c r="BB1282" s="12"/>
    </row>
    <row r="1283" spans="1:54" s="22" customFormat="1" ht="18" customHeight="1" x14ac:dyDescent="0.3">
      <c r="A1283" s="12" t="s">
        <v>2198</v>
      </c>
      <c r="B1283" s="12" t="s">
        <v>74</v>
      </c>
      <c r="C1283" s="12" t="s">
        <v>75</v>
      </c>
      <c r="D1283" s="12" t="s">
        <v>146</v>
      </c>
      <c r="E1283" s="12" t="s">
        <v>2199</v>
      </c>
      <c r="F1283" s="12" t="s">
        <v>2200</v>
      </c>
      <c r="G1283" s="12" t="s">
        <v>56</v>
      </c>
      <c r="H1283" s="12" t="s">
        <v>57</v>
      </c>
      <c r="I1283" s="12" t="s">
        <v>288</v>
      </c>
      <c r="J1283" s="12">
        <v>1600</v>
      </c>
      <c r="K1283" s="12" t="s">
        <v>354</v>
      </c>
      <c r="L1283" s="12"/>
      <c r="M1283" s="13">
        <v>41533.375</v>
      </c>
      <c r="N1283" s="12">
        <v>2</v>
      </c>
      <c r="O1283" s="13">
        <v>41533.416875000003</v>
      </c>
      <c r="P1283" s="13">
        <v>41534.571458333332</v>
      </c>
      <c r="Q1283" s="14">
        <f t="shared" si="57"/>
        <v>1.1964583333319752</v>
      </c>
      <c r="R1283" s="14">
        <v>0.5</v>
      </c>
      <c r="S1283" s="15">
        <v>0</v>
      </c>
      <c r="T1283" s="12" t="s">
        <v>658</v>
      </c>
      <c r="U1283" s="12"/>
      <c r="V1283" s="12" t="s">
        <v>356</v>
      </c>
      <c r="W1283" s="13">
        <v>41534.687094907407</v>
      </c>
      <c r="X1283" s="40">
        <v>41539.428888888891</v>
      </c>
      <c r="Y1283" s="16">
        <f t="shared" si="58"/>
        <v>4.7417939814840793</v>
      </c>
      <c r="Z1283" s="17">
        <v>5</v>
      </c>
      <c r="AA1283" s="17">
        <v>1</v>
      </c>
      <c r="AB1283" s="14"/>
      <c r="AC1283" s="13">
        <v>41539</v>
      </c>
      <c r="AD1283" s="14">
        <v>0</v>
      </c>
      <c r="AE1283" s="14">
        <v>7</v>
      </c>
      <c r="AF1283" s="36"/>
      <c r="AG1283" s="14">
        <f t="shared" ref="AG1283:AG1301" si="59">AC1283-M1283</f>
        <v>5.625</v>
      </c>
      <c r="AH1283" s="14">
        <v>1</v>
      </c>
      <c r="AI1283" s="14">
        <v>1</v>
      </c>
      <c r="AJ1283" s="19"/>
      <c r="AK1283" s="14"/>
      <c r="AL1283" s="14"/>
      <c r="AM1283" s="12" t="s">
        <v>188</v>
      </c>
      <c r="AN1283" s="12"/>
      <c r="AO1283" s="12"/>
      <c r="AP1283" s="12" t="s">
        <v>72</v>
      </c>
      <c r="AQ1283" s="12" t="s">
        <v>2201</v>
      </c>
      <c r="AR1283" s="12">
        <v>15074845033</v>
      </c>
      <c r="AS1283" s="12"/>
      <c r="AT1283" s="12"/>
      <c r="AU1283" s="12"/>
      <c r="AV1283" s="20"/>
      <c r="AW1283" s="21" t="s">
        <v>357</v>
      </c>
      <c r="AX1283" s="12"/>
      <c r="AY1283" s="12"/>
      <c r="AZ1283" s="12"/>
      <c r="BA1283" s="12"/>
      <c r="BB1283" s="12"/>
    </row>
    <row r="1284" spans="1:54" s="22" customFormat="1" ht="18" customHeight="1" x14ac:dyDescent="0.3">
      <c r="A1284" s="12" t="s">
        <v>2202</v>
      </c>
      <c r="B1284" s="12" t="s">
        <v>74</v>
      </c>
      <c r="C1284" s="12" t="s">
        <v>75</v>
      </c>
      <c r="D1284" s="12" t="s">
        <v>170</v>
      </c>
      <c r="E1284" s="12" t="s">
        <v>2203</v>
      </c>
      <c r="F1284" s="12" t="s">
        <v>2204</v>
      </c>
      <c r="G1284" s="12" t="s">
        <v>56</v>
      </c>
      <c r="H1284" s="12" t="s">
        <v>1335</v>
      </c>
      <c r="I1284" s="12" t="s">
        <v>2205</v>
      </c>
      <c r="J1284" s="12">
        <v>1488</v>
      </c>
      <c r="K1284" s="12" t="s">
        <v>354</v>
      </c>
      <c r="L1284" s="12"/>
      <c r="M1284" s="13">
        <v>41533.499305555553</v>
      </c>
      <c r="N1284" s="12">
        <v>4</v>
      </c>
      <c r="O1284" s="13">
        <v>41533.563738425924</v>
      </c>
      <c r="P1284" s="13">
        <v>41535.418634259258</v>
      </c>
      <c r="Q1284" s="14">
        <f t="shared" si="57"/>
        <v>1.919328703705105</v>
      </c>
      <c r="R1284" s="14">
        <v>0.5</v>
      </c>
      <c r="S1284" s="15">
        <v>0</v>
      </c>
      <c r="T1284" s="12" t="s">
        <v>701</v>
      </c>
      <c r="U1284" s="12"/>
      <c r="V1284" s="12" t="s">
        <v>356</v>
      </c>
      <c r="W1284" s="13">
        <v>41535.423993055556</v>
      </c>
      <c r="X1284" s="40">
        <v>41540.64166666667</v>
      </c>
      <c r="Y1284" s="16">
        <f t="shared" si="58"/>
        <v>5.2176736111141508</v>
      </c>
      <c r="Z1284" s="17">
        <v>3</v>
      </c>
      <c r="AA1284" s="17">
        <v>0</v>
      </c>
      <c r="AB1284" s="14"/>
      <c r="AC1284" s="13">
        <v>41540</v>
      </c>
      <c r="AD1284" s="14">
        <v>0</v>
      </c>
      <c r="AE1284" s="14">
        <v>7</v>
      </c>
      <c r="AF1284" s="36"/>
      <c r="AG1284" s="14">
        <f t="shared" si="59"/>
        <v>6.5006944444467081</v>
      </c>
      <c r="AH1284" s="14">
        <v>1</v>
      </c>
      <c r="AI1284" s="14">
        <v>1</v>
      </c>
      <c r="AJ1284" s="19"/>
      <c r="AK1284" s="14"/>
      <c r="AL1284" s="14"/>
      <c r="AM1284" s="12" t="s">
        <v>851</v>
      </c>
      <c r="AN1284" s="12"/>
      <c r="AO1284" s="12"/>
      <c r="AP1284" s="12" t="s">
        <v>72</v>
      </c>
      <c r="AQ1284" s="12" t="s">
        <v>2206</v>
      </c>
      <c r="AR1284" s="12">
        <v>15874063077</v>
      </c>
      <c r="AS1284" s="12"/>
      <c r="AT1284" s="12"/>
      <c r="AU1284" s="12"/>
      <c r="AV1284" s="20"/>
      <c r="AW1284" s="21" t="s">
        <v>357</v>
      </c>
      <c r="AX1284" s="12"/>
      <c r="AY1284" s="12"/>
      <c r="AZ1284" s="12"/>
      <c r="BA1284" s="12"/>
      <c r="BB1284" s="12"/>
    </row>
    <row r="1285" spans="1:54" s="22" customFormat="1" ht="18" customHeight="1" x14ac:dyDescent="0.3">
      <c r="A1285" s="12" t="s">
        <v>2207</v>
      </c>
      <c r="B1285" s="12" t="s">
        <v>74</v>
      </c>
      <c r="C1285" s="12" t="s">
        <v>112</v>
      </c>
      <c r="D1285" s="12" t="s">
        <v>240</v>
      </c>
      <c r="E1285" s="12" t="s">
        <v>2208</v>
      </c>
      <c r="F1285" s="12" t="s">
        <v>2209</v>
      </c>
      <c r="G1285" s="12" t="s">
        <v>56</v>
      </c>
      <c r="H1285" s="12" t="s">
        <v>57</v>
      </c>
      <c r="I1285" s="12" t="s">
        <v>187</v>
      </c>
      <c r="J1285" s="12">
        <v>1488</v>
      </c>
      <c r="K1285" s="12" t="s">
        <v>354</v>
      </c>
      <c r="L1285" s="12"/>
      <c r="M1285" s="13">
        <v>41533.504861111112</v>
      </c>
      <c r="N1285" s="12">
        <v>1</v>
      </c>
      <c r="O1285" s="13">
        <v>41533.57372685185</v>
      </c>
      <c r="P1285" s="13">
        <v>41533.573888888888</v>
      </c>
      <c r="Q1285" s="14">
        <f t="shared" si="57"/>
        <v>6.9027777775772847E-2</v>
      </c>
      <c r="R1285" s="14">
        <v>0.5</v>
      </c>
      <c r="S1285" s="15">
        <v>1</v>
      </c>
      <c r="T1285" s="12"/>
      <c r="U1285" s="12"/>
      <c r="V1285" s="12" t="s">
        <v>356</v>
      </c>
      <c r="W1285" s="13">
        <v>41533.576168981483</v>
      </c>
      <c r="X1285" s="40">
        <v>41535.570833333331</v>
      </c>
      <c r="Y1285" s="16">
        <f t="shared" si="58"/>
        <v>1.994664351848769</v>
      </c>
      <c r="Z1285" s="17">
        <v>5</v>
      </c>
      <c r="AA1285" s="17">
        <v>1</v>
      </c>
      <c r="AB1285" s="14"/>
      <c r="AC1285" s="13">
        <v>41540</v>
      </c>
      <c r="AD1285" s="14">
        <f>AC1285-X1285</f>
        <v>4.4291666666686069</v>
      </c>
      <c r="AE1285" s="14">
        <v>7</v>
      </c>
      <c r="AF1285" s="36"/>
      <c r="AG1285" s="14">
        <f t="shared" si="59"/>
        <v>6.4951388888875954</v>
      </c>
      <c r="AH1285" s="14">
        <v>1</v>
      </c>
      <c r="AI1285" s="14">
        <v>1</v>
      </c>
      <c r="AJ1285" s="19"/>
      <c r="AK1285" s="14"/>
      <c r="AL1285" s="14"/>
      <c r="AM1285" s="12" t="s">
        <v>145</v>
      </c>
      <c r="AN1285" s="12"/>
      <c r="AO1285" s="12"/>
      <c r="AP1285" s="12" t="s">
        <v>128</v>
      </c>
      <c r="AQ1285" s="12" t="s">
        <v>291</v>
      </c>
      <c r="AR1285" s="12">
        <v>18627579999</v>
      </c>
      <c r="AS1285" s="12"/>
      <c r="AT1285" s="12"/>
      <c r="AU1285" s="12"/>
      <c r="AV1285" s="20"/>
      <c r="AW1285" s="21" t="s">
        <v>2210</v>
      </c>
      <c r="AX1285" s="12"/>
      <c r="AY1285" s="12"/>
      <c r="AZ1285" s="12"/>
      <c r="BA1285" s="12"/>
      <c r="BB1285" s="12"/>
    </row>
    <row r="1286" spans="1:54" s="22" customFormat="1" ht="18" customHeight="1" x14ac:dyDescent="0.3">
      <c r="A1286" s="12" t="s">
        <v>2211</v>
      </c>
      <c r="B1286" s="12" t="s">
        <v>51</v>
      </c>
      <c r="C1286" s="12" t="s">
        <v>52</v>
      </c>
      <c r="D1286" s="12" t="s">
        <v>886</v>
      </c>
      <c r="E1286" s="12" t="s">
        <v>2212</v>
      </c>
      <c r="F1286" s="12" t="s">
        <v>2213</v>
      </c>
      <c r="G1286" s="12" t="s">
        <v>56</v>
      </c>
      <c r="H1286" s="12" t="s">
        <v>1335</v>
      </c>
      <c r="I1286" s="12" t="s">
        <v>2156</v>
      </c>
      <c r="J1286" s="12">
        <v>1500</v>
      </c>
      <c r="K1286" s="12" t="s">
        <v>354</v>
      </c>
      <c r="L1286" s="12"/>
      <c r="M1286" s="13">
        <v>41533.541666666664</v>
      </c>
      <c r="N1286" s="12">
        <v>2</v>
      </c>
      <c r="O1286" s="13">
        <v>41533.579872685186</v>
      </c>
      <c r="P1286" s="13">
        <v>41534.405601851853</v>
      </c>
      <c r="Q1286" s="14">
        <f t="shared" si="57"/>
        <v>0.86393518518889323</v>
      </c>
      <c r="R1286" s="14">
        <v>0.5</v>
      </c>
      <c r="S1286" s="15">
        <v>0</v>
      </c>
      <c r="T1286" s="12" t="s">
        <v>355</v>
      </c>
      <c r="U1286" s="12"/>
      <c r="V1286" s="12" t="s">
        <v>356</v>
      </c>
      <c r="W1286" s="13">
        <v>41534.416516203702</v>
      </c>
      <c r="X1286" s="40">
        <v>41540.479861111111</v>
      </c>
      <c r="Y1286" s="16">
        <f t="shared" si="58"/>
        <v>6.0633449074084638</v>
      </c>
      <c r="Z1286" s="17">
        <v>3</v>
      </c>
      <c r="AA1286" s="17">
        <v>0</v>
      </c>
      <c r="AB1286" s="14"/>
      <c r="AC1286" s="13">
        <v>41541</v>
      </c>
      <c r="AD1286" s="14">
        <f>AC1286-X1286</f>
        <v>0.52013888888905058</v>
      </c>
      <c r="AE1286" s="14">
        <v>7</v>
      </c>
      <c r="AF1286" s="36"/>
      <c r="AG1286" s="14">
        <f t="shared" si="59"/>
        <v>7.4583333333357587</v>
      </c>
      <c r="AH1286" s="14">
        <v>1</v>
      </c>
      <c r="AI1286" s="14">
        <v>1</v>
      </c>
      <c r="AJ1286" s="19"/>
      <c r="AK1286" s="14"/>
      <c r="AL1286" s="14"/>
      <c r="AM1286" s="12" t="s">
        <v>2137</v>
      </c>
      <c r="AN1286" s="12"/>
      <c r="AO1286" s="12"/>
      <c r="AP1286" s="12" t="s">
        <v>72</v>
      </c>
      <c r="AQ1286" s="12" t="s">
        <v>2214</v>
      </c>
      <c r="AR1286" s="12">
        <v>13907342280</v>
      </c>
      <c r="AS1286" s="12"/>
      <c r="AT1286" s="12"/>
      <c r="AU1286" s="12"/>
      <c r="AV1286" s="20"/>
      <c r="AW1286" s="21" t="s">
        <v>2215</v>
      </c>
      <c r="AX1286" s="12"/>
      <c r="AY1286" s="12"/>
      <c r="AZ1286" s="12"/>
      <c r="BA1286" s="12"/>
      <c r="BB1286" s="12"/>
    </row>
    <row r="1287" spans="1:54" s="22" customFormat="1" ht="18" customHeight="1" x14ac:dyDescent="0.3">
      <c r="A1287" s="12" t="s">
        <v>2216</v>
      </c>
      <c r="B1287" s="12" t="s">
        <v>115</v>
      </c>
      <c r="C1287" s="12" t="s">
        <v>116</v>
      </c>
      <c r="D1287" s="12" t="s">
        <v>174</v>
      </c>
      <c r="E1287" s="12" t="s">
        <v>2217</v>
      </c>
      <c r="F1287" s="12" t="s">
        <v>2218</v>
      </c>
      <c r="G1287" s="12" t="s">
        <v>56</v>
      </c>
      <c r="H1287" s="12" t="s">
        <v>1335</v>
      </c>
      <c r="I1287" s="12" t="s">
        <v>2156</v>
      </c>
      <c r="J1287" s="12">
        <v>1600</v>
      </c>
      <c r="K1287" s="12" t="s">
        <v>354</v>
      </c>
      <c r="L1287" s="12"/>
      <c r="M1287" s="13">
        <v>41533.558333333334</v>
      </c>
      <c r="N1287" s="12">
        <v>2</v>
      </c>
      <c r="O1287" s="13">
        <v>41533.581307870372</v>
      </c>
      <c r="P1287" s="13">
        <v>41533.680752314816</v>
      </c>
      <c r="Q1287" s="14">
        <f t="shared" si="57"/>
        <v>0.122418981482042</v>
      </c>
      <c r="R1287" s="14">
        <v>0.5</v>
      </c>
      <c r="S1287" s="15">
        <v>1</v>
      </c>
      <c r="T1287" s="12" t="s">
        <v>355</v>
      </c>
      <c r="U1287" s="12"/>
      <c r="V1287" s="12" t="s">
        <v>356</v>
      </c>
      <c r="W1287" s="13">
        <v>41534.395405092589</v>
      </c>
      <c r="X1287" s="40">
        <v>41535.71497685185</v>
      </c>
      <c r="Y1287" s="16">
        <f t="shared" si="58"/>
        <v>1.3195717592607252</v>
      </c>
      <c r="Z1287" s="17">
        <v>3</v>
      </c>
      <c r="AA1287" s="17">
        <v>1</v>
      </c>
      <c r="AB1287" s="14"/>
      <c r="AC1287" s="13">
        <v>41539</v>
      </c>
      <c r="AD1287" s="14">
        <f>AC1287-X1287</f>
        <v>3.2850231481497758</v>
      </c>
      <c r="AE1287" s="14">
        <v>7</v>
      </c>
      <c r="AF1287" s="36"/>
      <c r="AG1287" s="14">
        <f t="shared" si="59"/>
        <v>5.4416666666656965</v>
      </c>
      <c r="AH1287" s="14">
        <v>1</v>
      </c>
      <c r="AI1287" s="14">
        <v>1</v>
      </c>
      <c r="AJ1287" s="19"/>
      <c r="AK1287" s="14"/>
      <c r="AL1287" s="14"/>
      <c r="AM1287" s="12" t="s">
        <v>1401</v>
      </c>
      <c r="AN1287" s="12"/>
      <c r="AO1287" s="12"/>
      <c r="AP1287" s="12" t="s">
        <v>72</v>
      </c>
      <c r="AQ1287" s="12" t="s">
        <v>2219</v>
      </c>
      <c r="AR1287" s="12">
        <v>13874572749</v>
      </c>
      <c r="AS1287" s="12"/>
      <c r="AT1287" s="12"/>
      <c r="AU1287" s="12"/>
      <c r="AV1287" s="20"/>
      <c r="AW1287" s="21" t="s">
        <v>2220</v>
      </c>
      <c r="AX1287" s="12"/>
      <c r="AY1287" s="12"/>
      <c r="AZ1287" s="12"/>
      <c r="BA1287" s="12"/>
      <c r="BB1287" s="12"/>
    </row>
    <row r="1288" spans="1:54" s="22" customFormat="1" ht="18" customHeight="1" x14ac:dyDescent="0.3">
      <c r="A1288" s="12" t="s">
        <v>2221</v>
      </c>
      <c r="B1288" s="12" t="s">
        <v>51</v>
      </c>
      <c r="C1288" s="12" t="s">
        <v>102</v>
      </c>
      <c r="D1288" s="12" t="s">
        <v>161</v>
      </c>
      <c r="E1288" s="12" t="s">
        <v>2222</v>
      </c>
      <c r="F1288" s="12" t="s">
        <v>2223</v>
      </c>
      <c r="G1288" s="12" t="s">
        <v>56</v>
      </c>
      <c r="H1288" s="12" t="s">
        <v>1335</v>
      </c>
      <c r="I1288" s="12" t="s">
        <v>2205</v>
      </c>
      <c r="J1288" s="12">
        <v>1488</v>
      </c>
      <c r="K1288" s="12" t="s">
        <v>354</v>
      </c>
      <c r="L1288" s="12"/>
      <c r="M1288" s="13">
        <v>41533.625694444447</v>
      </c>
      <c r="N1288" s="12">
        <v>3</v>
      </c>
      <c r="O1288" s="13">
        <v>41533.642094907409</v>
      </c>
      <c r="P1288" s="13">
        <v>41534.391770833332</v>
      </c>
      <c r="Q1288" s="14">
        <f t="shared" si="57"/>
        <v>0.76607638888526708</v>
      </c>
      <c r="R1288" s="14">
        <v>0.5</v>
      </c>
      <c r="S1288" s="15">
        <v>0</v>
      </c>
      <c r="T1288" s="12" t="s">
        <v>355</v>
      </c>
      <c r="U1288" s="12"/>
      <c r="V1288" s="12" t="s">
        <v>356</v>
      </c>
      <c r="W1288" s="13">
        <v>41534.396701388891</v>
      </c>
      <c r="X1288" s="40">
        <v>41535.604861111111</v>
      </c>
      <c r="Y1288" s="16">
        <f t="shared" si="58"/>
        <v>1.2081597222204437</v>
      </c>
      <c r="Z1288" s="17">
        <v>3</v>
      </c>
      <c r="AA1288" s="17">
        <v>1</v>
      </c>
      <c r="AB1288" s="14"/>
      <c r="AC1288" s="13">
        <v>41541</v>
      </c>
      <c r="AD1288" s="14">
        <f>AC1288-X1288</f>
        <v>5.3951388888890506</v>
      </c>
      <c r="AE1288" s="14">
        <v>7</v>
      </c>
      <c r="AF1288" s="36"/>
      <c r="AG1288" s="14">
        <f t="shared" si="59"/>
        <v>7.3743055555532919</v>
      </c>
      <c r="AH1288" s="14">
        <v>1</v>
      </c>
      <c r="AI1288" s="14">
        <v>1</v>
      </c>
      <c r="AJ1288" s="19"/>
      <c r="AK1288" s="14"/>
      <c r="AL1288" s="14"/>
      <c r="AM1288" s="12" t="s">
        <v>535</v>
      </c>
      <c r="AN1288" s="12"/>
      <c r="AO1288" s="12"/>
      <c r="AP1288" s="12" t="s">
        <v>81</v>
      </c>
      <c r="AQ1288" s="12" t="s">
        <v>2224</v>
      </c>
      <c r="AR1288" s="12">
        <v>15243850846</v>
      </c>
      <c r="AS1288" s="12"/>
      <c r="AT1288" s="12"/>
      <c r="AU1288" s="12"/>
      <c r="AV1288" s="20"/>
      <c r="AW1288" s="21" t="s">
        <v>357</v>
      </c>
      <c r="AX1288" s="12"/>
      <c r="AY1288" s="12"/>
      <c r="AZ1288" s="12"/>
      <c r="BA1288" s="12"/>
      <c r="BB1288" s="12"/>
    </row>
    <row r="1289" spans="1:54" s="22" customFormat="1" ht="18" customHeight="1" x14ac:dyDescent="0.3">
      <c r="A1289" s="12" t="s">
        <v>2225</v>
      </c>
      <c r="B1289" s="12" t="s">
        <v>51</v>
      </c>
      <c r="C1289" s="12" t="s">
        <v>102</v>
      </c>
      <c r="D1289" s="12" t="s">
        <v>161</v>
      </c>
      <c r="E1289" s="12" t="s">
        <v>2226</v>
      </c>
      <c r="F1289" s="12" t="s">
        <v>2227</v>
      </c>
      <c r="G1289" s="12" t="s">
        <v>56</v>
      </c>
      <c r="H1289" s="12" t="s">
        <v>1353</v>
      </c>
      <c r="I1289" s="12" t="s">
        <v>1535</v>
      </c>
      <c r="J1289" s="12">
        <v>2488</v>
      </c>
      <c r="K1289" s="12" t="s">
        <v>354</v>
      </c>
      <c r="L1289" s="12"/>
      <c r="M1289" s="13">
        <v>41533.671527777777</v>
      </c>
      <c r="N1289" s="12">
        <v>2</v>
      </c>
      <c r="O1289" s="13">
        <v>41533.688067129631</v>
      </c>
      <c r="P1289" s="13">
        <v>41534.385821759257</v>
      </c>
      <c r="Q1289" s="14">
        <f t="shared" si="57"/>
        <v>0.71429398148029577</v>
      </c>
      <c r="R1289" s="14">
        <v>0.5</v>
      </c>
      <c r="S1289" s="15">
        <v>0</v>
      </c>
      <c r="T1289" s="12" t="s">
        <v>658</v>
      </c>
      <c r="U1289" s="12"/>
      <c r="V1289" s="12" t="s">
        <v>356</v>
      </c>
      <c r="W1289" s="13">
        <v>41534.393483796295</v>
      </c>
      <c r="X1289" s="40">
        <v>41541.607638888891</v>
      </c>
      <c r="Y1289" s="16">
        <f t="shared" si="58"/>
        <v>7.2141550925953197</v>
      </c>
      <c r="Z1289" s="17">
        <v>4</v>
      </c>
      <c r="AA1289" s="17">
        <v>0</v>
      </c>
      <c r="AB1289" s="14"/>
      <c r="AC1289" s="13">
        <v>41542</v>
      </c>
      <c r="AD1289" s="14">
        <f>AC1289-X1289</f>
        <v>0.39236111110949423</v>
      </c>
      <c r="AE1289" s="14">
        <v>7</v>
      </c>
      <c r="AF1289" s="36"/>
      <c r="AG1289" s="14">
        <f t="shared" si="59"/>
        <v>8.328472222223354</v>
      </c>
      <c r="AH1289" s="14">
        <v>1</v>
      </c>
      <c r="AI1289" s="14">
        <v>1</v>
      </c>
      <c r="AJ1289" s="19"/>
      <c r="AK1289" s="14"/>
      <c r="AL1289" s="14"/>
      <c r="AM1289" s="12" t="s">
        <v>96</v>
      </c>
      <c r="AN1289" s="12"/>
      <c r="AO1289" s="12"/>
      <c r="AP1289" s="12" t="s">
        <v>78</v>
      </c>
      <c r="AQ1289" s="12" t="s">
        <v>2228</v>
      </c>
      <c r="AR1289" s="12">
        <v>13508409732</v>
      </c>
      <c r="AS1289" s="12"/>
      <c r="AT1289" s="12"/>
      <c r="AU1289" s="12"/>
      <c r="AV1289" s="20"/>
      <c r="AW1289" s="21" t="s">
        <v>2229</v>
      </c>
      <c r="AX1289" s="12"/>
      <c r="AY1289" s="12"/>
      <c r="AZ1289" s="12"/>
      <c r="BA1289" s="12"/>
      <c r="BB1289" s="12"/>
    </row>
    <row r="1290" spans="1:54" s="22" customFormat="1" ht="18" customHeight="1" x14ac:dyDescent="0.3">
      <c r="A1290" s="12" t="s">
        <v>2045</v>
      </c>
      <c r="B1290" s="12" t="s">
        <v>76</v>
      </c>
      <c r="C1290" s="12" t="s">
        <v>77</v>
      </c>
      <c r="D1290" s="12" t="s">
        <v>142</v>
      </c>
      <c r="E1290" s="12" t="s">
        <v>2046</v>
      </c>
      <c r="F1290" s="12" t="s">
        <v>2047</v>
      </c>
      <c r="G1290" s="12" t="s">
        <v>66</v>
      </c>
      <c r="H1290" s="12" t="s">
        <v>816</v>
      </c>
      <c r="I1290" s="12"/>
      <c r="J1290" s="12">
        <v>900</v>
      </c>
      <c r="K1290" s="12"/>
      <c r="L1290" s="12"/>
      <c r="M1290" s="13"/>
      <c r="N1290" s="12"/>
      <c r="O1290" s="13"/>
      <c r="P1290" s="13"/>
      <c r="Q1290" s="14">
        <f>NETWORKDAYS(M1290,P1290)</f>
        <v>0</v>
      </c>
      <c r="R1290" s="14"/>
      <c r="S1290" s="15"/>
      <c r="T1290" s="12"/>
      <c r="U1290" s="12"/>
      <c r="V1290" s="12"/>
      <c r="W1290" s="13"/>
      <c r="X1290" s="40"/>
      <c r="Y1290" s="16"/>
      <c r="Z1290" s="17"/>
      <c r="AA1290" s="17"/>
      <c r="AB1290" s="14"/>
      <c r="AC1290" s="13">
        <v>41667</v>
      </c>
      <c r="AD1290" s="14"/>
      <c r="AE1290" s="14"/>
      <c r="AF1290" s="36"/>
      <c r="AG1290" s="14"/>
      <c r="AH1290" s="14"/>
      <c r="AI1290" s="14"/>
      <c r="AJ1290" s="19"/>
      <c r="AK1290" s="14"/>
      <c r="AL1290" s="14"/>
      <c r="AM1290" s="12"/>
      <c r="AN1290" s="12"/>
      <c r="AO1290" s="12"/>
      <c r="AP1290" s="12" t="s">
        <v>88</v>
      </c>
      <c r="AQ1290" s="12" t="s">
        <v>124</v>
      </c>
      <c r="AR1290" s="12">
        <v>15974256511</v>
      </c>
      <c r="AS1290" s="12"/>
      <c r="AT1290" s="12"/>
      <c r="AU1290" s="12"/>
      <c r="AV1290" s="20"/>
      <c r="AW1290" s="21"/>
      <c r="AX1290" s="12"/>
      <c r="AY1290" s="12"/>
      <c r="AZ1290" s="12"/>
      <c r="BA1290" s="12"/>
      <c r="BB1290" s="12"/>
    </row>
    <row r="1291" spans="1:54" s="22" customFormat="1" ht="18" customHeight="1" x14ac:dyDescent="0.3">
      <c r="A1291" s="12" t="s">
        <v>2230</v>
      </c>
      <c r="B1291" s="12" t="s">
        <v>76</v>
      </c>
      <c r="C1291" s="12" t="s">
        <v>87</v>
      </c>
      <c r="D1291" s="12" t="s">
        <v>180</v>
      </c>
      <c r="E1291" s="12" t="s">
        <v>2231</v>
      </c>
      <c r="F1291" s="12" t="s">
        <v>2232</v>
      </c>
      <c r="G1291" s="12" t="s">
        <v>66</v>
      </c>
      <c r="H1291" s="12" t="s">
        <v>340</v>
      </c>
      <c r="I1291" s="12"/>
      <c r="J1291" s="12">
        <v>20052</v>
      </c>
      <c r="K1291" s="12" t="s">
        <v>354</v>
      </c>
      <c r="L1291" s="12"/>
      <c r="M1291" s="13">
        <v>41533.758333333331</v>
      </c>
      <c r="N1291" s="12">
        <v>1</v>
      </c>
      <c r="O1291" s="13">
        <v>41534.418449074074</v>
      </c>
      <c r="P1291" s="13">
        <v>41535.443703703706</v>
      </c>
      <c r="Q1291" s="14">
        <f>NETWORKDAYS(M1291,P1291)</f>
        <v>3</v>
      </c>
      <c r="R1291" s="14"/>
      <c r="S1291" s="15"/>
      <c r="T1291" s="12"/>
      <c r="U1291" s="12"/>
      <c r="V1291" s="12" t="s">
        <v>2233</v>
      </c>
      <c r="W1291" s="13">
        <v>41540.491597222222</v>
      </c>
      <c r="X1291" s="40">
        <v>41639.458194444444</v>
      </c>
      <c r="Y1291" s="16"/>
      <c r="Z1291" s="17"/>
      <c r="AA1291" s="17"/>
      <c r="AB1291" s="14"/>
      <c r="AC1291" s="13">
        <v>41647</v>
      </c>
      <c r="AD1291" s="14"/>
      <c r="AE1291" s="14"/>
      <c r="AF1291" s="36"/>
      <c r="AG1291" s="14">
        <f t="shared" si="59"/>
        <v>113.24166666666861</v>
      </c>
      <c r="AH1291" s="14"/>
      <c r="AI1291" s="14"/>
      <c r="AJ1291" s="19"/>
      <c r="AK1291" s="14"/>
      <c r="AL1291" s="14"/>
      <c r="AM1291" s="12"/>
      <c r="AN1291" s="12"/>
      <c r="AO1291" s="12"/>
      <c r="AP1291" s="12" t="s">
        <v>190</v>
      </c>
      <c r="AQ1291" s="12" t="s">
        <v>2234</v>
      </c>
      <c r="AR1291" s="12">
        <v>13874993679</v>
      </c>
      <c r="AS1291" s="12"/>
      <c r="AT1291" s="12"/>
      <c r="AU1291" s="12"/>
      <c r="AV1291" s="20"/>
      <c r="AW1291" s="21"/>
      <c r="AX1291" s="12"/>
      <c r="AY1291" s="12"/>
      <c r="AZ1291" s="12"/>
      <c r="BA1291" s="12"/>
      <c r="BB1291" s="12"/>
    </row>
    <row r="1292" spans="1:54" s="22" customFormat="1" ht="18" customHeight="1" x14ac:dyDescent="0.3">
      <c r="A1292" s="12" t="s">
        <v>2235</v>
      </c>
      <c r="B1292" s="12" t="s">
        <v>221</v>
      </c>
      <c r="C1292" s="12" t="s">
        <v>1074</v>
      </c>
      <c r="D1292" s="12" t="s">
        <v>220</v>
      </c>
      <c r="E1292" s="12" t="s">
        <v>2236</v>
      </c>
      <c r="F1292" s="12" t="s">
        <v>2237</v>
      </c>
      <c r="G1292" s="12" t="s">
        <v>56</v>
      </c>
      <c r="H1292" s="12" t="s">
        <v>1353</v>
      </c>
      <c r="I1292" s="12" t="s">
        <v>1545</v>
      </c>
      <c r="J1292" s="12">
        <v>2488</v>
      </c>
      <c r="K1292" s="12" t="s">
        <v>354</v>
      </c>
      <c r="L1292" s="12"/>
      <c r="M1292" s="13">
        <v>41534.436805555553</v>
      </c>
      <c r="N1292" s="12">
        <v>4</v>
      </c>
      <c r="O1292" s="13">
        <v>41534.468078703707</v>
      </c>
      <c r="P1292" s="13">
        <v>41539.430833333332</v>
      </c>
      <c r="Q1292" s="14">
        <f t="shared" ref="Q1292:Q1301" si="60">P1292-M1292</f>
        <v>4.9940277777786832</v>
      </c>
      <c r="R1292" s="14">
        <v>0.5</v>
      </c>
      <c r="S1292" s="15">
        <v>0</v>
      </c>
      <c r="T1292" s="12" t="s">
        <v>701</v>
      </c>
      <c r="U1292" s="12"/>
      <c r="V1292" s="12" t="s">
        <v>356</v>
      </c>
      <c r="W1292" s="13">
        <v>41539.433287037034</v>
      </c>
      <c r="X1292" s="40">
        <v>41541.723611111112</v>
      </c>
      <c r="Y1292" s="16">
        <f>X1292-W1292</f>
        <v>2.2903240740779438</v>
      </c>
      <c r="Z1292" s="17">
        <v>4</v>
      </c>
      <c r="AA1292" s="17">
        <v>1</v>
      </c>
      <c r="AB1292" s="14"/>
      <c r="AC1292" s="13">
        <v>41544</v>
      </c>
      <c r="AD1292" s="14">
        <f>AC1292-X1292</f>
        <v>2.2763888888875954</v>
      </c>
      <c r="AE1292" s="14">
        <v>7</v>
      </c>
      <c r="AF1292" s="36"/>
      <c r="AG1292" s="14">
        <f t="shared" si="59"/>
        <v>9.5631944444467081</v>
      </c>
      <c r="AH1292" s="14">
        <v>1</v>
      </c>
      <c r="AI1292" s="14">
        <v>1</v>
      </c>
      <c r="AJ1292" s="19"/>
      <c r="AK1292" s="14"/>
      <c r="AL1292" s="14"/>
      <c r="AM1292" s="12" t="s">
        <v>2238</v>
      </c>
      <c r="AN1292" s="12"/>
      <c r="AO1292" s="12"/>
      <c r="AP1292" s="12" t="s">
        <v>140</v>
      </c>
      <c r="AQ1292" s="12" t="s">
        <v>2239</v>
      </c>
      <c r="AR1292" s="12">
        <v>13548880116</v>
      </c>
      <c r="AS1292" s="12"/>
      <c r="AT1292" s="12"/>
      <c r="AU1292" s="12"/>
      <c r="AV1292" s="20"/>
      <c r="AW1292" s="21" t="s">
        <v>2240</v>
      </c>
      <c r="AX1292" s="12"/>
      <c r="AY1292" s="12"/>
      <c r="AZ1292" s="12"/>
      <c r="BA1292" s="12"/>
      <c r="BB1292" s="12"/>
    </row>
    <row r="1293" spans="1:54" s="30" customFormat="1" ht="18" customHeight="1" x14ac:dyDescent="0.3">
      <c r="A1293" s="12" t="s">
        <v>2241</v>
      </c>
      <c r="B1293" s="12" t="s">
        <v>76</v>
      </c>
      <c r="C1293" s="12" t="s">
        <v>152</v>
      </c>
      <c r="D1293" s="12" t="s">
        <v>192</v>
      </c>
      <c r="E1293" s="12" t="s">
        <v>2242</v>
      </c>
      <c r="F1293" s="12" t="s">
        <v>2243</v>
      </c>
      <c r="G1293" s="12" t="s">
        <v>56</v>
      </c>
      <c r="H1293" s="12" t="s">
        <v>57</v>
      </c>
      <c r="I1293" s="12" t="s">
        <v>219</v>
      </c>
      <c r="J1293" s="12">
        <v>1488</v>
      </c>
      <c r="K1293" s="12" t="s">
        <v>354</v>
      </c>
      <c r="L1293" s="12"/>
      <c r="M1293" s="13">
        <v>41534.451388888891</v>
      </c>
      <c r="N1293" s="12">
        <v>2</v>
      </c>
      <c r="O1293" s="13">
        <v>41534.453842592593</v>
      </c>
      <c r="P1293" s="13">
        <v>41534.706099537034</v>
      </c>
      <c r="Q1293" s="14">
        <f t="shared" si="60"/>
        <v>0.25471064814337296</v>
      </c>
      <c r="R1293" s="14">
        <v>0.5</v>
      </c>
      <c r="S1293" s="15">
        <v>1</v>
      </c>
      <c r="T1293" s="12" t="s">
        <v>664</v>
      </c>
      <c r="U1293" s="12"/>
      <c r="V1293" s="12" t="s">
        <v>356</v>
      </c>
      <c r="W1293" s="13">
        <v>41534.734976851854</v>
      </c>
      <c r="X1293" s="40">
        <v>41539.568749999999</v>
      </c>
      <c r="Y1293" s="16">
        <f>X1293-W1293</f>
        <v>4.8337731481442461</v>
      </c>
      <c r="Z1293" s="17">
        <v>5</v>
      </c>
      <c r="AA1293" s="17">
        <v>1</v>
      </c>
      <c r="AB1293" s="14"/>
      <c r="AC1293" s="13">
        <v>41543</v>
      </c>
      <c r="AD1293" s="14">
        <f>AC1293-X1293</f>
        <v>3.4312500000014552</v>
      </c>
      <c r="AE1293" s="14">
        <v>7</v>
      </c>
      <c r="AF1293" s="36"/>
      <c r="AG1293" s="14">
        <f t="shared" si="59"/>
        <v>8.5486111111094942</v>
      </c>
      <c r="AH1293" s="14">
        <v>1</v>
      </c>
      <c r="AI1293" s="14">
        <v>1</v>
      </c>
      <c r="AJ1293" s="19"/>
      <c r="AK1293" s="14"/>
      <c r="AL1293" s="14"/>
      <c r="AM1293" s="12" t="s">
        <v>145</v>
      </c>
      <c r="AN1293" s="12"/>
      <c r="AO1293" s="12"/>
      <c r="AP1293" s="12" t="s">
        <v>93</v>
      </c>
      <c r="AQ1293" s="12" t="s">
        <v>2244</v>
      </c>
      <c r="AR1293" s="12">
        <v>15575951316</v>
      </c>
      <c r="AS1293" s="12"/>
      <c r="AT1293" s="12"/>
      <c r="AU1293" s="12"/>
      <c r="AV1293" s="20"/>
      <c r="AW1293" s="21" t="s">
        <v>1190</v>
      </c>
      <c r="AX1293" s="12"/>
      <c r="AY1293" s="12"/>
      <c r="AZ1293" s="12"/>
      <c r="BA1293" s="12"/>
      <c r="BB1293" s="12"/>
    </row>
    <row r="1294" spans="1:54" s="22" customFormat="1" ht="18" customHeight="1" x14ac:dyDescent="0.3">
      <c r="A1294" s="12" t="s">
        <v>2245</v>
      </c>
      <c r="B1294" s="12" t="s">
        <v>74</v>
      </c>
      <c r="C1294" s="12" t="s">
        <v>107</v>
      </c>
      <c r="D1294" s="12" t="s">
        <v>269</v>
      </c>
      <c r="E1294" s="12" t="s">
        <v>2246</v>
      </c>
      <c r="F1294" s="12" t="s">
        <v>2247</v>
      </c>
      <c r="G1294" s="12" t="s">
        <v>56</v>
      </c>
      <c r="H1294" s="12" t="s">
        <v>57</v>
      </c>
      <c r="I1294" s="12" t="s">
        <v>182</v>
      </c>
      <c r="J1294" s="12">
        <v>1800</v>
      </c>
      <c r="K1294" s="12" t="s">
        <v>354</v>
      </c>
      <c r="L1294" s="12"/>
      <c r="M1294" s="13">
        <v>41534.542314814818</v>
      </c>
      <c r="N1294" s="12">
        <v>3</v>
      </c>
      <c r="O1294" s="13">
        <v>41534.55064814815</v>
      </c>
      <c r="P1294" s="13">
        <v>41535.419270833336</v>
      </c>
      <c r="Q1294" s="14">
        <f t="shared" si="60"/>
        <v>0.87695601851737592</v>
      </c>
      <c r="R1294" s="14">
        <v>0.5</v>
      </c>
      <c r="S1294" s="15">
        <v>0</v>
      </c>
      <c r="T1294" s="12" t="s">
        <v>701</v>
      </c>
      <c r="U1294" s="12"/>
      <c r="V1294" s="12" t="s">
        <v>356</v>
      </c>
      <c r="W1294" s="13">
        <v>41535.420555555553</v>
      </c>
      <c r="X1294" s="40">
        <v>41539.482638888891</v>
      </c>
      <c r="Y1294" s="16"/>
      <c r="Z1294" s="17"/>
      <c r="AA1294" s="17"/>
      <c r="AB1294" s="14"/>
      <c r="AC1294" s="13">
        <v>41547</v>
      </c>
      <c r="AD1294" s="14"/>
      <c r="AE1294" s="14"/>
      <c r="AF1294" s="36"/>
      <c r="AG1294" s="14">
        <f t="shared" si="59"/>
        <v>12.457685185181617</v>
      </c>
      <c r="AH1294" s="14"/>
      <c r="AI1294" s="14"/>
      <c r="AJ1294" s="19"/>
      <c r="AK1294" s="14"/>
      <c r="AL1294" s="14"/>
      <c r="AM1294" s="12" t="s">
        <v>1726</v>
      </c>
      <c r="AN1294" s="12"/>
      <c r="AO1294" s="12"/>
      <c r="AP1294" s="12" t="s">
        <v>72</v>
      </c>
      <c r="AQ1294" s="12" t="s">
        <v>2248</v>
      </c>
      <c r="AR1294" s="12">
        <v>13357223339</v>
      </c>
      <c r="AS1294" s="12"/>
      <c r="AT1294" s="12"/>
      <c r="AU1294" s="12"/>
      <c r="AV1294" s="20"/>
      <c r="AW1294" s="21" t="s">
        <v>357</v>
      </c>
      <c r="AX1294" s="12"/>
      <c r="AY1294" s="12"/>
      <c r="AZ1294" s="12"/>
      <c r="BA1294" s="12"/>
      <c r="BB1294" s="12"/>
    </row>
    <row r="1295" spans="1:54" s="22" customFormat="1" ht="18" customHeight="1" x14ac:dyDescent="0.3">
      <c r="A1295" s="12" t="s">
        <v>2249</v>
      </c>
      <c r="B1295" s="12" t="s">
        <v>74</v>
      </c>
      <c r="C1295" s="12" t="s">
        <v>75</v>
      </c>
      <c r="D1295" s="12" t="s">
        <v>146</v>
      </c>
      <c r="E1295" s="12" t="s">
        <v>2250</v>
      </c>
      <c r="F1295" s="12" t="s">
        <v>2251</v>
      </c>
      <c r="G1295" s="12" t="s">
        <v>56</v>
      </c>
      <c r="H1295" s="12" t="s">
        <v>57</v>
      </c>
      <c r="I1295" s="12" t="s">
        <v>198</v>
      </c>
      <c r="J1295" s="12">
        <v>1600</v>
      </c>
      <c r="K1295" s="12" t="s">
        <v>354</v>
      </c>
      <c r="L1295" s="12"/>
      <c r="M1295" s="13">
        <v>41534.548993055556</v>
      </c>
      <c r="N1295" s="12">
        <v>2</v>
      </c>
      <c r="O1295" s="13">
        <v>41534.562881944446</v>
      </c>
      <c r="P1295" s="13">
        <v>41534.569490740738</v>
      </c>
      <c r="Q1295" s="14">
        <f t="shared" si="60"/>
        <v>2.0497685181908309E-2</v>
      </c>
      <c r="R1295" s="14">
        <v>0.5</v>
      </c>
      <c r="S1295" s="15">
        <v>1</v>
      </c>
      <c r="T1295" s="12" t="s">
        <v>668</v>
      </c>
      <c r="U1295" s="12"/>
      <c r="V1295" s="12" t="s">
        <v>356</v>
      </c>
      <c r="W1295" s="13">
        <v>41534.682604166665</v>
      </c>
      <c r="X1295" s="40">
        <v>41535.691284722219</v>
      </c>
      <c r="Y1295" s="16">
        <f t="shared" ref="Y1295:Y1301" si="61">X1295-W1295</f>
        <v>1.0086805555547471</v>
      </c>
      <c r="Z1295" s="17">
        <v>5</v>
      </c>
      <c r="AA1295" s="17">
        <v>1</v>
      </c>
      <c r="AB1295" s="14"/>
      <c r="AC1295" s="13">
        <v>41539</v>
      </c>
      <c r="AD1295" s="14">
        <f t="shared" ref="AD1295:AD1301" si="62">AC1295-X1295</f>
        <v>3.3087152777807205</v>
      </c>
      <c r="AE1295" s="14">
        <v>7</v>
      </c>
      <c r="AF1295" s="36"/>
      <c r="AG1295" s="14">
        <f t="shared" si="59"/>
        <v>4.4510069444440887</v>
      </c>
      <c r="AH1295" s="14">
        <v>1</v>
      </c>
      <c r="AI1295" s="14">
        <v>1</v>
      </c>
      <c r="AJ1295" s="19"/>
      <c r="AK1295" s="14"/>
      <c r="AL1295" s="14"/>
      <c r="AM1295" s="12" t="s">
        <v>100</v>
      </c>
      <c r="AN1295" s="12"/>
      <c r="AO1295" s="12"/>
      <c r="AP1295" s="12" t="s">
        <v>78</v>
      </c>
      <c r="AQ1295" s="12" t="s">
        <v>2252</v>
      </c>
      <c r="AR1295" s="12">
        <v>15111482988</v>
      </c>
      <c r="AS1295" s="12"/>
      <c r="AT1295" s="12"/>
      <c r="AU1295" s="12"/>
      <c r="AV1295" s="20"/>
      <c r="AW1295" s="21" t="s">
        <v>357</v>
      </c>
      <c r="AX1295" s="12"/>
      <c r="AY1295" s="12"/>
      <c r="AZ1295" s="12"/>
      <c r="BA1295" s="12"/>
      <c r="BB1295" s="12"/>
    </row>
    <row r="1296" spans="1:54" s="22" customFormat="1" ht="18" customHeight="1" x14ac:dyDescent="0.3">
      <c r="A1296" s="12" t="s">
        <v>2253</v>
      </c>
      <c r="B1296" s="12" t="s">
        <v>51</v>
      </c>
      <c r="C1296" s="12" t="s">
        <v>133</v>
      </c>
      <c r="D1296" s="12" t="s">
        <v>249</v>
      </c>
      <c r="E1296" s="12" t="s">
        <v>2254</v>
      </c>
      <c r="F1296" s="12" t="s">
        <v>2255</v>
      </c>
      <c r="G1296" s="12" t="s">
        <v>56</v>
      </c>
      <c r="H1296" s="12" t="s">
        <v>114</v>
      </c>
      <c r="I1296" s="12" t="s">
        <v>2256</v>
      </c>
      <c r="J1296" s="12">
        <v>2488</v>
      </c>
      <c r="K1296" s="12" t="s">
        <v>354</v>
      </c>
      <c r="L1296" s="12"/>
      <c r="M1296" s="13">
        <v>41534.586805555555</v>
      </c>
      <c r="N1296" s="12">
        <v>2</v>
      </c>
      <c r="O1296" s="13">
        <v>41534.608252314814</v>
      </c>
      <c r="P1296" s="13">
        <v>41534.713553240741</v>
      </c>
      <c r="Q1296" s="14">
        <f t="shared" si="60"/>
        <v>0.12674768518627388</v>
      </c>
      <c r="R1296" s="14">
        <v>0.5</v>
      </c>
      <c r="S1296" s="15">
        <v>1</v>
      </c>
      <c r="T1296" s="12" t="s">
        <v>701</v>
      </c>
      <c r="U1296" s="12"/>
      <c r="V1296" s="12" t="s">
        <v>356</v>
      </c>
      <c r="W1296" s="13">
        <v>41534.730219907404</v>
      </c>
      <c r="X1296" s="40">
        <v>41540.677777777775</v>
      </c>
      <c r="Y1296" s="16">
        <f t="shared" si="61"/>
        <v>5.9475578703713836</v>
      </c>
      <c r="Z1296" s="17">
        <v>5</v>
      </c>
      <c r="AA1296" s="17">
        <v>0</v>
      </c>
      <c r="AB1296" s="14"/>
      <c r="AC1296" s="13">
        <v>41541</v>
      </c>
      <c r="AD1296" s="14">
        <f t="shared" si="62"/>
        <v>0.32222222222480923</v>
      </c>
      <c r="AE1296" s="14">
        <v>7</v>
      </c>
      <c r="AF1296" s="36"/>
      <c r="AG1296" s="14">
        <f t="shared" si="59"/>
        <v>6.4131944444452529</v>
      </c>
      <c r="AH1296" s="14">
        <v>1</v>
      </c>
      <c r="AI1296" s="14">
        <v>1</v>
      </c>
      <c r="AJ1296" s="19"/>
      <c r="AK1296" s="14"/>
      <c r="AL1296" s="14"/>
      <c r="AM1296" s="12" t="s">
        <v>148</v>
      </c>
      <c r="AN1296" s="12"/>
      <c r="AO1296" s="12"/>
      <c r="AP1296" s="12" t="s">
        <v>78</v>
      </c>
      <c r="AQ1296" s="12" t="s">
        <v>132</v>
      </c>
      <c r="AR1296" s="12">
        <v>13973996300</v>
      </c>
      <c r="AS1296" s="12"/>
      <c r="AT1296" s="12"/>
      <c r="AU1296" s="12"/>
      <c r="AV1296" s="20"/>
      <c r="AW1296" s="21" t="s">
        <v>2257</v>
      </c>
      <c r="AX1296" s="12"/>
      <c r="AY1296" s="12"/>
      <c r="AZ1296" s="12"/>
      <c r="BA1296" s="12"/>
      <c r="BB1296" s="12"/>
    </row>
    <row r="1297" spans="1:54" s="22" customFormat="1" ht="18" customHeight="1" x14ac:dyDescent="0.3">
      <c r="A1297" s="12" t="s">
        <v>2258</v>
      </c>
      <c r="B1297" s="12" t="s">
        <v>51</v>
      </c>
      <c r="C1297" s="12" t="s">
        <v>64</v>
      </c>
      <c r="D1297" s="12" t="s">
        <v>162</v>
      </c>
      <c r="E1297" s="12" t="s">
        <v>2259</v>
      </c>
      <c r="F1297" s="12" t="s">
        <v>2260</v>
      </c>
      <c r="G1297" s="12" t="s">
        <v>56</v>
      </c>
      <c r="H1297" s="12" t="s">
        <v>1335</v>
      </c>
      <c r="I1297" s="12" t="s">
        <v>1615</v>
      </c>
      <c r="J1297" s="12">
        <v>1600</v>
      </c>
      <c r="K1297" s="12" t="s">
        <v>354</v>
      </c>
      <c r="L1297" s="12"/>
      <c r="M1297" s="13">
        <v>41534.618055555555</v>
      </c>
      <c r="N1297" s="12">
        <v>2</v>
      </c>
      <c r="O1297" s="13">
        <v>41534.633472222224</v>
      </c>
      <c r="P1297" s="13">
        <v>41534.66201388889</v>
      </c>
      <c r="Q1297" s="14">
        <f t="shared" si="60"/>
        <v>4.3958333335467614E-2</v>
      </c>
      <c r="R1297" s="14">
        <v>0.5</v>
      </c>
      <c r="S1297" s="15">
        <v>1</v>
      </c>
      <c r="T1297" s="12" t="s">
        <v>658</v>
      </c>
      <c r="U1297" s="12"/>
      <c r="V1297" s="12" t="s">
        <v>356</v>
      </c>
      <c r="W1297" s="13">
        <v>41534.69295138889</v>
      </c>
      <c r="X1297" s="40">
        <v>41539.701388888891</v>
      </c>
      <c r="Y1297" s="16">
        <f t="shared" si="61"/>
        <v>5.0084375000005821</v>
      </c>
      <c r="Z1297" s="17">
        <v>3</v>
      </c>
      <c r="AA1297" s="17">
        <v>0</v>
      </c>
      <c r="AB1297" s="14"/>
      <c r="AC1297" s="13">
        <v>41540</v>
      </c>
      <c r="AD1297" s="14">
        <f t="shared" si="62"/>
        <v>0.29861111110949423</v>
      </c>
      <c r="AE1297" s="14">
        <v>7</v>
      </c>
      <c r="AF1297" s="36"/>
      <c r="AG1297" s="14">
        <f t="shared" si="59"/>
        <v>5.3819444444452529</v>
      </c>
      <c r="AH1297" s="14">
        <v>1</v>
      </c>
      <c r="AI1297" s="14">
        <v>1</v>
      </c>
      <c r="AJ1297" s="19"/>
      <c r="AK1297" s="14"/>
      <c r="AL1297" s="14"/>
      <c r="AM1297" s="12" t="s">
        <v>851</v>
      </c>
      <c r="AN1297" s="12"/>
      <c r="AO1297" s="12"/>
      <c r="AP1297" s="12" t="s">
        <v>72</v>
      </c>
      <c r="AQ1297" s="12" t="s">
        <v>2261</v>
      </c>
      <c r="AR1297" s="12">
        <v>18807381898</v>
      </c>
      <c r="AS1297" s="12"/>
      <c r="AT1297" s="12"/>
      <c r="AU1297" s="12"/>
      <c r="AV1297" s="20"/>
      <c r="AW1297" s="21" t="s">
        <v>357</v>
      </c>
      <c r="AX1297" s="12"/>
      <c r="AY1297" s="12"/>
      <c r="AZ1297" s="12"/>
      <c r="BA1297" s="12"/>
      <c r="BB1297" s="12"/>
    </row>
    <row r="1298" spans="1:54" s="22" customFormat="1" ht="18" customHeight="1" x14ac:dyDescent="0.3">
      <c r="A1298" s="12" t="s">
        <v>2262</v>
      </c>
      <c r="B1298" s="12" t="s">
        <v>51</v>
      </c>
      <c r="C1298" s="12" t="s">
        <v>133</v>
      </c>
      <c r="D1298" s="12" t="s">
        <v>344</v>
      </c>
      <c r="E1298" s="12" t="s">
        <v>2263</v>
      </c>
      <c r="F1298" s="12" t="s">
        <v>2264</v>
      </c>
      <c r="G1298" s="12" t="s">
        <v>56</v>
      </c>
      <c r="H1298" s="12" t="s">
        <v>57</v>
      </c>
      <c r="I1298" s="12" t="s">
        <v>147</v>
      </c>
      <c r="J1298" s="12">
        <v>2088</v>
      </c>
      <c r="K1298" s="12" t="s">
        <v>354</v>
      </c>
      <c r="L1298" s="12"/>
      <c r="M1298" s="13">
        <v>41534.62777777778</v>
      </c>
      <c r="N1298" s="12">
        <v>2</v>
      </c>
      <c r="O1298" s="13">
        <v>41534.656388888892</v>
      </c>
      <c r="P1298" s="13">
        <v>41535.419722222221</v>
      </c>
      <c r="Q1298" s="14">
        <f t="shared" si="60"/>
        <v>0.79194444444146939</v>
      </c>
      <c r="R1298" s="14">
        <v>0.5</v>
      </c>
      <c r="S1298" s="15">
        <v>0</v>
      </c>
      <c r="T1298" s="12" t="s">
        <v>664</v>
      </c>
      <c r="U1298" s="12"/>
      <c r="V1298" s="12" t="s">
        <v>356</v>
      </c>
      <c r="W1298" s="13">
        <v>41535.422951388886</v>
      </c>
      <c r="X1298" s="40">
        <v>41539.456944444442</v>
      </c>
      <c r="Y1298" s="16">
        <f t="shared" si="61"/>
        <v>4.0339930555564933</v>
      </c>
      <c r="Z1298" s="17">
        <v>5</v>
      </c>
      <c r="AA1298" s="17">
        <v>1</v>
      </c>
      <c r="AB1298" s="14"/>
      <c r="AC1298" s="13">
        <v>41540</v>
      </c>
      <c r="AD1298" s="14">
        <f t="shared" si="62"/>
        <v>0.5430555555576575</v>
      </c>
      <c r="AE1298" s="14">
        <v>7</v>
      </c>
      <c r="AF1298" s="36"/>
      <c r="AG1298" s="14">
        <f t="shared" si="59"/>
        <v>5.3722222222204437</v>
      </c>
      <c r="AH1298" s="14">
        <v>1</v>
      </c>
      <c r="AI1298" s="14">
        <v>1</v>
      </c>
      <c r="AJ1298" s="19"/>
      <c r="AK1298" s="14"/>
      <c r="AL1298" s="14"/>
      <c r="AM1298" s="12" t="s">
        <v>1486</v>
      </c>
      <c r="AN1298" s="12"/>
      <c r="AO1298" s="12"/>
      <c r="AP1298" s="12" t="s">
        <v>78</v>
      </c>
      <c r="AQ1298" s="12" t="s">
        <v>2265</v>
      </c>
      <c r="AR1298" s="12">
        <v>13517413378</v>
      </c>
      <c r="AS1298" s="12"/>
      <c r="AT1298" s="12"/>
      <c r="AU1298" s="12"/>
      <c r="AV1298" s="20"/>
      <c r="AW1298" s="21" t="s">
        <v>2266</v>
      </c>
      <c r="AX1298" s="12"/>
      <c r="AY1298" s="12"/>
      <c r="AZ1298" s="12"/>
      <c r="BA1298" s="12"/>
      <c r="BB1298" s="12"/>
    </row>
    <row r="1299" spans="1:54" s="22" customFormat="1" ht="18" customHeight="1" x14ac:dyDescent="0.3">
      <c r="A1299" s="12" t="s">
        <v>2267</v>
      </c>
      <c r="B1299" s="12" t="s">
        <v>51</v>
      </c>
      <c r="C1299" s="12" t="s">
        <v>133</v>
      </c>
      <c r="D1299" s="12" t="s">
        <v>309</v>
      </c>
      <c r="E1299" s="12" t="s">
        <v>2268</v>
      </c>
      <c r="F1299" s="12" t="s">
        <v>2269</v>
      </c>
      <c r="G1299" s="12" t="s">
        <v>56</v>
      </c>
      <c r="H1299" s="12" t="s">
        <v>57</v>
      </c>
      <c r="I1299" s="12" t="s">
        <v>288</v>
      </c>
      <c r="J1299" s="12">
        <v>1288</v>
      </c>
      <c r="K1299" s="12" t="s">
        <v>365</v>
      </c>
      <c r="L1299" s="12" t="s">
        <v>767</v>
      </c>
      <c r="M1299" s="13">
        <v>41534.652083333334</v>
      </c>
      <c r="N1299" s="12">
        <v>3</v>
      </c>
      <c r="O1299" s="13">
        <v>41534.67359953704</v>
      </c>
      <c r="P1299" s="13">
        <v>41535.405682870369</v>
      </c>
      <c r="Q1299" s="14">
        <f t="shared" si="60"/>
        <v>0.75359953703446081</v>
      </c>
      <c r="R1299" s="14">
        <v>0.5</v>
      </c>
      <c r="S1299" s="15">
        <v>0</v>
      </c>
      <c r="T1299" s="12" t="s">
        <v>355</v>
      </c>
      <c r="U1299" s="12"/>
      <c r="V1299" s="12" t="s">
        <v>356</v>
      </c>
      <c r="W1299" s="13">
        <v>41535.412060185183</v>
      </c>
      <c r="X1299" s="40">
        <v>41535.736307870371</v>
      </c>
      <c r="Y1299" s="16">
        <f t="shared" si="61"/>
        <v>0.32424768518831115</v>
      </c>
      <c r="Z1299" s="17">
        <v>5</v>
      </c>
      <c r="AA1299" s="17">
        <v>1</v>
      </c>
      <c r="AB1299" s="14"/>
      <c r="AC1299" s="13">
        <v>41539</v>
      </c>
      <c r="AD1299" s="14">
        <f t="shared" si="62"/>
        <v>3.2636921296289074</v>
      </c>
      <c r="AE1299" s="14">
        <v>7</v>
      </c>
      <c r="AF1299" s="36"/>
      <c r="AG1299" s="14">
        <f t="shared" si="59"/>
        <v>4.3479166666656965</v>
      </c>
      <c r="AH1299" s="14">
        <v>1</v>
      </c>
      <c r="AI1299" s="14">
        <v>1</v>
      </c>
      <c r="AJ1299" s="19"/>
      <c r="AK1299" s="14"/>
      <c r="AL1299" s="14"/>
      <c r="AM1299" s="12" t="s">
        <v>100</v>
      </c>
      <c r="AN1299" s="12"/>
      <c r="AO1299" s="12"/>
      <c r="AP1299" s="12" t="s">
        <v>78</v>
      </c>
      <c r="AQ1299" s="12" t="s">
        <v>137</v>
      </c>
      <c r="AR1299" s="12">
        <v>15116729352</v>
      </c>
      <c r="AS1299" s="12"/>
      <c r="AT1299" s="12"/>
      <c r="AU1299" s="12"/>
      <c r="AV1299" s="20"/>
      <c r="AW1299" s="21"/>
      <c r="AX1299" s="12"/>
      <c r="AY1299" s="12"/>
      <c r="AZ1299" s="12"/>
      <c r="BA1299" s="12"/>
      <c r="BB1299" s="12"/>
    </row>
    <row r="1300" spans="1:54" s="22" customFormat="1" ht="18" customHeight="1" x14ac:dyDescent="0.3">
      <c r="A1300" s="12" t="s">
        <v>2270</v>
      </c>
      <c r="B1300" s="12" t="s">
        <v>74</v>
      </c>
      <c r="C1300" s="12" t="s">
        <v>120</v>
      </c>
      <c r="D1300" s="12" t="s">
        <v>2271</v>
      </c>
      <c r="E1300" s="12" t="s">
        <v>2272</v>
      </c>
      <c r="F1300" s="12" t="s">
        <v>2273</v>
      </c>
      <c r="G1300" s="12" t="s">
        <v>56</v>
      </c>
      <c r="H1300" s="12" t="s">
        <v>57</v>
      </c>
      <c r="I1300" s="12" t="s">
        <v>239</v>
      </c>
      <c r="J1300" s="12">
        <v>1600</v>
      </c>
      <c r="K1300" s="12" t="s">
        <v>354</v>
      </c>
      <c r="L1300" s="12"/>
      <c r="M1300" s="13">
        <v>41534.668749999997</v>
      </c>
      <c r="N1300" s="12">
        <v>3</v>
      </c>
      <c r="O1300" s="13">
        <v>41534.704814814817</v>
      </c>
      <c r="P1300" s="13">
        <v>41539.421168981484</v>
      </c>
      <c r="Q1300" s="14">
        <f t="shared" si="60"/>
        <v>4.7524189814866986</v>
      </c>
      <c r="R1300" s="14">
        <v>0.5</v>
      </c>
      <c r="S1300" s="15">
        <v>0</v>
      </c>
      <c r="T1300" s="12" t="s">
        <v>355</v>
      </c>
      <c r="U1300" s="12"/>
      <c r="V1300" s="12" t="s">
        <v>356</v>
      </c>
      <c r="W1300" s="13">
        <v>41539.380486111113</v>
      </c>
      <c r="X1300" s="40">
        <v>41540.592361111114</v>
      </c>
      <c r="Y1300" s="16">
        <f t="shared" si="61"/>
        <v>1.2118750000008731</v>
      </c>
      <c r="Z1300" s="17">
        <v>5</v>
      </c>
      <c r="AA1300" s="17">
        <v>1</v>
      </c>
      <c r="AB1300" s="14"/>
      <c r="AC1300" s="13">
        <v>41542</v>
      </c>
      <c r="AD1300" s="14">
        <f t="shared" si="62"/>
        <v>1.4076388888861402</v>
      </c>
      <c r="AE1300" s="14">
        <v>7</v>
      </c>
      <c r="AF1300" s="36"/>
      <c r="AG1300" s="14">
        <f t="shared" si="59"/>
        <v>7.3312500000029104</v>
      </c>
      <c r="AH1300" s="14">
        <v>1</v>
      </c>
      <c r="AI1300" s="14">
        <v>1</v>
      </c>
      <c r="AJ1300" s="19"/>
      <c r="AK1300" s="14"/>
      <c r="AL1300" s="14"/>
      <c r="AM1300" s="12" t="s">
        <v>100</v>
      </c>
      <c r="AN1300" s="12"/>
      <c r="AO1300" s="12"/>
      <c r="AP1300" s="12" t="s">
        <v>72</v>
      </c>
      <c r="AQ1300" s="12" t="s">
        <v>2274</v>
      </c>
      <c r="AR1300" s="12">
        <v>18942555696</v>
      </c>
      <c r="AS1300" s="12"/>
      <c r="AT1300" s="12"/>
      <c r="AU1300" s="12"/>
      <c r="AV1300" s="20"/>
      <c r="AW1300" s="21" t="s">
        <v>357</v>
      </c>
      <c r="AX1300" s="12"/>
      <c r="AY1300" s="12"/>
      <c r="AZ1300" s="12"/>
      <c r="BA1300" s="12"/>
      <c r="BB1300" s="12"/>
    </row>
    <row r="1301" spans="1:54" s="22" customFormat="1" ht="18" customHeight="1" x14ac:dyDescent="0.3">
      <c r="A1301" s="12" t="s">
        <v>2275</v>
      </c>
      <c r="B1301" s="12" t="s">
        <v>51</v>
      </c>
      <c r="C1301" s="12" t="s">
        <v>64</v>
      </c>
      <c r="D1301" s="12" t="s">
        <v>169</v>
      </c>
      <c r="E1301" s="12" t="s">
        <v>2276</v>
      </c>
      <c r="F1301" s="12" t="s">
        <v>2277</v>
      </c>
      <c r="G1301" s="12" t="s">
        <v>56</v>
      </c>
      <c r="H1301" s="12" t="s">
        <v>1335</v>
      </c>
      <c r="I1301" s="12" t="s">
        <v>2278</v>
      </c>
      <c r="J1301" s="12">
        <v>1600</v>
      </c>
      <c r="K1301" s="12" t="s">
        <v>354</v>
      </c>
      <c r="L1301" s="12"/>
      <c r="M1301" s="13">
        <v>41535.375</v>
      </c>
      <c r="N1301" s="12">
        <v>2</v>
      </c>
      <c r="O1301" s="13">
        <v>41535.418287037035</v>
      </c>
      <c r="P1301" s="13">
        <v>41535.436076388891</v>
      </c>
      <c r="Q1301" s="14">
        <f t="shared" si="60"/>
        <v>6.1076388890796807E-2</v>
      </c>
      <c r="R1301" s="14">
        <v>0.5</v>
      </c>
      <c r="S1301" s="15">
        <v>1</v>
      </c>
      <c r="T1301" s="12" t="s">
        <v>658</v>
      </c>
      <c r="U1301" s="12"/>
      <c r="V1301" s="12" t="s">
        <v>356</v>
      </c>
      <c r="W1301" s="13">
        <v>41535.438576388886</v>
      </c>
      <c r="X1301" s="40">
        <v>41539.695138888892</v>
      </c>
      <c r="Y1301" s="16">
        <f t="shared" si="61"/>
        <v>4.2565625000061118</v>
      </c>
      <c r="Z1301" s="17">
        <v>3</v>
      </c>
      <c r="AA1301" s="17">
        <v>0</v>
      </c>
      <c r="AB1301" s="14"/>
      <c r="AC1301" s="13">
        <v>41541</v>
      </c>
      <c r="AD1301" s="14">
        <f t="shared" si="62"/>
        <v>1.304861111108039</v>
      </c>
      <c r="AE1301" s="14">
        <v>7</v>
      </c>
      <c r="AF1301" s="36"/>
      <c r="AG1301" s="14">
        <f t="shared" si="59"/>
        <v>5.625</v>
      </c>
      <c r="AH1301" s="14">
        <v>1</v>
      </c>
      <c r="AI1301" s="14">
        <v>1</v>
      </c>
      <c r="AJ1301" s="19"/>
      <c r="AK1301" s="14"/>
      <c r="AL1301" s="14"/>
      <c r="AM1301" s="12" t="s">
        <v>118</v>
      </c>
      <c r="AN1301" s="12"/>
      <c r="AO1301" s="12"/>
      <c r="AP1301" s="12" t="s">
        <v>72</v>
      </c>
      <c r="AQ1301" s="12" t="s">
        <v>2279</v>
      </c>
      <c r="AR1301" s="12">
        <v>13874265958</v>
      </c>
      <c r="AS1301" s="12"/>
      <c r="AT1301" s="12"/>
      <c r="AU1301" s="12"/>
      <c r="AV1301" s="20"/>
      <c r="AW1301" s="21" t="s">
        <v>357</v>
      </c>
      <c r="AX1301" s="12"/>
      <c r="AY1301" s="12"/>
      <c r="AZ1301" s="12"/>
      <c r="BA1301" s="12"/>
      <c r="BB1301" s="12"/>
    </row>
    <row r="1302" spans="1:54" s="22" customFormat="1" ht="18" customHeight="1" x14ac:dyDescent="0.3">
      <c r="A1302" s="12" t="s">
        <v>2280</v>
      </c>
      <c r="B1302" s="12" t="s">
        <v>382</v>
      </c>
      <c r="C1302" s="12" t="s">
        <v>316</v>
      </c>
      <c r="D1302" s="12" t="s">
        <v>550</v>
      </c>
      <c r="E1302" s="12" t="s">
        <v>2281</v>
      </c>
      <c r="F1302" s="12"/>
      <c r="G1302" s="12" t="s">
        <v>66</v>
      </c>
      <c r="H1302" s="12" t="s">
        <v>67</v>
      </c>
      <c r="I1302" s="12"/>
      <c r="J1302" s="12">
        <v>5512</v>
      </c>
      <c r="K1302" s="12"/>
      <c r="L1302" s="12"/>
      <c r="M1302" s="13">
        <v>41535.464583333334</v>
      </c>
      <c r="N1302" s="12">
        <v>1</v>
      </c>
      <c r="O1302" s="13">
        <v>41535.593576388892</v>
      </c>
      <c r="P1302" s="13"/>
      <c r="Q1302" s="14"/>
      <c r="R1302" s="14"/>
      <c r="S1302" s="15"/>
      <c r="T1302" s="12" t="s">
        <v>355</v>
      </c>
      <c r="U1302" s="12"/>
      <c r="V1302" s="12" t="s">
        <v>1266</v>
      </c>
      <c r="W1302" s="13"/>
      <c r="X1302" s="40"/>
      <c r="Y1302" s="16"/>
      <c r="Z1302" s="17"/>
      <c r="AA1302" s="17"/>
      <c r="AB1302" s="14"/>
      <c r="AC1302" s="13"/>
      <c r="AD1302" s="14"/>
      <c r="AE1302" s="14"/>
      <c r="AF1302" s="36"/>
      <c r="AG1302" s="14"/>
      <c r="AH1302" s="14"/>
      <c r="AI1302" s="14"/>
      <c r="AJ1302" s="19"/>
      <c r="AK1302" s="14"/>
      <c r="AL1302" s="14"/>
      <c r="AM1302" s="12"/>
      <c r="AN1302" s="12"/>
      <c r="AO1302" s="12"/>
      <c r="AP1302" s="12" t="s">
        <v>90</v>
      </c>
      <c r="AQ1302" s="12" t="s">
        <v>2282</v>
      </c>
      <c r="AR1302" s="12">
        <v>18807476458</v>
      </c>
      <c r="AS1302" s="12"/>
      <c r="AT1302" s="12"/>
      <c r="AU1302" s="12"/>
      <c r="AV1302" s="20"/>
      <c r="AW1302" s="21"/>
      <c r="AX1302" s="12"/>
      <c r="AY1302" s="12"/>
      <c r="AZ1302" s="12"/>
      <c r="BA1302" s="12"/>
      <c r="BB1302" s="12"/>
    </row>
    <row r="1303" spans="1:54" s="22" customFormat="1" ht="18" customHeight="1" x14ac:dyDescent="0.3">
      <c r="A1303" s="12" t="s">
        <v>2283</v>
      </c>
      <c r="B1303" s="12" t="s">
        <v>76</v>
      </c>
      <c r="C1303" s="12" t="s">
        <v>77</v>
      </c>
      <c r="D1303" s="12" t="s">
        <v>142</v>
      </c>
      <c r="E1303" s="12" t="s">
        <v>2284</v>
      </c>
      <c r="F1303" s="12" t="s">
        <v>2285</v>
      </c>
      <c r="G1303" s="12" t="s">
        <v>56</v>
      </c>
      <c r="H1303" s="12" t="s">
        <v>57</v>
      </c>
      <c r="I1303" s="12" t="s">
        <v>294</v>
      </c>
      <c r="J1303" s="12">
        <v>1600</v>
      </c>
      <c r="K1303" s="12" t="s">
        <v>354</v>
      </c>
      <c r="L1303" s="12"/>
      <c r="M1303" s="13">
        <v>41535.562604166669</v>
      </c>
      <c r="N1303" s="12">
        <v>2</v>
      </c>
      <c r="O1303" s="13">
        <v>41535.566770833335</v>
      </c>
      <c r="P1303" s="13">
        <v>41535.638738425929</v>
      </c>
      <c r="Q1303" s="14">
        <f>P1303-M1303</f>
        <v>7.6134259259561077E-2</v>
      </c>
      <c r="R1303" s="14">
        <v>0.5</v>
      </c>
      <c r="S1303" s="15">
        <v>1</v>
      </c>
      <c r="T1303" s="12" t="s">
        <v>668</v>
      </c>
      <c r="U1303" s="12"/>
      <c r="V1303" s="12" t="s">
        <v>356</v>
      </c>
      <c r="W1303" s="13">
        <v>41535.641840277778</v>
      </c>
      <c r="X1303" s="40">
        <v>41540.438194444447</v>
      </c>
      <c r="Y1303" s="16">
        <f>X1303-W1303</f>
        <v>4.7963541666686069</v>
      </c>
      <c r="Z1303" s="17">
        <v>5</v>
      </c>
      <c r="AA1303" s="17">
        <v>1</v>
      </c>
      <c r="AB1303" s="14"/>
      <c r="AC1303" s="13">
        <v>41543</v>
      </c>
      <c r="AD1303" s="14">
        <f>AC1303-X1303</f>
        <v>2.5618055555532919</v>
      </c>
      <c r="AE1303" s="14">
        <v>7</v>
      </c>
      <c r="AF1303" s="36"/>
      <c r="AG1303" s="14">
        <f>AC1303-M1303</f>
        <v>7.437395833330811</v>
      </c>
      <c r="AH1303" s="14">
        <v>1</v>
      </c>
      <c r="AI1303" s="14">
        <v>1</v>
      </c>
      <c r="AJ1303" s="19"/>
      <c r="AK1303" s="14"/>
      <c r="AL1303" s="14"/>
      <c r="AM1303" s="12" t="s">
        <v>188</v>
      </c>
      <c r="AN1303" s="12"/>
      <c r="AO1303" s="12"/>
      <c r="AP1303" s="12" t="s">
        <v>72</v>
      </c>
      <c r="AQ1303" s="12" t="s">
        <v>2286</v>
      </c>
      <c r="AR1303" s="12">
        <v>18975158681</v>
      </c>
      <c r="AS1303" s="12"/>
      <c r="AT1303" s="12"/>
      <c r="AU1303" s="12"/>
      <c r="AV1303" s="20"/>
      <c r="AW1303" s="21" t="s">
        <v>2287</v>
      </c>
      <c r="AX1303" s="12"/>
      <c r="AY1303" s="12"/>
      <c r="AZ1303" s="12"/>
      <c r="BA1303" s="12"/>
      <c r="BB1303" s="12"/>
    </row>
    <row r="1304" spans="1:54" s="22" customFormat="1" ht="18" customHeight="1" x14ac:dyDescent="0.3">
      <c r="A1304" s="12" t="s">
        <v>2288</v>
      </c>
      <c r="B1304" s="12" t="s">
        <v>76</v>
      </c>
      <c r="C1304" s="12" t="s">
        <v>141</v>
      </c>
      <c r="D1304" s="12" t="s">
        <v>2289</v>
      </c>
      <c r="E1304" s="12" t="s">
        <v>2290</v>
      </c>
      <c r="F1304" s="12" t="s">
        <v>2291</v>
      </c>
      <c r="G1304" s="12" t="s">
        <v>56</v>
      </c>
      <c r="H1304" s="12" t="s">
        <v>1335</v>
      </c>
      <c r="I1304" s="12" t="s">
        <v>1491</v>
      </c>
      <c r="J1304" s="12">
        <v>1488</v>
      </c>
      <c r="K1304" s="12" t="s">
        <v>354</v>
      </c>
      <c r="L1304" s="12"/>
      <c r="M1304" s="13">
        <v>41535.567361111112</v>
      </c>
      <c r="N1304" s="12">
        <v>2</v>
      </c>
      <c r="O1304" s="13">
        <v>41535.598020833335</v>
      </c>
      <c r="P1304" s="13">
        <v>41535.645775462966</v>
      </c>
      <c r="Q1304" s="14">
        <f>P1304-M1304</f>
        <v>7.8414351854007691E-2</v>
      </c>
      <c r="R1304" s="14">
        <v>0.5</v>
      </c>
      <c r="S1304" s="15">
        <v>1</v>
      </c>
      <c r="T1304" s="12" t="s">
        <v>355</v>
      </c>
      <c r="U1304" s="12"/>
      <c r="V1304" s="12" t="s">
        <v>356</v>
      </c>
      <c r="W1304" s="13">
        <v>41535.652673611112</v>
      </c>
      <c r="X1304" s="40">
        <v>41540.54583333333</v>
      </c>
      <c r="Y1304" s="16">
        <f>X1304-W1304</f>
        <v>4.8931597222181153</v>
      </c>
      <c r="Z1304" s="17">
        <v>3</v>
      </c>
      <c r="AA1304" s="17">
        <v>0</v>
      </c>
      <c r="AB1304" s="14"/>
      <c r="AC1304" s="13">
        <v>41543</v>
      </c>
      <c r="AD1304" s="14">
        <f>AC1304-X1304</f>
        <v>2.4541666666700621</v>
      </c>
      <c r="AE1304" s="14">
        <v>7</v>
      </c>
      <c r="AF1304" s="36"/>
      <c r="AG1304" s="14">
        <f>AC1304-M1304</f>
        <v>7.4326388888875954</v>
      </c>
      <c r="AH1304" s="14">
        <v>1</v>
      </c>
      <c r="AI1304" s="14">
        <v>1</v>
      </c>
      <c r="AJ1304" s="19"/>
      <c r="AK1304" s="14"/>
      <c r="AL1304" s="14"/>
      <c r="AM1304" s="12" t="s">
        <v>118</v>
      </c>
      <c r="AN1304" s="12"/>
      <c r="AO1304" s="12"/>
      <c r="AP1304" s="12" t="s">
        <v>78</v>
      </c>
      <c r="AQ1304" s="12" t="s">
        <v>2292</v>
      </c>
      <c r="AR1304" s="12">
        <v>18273369886</v>
      </c>
      <c r="AS1304" s="12"/>
      <c r="AT1304" s="12"/>
      <c r="AU1304" s="12"/>
      <c r="AV1304" s="20"/>
      <c r="AW1304" s="21" t="s">
        <v>2293</v>
      </c>
      <c r="AX1304" s="12"/>
      <c r="AY1304" s="12"/>
      <c r="AZ1304" s="12"/>
      <c r="BA1304" s="12"/>
      <c r="BB1304" s="12"/>
    </row>
    <row r="1305" spans="1:54" s="22" customFormat="1" ht="18" customHeight="1" x14ac:dyDescent="0.3">
      <c r="A1305" s="12" t="s">
        <v>2294</v>
      </c>
      <c r="B1305" s="12" t="s">
        <v>74</v>
      </c>
      <c r="C1305" s="12" t="s">
        <v>107</v>
      </c>
      <c r="D1305" s="12" t="s">
        <v>306</v>
      </c>
      <c r="E1305" s="12" t="s">
        <v>2295</v>
      </c>
      <c r="F1305" s="12" t="s">
        <v>2296</v>
      </c>
      <c r="G1305" s="12" t="s">
        <v>56</v>
      </c>
      <c r="H1305" s="12" t="s">
        <v>1353</v>
      </c>
      <c r="I1305" s="12" t="s">
        <v>2101</v>
      </c>
      <c r="J1305" s="12">
        <v>2488</v>
      </c>
      <c r="K1305" s="12" t="s">
        <v>365</v>
      </c>
      <c r="L1305" s="12" t="s">
        <v>767</v>
      </c>
      <c r="M1305" s="13">
        <v>41535.615972222222</v>
      </c>
      <c r="N1305" s="12">
        <v>3</v>
      </c>
      <c r="O1305" s="13">
        <v>41535.597280092596</v>
      </c>
      <c r="P1305" s="13">
        <v>41540.476527777777</v>
      </c>
      <c r="Q1305" s="14">
        <f>P1305-M1305</f>
        <v>4.8605555555550382</v>
      </c>
      <c r="R1305" s="14">
        <v>0.5</v>
      </c>
      <c r="S1305" s="14">
        <f>R1305-Q1305</f>
        <v>-4.3605555555550382</v>
      </c>
      <c r="T1305" s="12" t="s">
        <v>668</v>
      </c>
      <c r="U1305" s="12"/>
      <c r="V1305" s="12" t="s">
        <v>356</v>
      </c>
      <c r="W1305" s="13">
        <v>41540.482581018521</v>
      </c>
      <c r="X1305" s="40">
        <v>41542.480555555558</v>
      </c>
      <c r="Y1305" s="16">
        <f>X1305-W1305</f>
        <v>1.9979745370364981</v>
      </c>
      <c r="Z1305" s="17">
        <v>4</v>
      </c>
      <c r="AA1305" s="17">
        <f>Z1305-Y1305</f>
        <v>2.0020254629635019</v>
      </c>
      <c r="AB1305" s="14"/>
      <c r="AC1305" s="13">
        <v>41559</v>
      </c>
      <c r="AD1305" s="14">
        <f>AC1305-X1305</f>
        <v>16.519444444442343</v>
      </c>
      <c r="AE1305" s="14">
        <v>7</v>
      </c>
      <c r="AF1305" s="38">
        <f>AE1305-AD1305</f>
        <v>-9.5194444444423425</v>
      </c>
      <c r="AG1305" s="14">
        <f>AC1305-M1305</f>
        <v>23.384027777778101</v>
      </c>
      <c r="AH1305" s="18">
        <v>11.5</v>
      </c>
      <c r="AI1305" s="14">
        <f>AH1305-AG1305</f>
        <v>-11.884027777778101</v>
      </c>
      <c r="AJ1305" s="19"/>
      <c r="AK1305" s="14"/>
      <c r="AL1305" s="14"/>
      <c r="AM1305" s="12" t="s">
        <v>145</v>
      </c>
      <c r="AN1305" s="12"/>
      <c r="AO1305" s="12"/>
      <c r="AP1305" s="12" t="s">
        <v>128</v>
      </c>
      <c r="AQ1305" s="12" t="s">
        <v>2297</v>
      </c>
      <c r="AR1305" s="12">
        <v>18274836188</v>
      </c>
      <c r="AS1305" s="12"/>
      <c r="AT1305" s="12"/>
      <c r="AU1305" s="12"/>
      <c r="AV1305" s="20"/>
      <c r="AW1305" s="21" t="s">
        <v>357</v>
      </c>
      <c r="AX1305" s="12"/>
      <c r="AY1305" s="12"/>
      <c r="AZ1305" s="12"/>
      <c r="BA1305" s="12"/>
      <c r="BB1305" s="12"/>
    </row>
    <row r="1306" spans="1:54" s="22" customFormat="1" ht="18" customHeight="1" x14ac:dyDescent="0.3">
      <c r="A1306" s="12" t="s">
        <v>2298</v>
      </c>
      <c r="B1306" s="12" t="s">
        <v>51</v>
      </c>
      <c r="C1306" s="12" t="s">
        <v>102</v>
      </c>
      <c r="D1306" s="12" t="s">
        <v>157</v>
      </c>
      <c r="E1306" s="12" t="s">
        <v>2299</v>
      </c>
      <c r="F1306" s="12" t="s">
        <v>2300</v>
      </c>
      <c r="G1306" s="12" t="s">
        <v>56</v>
      </c>
      <c r="H1306" s="12" t="s">
        <v>57</v>
      </c>
      <c r="I1306" s="12" t="s">
        <v>248</v>
      </c>
      <c r="J1306" s="12">
        <v>1288</v>
      </c>
      <c r="K1306" s="12" t="s">
        <v>365</v>
      </c>
      <c r="L1306" s="12" t="s">
        <v>767</v>
      </c>
      <c r="M1306" s="13">
        <v>41539.331944444442</v>
      </c>
      <c r="N1306" s="12">
        <v>3</v>
      </c>
      <c r="O1306" s="13">
        <v>41539.398101851853</v>
      </c>
      <c r="P1306" s="13">
        <v>41539.551655092589</v>
      </c>
      <c r="Q1306" s="14">
        <f>P1306-M1306</f>
        <v>0.21971064814715646</v>
      </c>
      <c r="R1306" s="14">
        <v>0.5</v>
      </c>
      <c r="S1306" s="15">
        <v>1</v>
      </c>
      <c r="T1306" s="12" t="s">
        <v>658</v>
      </c>
      <c r="U1306" s="12"/>
      <c r="V1306" s="12" t="s">
        <v>356</v>
      </c>
      <c r="W1306" s="13">
        <v>41539.554351851853</v>
      </c>
      <c r="X1306" s="40">
        <v>41540.621527777781</v>
      </c>
      <c r="Y1306" s="16">
        <f>X1306-W1306</f>
        <v>1.0671759259275859</v>
      </c>
      <c r="Z1306" s="17">
        <v>5</v>
      </c>
      <c r="AA1306" s="17">
        <v>1</v>
      </c>
      <c r="AB1306" s="14"/>
      <c r="AC1306" s="13">
        <v>41540</v>
      </c>
      <c r="AD1306" s="14">
        <v>0</v>
      </c>
      <c r="AE1306" s="14">
        <v>7</v>
      </c>
      <c r="AF1306" s="36"/>
      <c r="AG1306" s="14">
        <f>AC1306-M1306</f>
        <v>0.6680555555576575</v>
      </c>
      <c r="AH1306" s="14">
        <v>1</v>
      </c>
      <c r="AI1306" s="14">
        <v>1</v>
      </c>
      <c r="AJ1306" s="19"/>
      <c r="AK1306" s="14"/>
      <c r="AL1306" s="14"/>
      <c r="AM1306" s="12" t="s">
        <v>1486</v>
      </c>
      <c r="AN1306" s="12"/>
      <c r="AO1306" s="12"/>
      <c r="AP1306" s="12" t="s">
        <v>86</v>
      </c>
      <c r="AQ1306" s="12" t="s">
        <v>1228</v>
      </c>
      <c r="AR1306" s="12">
        <v>15387331009</v>
      </c>
      <c r="AS1306" s="12"/>
      <c r="AT1306" s="12"/>
      <c r="AU1306" s="12"/>
      <c r="AV1306" s="20"/>
      <c r="AW1306" s="21" t="s">
        <v>357</v>
      </c>
      <c r="AX1306" s="12"/>
      <c r="AY1306" s="12"/>
      <c r="AZ1306" s="12"/>
      <c r="BA1306" s="12"/>
      <c r="BB1306" s="12"/>
    </row>
    <row r="1307" spans="1:54" s="22" customFormat="1" ht="18" customHeight="1" x14ac:dyDescent="0.3">
      <c r="A1307" s="12" t="s">
        <v>2301</v>
      </c>
      <c r="B1307" s="12" t="s">
        <v>51</v>
      </c>
      <c r="C1307" s="12" t="s">
        <v>64</v>
      </c>
      <c r="D1307" s="12" t="s">
        <v>65</v>
      </c>
      <c r="E1307" s="12" t="s">
        <v>2302</v>
      </c>
      <c r="F1307" s="12" t="s">
        <v>2303</v>
      </c>
      <c r="G1307" s="12" t="s">
        <v>56</v>
      </c>
      <c r="H1307" s="12" t="s">
        <v>1335</v>
      </c>
      <c r="I1307" s="12" t="s">
        <v>1622</v>
      </c>
      <c r="J1307" s="12">
        <v>1488</v>
      </c>
      <c r="K1307" s="12" t="s">
        <v>365</v>
      </c>
      <c r="L1307" s="12" t="s">
        <v>767</v>
      </c>
      <c r="M1307" s="13">
        <v>41539.37222222222</v>
      </c>
      <c r="N1307" s="12">
        <v>5</v>
      </c>
      <c r="O1307" s="13">
        <v>41539.398159722223</v>
      </c>
      <c r="P1307" s="13">
        <v>41540.476365740738</v>
      </c>
      <c r="Q1307" s="14">
        <f>P1307-O1307</f>
        <v>1.0782060185156297</v>
      </c>
      <c r="R1307" s="14">
        <v>0.5</v>
      </c>
      <c r="S1307" s="15">
        <v>0</v>
      </c>
      <c r="T1307" s="12" t="s">
        <v>355</v>
      </c>
      <c r="U1307" s="12"/>
      <c r="V1307" s="12" t="s">
        <v>356</v>
      </c>
      <c r="W1307" s="13">
        <v>41540.480810185189</v>
      </c>
      <c r="X1307" s="40">
        <v>41541.729166666664</v>
      </c>
      <c r="Y1307" s="16"/>
      <c r="Z1307" s="17"/>
      <c r="AA1307" s="17"/>
      <c r="AB1307" s="14"/>
      <c r="AC1307" s="13">
        <v>41578</v>
      </c>
      <c r="AD1307" s="14">
        <f>AC1307-X1307</f>
        <v>36.270833333335759</v>
      </c>
      <c r="AE1307" s="14"/>
      <c r="AF1307" s="36"/>
      <c r="AG1307" s="14">
        <f>AC1307-M1307</f>
        <v>38.627777777779556</v>
      </c>
      <c r="AH1307" s="14"/>
      <c r="AI1307" s="14"/>
      <c r="AJ1307" s="19"/>
      <c r="AK1307" s="14"/>
      <c r="AL1307" s="14"/>
      <c r="AM1307" s="12" t="s">
        <v>851</v>
      </c>
      <c r="AN1307" s="12"/>
      <c r="AO1307" s="12"/>
      <c r="AP1307" s="12" t="s">
        <v>72</v>
      </c>
      <c r="AQ1307" s="12" t="s">
        <v>2065</v>
      </c>
      <c r="AR1307" s="12">
        <v>15869780488</v>
      </c>
      <c r="AS1307" s="12"/>
      <c r="AT1307" s="12"/>
      <c r="AU1307" s="12"/>
      <c r="AV1307" s="20"/>
      <c r="AW1307" s="21"/>
      <c r="AX1307" s="12"/>
      <c r="AY1307" s="12"/>
      <c r="AZ1307" s="12"/>
      <c r="BA1307" s="12"/>
      <c r="BB1307" s="12"/>
    </row>
    <row r="1308" spans="1:54" s="22" customFormat="1" ht="18" customHeight="1" x14ac:dyDescent="0.3">
      <c r="A1308" s="12" t="s">
        <v>2304</v>
      </c>
      <c r="B1308" s="12" t="s">
        <v>74</v>
      </c>
      <c r="C1308" s="12" t="s">
        <v>120</v>
      </c>
      <c r="D1308" s="12" t="s">
        <v>121</v>
      </c>
      <c r="E1308" s="12" t="s">
        <v>2305</v>
      </c>
      <c r="F1308" s="12" t="s">
        <v>2306</v>
      </c>
      <c r="G1308" s="12" t="s">
        <v>56</v>
      </c>
      <c r="H1308" s="12" t="s">
        <v>57</v>
      </c>
      <c r="I1308" s="12" t="s">
        <v>225</v>
      </c>
      <c r="J1308" s="12">
        <v>2088</v>
      </c>
      <c r="K1308" s="12" t="s">
        <v>354</v>
      </c>
      <c r="L1308" s="12"/>
      <c r="M1308" s="13">
        <v>41539.457638888889</v>
      </c>
      <c r="N1308" s="12">
        <v>2</v>
      </c>
      <c r="O1308" s="13">
        <v>41539.472812499997</v>
      </c>
      <c r="P1308" s="13">
        <v>41539.646817129629</v>
      </c>
      <c r="Q1308" s="14">
        <f>P1308-M1308</f>
        <v>0.18917824074014788</v>
      </c>
      <c r="R1308" s="14">
        <v>0.5</v>
      </c>
      <c r="S1308" s="15">
        <v>1</v>
      </c>
      <c r="T1308" s="12" t="s">
        <v>355</v>
      </c>
      <c r="U1308" s="12"/>
      <c r="V1308" s="12" t="s">
        <v>356</v>
      </c>
      <c r="W1308" s="13">
        <v>41539.648055555554</v>
      </c>
      <c r="X1308" s="40">
        <v>41541.500694444447</v>
      </c>
      <c r="Y1308" s="16"/>
      <c r="Z1308" s="17"/>
      <c r="AA1308" s="17"/>
      <c r="AB1308" s="14"/>
      <c r="AC1308" s="13">
        <v>41547</v>
      </c>
      <c r="AD1308" s="14"/>
      <c r="AE1308" s="14"/>
      <c r="AF1308" s="36"/>
      <c r="AG1308" s="14"/>
      <c r="AH1308" s="14"/>
      <c r="AI1308" s="14"/>
      <c r="AJ1308" s="19"/>
      <c r="AK1308" s="14"/>
      <c r="AL1308" s="14"/>
      <c r="AM1308" s="12" t="s">
        <v>509</v>
      </c>
      <c r="AN1308" s="12"/>
      <c r="AO1308" s="12"/>
      <c r="AP1308" s="12" t="s">
        <v>90</v>
      </c>
      <c r="AQ1308" s="12" t="s">
        <v>2307</v>
      </c>
      <c r="AR1308" s="12">
        <v>15616899116</v>
      </c>
      <c r="AS1308" s="12"/>
      <c r="AT1308" s="12"/>
      <c r="AU1308" s="12"/>
      <c r="AV1308" s="20"/>
      <c r="AW1308" s="21" t="s">
        <v>2308</v>
      </c>
      <c r="AX1308" s="12"/>
      <c r="AY1308" s="12"/>
      <c r="AZ1308" s="12"/>
      <c r="BA1308" s="12"/>
      <c r="BB1308" s="12"/>
    </row>
    <row r="1309" spans="1:54" s="22" customFormat="1" ht="18" customHeight="1" x14ac:dyDescent="0.3">
      <c r="A1309" s="12" t="s">
        <v>2309</v>
      </c>
      <c r="B1309" s="12" t="s">
        <v>51</v>
      </c>
      <c r="C1309" s="12" t="s">
        <v>102</v>
      </c>
      <c r="D1309" s="12" t="s">
        <v>157</v>
      </c>
      <c r="E1309" s="12" t="s">
        <v>2310</v>
      </c>
      <c r="F1309" s="12" t="s">
        <v>2311</v>
      </c>
      <c r="G1309" s="12" t="s">
        <v>56</v>
      </c>
      <c r="H1309" s="12" t="s">
        <v>1335</v>
      </c>
      <c r="I1309" s="12" t="s">
        <v>1615</v>
      </c>
      <c r="J1309" s="12">
        <v>1600</v>
      </c>
      <c r="K1309" s="12" t="s">
        <v>354</v>
      </c>
      <c r="L1309" s="12"/>
      <c r="M1309" s="13">
        <v>41539.522222222222</v>
      </c>
      <c r="N1309" s="12">
        <v>4</v>
      </c>
      <c r="O1309" s="13">
        <v>41539.543553240743</v>
      </c>
      <c r="P1309" s="13">
        <v>41539.63490740741</v>
      </c>
      <c r="Q1309" s="14">
        <f>P1309-M1309</f>
        <v>0.11268518518772908</v>
      </c>
      <c r="R1309" s="14">
        <v>0.5</v>
      </c>
      <c r="S1309" s="15">
        <v>1</v>
      </c>
      <c r="T1309" s="12" t="s">
        <v>701</v>
      </c>
      <c r="U1309" s="12"/>
      <c r="V1309" s="12" t="s">
        <v>356</v>
      </c>
      <c r="W1309" s="13">
        <v>41539.636990740742</v>
      </c>
      <c r="X1309" s="40">
        <v>41540.500694444447</v>
      </c>
      <c r="Y1309" s="16">
        <f>X1309-W1309</f>
        <v>0.86370370370423188</v>
      </c>
      <c r="Z1309" s="17">
        <v>3</v>
      </c>
      <c r="AA1309" s="17">
        <v>1</v>
      </c>
      <c r="AB1309" s="14"/>
      <c r="AC1309" s="13">
        <v>41540</v>
      </c>
      <c r="AD1309" s="14">
        <v>0</v>
      </c>
      <c r="AE1309" s="14">
        <v>7</v>
      </c>
      <c r="AF1309" s="36"/>
      <c r="AG1309" s="14">
        <f>AC1309-M1309</f>
        <v>0.47777777777810115</v>
      </c>
      <c r="AH1309" s="14">
        <v>1</v>
      </c>
      <c r="AI1309" s="14">
        <v>1</v>
      </c>
      <c r="AJ1309" s="19"/>
      <c r="AK1309" s="14"/>
      <c r="AL1309" s="14"/>
      <c r="AM1309" s="12" t="s">
        <v>145</v>
      </c>
      <c r="AN1309" s="12"/>
      <c r="AO1309" s="12"/>
      <c r="AP1309" s="12" t="s">
        <v>70</v>
      </c>
      <c r="AQ1309" s="12" t="s">
        <v>2312</v>
      </c>
      <c r="AR1309" s="12">
        <v>13707370399</v>
      </c>
      <c r="AS1309" s="12"/>
      <c r="AT1309" s="12"/>
      <c r="AU1309" s="12"/>
      <c r="AV1309" s="20"/>
      <c r="AW1309" s="21" t="s">
        <v>2313</v>
      </c>
      <c r="AX1309" s="12"/>
      <c r="AY1309" s="12"/>
      <c r="AZ1309" s="12"/>
      <c r="BA1309" s="12"/>
      <c r="BB1309" s="12"/>
    </row>
    <row r="1310" spans="1:54" s="22" customFormat="1" ht="18" customHeight="1" x14ac:dyDescent="0.3">
      <c r="A1310" s="12" t="s">
        <v>2314</v>
      </c>
      <c r="B1310" s="12" t="s">
        <v>76</v>
      </c>
      <c r="C1310" s="12" t="s">
        <v>152</v>
      </c>
      <c r="D1310" s="12" t="s">
        <v>258</v>
      </c>
      <c r="E1310" s="12" t="s">
        <v>2315</v>
      </c>
      <c r="F1310" s="12" t="s">
        <v>2316</v>
      </c>
      <c r="G1310" s="12" t="s">
        <v>66</v>
      </c>
      <c r="H1310" s="12" t="s">
        <v>2317</v>
      </c>
      <c r="I1310" s="12"/>
      <c r="J1310" s="12">
        <v>5588</v>
      </c>
      <c r="K1310" s="12"/>
      <c r="L1310" s="12"/>
      <c r="M1310" s="13">
        <v>41539.541666666664</v>
      </c>
      <c r="N1310" s="12"/>
      <c r="O1310" s="13">
        <v>41539.599999999999</v>
      </c>
      <c r="P1310" s="13"/>
      <c r="Q1310" s="14"/>
      <c r="R1310" s="14"/>
      <c r="S1310" s="15"/>
      <c r="T1310" s="12"/>
      <c r="U1310" s="12"/>
      <c r="V1310" s="12" t="s">
        <v>1266</v>
      </c>
      <c r="W1310" s="13"/>
      <c r="X1310" s="13">
        <v>41569.40625</v>
      </c>
      <c r="Y1310" s="16"/>
      <c r="Z1310" s="17"/>
      <c r="AA1310" s="17"/>
      <c r="AB1310" s="14"/>
      <c r="AC1310" s="13">
        <v>41576</v>
      </c>
      <c r="AD1310" s="14"/>
      <c r="AE1310" s="14"/>
      <c r="AF1310" s="36"/>
      <c r="AG1310" s="14"/>
      <c r="AH1310" s="14"/>
      <c r="AI1310" s="14"/>
      <c r="AJ1310" s="19"/>
      <c r="AK1310" s="14"/>
      <c r="AL1310" s="14"/>
      <c r="AM1310" s="12"/>
      <c r="AN1310" s="12"/>
      <c r="AO1310" s="12"/>
      <c r="AP1310" s="12" t="s">
        <v>90</v>
      </c>
      <c r="AQ1310" s="12" t="s">
        <v>2318</v>
      </c>
      <c r="AR1310" s="12">
        <v>18670068603</v>
      </c>
      <c r="AS1310" s="12"/>
      <c r="AT1310" s="12"/>
      <c r="AU1310" s="12"/>
      <c r="AV1310" s="20"/>
      <c r="AW1310" s="21"/>
      <c r="AX1310" s="12"/>
      <c r="AY1310" s="12"/>
      <c r="AZ1310" s="12"/>
      <c r="BA1310" s="12"/>
      <c r="BB1310" s="12"/>
    </row>
    <row r="1311" spans="1:54" s="22" customFormat="1" ht="18" customHeight="1" x14ac:dyDescent="0.3">
      <c r="A1311" s="12" t="s">
        <v>2319</v>
      </c>
      <c r="B1311" s="12" t="s">
        <v>76</v>
      </c>
      <c r="C1311" s="12" t="s">
        <v>259</v>
      </c>
      <c r="D1311" s="12" t="s">
        <v>129</v>
      </c>
      <c r="E1311" s="12" t="s">
        <v>2320</v>
      </c>
      <c r="F1311" s="12" t="s">
        <v>2321</v>
      </c>
      <c r="G1311" s="12" t="s">
        <v>56</v>
      </c>
      <c r="H1311" s="12" t="s">
        <v>1335</v>
      </c>
      <c r="I1311" s="12" t="s">
        <v>2278</v>
      </c>
      <c r="J1311" s="12">
        <v>2000</v>
      </c>
      <c r="K1311" s="12" t="s">
        <v>354</v>
      </c>
      <c r="L1311" s="12"/>
      <c r="M1311" s="13">
        <v>41539.559027777781</v>
      </c>
      <c r="N1311" s="12">
        <v>3</v>
      </c>
      <c r="O1311" s="13">
        <v>41539.593425925923</v>
      </c>
      <c r="P1311" s="13">
        <v>41541.382303240738</v>
      </c>
      <c r="Q1311" s="14">
        <f t="shared" ref="Q1311:Q1326" si="63">P1311-M1311</f>
        <v>1.8232754629570991</v>
      </c>
      <c r="R1311" s="14">
        <v>0.5</v>
      </c>
      <c r="S1311" s="14">
        <f>R1311-Q1311</f>
        <v>-1.3232754629570991</v>
      </c>
      <c r="T1311" s="12" t="s">
        <v>701</v>
      </c>
      <c r="U1311" s="12"/>
      <c r="V1311" s="12" t="s">
        <v>356</v>
      </c>
      <c r="W1311" s="13">
        <v>41541.390520833331</v>
      </c>
      <c r="X1311" s="13">
        <v>41542.644444444442</v>
      </c>
      <c r="Y1311" s="16">
        <f>X1311-W1311</f>
        <v>1.2539236111115315</v>
      </c>
      <c r="Z1311" s="17">
        <v>3</v>
      </c>
      <c r="AA1311" s="17">
        <f>Z1311-Y1311</f>
        <v>1.7460763888884685</v>
      </c>
      <c r="AB1311" s="14"/>
      <c r="AC1311" s="13">
        <v>41557</v>
      </c>
      <c r="AD1311" s="14">
        <f>AC1311-X1311</f>
        <v>14.355555555557657</v>
      </c>
      <c r="AE1311" s="14">
        <v>7</v>
      </c>
      <c r="AF1311" s="38">
        <f>AE1311-AD1311</f>
        <v>-7.3555555555576575</v>
      </c>
      <c r="AG1311" s="14">
        <f>AC1311-M1311</f>
        <v>17.440972222218988</v>
      </c>
      <c r="AH1311" s="18">
        <v>12.5</v>
      </c>
      <c r="AI1311" s="14">
        <f>AH1311-AG1311</f>
        <v>-4.9409722222189885</v>
      </c>
      <c r="AJ1311" s="19"/>
      <c r="AK1311" s="14"/>
      <c r="AL1311" s="14"/>
      <c r="AM1311" s="12" t="s">
        <v>1401</v>
      </c>
      <c r="AN1311" s="12"/>
      <c r="AO1311" s="12"/>
      <c r="AP1311" s="12" t="s">
        <v>228</v>
      </c>
      <c r="AQ1311" s="12" t="s">
        <v>2322</v>
      </c>
      <c r="AR1311" s="12">
        <v>13974936492</v>
      </c>
      <c r="AS1311" s="12"/>
      <c r="AT1311" s="12"/>
      <c r="AU1311" s="12"/>
      <c r="AV1311" s="20"/>
      <c r="AW1311" s="21" t="s">
        <v>357</v>
      </c>
      <c r="AX1311" s="12"/>
      <c r="AY1311" s="12"/>
      <c r="AZ1311" s="12"/>
      <c r="BA1311" s="12"/>
      <c r="BB1311" s="12"/>
    </row>
    <row r="1312" spans="1:54" s="22" customFormat="1" ht="18" customHeight="1" x14ac:dyDescent="0.3">
      <c r="A1312" s="12" t="s">
        <v>2323</v>
      </c>
      <c r="B1312" s="12" t="s">
        <v>51</v>
      </c>
      <c r="C1312" s="12" t="s">
        <v>133</v>
      </c>
      <c r="D1312" s="12" t="s">
        <v>309</v>
      </c>
      <c r="E1312" s="12" t="s">
        <v>2324</v>
      </c>
      <c r="F1312" s="12" t="s">
        <v>2325</v>
      </c>
      <c r="G1312" s="12" t="s">
        <v>56</v>
      </c>
      <c r="H1312" s="12" t="s">
        <v>57</v>
      </c>
      <c r="I1312" s="12" t="s">
        <v>250</v>
      </c>
      <c r="J1312" s="12">
        <v>1288</v>
      </c>
      <c r="K1312" s="12" t="s">
        <v>354</v>
      </c>
      <c r="L1312" s="12"/>
      <c r="M1312" s="13">
        <v>41539.568749999999</v>
      </c>
      <c r="N1312" s="12">
        <v>1</v>
      </c>
      <c r="O1312" s="13">
        <v>41539.610972222225</v>
      </c>
      <c r="P1312" s="13">
        <v>41539.671111111114</v>
      </c>
      <c r="Q1312" s="14">
        <f t="shared" si="63"/>
        <v>0.10236111111589707</v>
      </c>
      <c r="R1312" s="14">
        <v>0.5</v>
      </c>
      <c r="S1312" s="15">
        <v>1</v>
      </c>
      <c r="T1312" s="12"/>
      <c r="U1312" s="12"/>
      <c r="V1312" s="12" t="s">
        <v>356</v>
      </c>
      <c r="W1312" s="13">
        <v>41539.676006944443</v>
      </c>
      <c r="X1312" s="13">
        <v>41541.595833333333</v>
      </c>
      <c r="Y1312" s="16">
        <f>X1312-W1312</f>
        <v>1.9198263888902147</v>
      </c>
      <c r="Z1312" s="17">
        <v>5</v>
      </c>
      <c r="AA1312" s="17">
        <v>1</v>
      </c>
      <c r="AB1312" s="14"/>
      <c r="AC1312" s="13">
        <v>41541</v>
      </c>
      <c r="AD1312" s="14">
        <v>0</v>
      </c>
      <c r="AE1312" s="14">
        <v>7</v>
      </c>
      <c r="AF1312" s="36"/>
      <c r="AG1312" s="14">
        <f>AC1312-M1312</f>
        <v>1.4312500000014552</v>
      </c>
      <c r="AH1312" s="14">
        <v>1</v>
      </c>
      <c r="AI1312" s="14">
        <v>1</v>
      </c>
      <c r="AJ1312" s="19"/>
      <c r="AK1312" s="14"/>
      <c r="AL1312" s="14"/>
      <c r="AM1312" s="12" t="s">
        <v>1726</v>
      </c>
      <c r="AN1312" s="12"/>
      <c r="AO1312" s="12"/>
      <c r="AP1312" s="12" t="s">
        <v>93</v>
      </c>
      <c r="AQ1312" s="12" t="s">
        <v>282</v>
      </c>
      <c r="AR1312" s="12">
        <v>13789330120</v>
      </c>
      <c r="AS1312" s="12"/>
      <c r="AT1312" s="12"/>
      <c r="AU1312" s="12"/>
      <c r="AV1312" s="20"/>
      <c r="AW1312" s="21" t="s">
        <v>2326</v>
      </c>
      <c r="AX1312" s="12"/>
      <c r="AY1312" s="12"/>
      <c r="AZ1312" s="12"/>
      <c r="BA1312" s="12"/>
      <c r="BB1312" s="12"/>
    </row>
    <row r="1313" spans="1:54" s="22" customFormat="1" ht="18" customHeight="1" x14ac:dyDescent="0.3">
      <c r="A1313" s="12" t="s">
        <v>2327</v>
      </c>
      <c r="B1313" s="12" t="s">
        <v>76</v>
      </c>
      <c r="C1313" s="12" t="s">
        <v>87</v>
      </c>
      <c r="D1313" s="12" t="s">
        <v>180</v>
      </c>
      <c r="E1313" s="12" t="s">
        <v>2328</v>
      </c>
      <c r="F1313" s="12" t="s">
        <v>2329</v>
      </c>
      <c r="G1313" s="12" t="s">
        <v>56</v>
      </c>
      <c r="H1313" s="12" t="s">
        <v>57</v>
      </c>
      <c r="I1313" s="12" t="s">
        <v>338</v>
      </c>
      <c r="J1313" s="12">
        <v>1488</v>
      </c>
      <c r="K1313" s="12" t="s">
        <v>354</v>
      </c>
      <c r="L1313" s="12"/>
      <c r="M1313" s="13">
        <v>41539.582638888889</v>
      </c>
      <c r="N1313" s="12">
        <v>2</v>
      </c>
      <c r="O1313" s="13">
        <v>41539.6483912037</v>
      </c>
      <c r="P1313" s="13">
        <v>41540.493379629632</v>
      </c>
      <c r="Q1313" s="14">
        <f t="shared" si="63"/>
        <v>0.91074074074276723</v>
      </c>
      <c r="R1313" s="14">
        <v>0.5</v>
      </c>
      <c r="S1313" s="15">
        <v>0</v>
      </c>
      <c r="T1313" s="12" t="s">
        <v>355</v>
      </c>
      <c r="U1313" s="12"/>
      <c r="V1313" s="12" t="s">
        <v>356</v>
      </c>
      <c r="W1313" s="13">
        <v>41540.513298611113</v>
      </c>
      <c r="X1313" s="13">
        <v>41542.510416666664</v>
      </c>
      <c r="Y1313" s="16"/>
      <c r="Z1313" s="17"/>
      <c r="AA1313" s="17"/>
      <c r="AB1313" s="14"/>
      <c r="AC1313" s="13">
        <v>41547</v>
      </c>
      <c r="AD1313" s="14"/>
      <c r="AE1313" s="14"/>
      <c r="AF1313" s="36"/>
      <c r="AG1313" s="14"/>
      <c r="AH1313" s="14"/>
      <c r="AI1313" s="14"/>
      <c r="AJ1313" s="19"/>
      <c r="AK1313" s="14"/>
      <c r="AL1313" s="14"/>
      <c r="AM1313" s="12" t="s">
        <v>2084</v>
      </c>
      <c r="AN1313" s="12"/>
      <c r="AO1313" s="12"/>
      <c r="AP1313" s="12" t="s">
        <v>81</v>
      </c>
      <c r="AQ1313" s="12" t="s">
        <v>2330</v>
      </c>
      <c r="AR1313" s="12">
        <v>13786262399</v>
      </c>
      <c r="AS1313" s="12"/>
      <c r="AT1313" s="12"/>
      <c r="AU1313" s="12"/>
      <c r="AV1313" s="20"/>
      <c r="AW1313" s="21" t="s">
        <v>357</v>
      </c>
      <c r="AX1313" s="12"/>
      <c r="AY1313" s="12"/>
      <c r="AZ1313" s="12"/>
      <c r="BA1313" s="12"/>
      <c r="BB1313" s="12"/>
    </row>
    <row r="1314" spans="1:54" s="22" customFormat="1" ht="18" customHeight="1" x14ac:dyDescent="0.3">
      <c r="A1314" s="12" t="s">
        <v>2331</v>
      </c>
      <c r="B1314" s="12" t="s">
        <v>51</v>
      </c>
      <c r="C1314" s="12" t="s">
        <v>52</v>
      </c>
      <c r="D1314" s="12" t="s">
        <v>314</v>
      </c>
      <c r="E1314" s="12" t="s">
        <v>2332</v>
      </c>
      <c r="F1314" s="12" t="s">
        <v>2333</v>
      </c>
      <c r="G1314" s="12" t="s">
        <v>56</v>
      </c>
      <c r="H1314" s="12" t="s">
        <v>57</v>
      </c>
      <c r="I1314" s="12" t="s">
        <v>127</v>
      </c>
      <c r="J1314" s="12">
        <v>1488</v>
      </c>
      <c r="K1314" s="12" t="s">
        <v>354</v>
      </c>
      <c r="L1314" s="12"/>
      <c r="M1314" s="13">
        <v>41539.696527777778</v>
      </c>
      <c r="N1314" s="12">
        <v>2</v>
      </c>
      <c r="O1314" s="13">
        <v>41539.705659722225</v>
      </c>
      <c r="P1314" s="13">
        <v>41540.439756944441</v>
      </c>
      <c r="Q1314" s="14">
        <f t="shared" si="63"/>
        <v>0.74322916666278616</v>
      </c>
      <c r="R1314" s="14">
        <v>0.5</v>
      </c>
      <c r="S1314" s="15">
        <v>0</v>
      </c>
      <c r="T1314" s="12" t="s">
        <v>658</v>
      </c>
      <c r="U1314" s="12"/>
      <c r="V1314" s="12" t="s">
        <v>356</v>
      </c>
      <c r="W1314" s="13">
        <v>41540.444293981483</v>
      </c>
      <c r="X1314" s="13">
        <v>41540.688888888886</v>
      </c>
      <c r="Y1314" s="16">
        <f>X1314-W1314</f>
        <v>0.244594907402643</v>
      </c>
      <c r="Z1314" s="17">
        <v>5</v>
      </c>
      <c r="AA1314" s="17">
        <v>1</v>
      </c>
      <c r="AB1314" s="14"/>
      <c r="AC1314" s="13">
        <v>41543</v>
      </c>
      <c r="AD1314" s="14">
        <f>AC1314-X1314</f>
        <v>2.3111111111138598</v>
      </c>
      <c r="AE1314" s="14">
        <v>7</v>
      </c>
      <c r="AF1314" s="36"/>
      <c r="AG1314" s="14">
        <f>AC1314-M1314</f>
        <v>3.3034722222218988</v>
      </c>
      <c r="AH1314" s="14">
        <v>1</v>
      </c>
      <c r="AI1314" s="14">
        <v>1</v>
      </c>
      <c r="AJ1314" s="19"/>
      <c r="AK1314" s="14"/>
      <c r="AL1314" s="14"/>
      <c r="AM1314" s="12" t="s">
        <v>100</v>
      </c>
      <c r="AN1314" s="12"/>
      <c r="AO1314" s="12"/>
      <c r="AP1314" s="12" t="s">
        <v>78</v>
      </c>
      <c r="AQ1314" s="12" t="s">
        <v>2334</v>
      </c>
      <c r="AR1314" s="12">
        <v>18907497019</v>
      </c>
      <c r="AS1314" s="12"/>
      <c r="AT1314" s="12"/>
      <c r="AU1314" s="12"/>
      <c r="AV1314" s="20"/>
      <c r="AW1314" s="21" t="s">
        <v>2335</v>
      </c>
      <c r="AX1314" s="12"/>
      <c r="AY1314" s="12"/>
      <c r="AZ1314" s="12"/>
      <c r="BA1314" s="12"/>
      <c r="BB1314" s="12"/>
    </row>
    <row r="1315" spans="1:54" s="22" customFormat="1" ht="18" customHeight="1" x14ac:dyDescent="0.3">
      <c r="A1315" s="12" t="s">
        <v>2336</v>
      </c>
      <c r="B1315" s="12" t="s">
        <v>221</v>
      </c>
      <c r="C1315" s="12" t="s">
        <v>1074</v>
      </c>
      <c r="D1315" s="12" t="s">
        <v>1320</v>
      </c>
      <c r="E1315" s="12" t="s">
        <v>2337</v>
      </c>
      <c r="F1315" s="12" t="s">
        <v>2338</v>
      </c>
      <c r="G1315" s="12" t="s">
        <v>56</v>
      </c>
      <c r="H1315" s="12" t="s">
        <v>1335</v>
      </c>
      <c r="I1315" s="12" t="s">
        <v>2339</v>
      </c>
      <c r="J1315" s="12">
        <v>1488</v>
      </c>
      <c r="K1315" s="12" t="s">
        <v>354</v>
      </c>
      <c r="L1315" s="12"/>
      <c r="M1315" s="13">
        <v>41539.699305555558</v>
      </c>
      <c r="N1315" s="12">
        <v>2</v>
      </c>
      <c r="O1315" s="13">
        <v>41539.717511574076</v>
      </c>
      <c r="P1315" s="13">
        <v>41540.423888888887</v>
      </c>
      <c r="Q1315" s="14">
        <f t="shared" si="63"/>
        <v>0.72458333332906477</v>
      </c>
      <c r="R1315" s="14">
        <v>0.5</v>
      </c>
      <c r="S1315" s="15">
        <v>0</v>
      </c>
      <c r="T1315" s="12" t="s">
        <v>2340</v>
      </c>
      <c r="U1315" s="12"/>
      <c r="V1315" s="12" t="s">
        <v>356</v>
      </c>
      <c r="W1315" s="13">
        <v>41540.443773148145</v>
      </c>
      <c r="X1315" s="13">
        <v>41542.62777777778</v>
      </c>
      <c r="Y1315" s="16">
        <f>X1315-W1315</f>
        <v>2.1840046296347282</v>
      </c>
      <c r="Z1315" s="17">
        <v>3</v>
      </c>
      <c r="AA1315" s="17">
        <v>1</v>
      </c>
      <c r="AB1315" s="14"/>
      <c r="AC1315" s="13">
        <v>41546</v>
      </c>
      <c r="AD1315" s="14">
        <f>AC1315-X1315</f>
        <v>3.3722222222204437</v>
      </c>
      <c r="AE1315" s="14">
        <v>7</v>
      </c>
      <c r="AF1315" s="36"/>
      <c r="AG1315" s="14">
        <f>AC1315-M1315</f>
        <v>6.3006944444423425</v>
      </c>
      <c r="AH1315" s="14">
        <v>1</v>
      </c>
      <c r="AI1315" s="14">
        <v>1</v>
      </c>
      <c r="AJ1315" s="19"/>
      <c r="AK1315" s="14"/>
      <c r="AL1315" s="14"/>
      <c r="AM1315" s="12" t="s">
        <v>188</v>
      </c>
      <c r="AN1315" s="12"/>
      <c r="AO1315" s="12"/>
      <c r="AP1315" s="12" t="s">
        <v>93</v>
      </c>
      <c r="AQ1315" s="12" t="s">
        <v>2341</v>
      </c>
      <c r="AR1315" s="12">
        <v>13975631746</v>
      </c>
      <c r="AS1315" s="12"/>
      <c r="AT1315" s="12"/>
      <c r="AU1315" s="12"/>
      <c r="AV1315" s="20"/>
      <c r="AW1315" s="21" t="s">
        <v>2342</v>
      </c>
      <c r="AX1315" s="12"/>
      <c r="AY1315" s="12"/>
      <c r="AZ1315" s="12"/>
      <c r="BA1315" s="12"/>
      <c r="BB1315" s="12"/>
    </row>
    <row r="1316" spans="1:54" s="22" customFormat="1" ht="18" customHeight="1" x14ac:dyDescent="0.3">
      <c r="A1316" s="12" t="s">
        <v>2343</v>
      </c>
      <c r="B1316" s="12" t="s">
        <v>74</v>
      </c>
      <c r="C1316" s="12" t="s">
        <v>75</v>
      </c>
      <c r="D1316" s="12" t="s">
        <v>146</v>
      </c>
      <c r="E1316" s="12" t="s">
        <v>2344</v>
      </c>
      <c r="F1316" s="12" t="s">
        <v>2345</v>
      </c>
      <c r="G1316" s="12" t="s">
        <v>56</v>
      </c>
      <c r="H1316" s="12" t="s">
        <v>57</v>
      </c>
      <c r="I1316" s="12" t="s">
        <v>198</v>
      </c>
      <c r="J1316" s="12">
        <v>1600</v>
      </c>
      <c r="K1316" s="12" t="s">
        <v>354</v>
      </c>
      <c r="L1316" s="12"/>
      <c r="M1316" s="13">
        <v>41539.711111111108</v>
      </c>
      <c r="N1316" s="12">
        <v>2</v>
      </c>
      <c r="O1316" s="13">
        <v>41540.412557870368</v>
      </c>
      <c r="P1316" s="13">
        <v>41540.487187500003</v>
      </c>
      <c r="Q1316" s="14">
        <f t="shared" si="63"/>
        <v>0.7760763888945803</v>
      </c>
      <c r="R1316" s="14">
        <v>0.5</v>
      </c>
      <c r="S1316" s="15">
        <v>0</v>
      </c>
      <c r="T1316" s="12" t="s">
        <v>664</v>
      </c>
      <c r="U1316" s="12"/>
      <c r="V1316" s="12" t="s">
        <v>356</v>
      </c>
      <c r="W1316" s="13">
        <v>41540.492094907408</v>
      </c>
      <c r="X1316" s="13">
        <v>41541.461805555555</v>
      </c>
      <c r="Y1316" s="16">
        <f>X1316-W1316</f>
        <v>0.96971064814715646</v>
      </c>
      <c r="Z1316" s="17">
        <v>5</v>
      </c>
      <c r="AA1316" s="17">
        <v>1</v>
      </c>
      <c r="AB1316" s="14"/>
      <c r="AC1316" s="13">
        <v>41541</v>
      </c>
      <c r="AD1316" s="14">
        <v>0</v>
      </c>
      <c r="AE1316" s="14">
        <v>7</v>
      </c>
      <c r="AF1316" s="36"/>
      <c r="AG1316" s="14">
        <f>AC1316-M1316</f>
        <v>1.288888888891961</v>
      </c>
      <c r="AH1316" s="14">
        <v>1</v>
      </c>
      <c r="AI1316" s="14">
        <v>1</v>
      </c>
      <c r="AJ1316" s="19"/>
      <c r="AK1316" s="14"/>
      <c r="AL1316" s="14"/>
      <c r="AM1316" s="12" t="s">
        <v>1486</v>
      </c>
      <c r="AN1316" s="12"/>
      <c r="AO1316" s="12"/>
      <c r="AP1316" s="12" t="s">
        <v>72</v>
      </c>
      <c r="AQ1316" s="12" t="s">
        <v>2346</v>
      </c>
      <c r="AR1316" s="12">
        <v>13874901933</v>
      </c>
      <c r="AS1316" s="12"/>
      <c r="AT1316" s="12"/>
      <c r="AU1316" s="12"/>
      <c r="AV1316" s="20"/>
      <c r="AW1316" s="21" t="s">
        <v>357</v>
      </c>
      <c r="AX1316" s="12"/>
      <c r="AY1316" s="12"/>
      <c r="AZ1316" s="12"/>
      <c r="BA1316" s="12"/>
      <c r="BB1316" s="12"/>
    </row>
    <row r="1317" spans="1:54" s="22" customFormat="1" ht="18" customHeight="1" x14ac:dyDescent="0.3">
      <c r="A1317" s="12" t="s">
        <v>2347</v>
      </c>
      <c r="B1317" s="12" t="s">
        <v>74</v>
      </c>
      <c r="C1317" s="12" t="s">
        <v>120</v>
      </c>
      <c r="D1317" s="12" t="s">
        <v>244</v>
      </c>
      <c r="E1317" s="12" t="s">
        <v>2348</v>
      </c>
      <c r="F1317" s="12" t="s">
        <v>2349</v>
      </c>
      <c r="G1317" s="12" t="s">
        <v>66</v>
      </c>
      <c r="H1317" s="12" t="s">
        <v>816</v>
      </c>
      <c r="I1317" s="12"/>
      <c r="J1317" s="12">
        <v>7500</v>
      </c>
      <c r="K1317" s="12"/>
      <c r="L1317" s="12"/>
      <c r="M1317" s="13">
        <v>41539.719444444447</v>
      </c>
      <c r="N1317" s="12">
        <v>1</v>
      </c>
      <c r="O1317" s="13">
        <v>41540.419988425929</v>
      </c>
      <c r="P1317" s="13">
        <v>41540.488946759258</v>
      </c>
      <c r="Q1317" s="14">
        <f t="shared" si="63"/>
        <v>0.76950231481168885</v>
      </c>
      <c r="R1317" s="14"/>
      <c r="S1317" s="14">
        <f>R1317-Q1317</f>
        <v>-0.76950231481168885</v>
      </c>
      <c r="T1317" s="12"/>
      <c r="U1317" s="12"/>
      <c r="V1317" s="12" t="s">
        <v>385</v>
      </c>
      <c r="W1317" s="13">
        <v>41540.493159722224</v>
      </c>
      <c r="X1317" s="13">
        <v>41556.581250000003</v>
      </c>
      <c r="Y1317" s="16">
        <f>X1317-W1317</f>
        <v>16.088090277778974</v>
      </c>
      <c r="Z1317" s="17"/>
      <c r="AA1317" s="17"/>
      <c r="AB1317" s="14"/>
      <c r="AC1317" s="13">
        <v>41607</v>
      </c>
      <c r="AD1317" s="14">
        <f>AC1317-X1317</f>
        <v>50.41874999999709</v>
      </c>
      <c r="AE1317" s="14"/>
      <c r="AF1317" s="36"/>
      <c r="AG1317" s="14">
        <f>AC1317-M1317</f>
        <v>67.280555555553292</v>
      </c>
      <c r="AH1317" s="14"/>
      <c r="AI1317" s="14"/>
      <c r="AJ1317" s="19"/>
      <c r="AK1317" s="14"/>
      <c r="AL1317" s="14"/>
      <c r="AM1317" s="12"/>
      <c r="AN1317" s="12"/>
      <c r="AO1317" s="12"/>
      <c r="AP1317" s="12" t="s">
        <v>88</v>
      </c>
      <c r="AQ1317" s="12" t="s">
        <v>2350</v>
      </c>
      <c r="AR1317" s="12">
        <v>13787272459</v>
      </c>
      <c r="AS1317" s="12"/>
      <c r="AT1317" s="12"/>
      <c r="AU1317" s="12"/>
      <c r="AV1317" s="20"/>
      <c r="AW1317" s="21"/>
      <c r="AX1317" s="12"/>
      <c r="AY1317" s="12"/>
      <c r="AZ1317" s="12"/>
      <c r="BA1317" s="12"/>
      <c r="BB1317" s="12"/>
    </row>
    <row r="1318" spans="1:54" s="22" customFormat="1" ht="18" customHeight="1" x14ac:dyDescent="0.3">
      <c r="A1318" s="12" t="s">
        <v>2351</v>
      </c>
      <c r="B1318" s="12" t="s">
        <v>51</v>
      </c>
      <c r="C1318" s="12" t="s">
        <v>64</v>
      </c>
      <c r="D1318" s="12" t="s">
        <v>165</v>
      </c>
      <c r="E1318" s="12" t="s">
        <v>2352</v>
      </c>
      <c r="F1318" s="12" t="s">
        <v>2353</v>
      </c>
      <c r="G1318" s="12" t="s">
        <v>56</v>
      </c>
      <c r="H1318" s="12" t="s">
        <v>1335</v>
      </c>
      <c r="I1318" s="12" t="s">
        <v>1473</v>
      </c>
      <c r="J1318" s="12">
        <v>1488</v>
      </c>
      <c r="K1318" s="12" t="s">
        <v>354</v>
      </c>
      <c r="L1318" s="12"/>
      <c r="M1318" s="13">
        <v>41539.743055555555</v>
      </c>
      <c r="N1318" s="12">
        <v>4</v>
      </c>
      <c r="O1318" s="13">
        <v>41540.449189814812</v>
      </c>
      <c r="P1318" s="13">
        <v>41542.390972222223</v>
      </c>
      <c r="Q1318" s="14">
        <f t="shared" si="63"/>
        <v>2.6479166666686069</v>
      </c>
      <c r="R1318" s="14">
        <v>0.5</v>
      </c>
      <c r="S1318" s="15">
        <v>0</v>
      </c>
      <c r="T1318" s="12" t="s">
        <v>355</v>
      </c>
      <c r="U1318" s="12"/>
      <c r="V1318" s="12" t="s">
        <v>356</v>
      </c>
      <c r="W1318" s="13">
        <v>41542.411145833335</v>
      </c>
      <c r="X1318" s="13">
        <v>41543.682638888888</v>
      </c>
      <c r="Y1318" s="16"/>
      <c r="Z1318" s="17"/>
      <c r="AA1318" s="17"/>
      <c r="AB1318" s="14"/>
      <c r="AC1318" s="13">
        <v>41547</v>
      </c>
      <c r="AD1318" s="14"/>
      <c r="AE1318" s="14"/>
      <c r="AF1318" s="36"/>
      <c r="AG1318" s="14"/>
      <c r="AH1318" s="14"/>
      <c r="AI1318" s="14"/>
      <c r="AJ1318" s="19"/>
      <c r="AK1318" s="14"/>
      <c r="AL1318" s="14"/>
      <c r="AM1318" s="12" t="s">
        <v>2137</v>
      </c>
      <c r="AN1318" s="12"/>
      <c r="AO1318" s="12"/>
      <c r="AP1318" s="12" t="s">
        <v>88</v>
      </c>
      <c r="AQ1318" s="12" t="s">
        <v>2354</v>
      </c>
      <c r="AR1318" s="12">
        <v>15580950614</v>
      </c>
      <c r="AS1318" s="12"/>
      <c r="AT1318" s="12"/>
      <c r="AU1318" s="12"/>
      <c r="AV1318" s="20"/>
      <c r="AW1318" s="21" t="s">
        <v>2355</v>
      </c>
      <c r="AX1318" s="12"/>
      <c r="AY1318" s="12"/>
      <c r="AZ1318" s="12"/>
      <c r="BA1318" s="12"/>
      <c r="BB1318" s="12"/>
    </row>
    <row r="1319" spans="1:54" s="22" customFormat="1" ht="18" customHeight="1" x14ac:dyDescent="0.3">
      <c r="A1319" s="12" t="s">
        <v>2356</v>
      </c>
      <c r="B1319" s="12" t="s">
        <v>51</v>
      </c>
      <c r="C1319" s="12" t="s">
        <v>52</v>
      </c>
      <c r="D1319" s="12" t="s">
        <v>138</v>
      </c>
      <c r="E1319" s="12" t="s">
        <v>2357</v>
      </c>
      <c r="F1319" s="12" t="s">
        <v>2358</v>
      </c>
      <c r="G1319" s="12" t="s">
        <v>56</v>
      </c>
      <c r="H1319" s="12" t="s">
        <v>1335</v>
      </c>
      <c r="I1319" s="12" t="s">
        <v>2339</v>
      </c>
      <c r="J1319" s="12">
        <v>1800</v>
      </c>
      <c r="K1319" s="12" t="s">
        <v>354</v>
      </c>
      <c r="L1319" s="12"/>
      <c r="M1319" s="13">
        <v>41539.763194444444</v>
      </c>
      <c r="N1319" s="12">
        <v>1</v>
      </c>
      <c r="O1319" s="13">
        <v>41540.472592592596</v>
      </c>
      <c r="P1319" s="13">
        <v>41540.472754629627</v>
      </c>
      <c r="Q1319" s="14">
        <f t="shared" si="63"/>
        <v>0.7095601851833635</v>
      </c>
      <c r="R1319" s="14">
        <v>0.5</v>
      </c>
      <c r="S1319" s="15">
        <v>0</v>
      </c>
      <c r="T1319" s="12"/>
      <c r="U1319" s="12"/>
      <c r="V1319" s="12" t="s">
        <v>356</v>
      </c>
      <c r="W1319" s="13">
        <v>41540.481817129628</v>
      </c>
      <c r="X1319" s="13">
        <v>41542.493055555555</v>
      </c>
      <c r="Y1319" s="16"/>
      <c r="Z1319" s="17"/>
      <c r="AA1319" s="17"/>
      <c r="AB1319" s="14"/>
      <c r="AC1319" s="13">
        <v>41547</v>
      </c>
      <c r="AD1319" s="14"/>
      <c r="AE1319" s="14"/>
      <c r="AF1319" s="36"/>
      <c r="AG1319" s="14"/>
      <c r="AH1319" s="14"/>
      <c r="AI1319" s="14"/>
      <c r="AJ1319" s="19"/>
      <c r="AK1319" s="14"/>
      <c r="AL1319" s="14"/>
      <c r="AM1319" s="12" t="s">
        <v>118</v>
      </c>
      <c r="AN1319" s="12"/>
      <c r="AO1319" s="12"/>
      <c r="AP1319" s="12" t="s">
        <v>72</v>
      </c>
      <c r="AQ1319" s="12" t="s">
        <v>2359</v>
      </c>
      <c r="AR1319" s="12">
        <v>13875706555</v>
      </c>
      <c r="AS1319" s="12"/>
      <c r="AT1319" s="12"/>
      <c r="AU1319" s="12"/>
      <c r="AV1319" s="20"/>
      <c r="AW1319" s="21" t="s">
        <v>357</v>
      </c>
      <c r="AX1319" s="12"/>
      <c r="AY1319" s="12"/>
      <c r="AZ1319" s="12"/>
      <c r="BA1319" s="12"/>
      <c r="BB1319" s="12"/>
    </row>
    <row r="1320" spans="1:54" s="22" customFormat="1" ht="18" customHeight="1" x14ac:dyDescent="0.3">
      <c r="A1320" s="12" t="s">
        <v>2360</v>
      </c>
      <c r="B1320" s="12" t="s">
        <v>51</v>
      </c>
      <c r="C1320" s="12" t="s">
        <v>91</v>
      </c>
      <c r="D1320" s="12" t="s">
        <v>205</v>
      </c>
      <c r="E1320" s="12" t="s">
        <v>2361</v>
      </c>
      <c r="F1320" s="12" t="s">
        <v>2362</v>
      </c>
      <c r="G1320" s="12" t="s">
        <v>56</v>
      </c>
      <c r="H1320" s="12" t="s">
        <v>1335</v>
      </c>
      <c r="I1320" s="12" t="s">
        <v>1376</v>
      </c>
      <c r="J1320" s="12">
        <v>1488</v>
      </c>
      <c r="K1320" s="12" t="s">
        <v>354</v>
      </c>
      <c r="L1320" s="12"/>
      <c r="M1320" s="13">
        <v>41540.396111111113</v>
      </c>
      <c r="N1320" s="12">
        <v>2</v>
      </c>
      <c r="O1320" s="13">
        <v>41540.407222222224</v>
      </c>
      <c r="P1320" s="13">
        <v>41540.504942129628</v>
      </c>
      <c r="Q1320" s="14">
        <f t="shared" si="63"/>
        <v>0.10883101851504762</v>
      </c>
      <c r="R1320" s="14">
        <v>0.5</v>
      </c>
      <c r="S1320" s="15">
        <v>1</v>
      </c>
      <c r="T1320" s="12" t="s">
        <v>668</v>
      </c>
      <c r="U1320" s="12"/>
      <c r="V1320" s="12" t="s">
        <v>356</v>
      </c>
      <c r="W1320" s="13">
        <v>41540.514467592591</v>
      </c>
      <c r="X1320" s="13">
        <v>41541.728472222225</v>
      </c>
      <c r="Y1320" s="16">
        <f>X1320-W1320</f>
        <v>1.214004629633564</v>
      </c>
      <c r="Z1320" s="17">
        <v>3</v>
      </c>
      <c r="AA1320" s="17">
        <v>1</v>
      </c>
      <c r="AB1320" s="14"/>
      <c r="AC1320" s="13">
        <v>41542</v>
      </c>
      <c r="AD1320" s="14">
        <f>AC1320-X1320</f>
        <v>0.27152777777519077</v>
      </c>
      <c r="AE1320" s="14">
        <v>7</v>
      </c>
      <c r="AF1320" s="36"/>
      <c r="AG1320" s="14">
        <f>AC1320-M1320</f>
        <v>1.6038888888870133</v>
      </c>
      <c r="AH1320" s="14">
        <v>1</v>
      </c>
      <c r="AI1320" s="14">
        <v>1</v>
      </c>
      <c r="AJ1320" s="19"/>
      <c r="AK1320" s="14"/>
      <c r="AL1320" s="14"/>
      <c r="AM1320" s="12" t="s">
        <v>2137</v>
      </c>
      <c r="AN1320" s="12"/>
      <c r="AO1320" s="12"/>
      <c r="AP1320" s="12" t="s">
        <v>78</v>
      </c>
      <c r="AQ1320" s="12" t="s">
        <v>2363</v>
      </c>
      <c r="AR1320" s="12">
        <v>18773713728</v>
      </c>
      <c r="AS1320" s="12"/>
      <c r="AT1320" s="12"/>
      <c r="AU1320" s="12"/>
      <c r="AV1320" s="20"/>
      <c r="AW1320" s="21" t="s">
        <v>2364</v>
      </c>
      <c r="AX1320" s="12"/>
      <c r="AY1320" s="12"/>
      <c r="AZ1320" s="12"/>
      <c r="BA1320" s="12"/>
      <c r="BB1320" s="12"/>
    </row>
    <row r="1321" spans="1:54" s="22" customFormat="1" ht="18" customHeight="1" x14ac:dyDescent="0.3">
      <c r="A1321" s="12" t="s">
        <v>2365</v>
      </c>
      <c r="B1321" s="12" t="s">
        <v>51</v>
      </c>
      <c r="C1321" s="12" t="s">
        <v>91</v>
      </c>
      <c r="D1321" s="12" t="s">
        <v>205</v>
      </c>
      <c r="E1321" s="12" t="s">
        <v>2366</v>
      </c>
      <c r="F1321" s="12" t="s">
        <v>2367</v>
      </c>
      <c r="G1321" s="12" t="s">
        <v>56</v>
      </c>
      <c r="H1321" s="12" t="s">
        <v>1335</v>
      </c>
      <c r="I1321" s="12" t="s">
        <v>2368</v>
      </c>
      <c r="J1321" s="12">
        <v>1488</v>
      </c>
      <c r="K1321" s="12" t="s">
        <v>354</v>
      </c>
      <c r="L1321" s="12"/>
      <c r="M1321" s="13">
        <v>41540.396458333336</v>
      </c>
      <c r="N1321" s="12">
        <v>3</v>
      </c>
      <c r="O1321" s="13">
        <v>41540.405486111114</v>
      </c>
      <c r="P1321" s="13">
        <v>41540.494953703703</v>
      </c>
      <c r="Q1321" s="14">
        <f t="shared" si="63"/>
        <v>9.8495370366435964E-2</v>
      </c>
      <c r="R1321" s="14">
        <v>0.5</v>
      </c>
      <c r="S1321" s="15">
        <v>1</v>
      </c>
      <c r="T1321" s="12" t="s">
        <v>643</v>
      </c>
      <c r="U1321" s="12"/>
      <c r="V1321" s="12" t="s">
        <v>356</v>
      </c>
      <c r="W1321" s="13">
        <v>41540.515520833331</v>
      </c>
      <c r="X1321" s="13">
        <v>41542.422222222223</v>
      </c>
      <c r="Y1321" s="16">
        <f>X1321-W1321</f>
        <v>1.906701388892543</v>
      </c>
      <c r="Z1321" s="17">
        <v>3</v>
      </c>
      <c r="AA1321" s="17">
        <v>1</v>
      </c>
      <c r="AB1321" s="14"/>
      <c r="AC1321" s="13">
        <v>41543</v>
      </c>
      <c r="AD1321" s="14">
        <f>AC1321-X1321</f>
        <v>0.57777777777664596</v>
      </c>
      <c r="AE1321" s="14">
        <v>7</v>
      </c>
      <c r="AF1321" s="36"/>
      <c r="AG1321" s="14">
        <f>AC1321-M1321</f>
        <v>2.6035416666636593</v>
      </c>
      <c r="AH1321" s="14">
        <v>1</v>
      </c>
      <c r="AI1321" s="14">
        <v>1</v>
      </c>
      <c r="AJ1321" s="19"/>
      <c r="AK1321" s="14"/>
      <c r="AL1321" s="14"/>
      <c r="AM1321" s="12" t="s">
        <v>148</v>
      </c>
      <c r="AN1321" s="12"/>
      <c r="AO1321" s="12"/>
      <c r="AP1321" s="12" t="s">
        <v>72</v>
      </c>
      <c r="AQ1321" s="12" t="s">
        <v>2369</v>
      </c>
      <c r="AR1321" s="12">
        <v>13397373631</v>
      </c>
      <c r="AS1321" s="12"/>
      <c r="AT1321" s="12"/>
      <c r="AU1321" s="12"/>
      <c r="AV1321" s="20"/>
      <c r="AW1321" s="21" t="s">
        <v>2370</v>
      </c>
      <c r="AX1321" s="12"/>
      <c r="AY1321" s="12"/>
      <c r="AZ1321" s="12"/>
      <c r="BA1321" s="12"/>
      <c r="BB1321" s="12"/>
    </row>
    <row r="1322" spans="1:54" s="22" customFormat="1" ht="18" customHeight="1" x14ac:dyDescent="0.3">
      <c r="A1322" s="12" t="s">
        <v>2371</v>
      </c>
      <c r="B1322" s="12" t="s">
        <v>51</v>
      </c>
      <c r="C1322" s="12" t="s">
        <v>91</v>
      </c>
      <c r="D1322" s="12" t="s">
        <v>751</v>
      </c>
      <c r="E1322" s="12" t="s">
        <v>2372</v>
      </c>
      <c r="F1322" s="12" t="s">
        <v>2373</v>
      </c>
      <c r="G1322" s="12" t="s">
        <v>56</v>
      </c>
      <c r="H1322" s="12" t="s">
        <v>1335</v>
      </c>
      <c r="I1322" s="12" t="s">
        <v>1646</v>
      </c>
      <c r="J1322" s="12">
        <v>1600</v>
      </c>
      <c r="K1322" s="12" t="s">
        <v>354</v>
      </c>
      <c r="L1322" s="12"/>
      <c r="M1322" s="13">
        <v>41540.521053240744</v>
      </c>
      <c r="N1322" s="12">
        <v>2</v>
      </c>
      <c r="O1322" s="13">
        <v>41540.527303240742</v>
      </c>
      <c r="P1322" s="13">
        <v>41540.577685185184</v>
      </c>
      <c r="Q1322" s="14">
        <f t="shared" si="63"/>
        <v>5.6631944440596271E-2</v>
      </c>
      <c r="R1322" s="14">
        <v>0.5</v>
      </c>
      <c r="S1322" s="15">
        <v>1</v>
      </c>
      <c r="T1322" s="12" t="s">
        <v>643</v>
      </c>
      <c r="U1322" s="12"/>
      <c r="V1322" s="12" t="s">
        <v>356</v>
      </c>
      <c r="W1322" s="13">
        <v>41540.584363425929</v>
      </c>
      <c r="X1322" s="13">
        <v>41541.736111111109</v>
      </c>
      <c r="Y1322" s="16">
        <f>X1322-W1322</f>
        <v>1.1517476851804531</v>
      </c>
      <c r="Z1322" s="17">
        <v>3</v>
      </c>
      <c r="AA1322" s="17">
        <v>1</v>
      </c>
      <c r="AB1322" s="14"/>
      <c r="AC1322" s="13">
        <v>41544</v>
      </c>
      <c r="AD1322" s="14">
        <f>AC1322-X1322</f>
        <v>2.2638888888905058</v>
      </c>
      <c r="AE1322" s="14">
        <v>7</v>
      </c>
      <c r="AF1322" s="36"/>
      <c r="AG1322" s="14">
        <f>AC1322-M1322</f>
        <v>3.4789467592563597</v>
      </c>
      <c r="AH1322" s="14">
        <v>1</v>
      </c>
      <c r="AI1322" s="14">
        <v>1</v>
      </c>
      <c r="AJ1322" s="19"/>
      <c r="AK1322" s="14"/>
      <c r="AL1322" s="14"/>
      <c r="AM1322" s="12" t="s">
        <v>100</v>
      </c>
      <c r="AN1322" s="12"/>
      <c r="AO1322" s="12"/>
      <c r="AP1322" s="12" t="s">
        <v>72</v>
      </c>
      <c r="AQ1322" s="12" t="s">
        <v>2374</v>
      </c>
      <c r="AR1322" s="12">
        <v>13874707318</v>
      </c>
      <c r="AS1322" s="12"/>
      <c r="AT1322" s="12"/>
      <c r="AU1322" s="12"/>
      <c r="AV1322" s="20"/>
      <c r="AW1322" s="21" t="s">
        <v>2375</v>
      </c>
      <c r="AX1322" s="12"/>
      <c r="AY1322" s="12"/>
      <c r="AZ1322" s="12"/>
      <c r="BA1322" s="12"/>
      <c r="BB1322" s="12"/>
    </row>
    <row r="1323" spans="1:54" s="22" customFormat="1" ht="18" customHeight="1" x14ac:dyDescent="0.3">
      <c r="A1323" s="12" t="s">
        <v>2376</v>
      </c>
      <c r="B1323" s="12" t="s">
        <v>51</v>
      </c>
      <c r="C1323" s="12" t="s">
        <v>64</v>
      </c>
      <c r="D1323" s="12" t="s">
        <v>165</v>
      </c>
      <c r="E1323" s="12" t="s">
        <v>10563</v>
      </c>
      <c r="F1323" s="12" t="s">
        <v>2377</v>
      </c>
      <c r="G1323" s="12" t="s">
        <v>56</v>
      </c>
      <c r="H1323" s="12" t="s">
        <v>57</v>
      </c>
      <c r="I1323" s="12" t="s">
        <v>156</v>
      </c>
      <c r="J1323" s="12">
        <v>1600</v>
      </c>
      <c r="K1323" s="12" t="s">
        <v>354</v>
      </c>
      <c r="L1323" s="12"/>
      <c r="M1323" s="13">
        <v>41540.534722222219</v>
      </c>
      <c r="N1323" s="12">
        <v>2</v>
      </c>
      <c r="O1323" s="13">
        <v>41540.553113425929</v>
      </c>
      <c r="P1323" s="13">
        <v>41541.455925925926</v>
      </c>
      <c r="Q1323" s="14">
        <f t="shared" si="63"/>
        <v>0.92120370370685123</v>
      </c>
      <c r="R1323" s="14">
        <v>0.5</v>
      </c>
      <c r="S1323" s="15">
        <v>0</v>
      </c>
      <c r="T1323" s="12" t="s">
        <v>355</v>
      </c>
      <c r="U1323" s="12"/>
      <c r="V1323" s="12" t="s">
        <v>356</v>
      </c>
      <c r="W1323" s="13">
        <v>41541.492094907408</v>
      </c>
      <c r="X1323" s="13">
        <v>41542.65347222222</v>
      </c>
      <c r="Y1323" s="16"/>
      <c r="Z1323" s="17"/>
      <c r="AA1323" s="17"/>
      <c r="AB1323" s="14"/>
      <c r="AC1323" s="13">
        <v>41763</v>
      </c>
      <c r="AD1323" s="14"/>
      <c r="AE1323" s="14"/>
      <c r="AF1323" s="36"/>
      <c r="AG1323" s="14"/>
      <c r="AH1323" s="14"/>
      <c r="AI1323" s="14"/>
      <c r="AJ1323" s="19"/>
      <c r="AK1323" s="14"/>
      <c r="AL1323" s="14"/>
      <c r="AM1323" s="12" t="s">
        <v>1726</v>
      </c>
      <c r="AN1323" s="12"/>
      <c r="AO1323" s="12"/>
      <c r="AP1323" s="12" t="s">
        <v>81</v>
      </c>
      <c r="AQ1323" s="12" t="s">
        <v>2378</v>
      </c>
      <c r="AR1323" s="12">
        <v>13575275883</v>
      </c>
      <c r="AS1323" s="12"/>
      <c r="AT1323" s="12"/>
      <c r="AU1323" s="12"/>
      <c r="AV1323" s="20"/>
      <c r="AW1323" s="21"/>
      <c r="AX1323" s="12"/>
      <c r="AY1323" s="12"/>
      <c r="AZ1323" s="12"/>
      <c r="BA1323" s="12"/>
      <c r="BB1323" s="12"/>
    </row>
    <row r="1324" spans="1:54" s="22" customFormat="1" ht="18" customHeight="1" x14ac:dyDescent="0.3">
      <c r="A1324" s="12" t="s">
        <v>2379</v>
      </c>
      <c r="B1324" s="12" t="s">
        <v>76</v>
      </c>
      <c r="C1324" s="12" t="s">
        <v>87</v>
      </c>
      <c r="D1324" s="12" t="s">
        <v>185</v>
      </c>
      <c r="E1324" s="12" t="s">
        <v>2380</v>
      </c>
      <c r="F1324" s="12" t="s">
        <v>2381</v>
      </c>
      <c r="G1324" s="12" t="s">
        <v>56</v>
      </c>
      <c r="H1324" s="12" t="s">
        <v>57</v>
      </c>
      <c r="I1324" s="12" t="s">
        <v>2382</v>
      </c>
      <c r="J1324" s="12">
        <v>1600</v>
      </c>
      <c r="K1324" s="12" t="s">
        <v>365</v>
      </c>
      <c r="L1324" s="12" t="s">
        <v>767</v>
      </c>
      <c r="M1324" s="13">
        <v>41540.583368055559</v>
      </c>
      <c r="N1324" s="12">
        <v>3</v>
      </c>
      <c r="O1324" s="13">
        <v>41540.589618055557</v>
      </c>
      <c r="P1324" s="13">
        <v>41541.61451388889</v>
      </c>
      <c r="Q1324" s="14">
        <f t="shared" si="63"/>
        <v>1.031145833330811</v>
      </c>
      <c r="R1324" s="14">
        <v>0.5</v>
      </c>
      <c r="S1324" s="15">
        <v>0</v>
      </c>
      <c r="T1324" s="12" t="s">
        <v>643</v>
      </c>
      <c r="U1324" s="12"/>
      <c r="V1324" s="12" t="s">
        <v>356</v>
      </c>
      <c r="W1324" s="13">
        <v>41541.621874999997</v>
      </c>
      <c r="X1324" s="13">
        <v>41546.620138888888</v>
      </c>
      <c r="Y1324" s="16">
        <f>X1324-W1324</f>
        <v>4.9982638888905058</v>
      </c>
      <c r="Z1324" s="17">
        <v>5</v>
      </c>
      <c r="AA1324" s="17">
        <v>1</v>
      </c>
      <c r="AB1324" s="14"/>
      <c r="AC1324" s="13">
        <v>41546</v>
      </c>
      <c r="AD1324" s="14">
        <v>0</v>
      </c>
      <c r="AE1324" s="14">
        <v>7</v>
      </c>
      <c r="AF1324" s="36"/>
      <c r="AG1324" s="14">
        <f>AC1324-M1324</f>
        <v>5.4166319444411783</v>
      </c>
      <c r="AH1324" s="14">
        <v>1</v>
      </c>
      <c r="AI1324" s="14">
        <v>1</v>
      </c>
      <c r="AJ1324" s="19"/>
      <c r="AK1324" s="14"/>
      <c r="AL1324" s="14"/>
      <c r="AM1324" s="12" t="s">
        <v>851</v>
      </c>
      <c r="AN1324" s="12"/>
      <c r="AO1324" s="12"/>
      <c r="AP1324" s="12" t="s">
        <v>72</v>
      </c>
      <c r="AQ1324" s="12" t="s">
        <v>2383</v>
      </c>
      <c r="AR1324" s="12">
        <v>18975179128</v>
      </c>
      <c r="AS1324" s="12"/>
      <c r="AT1324" s="12"/>
      <c r="AU1324" s="12"/>
      <c r="AV1324" s="20"/>
      <c r="AW1324" s="21" t="s">
        <v>2384</v>
      </c>
      <c r="AX1324" s="12"/>
      <c r="AY1324" s="12"/>
      <c r="AZ1324" s="12"/>
      <c r="BA1324" s="12"/>
      <c r="BB1324" s="12"/>
    </row>
    <row r="1325" spans="1:54" s="22" customFormat="1" ht="18" customHeight="1" x14ac:dyDescent="0.3">
      <c r="A1325" s="12" t="s">
        <v>2385</v>
      </c>
      <c r="B1325" s="12" t="s">
        <v>51</v>
      </c>
      <c r="C1325" s="12" t="s">
        <v>52</v>
      </c>
      <c r="D1325" s="12" t="s">
        <v>151</v>
      </c>
      <c r="E1325" s="12" t="s">
        <v>2386</v>
      </c>
      <c r="F1325" s="12" t="s">
        <v>2387</v>
      </c>
      <c r="G1325" s="12" t="s">
        <v>56</v>
      </c>
      <c r="H1325" s="12" t="s">
        <v>1335</v>
      </c>
      <c r="I1325" s="12" t="s">
        <v>1954</v>
      </c>
      <c r="J1325" s="12">
        <v>1500</v>
      </c>
      <c r="K1325" s="12" t="s">
        <v>354</v>
      </c>
      <c r="L1325" s="12"/>
      <c r="M1325" s="13">
        <v>41540.591666666667</v>
      </c>
      <c r="N1325" s="12">
        <v>2</v>
      </c>
      <c r="O1325" s="13">
        <v>41540.603298611109</v>
      </c>
      <c r="P1325" s="13">
        <v>41541.397650462961</v>
      </c>
      <c r="Q1325" s="14">
        <f t="shared" si="63"/>
        <v>0.80598379629373085</v>
      </c>
      <c r="R1325" s="14">
        <v>0.5</v>
      </c>
      <c r="S1325" s="15">
        <v>0</v>
      </c>
      <c r="T1325" s="12" t="s">
        <v>658</v>
      </c>
      <c r="U1325" s="12"/>
      <c r="V1325" s="12" t="s">
        <v>356</v>
      </c>
      <c r="W1325" s="13">
        <v>41541.404618055552</v>
      </c>
      <c r="X1325" s="13">
        <v>41542.729166666664</v>
      </c>
      <c r="Y1325" s="16">
        <f>X1325-W1325</f>
        <v>1.3245486111118225</v>
      </c>
      <c r="Z1325" s="17">
        <v>3</v>
      </c>
      <c r="AA1325" s="17">
        <v>1</v>
      </c>
      <c r="AB1325" s="14"/>
      <c r="AC1325" s="13">
        <v>41543</v>
      </c>
      <c r="AD1325" s="14">
        <f>AC1325-X1325</f>
        <v>0.27083333333575865</v>
      </c>
      <c r="AE1325" s="14">
        <v>7</v>
      </c>
      <c r="AF1325" s="36"/>
      <c r="AG1325" s="14">
        <f>AC1325-M1325</f>
        <v>2.4083333333328483</v>
      </c>
      <c r="AH1325" s="14">
        <v>1</v>
      </c>
      <c r="AI1325" s="14">
        <v>1</v>
      </c>
      <c r="AJ1325" s="19"/>
      <c r="AK1325" s="14"/>
      <c r="AL1325" s="14"/>
      <c r="AM1325" s="12" t="s">
        <v>509</v>
      </c>
      <c r="AN1325" s="12"/>
      <c r="AO1325" s="12"/>
      <c r="AP1325" s="12" t="s">
        <v>72</v>
      </c>
      <c r="AQ1325" s="12" t="s">
        <v>2388</v>
      </c>
      <c r="AR1325" s="12">
        <v>18175873388</v>
      </c>
      <c r="AS1325" s="12"/>
      <c r="AT1325" s="12"/>
      <c r="AU1325" s="12"/>
      <c r="AV1325" s="20"/>
      <c r="AW1325" s="21" t="s">
        <v>2389</v>
      </c>
      <c r="AX1325" s="12"/>
      <c r="AY1325" s="12"/>
      <c r="AZ1325" s="12"/>
      <c r="BA1325" s="12"/>
      <c r="BB1325" s="12"/>
    </row>
    <row r="1326" spans="1:54" s="22" customFormat="1" ht="18" customHeight="1" x14ac:dyDescent="0.3">
      <c r="A1326" s="12" t="s">
        <v>2390</v>
      </c>
      <c r="B1326" s="12" t="s">
        <v>51</v>
      </c>
      <c r="C1326" s="12" t="s">
        <v>133</v>
      </c>
      <c r="D1326" s="12" t="s">
        <v>197</v>
      </c>
      <c r="E1326" s="12" t="s">
        <v>1549</v>
      </c>
      <c r="F1326" s="12" t="s">
        <v>1550</v>
      </c>
      <c r="G1326" s="12" t="s">
        <v>56</v>
      </c>
      <c r="H1326" s="12" t="s">
        <v>1353</v>
      </c>
      <c r="I1326" s="12" t="s">
        <v>1545</v>
      </c>
      <c r="J1326" s="12">
        <v>0</v>
      </c>
      <c r="K1326" s="12" t="s">
        <v>365</v>
      </c>
      <c r="L1326" s="12" t="s">
        <v>767</v>
      </c>
      <c r="M1326" s="13">
        <v>41540.603472222225</v>
      </c>
      <c r="N1326" s="12">
        <v>1</v>
      </c>
      <c r="O1326" s="13">
        <v>41540.614895833336</v>
      </c>
      <c r="P1326" s="13">
        <v>41541.455636574072</v>
      </c>
      <c r="Q1326" s="14">
        <f t="shared" si="63"/>
        <v>0.85216435184702277</v>
      </c>
      <c r="R1326" s="14">
        <v>0.5</v>
      </c>
      <c r="S1326" s="14">
        <f>R1326-Q1326</f>
        <v>-0.35216435184702277</v>
      </c>
      <c r="T1326" s="12"/>
      <c r="U1326" s="12"/>
      <c r="V1326" s="12" t="s">
        <v>356</v>
      </c>
      <c r="W1326" s="13">
        <v>41541.493877314817</v>
      </c>
      <c r="X1326" s="13">
        <v>41543.500694444447</v>
      </c>
      <c r="Y1326" s="16">
        <f>X1326-W1326</f>
        <v>2.0068171296297805</v>
      </c>
      <c r="Z1326" s="17">
        <v>4</v>
      </c>
      <c r="AA1326" s="17">
        <f>Z1326-Y1326</f>
        <v>1.9931828703702195</v>
      </c>
      <c r="AB1326" s="14"/>
      <c r="AC1326" s="13">
        <v>41568.716666666667</v>
      </c>
      <c r="AD1326" s="14">
        <f>AC1326-X1326</f>
        <v>25.215972222220444</v>
      </c>
      <c r="AE1326" s="14">
        <v>7</v>
      </c>
      <c r="AF1326" s="38">
        <f>AE1326-AD1326</f>
        <v>-18.215972222220444</v>
      </c>
      <c r="AG1326" s="14">
        <f>AC1326-M1326</f>
        <v>28.113194444442343</v>
      </c>
      <c r="AH1326" s="18">
        <v>11.5</v>
      </c>
      <c r="AI1326" s="14">
        <f>AH1326-AG1326</f>
        <v>-16.613194444442343</v>
      </c>
      <c r="AJ1326" s="19"/>
      <c r="AK1326" s="14"/>
      <c r="AL1326" s="14"/>
      <c r="AM1326" s="12" t="s">
        <v>118</v>
      </c>
      <c r="AN1326" s="12"/>
      <c r="AO1326" s="12"/>
      <c r="AP1326" s="12" t="s">
        <v>72</v>
      </c>
      <c r="AQ1326" s="12" t="s">
        <v>2391</v>
      </c>
      <c r="AR1326" s="12">
        <v>13974842401</v>
      </c>
      <c r="AS1326" s="12"/>
      <c r="AT1326" s="12"/>
      <c r="AU1326" s="12"/>
      <c r="AV1326" s="20"/>
      <c r="AW1326" s="21" t="s">
        <v>2392</v>
      </c>
      <c r="AX1326" s="12"/>
      <c r="AY1326" s="12"/>
      <c r="AZ1326" s="12"/>
      <c r="BA1326" s="12"/>
      <c r="BB1326" s="12"/>
    </row>
    <row r="1327" spans="1:54" s="22" customFormat="1" ht="18" customHeight="1" x14ac:dyDescent="0.3">
      <c r="A1327" s="12" t="s">
        <v>2393</v>
      </c>
      <c r="B1327" s="12" t="s">
        <v>76</v>
      </c>
      <c r="C1327" s="12" t="s">
        <v>152</v>
      </c>
      <c r="D1327" s="12" t="s">
        <v>258</v>
      </c>
      <c r="E1327" s="12" t="s">
        <v>2394</v>
      </c>
      <c r="F1327" s="12" t="s">
        <v>2395</v>
      </c>
      <c r="G1327" s="12" t="s">
        <v>66</v>
      </c>
      <c r="H1327" s="12" t="s">
        <v>2317</v>
      </c>
      <c r="I1327" s="12"/>
      <c r="J1327" s="12">
        <v>4888</v>
      </c>
      <c r="K1327" s="12"/>
      <c r="L1327" s="12"/>
      <c r="M1327" s="13">
        <v>41540.663888888892</v>
      </c>
      <c r="N1327" s="12"/>
      <c r="O1327" s="13">
        <v>41540.677928240744</v>
      </c>
      <c r="P1327" s="13"/>
      <c r="Q1327" s="14"/>
      <c r="R1327" s="14"/>
      <c r="S1327" s="15"/>
      <c r="T1327" s="12"/>
      <c r="U1327" s="12"/>
      <c r="V1327" s="12"/>
      <c r="W1327" s="13"/>
      <c r="X1327" s="13"/>
      <c r="Y1327" s="16"/>
      <c r="Z1327" s="17"/>
      <c r="AA1327" s="17"/>
      <c r="AB1327" s="14"/>
      <c r="AC1327" s="13">
        <v>41578</v>
      </c>
      <c r="AD1327" s="14"/>
      <c r="AE1327" s="14"/>
      <c r="AF1327" s="36"/>
      <c r="AG1327" s="14">
        <f>AC1327-M1327</f>
        <v>37.336111111108039</v>
      </c>
      <c r="AH1327" s="14"/>
      <c r="AI1327" s="14"/>
      <c r="AJ1327" s="19"/>
      <c r="AK1327" s="14"/>
      <c r="AL1327" s="14"/>
      <c r="AM1327" s="12"/>
      <c r="AN1327" s="12"/>
      <c r="AO1327" s="12"/>
      <c r="AP1327" s="12" t="s">
        <v>61</v>
      </c>
      <c r="AQ1327" s="12" t="s">
        <v>2396</v>
      </c>
      <c r="AR1327" s="12">
        <v>18273142336</v>
      </c>
      <c r="AS1327" s="12"/>
      <c r="AT1327" s="12"/>
      <c r="AU1327" s="12"/>
      <c r="AV1327" s="20"/>
      <c r="AW1327" s="21"/>
      <c r="AX1327" s="12"/>
      <c r="AY1327" s="12"/>
      <c r="AZ1327" s="12"/>
      <c r="BA1327" s="12"/>
      <c r="BB1327" s="12"/>
    </row>
    <row r="1328" spans="1:54" s="22" customFormat="1" ht="18" customHeight="1" x14ac:dyDescent="0.3">
      <c r="A1328" s="12" t="s">
        <v>2397</v>
      </c>
      <c r="B1328" s="12" t="s">
        <v>221</v>
      </c>
      <c r="C1328" s="12" t="s">
        <v>1074</v>
      </c>
      <c r="D1328" s="12" t="s">
        <v>1062</v>
      </c>
      <c r="E1328" s="12" t="s">
        <v>2398</v>
      </c>
      <c r="F1328" s="12" t="s">
        <v>2399</v>
      </c>
      <c r="G1328" s="12" t="s">
        <v>56</v>
      </c>
      <c r="H1328" s="12" t="s">
        <v>57</v>
      </c>
      <c r="I1328" s="12" t="s">
        <v>2400</v>
      </c>
      <c r="J1328" s="12">
        <v>1488</v>
      </c>
      <c r="K1328" s="12" t="s">
        <v>354</v>
      </c>
      <c r="L1328" s="12"/>
      <c r="M1328" s="13">
        <v>41540.70140046296</v>
      </c>
      <c r="N1328" s="12">
        <v>2</v>
      </c>
      <c r="O1328" s="13">
        <v>41540.710428240738</v>
      </c>
      <c r="P1328" s="13">
        <v>41541.483784722222</v>
      </c>
      <c r="Q1328" s="14">
        <f>P1328-M1328</f>
        <v>0.78238425926247146</v>
      </c>
      <c r="R1328" s="14">
        <v>0.5</v>
      </c>
      <c r="S1328" s="15">
        <v>0</v>
      </c>
      <c r="T1328" s="12" t="s">
        <v>2401</v>
      </c>
      <c r="U1328" s="12"/>
      <c r="V1328" s="12" t="s">
        <v>356</v>
      </c>
      <c r="W1328" s="13">
        <v>41541.495462962965</v>
      </c>
      <c r="X1328" s="13">
        <v>41543.669444444444</v>
      </c>
      <c r="Y1328" s="16"/>
      <c r="Z1328" s="17"/>
      <c r="AA1328" s="17"/>
      <c r="AB1328" s="14"/>
      <c r="AC1328" s="13">
        <v>41547</v>
      </c>
      <c r="AD1328" s="14"/>
      <c r="AE1328" s="14"/>
      <c r="AF1328" s="36"/>
      <c r="AG1328" s="14"/>
      <c r="AH1328" s="14"/>
      <c r="AI1328" s="14"/>
      <c r="AJ1328" s="19"/>
      <c r="AK1328" s="14"/>
      <c r="AL1328" s="14"/>
      <c r="AM1328" s="12" t="s">
        <v>188</v>
      </c>
      <c r="AN1328" s="12"/>
      <c r="AO1328" s="12"/>
      <c r="AP1328" s="12" t="s">
        <v>177</v>
      </c>
      <c r="AQ1328" s="12" t="s">
        <v>2402</v>
      </c>
      <c r="AR1328" s="12">
        <v>18974286088</v>
      </c>
      <c r="AS1328" s="12"/>
      <c r="AT1328" s="12"/>
      <c r="AU1328" s="12"/>
      <c r="AV1328" s="20"/>
      <c r="AW1328" s="21" t="s">
        <v>2092</v>
      </c>
      <c r="AX1328" s="12"/>
      <c r="AY1328" s="12"/>
      <c r="AZ1328" s="12"/>
      <c r="BA1328" s="12"/>
      <c r="BB1328" s="12"/>
    </row>
    <row r="1329" spans="1:54" s="22" customFormat="1" ht="18" customHeight="1" x14ac:dyDescent="0.3">
      <c r="A1329" s="12" t="s">
        <v>2403</v>
      </c>
      <c r="B1329" s="12" t="s">
        <v>76</v>
      </c>
      <c r="C1329" s="12" t="s">
        <v>141</v>
      </c>
      <c r="D1329" s="12" t="s">
        <v>2404</v>
      </c>
      <c r="E1329" s="12" t="s">
        <v>2405</v>
      </c>
      <c r="F1329" s="12" t="s">
        <v>2406</v>
      </c>
      <c r="G1329" s="12" t="s">
        <v>56</v>
      </c>
      <c r="H1329" s="12" t="s">
        <v>155</v>
      </c>
      <c r="I1329" s="12" t="s">
        <v>2407</v>
      </c>
      <c r="J1329" s="12">
        <v>3488</v>
      </c>
      <c r="K1329" s="12" t="s">
        <v>354</v>
      </c>
      <c r="L1329" s="12"/>
      <c r="M1329" s="13">
        <v>41540.704861111109</v>
      </c>
      <c r="N1329" s="12">
        <v>2</v>
      </c>
      <c r="O1329" s="13">
        <v>41540.728622685187</v>
      </c>
      <c r="P1329" s="13">
        <v>41542.671041666668</v>
      </c>
      <c r="Q1329" s="14">
        <f>P1329-M1329</f>
        <v>1.9661805555588217</v>
      </c>
      <c r="R1329" s="14">
        <v>0.5</v>
      </c>
      <c r="S1329" s="14">
        <f>R1329-Q1329</f>
        <v>-1.4661805555588217</v>
      </c>
      <c r="T1329" s="12" t="s">
        <v>355</v>
      </c>
      <c r="U1329" s="12"/>
      <c r="V1329" s="12" t="s">
        <v>356</v>
      </c>
      <c r="W1329" s="13">
        <v>41542.673958333333</v>
      </c>
      <c r="X1329" s="13">
        <v>41547.699999999997</v>
      </c>
      <c r="Y1329" s="16">
        <f>X1329-W1329</f>
        <v>5.0260416666642413</v>
      </c>
      <c r="Z1329" s="17">
        <v>5</v>
      </c>
      <c r="AA1329" s="17">
        <f>Z1329-Y1329</f>
        <v>-2.6041666664241347E-2</v>
      </c>
      <c r="AB1329" s="14"/>
      <c r="AC1329" s="13">
        <v>41569.499305555553</v>
      </c>
      <c r="AD1329" s="14">
        <f>AC1329-X1329</f>
        <v>21.799305555556202</v>
      </c>
      <c r="AE1329" s="14">
        <v>7</v>
      </c>
      <c r="AF1329" s="38">
        <f>AE1329-AD1329</f>
        <v>-14.799305555556202</v>
      </c>
      <c r="AG1329" s="14">
        <f>AC1329-M1329</f>
        <v>28.794444444443798</v>
      </c>
      <c r="AH1329" s="18">
        <v>15.5</v>
      </c>
      <c r="AI1329" s="14">
        <f>AH1329-AG1329</f>
        <v>-13.294444444443798</v>
      </c>
      <c r="AJ1329" s="19"/>
      <c r="AK1329" s="14"/>
      <c r="AL1329" s="14"/>
      <c r="AM1329" s="12" t="s">
        <v>851</v>
      </c>
      <c r="AN1329" s="12"/>
      <c r="AO1329" s="12"/>
      <c r="AP1329" s="12" t="s">
        <v>210</v>
      </c>
      <c r="AQ1329" s="12" t="s">
        <v>2408</v>
      </c>
      <c r="AR1329" s="12">
        <v>115173358999</v>
      </c>
      <c r="AS1329" s="12"/>
      <c r="AT1329" s="12"/>
      <c r="AU1329" s="12"/>
      <c r="AV1329" s="20"/>
      <c r="AW1329" s="21" t="s">
        <v>2409</v>
      </c>
      <c r="AX1329" s="12"/>
      <c r="AY1329" s="12"/>
      <c r="AZ1329" s="12"/>
      <c r="BA1329" s="12"/>
      <c r="BB1329" s="12"/>
    </row>
    <row r="1330" spans="1:54" s="22" customFormat="1" ht="18" customHeight="1" x14ac:dyDescent="0.3">
      <c r="A1330" s="12" t="s">
        <v>2410</v>
      </c>
      <c r="B1330" s="12" t="s">
        <v>74</v>
      </c>
      <c r="C1330" s="12" t="s">
        <v>107</v>
      </c>
      <c r="D1330" s="12" t="s">
        <v>203</v>
      </c>
      <c r="E1330" s="12" t="s">
        <v>2411</v>
      </c>
      <c r="F1330" s="12" t="s">
        <v>2412</v>
      </c>
      <c r="G1330" s="12" t="s">
        <v>66</v>
      </c>
      <c r="H1330" s="12" t="s">
        <v>816</v>
      </c>
      <c r="I1330" s="12"/>
      <c r="J1330" s="12">
        <v>4500</v>
      </c>
      <c r="K1330" s="12"/>
      <c r="L1330" s="12"/>
      <c r="M1330" s="13">
        <v>41540.712500000001</v>
      </c>
      <c r="N1330" s="12"/>
      <c r="O1330" s="13">
        <v>41540.720196759263</v>
      </c>
      <c r="P1330" s="13"/>
      <c r="Q1330" s="14"/>
      <c r="R1330" s="14"/>
      <c r="S1330" s="15"/>
      <c r="T1330" s="12"/>
      <c r="U1330" s="12"/>
      <c r="V1330" s="12" t="s">
        <v>1266</v>
      </c>
      <c r="W1330" s="13"/>
      <c r="X1330" s="13">
        <v>41570.604166666701</v>
      </c>
      <c r="Y1330" s="16"/>
      <c r="Z1330" s="17"/>
      <c r="AA1330" s="17"/>
      <c r="AB1330" s="14"/>
      <c r="AC1330" s="13">
        <v>41577</v>
      </c>
      <c r="AD1330" s="14"/>
      <c r="AE1330" s="14"/>
      <c r="AF1330" s="36"/>
      <c r="AG1330" s="14"/>
      <c r="AH1330" s="14"/>
      <c r="AI1330" s="14"/>
      <c r="AJ1330" s="19"/>
      <c r="AK1330" s="14"/>
      <c r="AL1330" s="14"/>
      <c r="AM1330" s="12"/>
      <c r="AN1330" s="12"/>
      <c r="AO1330" s="12"/>
      <c r="AP1330" s="12" t="s">
        <v>110</v>
      </c>
      <c r="AQ1330" s="12" t="s">
        <v>2413</v>
      </c>
      <c r="AR1330" s="12">
        <v>13469435353</v>
      </c>
      <c r="AS1330" s="12"/>
      <c r="AT1330" s="12"/>
      <c r="AU1330" s="12"/>
      <c r="AV1330" s="20"/>
      <c r="AW1330" s="21"/>
      <c r="AX1330" s="12"/>
      <c r="AY1330" s="12"/>
      <c r="AZ1330" s="12"/>
      <c r="BA1330" s="12"/>
      <c r="BB1330" s="12"/>
    </row>
    <row r="1331" spans="1:54" s="22" customFormat="1" ht="18" customHeight="1" x14ac:dyDescent="0.3">
      <c r="A1331" s="12" t="s">
        <v>2414</v>
      </c>
      <c r="B1331" s="12" t="s">
        <v>221</v>
      </c>
      <c r="C1331" s="12" t="s">
        <v>106</v>
      </c>
      <c r="D1331" s="12" t="s">
        <v>84</v>
      </c>
      <c r="E1331" s="12" t="s">
        <v>2415</v>
      </c>
      <c r="F1331" s="12" t="s">
        <v>2416</v>
      </c>
      <c r="G1331" s="12" t="s">
        <v>56</v>
      </c>
      <c r="H1331" s="12" t="s">
        <v>1335</v>
      </c>
      <c r="I1331" s="12" t="s">
        <v>1615</v>
      </c>
      <c r="J1331" s="12">
        <v>1488</v>
      </c>
      <c r="K1331" s="12" t="s">
        <v>354</v>
      </c>
      <c r="L1331" s="12"/>
      <c r="M1331" s="13">
        <v>41541.375</v>
      </c>
      <c r="N1331" s="12">
        <v>2</v>
      </c>
      <c r="O1331" s="13">
        <v>41541.427002314813</v>
      </c>
      <c r="P1331" s="13">
        <v>41541.553599537037</v>
      </c>
      <c r="Q1331" s="14">
        <f>P1331-M1331</f>
        <v>0.17859953703737119</v>
      </c>
      <c r="R1331" s="14">
        <v>0.5</v>
      </c>
      <c r="S1331" s="15">
        <v>1</v>
      </c>
      <c r="T1331" s="12" t="s">
        <v>664</v>
      </c>
      <c r="U1331" s="12"/>
      <c r="V1331" s="12" t="s">
        <v>356</v>
      </c>
      <c r="W1331" s="13">
        <v>41541.55605324074</v>
      </c>
      <c r="X1331" s="13">
        <v>41542.54583333333</v>
      </c>
      <c r="Y1331" s="16">
        <f>X1331-W1331</f>
        <v>0.98978009259008104</v>
      </c>
      <c r="Z1331" s="17">
        <v>3</v>
      </c>
      <c r="AA1331" s="17">
        <v>1</v>
      </c>
      <c r="AB1331" s="14"/>
      <c r="AC1331" s="13">
        <v>41543</v>
      </c>
      <c r="AD1331" s="14">
        <f>AC1331-X1331</f>
        <v>0.45416666667006211</v>
      </c>
      <c r="AE1331" s="14">
        <v>7</v>
      </c>
      <c r="AF1331" s="36"/>
      <c r="AG1331" s="14">
        <f t="shared" ref="AG1331:AG1358" si="64">AC1331-M1331</f>
        <v>1.625</v>
      </c>
      <c r="AH1331" s="14">
        <v>1</v>
      </c>
      <c r="AI1331" s="14">
        <v>1</v>
      </c>
      <c r="AJ1331" s="19"/>
      <c r="AK1331" s="14"/>
      <c r="AL1331" s="14"/>
      <c r="AM1331" s="12" t="s">
        <v>1486</v>
      </c>
      <c r="AN1331" s="12"/>
      <c r="AO1331" s="12"/>
      <c r="AP1331" s="12" t="s">
        <v>72</v>
      </c>
      <c r="AQ1331" s="12" t="s">
        <v>2417</v>
      </c>
      <c r="AR1331" s="12">
        <v>18973611628</v>
      </c>
      <c r="AS1331" s="12"/>
      <c r="AT1331" s="12"/>
      <c r="AU1331" s="12"/>
      <c r="AV1331" s="20"/>
      <c r="AW1331" s="21" t="s">
        <v>2418</v>
      </c>
      <c r="AX1331" s="12"/>
      <c r="AY1331" s="12"/>
      <c r="AZ1331" s="12"/>
      <c r="BA1331" s="12"/>
      <c r="BB1331" s="12"/>
    </row>
    <row r="1332" spans="1:54" s="22" customFormat="1" ht="18" customHeight="1" x14ac:dyDescent="0.3">
      <c r="A1332" s="12" t="s">
        <v>2419</v>
      </c>
      <c r="B1332" s="12" t="s">
        <v>115</v>
      </c>
      <c r="C1332" s="12" t="s">
        <v>116</v>
      </c>
      <c r="D1332" s="12" t="s">
        <v>208</v>
      </c>
      <c r="E1332" s="12" t="s">
        <v>2420</v>
      </c>
      <c r="F1332" s="12" t="s">
        <v>2421</v>
      </c>
      <c r="G1332" s="12" t="s">
        <v>56</v>
      </c>
      <c r="H1332" s="12" t="s">
        <v>1335</v>
      </c>
      <c r="I1332" s="12" t="s">
        <v>2422</v>
      </c>
      <c r="J1332" s="12">
        <v>1600</v>
      </c>
      <c r="K1332" s="12" t="s">
        <v>354</v>
      </c>
      <c r="L1332" s="12"/>
      <c r="M1332" s="13">
        <v>41541.416701388887</v>
      </c>
      <c r="N1332" s="12">
        <v>2</v>
      </c>
      <c r="O1332" s="13">
        <v>41541.429201388892</v>
      </c>
      <c r="P1332" s="13">
        <v>41541.562326388892</v>
      </c>
      <c r="Q1332" s="14">
        <f>P1332-M1332</f>
        <v>0.14562500000465661</v>
      </c>
      <c r="R1332" s="14">
        <v>0.5</v>
      </c>
      <c r="S1332" s="15">
        <v>1</v>
      </c>
      <c r="T1332" s="12" t="s">
        <v>643</v>
      </c>
      <c r="U1332" s="12"/>
      <c r="V1332" s="12" t="s">
        <v>356</v>
      </c>
      <c r="W1332" s="13">
        <v>41541.571863425925</v>
      </c>
      <c r="X1332" s="13">
        <v>41543.402777777781</v>
      </c>
      <c r="Y1332" s="16">
        <f>X1332-W1332</f>
        <v>1.830914351856336</v>
      </c>
      <c r="Z1332" s="17">
        <v>3</v>
      </c>
      <c r="AA1332" s="17">
        <v>1</v>
      </c>
      <c r="AB1332" s="14"/>
      <c r="AC1332" s="13">
        <v>41544</v>
      </c>
      <c r="AD1332" s="14">
        <f>AC1332-X1332</f>
        <v>0.59722222221898846</v>
      </c>
      <c r="AE1332" s="14">
        <v>7</v>
      </c>
      <c r="AF1332" s="36"/>
      <c r="AG1332" s="14">
        <f t="shared" si="64"/>
        <v>2.5832986111126957</v>
      </c>
      <c r="AH1332" s="14">
        <v>1</v>
      </c>
      <c r="AI1332" s="14">
        <v>1</v>
      </c>
      <c r="AJ1332" s="19"/>
      <c r="AK1332" s="14"/>
      <c r="AL1332" s="14"/>
      <c r="AM1332" s="12" t="s">
        <v>148</v>
      </c>
      <c r="AN1332" s="12"/>
      <c r="AO1332" s="12"/>
      <c r="AP1332" s="12" t="s">
        <v>72</v>
      </c>
      <c r="AQ1332" s="12" t="s">
        <v>2423</v>
      </c>
      <c r="AR1332" s="12">
        <v>18608450018</v>
      </c>
      <c r="AS1332" s="12"/>
      <c r="AT1332" s="12"/>
      <c r="AU1332" s="12"/>
      <c r="AV1332" s="20"/>
      <c r="AW1332" s="21" t="s">
        <v>2424</v>
      </c>
      <c r="AX1332" s="12"/>
      <c r="AY1332" s="12"/>
      <c r="AZ1332" s="12"/>
      <c r="BA1332" s="12"/>
      <c r="BB1332" s="12"/>
    </row>
    <row r="1333" spans="1:54" s="22" customFormat="1" ht="18" customHeight="1" x14ac:dyDescent="0.3">
      <c r="A1333" s="12" t="s">
        <v>2425</v>
      </c>
      <c r="B1333" s="12" t="s">
        <v>76</v>
      </c>
      <c r="C1333" s="12" t="s">
        <v>259</v>
      </c>
      <c r="D1333" s="12" t="s">
        <v>164</v>
      </c>
      <c r="E1333" s="12" t="s">
        <v>2426</v>
      </c>
      <c r="F1333" s="12" t="s">
        <v>2427</v>
      </c>
      <c r="G1333" s="12" t="s">
        <v>56</v>
      </c>
      <c r="H1333" s="12" t="s">
        <v>57</v>
      </c>
      <c r="I1333" s="12" t="s">
        <v>273</v>
      </c>
      <c r="J1333" s="12">
        <v>1600</v>
      </c>
      <c r="K1333" s="12" t="s">
        <v>354</v>
      </c>
      <c r="L1333" s="12"/>
      <c r="M1333" s="13">
        <v>41541.453472222223</v>
      </c>
      <c r="N1333" s="12">
        <v>2</v>
      </c>
      <c r="O1333" s="13">
        <v>41541.459652777776</v>
      </c>
      <c r="P1333" s="13">
        <v>41542.482743055552</v>
      </c>
      <c r="Q1333" s="14">
        <f>P1333-M1333</f>
        <v>1.0292708333290648</v>
      </c>
      <c r="R1333" s="14">
        <v>0.5</v>
      </c>
      <c r="S1333" s="15">
        <v>0</v>
      </c>
      <c r="T1333" s="12" t="s">
        <v>664</v>
      </c>
      <c r="U1333" s="12"/>
      <c r="V1333" s="12" t="s">
        <v>356</v>
      </c>
      <c r="W1333" s="13">
        <v>41542.484537037039</v>
      </c>
      <c r="X1333" s="13">
        <v>41543.466666666667</v>
      </c>
      <c r="Y1333" s="16">
        <f>X1333-W1333</f>
        <v>0.98212962962861639</v>
      </c>
      <c r="Z1333" s="17">
        <v>5</v>
      </c>
      <c r="AA1333" s="17">
        <v>1</v>
      </c>
      <c r="AB1333" s="14"/>
      <c r="AC1333" s="13">
        <v>41543</v>
      </c>
      <c r="AD1333" s="14">
        <v>0</v>
      </c>
      <c r="AE1333" s="14">
        <v>7</v>
      </c>
      <c r="AF1333" s="36"/>
      <c r="AG1333" s="14">
        <f t="shared" si="64"/>
        <v>1.546527777776646</v>
      </c>
      <c r="AH1333" s="14">
        <v>1</v>
      </c>
      <c r="AI1333" s="14">
        <v>1</v>
      </c>
      <c r="AJ1333" s="19"/>
      <c r="AK1333" s="14"/>
      <c r="AL1333" s="14"/>
      <c r="AM1333" s="12" t="s">
        <v>118</v>
      </c>
      <c r="AN1333" s="12"/>
      <c r="AO1333" s="12"/>
      <c r="AP1333" s="12" t="s">
        <v>82</v>
      </c>
      <c r="AQ1333" s="12" t="s">
        <v>2428</v>
      </c>
      <c r="AR1333" s="12">
        <v>15802614901</v>
      </c>
      <c r="AS1333" s="12"/>
      <c r="AT1333" s="12"/>
      <c r="AU1333" s="12"/>
      <c r="AV1333" s="20"/>
      <c r="AW1333" s="21" t="s">
        <v>357</v>
      </c>
      <c r="AX1333" s="12"/>
      <c r="AY1333" s="12"/>
      <c r="AZ1333" s="12"/>
      <c r="BA1333" s="12"/>
      <c r="BB1333" s="12"/>
    </row>
    <row r="1334" spans="1:54" s="22" customFormat="1" ht="18" customHeight="1" x14ac:dyDescent="0.3">
      <c r="A1334" s="12" t="s">
        <v>2429</v>
      </c>
      <c r="B1334" s="12" t="s">
        <v>51</v>
      </c>
      <c r="C1334" s="12" t="s">
        <v>52</v>
      </c>
      <c r="D1334" s="12" t="s">
        <v>53</v>
      </c>
      <c r="E1334" s="12" t="s">
        <v>2430</v>
      </c>
      <c r="F1334" s="12" t="s">
        <v>2431</v>
      </c>
      <c r="G1334" s="12" t="s">
        <v>56</v>
      </c>
      <c r="H1334" s="12" t="s">
        <v>1335</v>
      </c>
      <c r="I1334" s="12" t="s">
        <v>1646</v>
      </c>
      <c r="J1334" s="12">
        <v>1500</v>
      </c>
      <c r="K1334" s="12" t="s">
        <v>354</v>
      </c>
      <c r="L1334" s="12"/>
      <c r="M1334" s="13">
        <v>41541.466666666667</v>
      </c>
      <c r="N1334" s="12">
        <v>3</v>
      </c>
      <c r="O1334" s="13">
        <v>41542.411678240744</v>
      </c>
      <c r="P1334" s="13">
        <v>41542.412905092591</v>
      </c>
      <c r="Q1334" s="14">
        <f>P1334-M1334</f>
        <v>0.94623842592409346</v>
      </c>
      <c r="R1334" s="14">
        <v>0.5</v>
      </c>
      <c r="S1334" s="15">
        <v>0</v>
      </c>
      <c r="T1334" s="12" t="s">
        <v>355</v>
      </c>
      <c r="U1334" s="12"/>
      <c r="V1334" s="12" t="s">
        <v>356</v>
      </c>
      <c r="W1334" s="13">
        <v>41542.412905092591</v>
      </c>
      <c r="X1334" s="13">
        <v>41543.4375</v>
      </c>
      <c r="Y1334" s="16">
        <f>X1334-W1334</f>
        <v>1.0245949074087548</v>
      </c>
      <c r="Z1334" s="17">
        <v>3</v>
      </c>
      <c r="AA1334" s="17">
        <v>1</v>
      </c>
      <c r="AB1334" s="14"/>
      <c r="AC1334" s="13">
        <v>41543</v>
      </c>
      <c r="AD1334" s="14">
        <v>0</v>
      </c>
      <c r="AE1334" s="14">
        <v>7</v>
      </c>
      <c r="AF1334" s="36"/>
      <c r="AG1334" s="14">
        <f t="shared" si="64"/>
        <v>1.5333333333328483</v>
      </c>
      <c r="AH1334" s="14">
        <v>1</v>
      </c>
      <c r="AI1334" s="14">
        <v>1</v>
      </c>
      <c r="AJ1334" s="19"/>
      <c r="AK1334" s="14"/>
      <c r="AL1334" s="14"/>
      <c r="AM1334" s="12" t="s">
        <v>2238</v>
      </c>
      <c r="AN1334" s="12"/>
      <c r="AO1334" s="12"/>
      <c r="AP1334" s="12" t="s">
        <v>72</v>
      </c>
      <c r="AQ1334" s="12" t="s">
        <v>2432</v>
      </c>
      <c r="AR1334" s="12">
        <v>15573436978</v>
      </c>
      <c r="AS1334" s="12"/>
      <c r="AT1334" s="12"/>
      <c r="AU1334" s="12"/>
      <c r="AV1334" s="20"/>
      <c r="AW1334" s="21" t="s">
        <v>2433</v>
      </c>
      <c r="AX1334" s="12"/>
      <c r="AY1334" s="12"/>
      <c r="AZ1334" s="12"/>
      <c r="BA1334" s="12"/>
      <c r="BB1334" s="12"/>
    </row>
    <row r="1335" spans="1:54" s="22" customFormat="1" ht="18" customHeight="1" x14ac:dyDescent="0.3">
      <c r="A1335" s="12" t="s">
        <v>2434</v>
      </c>
      <c r="B1335" s="12" t="s">
        <v>76</v>
      </c>
      <c r="C1335" s="12" t="s">
        <v>77</v>
      </c>
      <c r="D1335" s="12" t="s">
        <v>1607</v>
      </c>
      <c r="E1335" s="12" t="s">
        <v>2435</v>
      </c>
      <c r="F1335" s="12" t="s">
        <v>2436</v>
      </c>
      <c r="G1335" s="12" t="s">
        <v>56</v>
      </c>
      <c r="H1335" s="12" t="s">
        <v>57</v>
      </c>
      <c r="I1335" s="12" t="s">
        <v>272</v>
      </c>
      <c r="J1335" s="12">
        <v>1600</v>
      </c>
      <c r="K1335" s="12" t="s">
        <v>354</v>
      </c>
      <c r="L1335" s="12"/>
      <c r="M1335" s="13">
        <v>41541.527777777781</v>
      </c>
      <c r="N1335" s="12">
        <v>2</v>
      </c>
      <c r="O1335" s="13">
        <v>41541.561793981484</v>
      </c>
      <c r="P1335" s="13">
        <v>41541.60460648148</v>
      </c>
      <c r="Q1335" s="14">
        <f>P1335-M1335</f>
        <v>7.6828703698993195E-2</v>
      </c>
      <c r="R1335" s="14">
        <v>0.5</v>
      </c>
      <c r="S1335" s="14">
        <f>R1335-Q1335</f>
        <v>0.42317129630100681</v>
      </c>
      <c r="T1335" s="12" t="s">
        <v>658</v>
      </c>
      <c r="U1335" s="12"/>
      <c r="V1335" s="12" t="s">
        <v>356</v>
      </c>
      <c r="W1335" s="13">
        <v>41541.605671296296</v>
      </c>
      <c r="X1335" s="13">
        <v>41542.613194444442</v>
      </c>
      <c r="Y1335" s="16">
        <f>X1335-W1335</f>
        <v>1.0075231481459923</v>
      </c>
      <c r="Z1335" s="17">
        <v>3</v>
      </c>
      <c r="AA1335" s="17">
        <f>Z1335-Y1335</f>
        <v>1.9924768518540077</v>
      </c>
      <c r="AB1335" s="14"/>
      <c r="AC1335" s="13">
        <v>41557</v>
      </c>
      <c r="AD1335" s="14">
        <f>AC1335-X1335</f>
        <v>14.386805555557657</v>
      </c>
      <c r="AE1335" s="14">
        <v>7</v>
      </c>
      <c r="AF1335" s="38">
        <f>AE1335-AD1335</f>
        <v>-7.3868055555576575</v>
      </c>
      <c r="AG1335" s="14">
        <f t="shared" si="64"/>
        <v>15.472222222218988</v>
      </c>
      <c r="AH1335" s="18">
        <v>12.5</v>
      </c>
      <c r="AI1335" s="14">
        <f>AH1335-AG1335</f>
        <v>-2.9722222222189885</v>
      </c>
      <c r="AJ1335" s="19"/>
      <c r="AK1335" s="14"/>
      <c r="AL1335" s="14"/>
      <c r="AM1335" s="12" t="s">
        <v>100</v>
      </c>
      <c r="AN1335" s="12"/>
      <c r="AO1335" s="12"/>
      <c r="AP1335" s="12" t="s">
        <v>81</v>
      </c>
      <c r="AQ1335" s="12" t="s">
        <v>2437</v>
      </c>
      <c r="AR1335" s="12">
        <v>13307315300</v>
      </c>
      <c r="AS1335" s="12"/>
      <c r="AT1335" s="12"/>
      <c r="AU1335" s="12"/>
      <c r="AV1335" s="20"/>
      <c r="AW1335" s="21" t="s">
        <v>2438</v>
      </c>
      <c r="AX1335" s="12"/>
      <c r="AY1335" s="12"/>
      <c r="AZ1335" s="12"/>
      <c r="BA1335" s="12"/>
      <c r="BB1335" s="12"/>
    </row>
    <row r="1336" spans="1:54" s="22" customFormat="1" ht="18" customHeight="1" x14ac:dyDescent="0.3">
      <c r="A1336" s="12" t="s">
        <v>2439</v>
      </c>
      <c r="B1336" s="12" t="s">
        <v>76</v>
      </c>
      <c r="C1336" s="12" t="s">
        <v>77</v>
      </c>
      <c r="D1336" s="12" t="s">
        <v>254</v>
      </c>
      <c r="E1336" s="12" t="s">
        <v>2440</v>
      </c>
      <c r="F1336" s="12" t="s">
        <v>2441</v>
      </c>
      <c r="G1336" s="12" t="s">
        <v>66</v>
      </c>
      <c r="H1336" s="12" t="s">
        <v>2317</v>
      </c>
      <c r="I1336" s="12"/>
      <c r="J1336" s="12">
        <v>4888</v>
      </c>
      <c r="K1336" s="12"/>
      <c r="L1336" s="12"/>
      <c r="M1336" s="13">
        <v>41541.591666666667</v>
      </c>
      <c r="N1336" s="12"/>
      <c r="O1336" s="13">
        <v>41542.412557870368</v>
      </c>
      <c r="P1336" s="13"/>
      <c r="Q1336" s="14"/>
      <c r="R1336" s="14"/>
      <c r="S1336" s="15"/>
      <c r="T1336" s="12"/>
      <c r="U1336" s="12"/>
      <c r="V1336" s="12"/>
      <c r="W1336" s="13"/>
      <c r="X1336" s="13">
        <v>41590.65</v>
      </c>
      <c r="Y1336" s="16"/>
      <c r="Z1336" s="17"/>
      <c r="AA1336" s="17"/>
      <c r="AB1336" s="14"/>
      <c r="AC1336" s="13">
        <v>41578</v>
      </c>
      <c r="AD1336" s="14"/>
      <c r="AE1336" s="14"/>
      <c r="AF1336" s="36"/>
      <c r="AG1336" s="14">
        <f t="shared" si="64"/>
        <v>36.408333333332848</v>
      </c>
      <c r="AH1336" s="14"/>
      <c r="AI1336" s="14"/>
      <c r="AJ1336" s="19"/>
      <c r="AK1336" s="14"/>
      <c r="AL1336" s="14"/>
      <c r="AM1336" s="12"/>
      <c r="AN1336" s="12"/>
      <c r="AO1336" s="12"/>
      <c r="AP1336" s="12" t="s">
        <v>70</v>
      </c>
      <c r="AQ1336" s="12" t="s">
        <v>2442</v>
      </c>
      <c r="AR1336" s="12">
        <v>15111355355</v>
      </c>
      <c r="AS1336" s="12"/>
      <c r="AT1336" s="12"/>
      <c r="AU1336" s="12"/>
      <c r="AV1336" s="20"/>
      <c r="AW1336" s="21"/>
      <c r="AX1336" s="12"/>
      <c r="AY1336" s="12"/>
      <c r="AZ1336" s="12"/>
      <c r="BA1336" s="12"/>
      <c r="BB1336" s="12"/>
    </row>
    <row r="1337" spans="1:54" s="22" customFormat="1" ht="18" customHeight="1" x14ac:dyDescent="0.3">
      <c r="A1337" s="12" t="s">
        <v>2443</v>
      </c>
      <c r="B1337" s="12" t="s">
        <v>74</v>
      </c>
      <c r="C1337" s="12" t="s">
        <v>112</v>
      </c>
      <c r="D1337" s="12" t="s">
        <v>175</v>
      </c>
      <c r="E1337" s="12" t="s">
        <v>2444</v>
      </c>
      <c r="F1337" s="12" t="s">
        <v>2445</v>
      </c>
      <c r="G1337" s="12" t="s">
        <v>56</v>
      </c>
      <c r="H1337" s="12" t="s">
        <v>57</v>
      </c>
      <c r="I1337" s="12" t="s">
        <v>160</v>
      </c>
      <c r="J1337" s="12">
        <v>1600</v>
      </c>
      <c r="K1337" s="12" t="s">
        <v>354</v>
      </c>
      <c r="L1337" s="12"/>
      <c r="M1337" s="13">
        <v>41541.593055555553</v>
      </c>
      <c r="N1337" s="12">
        <v>2</v>
      </c>
      <c r="O1337" s="13">
        <v>41541.618090277778</v>
      </c>
      <c r="P1337" s="13">
        <v>41542.458993055552</v>
      </c>
      <c r="Q1337" s="14">
        <f t="shared" ref="Q1337:Q1365" si="65">P1337-M1337</f>
        <v>0.86593749999883585</v>
      </c>
      <c r="R1337" s="14">
        <v>0.5</v>
      </c>
      <c r="S1337" s="15">
        <v>0</v>
      </c>
      <c r="T1337" s="12" t="s">
        <v>664</v>
      </c>
      <c r="U1337" s="12"/>
      <c r="V1337" s="12" t="s">
        <v>356</v>
      </c>
      <c r="W1337" s="13">
        <v>41542.460162037038</v>
      </c>
      <c r="X1337" s="13">
        <v>41543.408333333333</v>
      </c>
      <c r="Y1337" s="16">
        <f t="shared" ref="Y1337:Y1344" si="66">X1337-W1337</f>
        <v>0.94817129629518604</v>
      </c>
      <c r="Z1337" s="17">
        <v>5</v>
      </c>
      <c r="AA1337" s="17">
        <v>1</v>
      </c>
      <c r="AB1337" s="14"/>
      <c r="AC1337" s="13">
        <v>41544</v>
      </c>
      <c r="AD1337" s="14">
        <f>AC1337-X1337</f>
        <v>0.59166666666715173</v>
      </c>
      <c r="AE1337" s="14">
        <v>7</v>
      </c>
      <c r="AF1337" s="36"/>
      <c r="AG1337" s="14">
        <f t="shared" si="64"/>
        <v>2.4069444444467081</v>
      </c>
      <c r="AH1337" s="14">
        <v>1</v>
      </c>
      <c r="AI1337" s="14">
        <v>1</v>
      </c>
      <c r="AJ1337" s="19"/>
      <c r="AK1337" s="14"/>
      <c r="AL1337" s="14"/>
      <c r="AM1337" s="12" t="s">
        <v>100</v>
      </c>
      <c r="AN1337" s="12"/>
      <c r="AO1337" s="12"/>
      <c r="AP1337" s="12" t="s">
        <v>72</v>
      </c>
      <c r="AQ1337" s="12" t="s">
        <v>2446</v>
      </c>
      <c r="AR1337" s="12">
        <v>18673101999</v>
      </c>
      <c r="AS1337" s="12"/>
      <c r="AT1337" s="12"/>
      <c r="AU1337" s="12"/>
      <c r="AV1337" s="20"/>
      <c r="AW1337" s="21" t="s">
        <v>303</v>
      </c>
      <c r="AX1337" s="12"/>
      <c r="AY1337" s="12"/>
      <c r="AZ1337" s="12"/>
      <c r="BA1337" s="12"/>
      <c r="BB1337" s="12"/>
    </row>
    <row r="1338" spans="1:54" s="22" customFormat="1" ht="18" customHeight="1" x14ac:dyDescent="0.3">
      <c r="A1338" s="12" t="s">
        <v>2447</v>
      </c>
      <c r="B1338" s="12" t="s">
        <v>76</v>
      </c>
      <c r="C1338" s="12" t="s">
        <v>152</v>
      </c>
      <c r="D1338" s="12" t="s">
        <v>253</v>
      </c>
      <c r="E1338" s="12" t="s">
        <v>2448</v>
      </c>
      <c r="F1338" s="12" t="s">
        <v>2449</v>
      </c>
      <c r="G1338" s="12" t="s">
        <v>56</v>
      </c>
      <c r="H1338" s="12" t="s">
        <v>57</v>
      </c>
      <c r="I1338" s="12" t="s">
        <v>227</v>
      </c>
      <c r="J1338" s="12">
        <v>1488</v>
      </c>
      <c r="K1338" s="12" t="s">
        <v>354</v>
      </c>
      <c r="L1338" s="12"/>
      <c r="M1338" s="13">
        <v>41541.720833333333</v>
      </c>
      <c r="N1338" s="12">
        <v>3</v>
      </c>
      <c r="O1338" s="13">
        <v>41541.72828703704</v>
      </c>
      <c r="P1338" s="13">
        <v>41542.484976851854</v>
      </c>
      <c r="Q1338" s="14">
        <f t="shared" si="65"/>
        <v>0.76414351852145046</v>
      </c>
      <c r="R1338" s="14">
        <v>0.5</v>
      </c>
      <c r="S1338" s="15">
        <v>0</v>
      </c>
      <c r="T1338" s="12" t="s">
        <v>701</v>
      </c>
      <c r="U1338" s="12"/>
      <c r="V1338" s="12" t="s">
        <v>356</v>
      </c>
      <c r="W1338" s="13">
        <v>41542.492256944446</v>
      </c>
      <c r="X1338" s="13">
        <v>41543.711805555555</v>
      </c>
      <c r="Y1338" s="16">
        <f t="shared" si="66"/>
        <v>1.2195486111086211</v>
      </c>
      <c r="Z1338" s="17">
        <v>5</v>
      </c>
      <c r="AA1338" s="17">
        <v>1</v>
      </c>
      <c r="AB1338" s="14"/>
      <c r="AC1338" s="13">
        <v>41544</v>
      </c>
      <c r="AD1338" s="14">
        <f>AC1338-X1338</f>
        <v>0.28819444444525288</v>
      </c>
      <c r="AE1338" s="14">
        <v>7</v>
      </c>
      <c r="AF1338" s="36"/>
      <c r="AG1338" s="14">
        <f t="shared" si="64"/>
        <v>2.2791666666671517</v>
      </c>
      <c r="AH1338" s="14">
        <v>1</v>
      </c>
      <c r="AI1338" s="14">
        <v>1</v>
      </c>
      <c r="AJ1338" s="19"/>
      <c r="AK1338" s="14"/>
      <c r="AL1338" s="14"/>
      <c r="AM1338" s="12" t="s">
        <v>851</v>
      </c>
      <c r="AN1338" s="12"/>
      <c r="AO1338" s="12"/>
      <c r="AP1338" s="12" t="s">
        <v>72</v>
      </c>
      <c r="AQ1338" s="12" t="s">
        <v>2450</v>
      </c>
      <c r="AR1338" s="12">
        <v>13607436300</v>
      </c>
      <c r="AS1338" s="12"/>
      <c r="AT1338" s="12"/>
      <c r="AU1338" s="12"/>
      <c r="AV1338" s="20"/>
      <c r="AW1338" s="21" t="s">
        <v>357</v>
      </c>
      <c r="AX1338" s="12"/>
      <c r="AY1338" s="12"/>
      <c r="AZ1338" s="12"/>
      <c r="BA1338" s="12"/>
      <c r="BB1338" s="12"/>
    </row>
    <row r="1339" spans="1:54" s="22" customFormat="1" ht="18" customHeight="1" x14ac:dyDescent="0.3">
      <c r="A1339" s="12" t="s">
        <v>2451</v>
      </c>
      <c r="B1339" s="12" t="s">
        <v>115</v>
      </c>
      <c r="C1339" s="12" t="s">
        <v>116</v>
      </c>
      <c r="D1339" s="12" t="s">
        <v>144</v>
      </c>
      <c r="E1339" s="12" t="s">
        <v>2452</v>
      </c>
      <c r="F1339" s="12" t="s">
        <v>2453</v>
      </c>
      <c r="G1339" s="12" t="s">
        <v>56</v>
      </c>
      <c r="H1339" s="12" t="s">
        <v>1353</v>
      </c>
      <c r="I1339" s="12" t="s">
        <v>2454</v>
      </c>
      <c r="J1339" s="12">
        <v>2400</v>
      </c>
      <c r="K1339" s="12" t="s">
        <v>354</v>
      </c>
      <c r="L1339" s="12"/>
      <c r="M1339" s="13">
        <v>41541.743055555555</v>
      </c>
      <c r="N1339" s="12">
        <v>2</v>
      </c>
      <c r="O1339" s="13">
        <v>41542.396423611113</v>
      </c>
      <c r="P1339" s="13">
        <v>41542.419328703705</v>
      </c>
      <c r="Q1339" s="14">
        <f t="shared" si="65"/>
        <v>0.67627314815035788</v>
      </c>
      <c r="R1339" s="14">
        <v>0.5</v>
      </c>
      <c r="S1339" s="14">
        <f>R1339-Q1339</f>
        <v>-0.17627314815035788</v>
      </c>
      <c r="T1339" s="12" t="s">
        <v>658</v>
      </c>
      <c r="U1339" s="12"/>
      <c r="V1339" s="12" t="s">
        <v>356</v>
      </c>
      <c r="W1339" s="13">
        <v>41542.424108796295</v>
      </c>
      <c r="X1339" s="13">
        <v>41544.465277777781</v>
      </c>
      <c r="Y1339" s="16">
        <f t="shared" si="66"/>
        <v>2.0411689814864076</v>
      </c>
      <c r="Z1339" s="17">
        <v>4</v>
      </c>
      <c r="AA1339" s="17">
        <f>Z1339-Y1339</f>
        <v>1.9588310185135924</v>
      </c>
      <c r="AB1339" s="14"/>
      <c r="AC1339" s="13">
        <v>41563.429166666669</v>
      </c>
      <c r="AD1339" s="14">
        <f>AC1339-X1339</f>
        <v>18.963888888887595</v>
      </c>
      <c r="AE1339" s="14">
        <v>7</v>
      </c>
      <c r="AF1339" s="38">
        <f>AE1339-AD1339</f>
        <v>-11.963888888887595</v>
      </c>
      <c r="AG1339" s="14">
        <f t="shared" si="64"/>
        <v>21.68611111111386</v>
      </c>
      <c r="AH1339" s="18">
        <v>11.5</v>
      </c>
      <c r="AI1339" s="14">
        <f>AH1339-AG1339</f>
        <v>-10.18611111111386</v>
      </c>
      <c r="AJ1339" s="19"/>
      <c r="AK1339" s="14"/>
      <c r="AL1339" s="14"/>
      <c r="AM1339" s="12" t="s">
        <v>145</v>
      </c>
      <c r="AN1339" s="12"/>
      <c r="AO1339" s="12"/>
      <c r="AP1339" s="12" t="s">
        <v>72</v>
      </c>
      <c r="AQ1339" s="12" t="s">
        <v>2455</v>
      </c>
      <c r="AR1339" s="12">
        <v>18607487675</v>
      </c>
      <c r="AS1339" s="12"/>
      <c r="AT1339" s="12"/>
      <c r="AU1339" s="12"/>
      <c r="AV1339" s="20"/>
      <c r="AW1339" s="21" t="s">
        <v>2456</v>
      </c>
      <c r="AX1339" s="12"/>
      <c r="AY1339" s="12"/>
      <c r="AZ1339" s="12"/>
      <c r="BA1339" s="12"/>
      <c r="BB1339" s="12"/>
    </row>
    <row r="1340" spans="1:54" s="22" customFormat="1" ht="18" customHeight="1" x14ac:dyDescent="0.3">
      <c r="A1340" s="12" t="s">
        <v>2457</v>
      </c>
      <c r="B1340" s="12" t="s">
        <v>115</v>
      </c>
      <c r="C1340" s="12" t="s">
        <v>116</v>
      </c>
      <c r="D1340" s="12" t="s">
        <v>840</v>
      </c>
      <c r="E1340" s="12" t="s">
        <v>2458</v>
      </c>
      <c r="F1340" s="12" t="s">
        <v>2459</v>
      </c>
      <c r="G1340" s="12" t="s">
        <v>56</v>
      </c>
      <c r="H1340" s="12" t="s">
        <v>1335</v>
      </c>
      <c r="I1340" s="12" t="s">
        <v>1473</v>
      </c>
      <c r="J1340" s="12">
        <v>1600</v>
      </c>
      <c r="K1340" s="12" t="s">
        <v>354</v>
      </c>
      <c r="L1340" s="12"/>
      <c r="M1340" s="13">
        <v>41542.375</v>
      </c>
      <c r="N1340" s="12">
        <v>2</v>
      </c>
      <c r="O1340" s="13">
        <v>41542.404942129629</v>
      </c>
      <c r="P1340" s="13">
        <v>41542.435208333336</v>
      </c>
      <c r="Q1340" s="14">
        <f t="shared" si="65"/>
        <v>6.0208333336049691E-2</v>
      </c>
      <c r="R1340" s="14">
        <v>0.5</v>
      </c>
      <c r="S1340" s="14">
        <f>R1340-Q1340</f>
        <v>0.43979166666395031</v>
      </c>
      <c r="T1340" s="12" t="s">
        <v>658</v>
      </c>
      <c r="U1340" s="12"/>
      <c r="V1340" s="12" t="s">
        <v>356</v>
      </c>
      <c r="W1340" s="13">
        <v>41542.43681712963</v>
      </c>
      <c r="X1340" s="13">
        <v>41544.554166666669</v>
      </c>
      <c r="Y1340" s="16">
        <f t="shared" si="66"/>
        <v>2.1173495370385353</v>
      </c>
      <c r="Z1340" s="17">
        <v>3</v>
      </c>
      <c r="AA1340" s="17">
        <f>Z1340-Y1340</f>
        <v>0.88265046296146465</v>
      </c>
      <c r="AB1340" s="14"/>
      <c r="AC1340" s="13">
        <v>41556</v>
      </c>
      <c r="AD1340" s="14">
        <f>AC1340-X1340</f>
        <v>11.445833333331393</v>
      </c>
      <c r="AE1340" s="14">
        <v>7</v>
      </c>
      <c r="AF1340" s="38">
        <f>AE1340-AD1340</f>
        <v>-4.4458333333313931</v>
      </c>
      <c r="AG1340" s="14">
        <f t="shared" si="64"/>
        <v>13.625</v>
      </c>
      <c r="AH1340" s="18">
        <v>12.5</v>
      </c>
      <c r="AI1340" s="14">
        <f>AH1340-AG1340</f>
        <v>-1.125</v>
      </c>
      <c r="AJ1340" s="19"/>
      <c r="AK1340" s="14"/>
      <c r="AL1340" s="14"/>
      <c r="AM1340" s="12" t="s">
        <v>2084</v>
      </c>
      <c r="AN1340" s="12"/>
      <c r="AO1340" s="12"/>
      <c r="AP1340" s="12" t="s">
        <v>61</v>
      </c>
      <c r="AQ1340" s="12" t="s">
        <v>2460</v>
      </c>
      <c r="AR1340" s="12">
        <v>13106025551</v>
      </c>
      <c r="AS1340" s="12"/>
      <c r="AT1340" s="12"/>
      <c r="AU1340" s="12"/>
      <c r="AV1340" s="20"/>
      <c r="AW1340" s="21" t="s">
        <v>2461</v>
      </c>
      <c r="AX1340" s="12"/>
      <c r="AY1340" s="12"/>
      <c r="AZ1340" s="12"/>
      <c r="BA1340" s="12"/>
      <c r="BB1340" s="12"/>
    </row>
    <row r="1341" spans="1:54" s="22" customFormat="1" ht="18" customHeight="1" x14ac:dyDescent="0.3">
      <c r="A1341" s="12" t="s">
        <v>2462</v>
      </c>
      <c r="B1341" s="12" t="s">
        <v>51</v>
      </c>
      <c r="C1341" s="12" t="s">
        <v>64</v>
      </c>
      <c r="D1341" s="12" t="s">
        <v>98</v>
      </c>
      <c r="E1341" s="12" t="s">
        <v>2463</v>
      </c>
      <c r="F1341" s="12" t="s">
        <v>2464</v>
      </c>
      <c r="G1341" s="12" t="s">
        <v>56</v>
      </c>
      <c r="H1341" s="12" t="s">
        <v>1335</v>
      </c>
      <c r="I1341" s="12" t="s">
        <v>1615</v>
      </c>
      <c r="J1341" s="12">
        <v>1488</v>
      </c>
      <c r="K1341" s="12" t="s">
        <v>365</v>
      </c>
      <c r="L1341" s="12" t="s">
        <v>767</v>
      </c>
      <c r="M1341" s="13">
        <v>41542.375</v>
      </c>
      <c r="N1341" s="12">
        <v>3</v>
      </c>
      <c r="O1341" s="13">
        <v>41542.396516203706</v>
      </c>
      <c r="P1341" s="13">
        <v>41543.575671296298</v>
      </c>
      <c r="Q1341" s="14">
        <f t="shared" si="65"/>
        <v>1.2006712962975143</v>
      </c>
      <c r="R1341" s="14">
        <v>0.5</v>
      </c>
      <c r="S1341" s="15">
        <v>0</v>
      </c>
      <c r="T1341" s="12" t="s">
        <v>355</v>
      </c>
      <c r="U1341" s="12"/>
      <c r="V1341" s="12" t="s">
        <v>356</v>
      </c>
      <c r="W1341" s="13">
        <v>41543.579363425924</v>
      </c>
      <c r="X1341" s="13">
        <v>41546.421527777777</v>
      </c>
      <c r="Y1341" s="16">
        <f t="shared" si="66"/>
        <v>2.8421643518522615</v>
      </c>
      <c r="Z1341" s="17">
        <v>3</v>
      </c>
      <c r="AA1341" s="17">
        <v>1</v>
      </c>
      <c r="AB1341" s="14"/>
      <c r="AC1341" s="13">
        <v>41546</v>
      </c>
      <c r="AD1341" s="14">
        <v>0</v>
      </c>
      <c r="AE1341" s="14">
        <v>7</v>
      </c>
      <c r="AF1341" s="36"/>
      <c r="AG1341" s="14">
        <f t="shared" si="64"/>
        <v>3.625</v>
      </c>
      <c r="AH1341" s="14">
        <v>1</v>
      </c>
      <c r="AI1341" s="14">
        <v>1</v>
      </c>
      <c r="AJ1341" s="19"/>
      <c r="AK1341" s="14"/>
      <c r="AL1341" s="14"/>
      <c r="AM1341" s="12" t="s">
        <v>1726</v>
      </c>
      <c r="AN1341" s="12"/>
      <c r="AO1341" s="12"/>
      <c r="AP1341" s="12" t="s">
        <v>86</v>
      </c>
      <c r="AQ1341" s="12" t="s">
        <v>2465</v>
      </c>
      <c r="AR1341" s="12">
        <v>15377370860</v>
      </c>
      <c r="AS1341" s="12"/>
      <c r="AT1341" s="12"/>
      <c r="AU1341" s="12"/>
      <c r="AV1341" s="20"/>
      <c r="AW1341" s="21" t="s">
        <v>357</v>
      </c>
      <c r="AX1341" s="12"/>
      <c r="AY1341" s="12"/>
      <c r="AZ1341" s="12"/>
      <c r="BA1341" s="12"/>
      <c r="BB1341" s="12"/>
    </row>
    <row r="1342" spans="1:54" s="22" customFormat="1" ht="18" customHeight="1" x14ac:dyDescent="0.3">
      <c r="A1342" s="12" t="s">
        <v>2466</v>
      </c>
      <c r="B1342" s="12" t="s">
        <v>51</v>
      </c>
      <c r="C1342" s="12" t="s">
        <v>64</v>
      </c>
      <c r="D1342" s="12" t="s">
        <v>98</v>
      </c>
      <c r="E1342" s="12" t="s">
        <v>2467</v>
      </c>
      <c r="F1342" s="12" t="s">
        <v>2468</v>
      </c>
      <c r="G1342" s="12" t="s">
        <v>56</v>
      </c>
      <c r="H1342" s="12" t="s">
        <v>1335</v>
      </c>
      <c r="I1342" s="12" t="s">
        <v>1646</v>
      </c>
      <c r="J1342" s="12">
        <v>1600</v>
      </c>
      <c r="K1342" s="12" t="s">
        <v>365</v>
      </c>
      <c r="L1342" s="12" t="s">
        <v>767</v>
      </c>
      <c r="M1342" s="13">
        <v>41542.375</v>
      </c>
      <c r="N1342" s="12">
        <v>3</v>
      </c>
      <c r="O1342" s="13">
        <v>41542.396574074075</v>
      </c>
      <c r="P1342" s="13">
        <v>41543.575983796298</v>
      </c>
      <c r="Q1342" s="14">
        <f t="shared" si="65"/>
        <v>1.2009837962978054</v>
      </c>
      <c r="R1342" s="14">
        <v>0.5</v>
      </c>
      <c r="S1342" s="15">
        <v>0</v>
      </c>
      <c r="T1342" s="12" t="s">
        <v>355</v>
      </c>
      <c r="U1342" s="12"/>
      <c r="V1342" s="12" t="s">
        <v>356</v>
      </c>
      <c r="W1342" s="13">
        <v>41543.580706018518</v>
      </c>
      <c r="X1342" s="13">
        <v>41544.689583333333</v>
      </c>
      <c r="Y1342" s="16">
        <f t="shared" si="66"/>
        <v>1.1088773148148903</v>
      </c>
      <c r="Z1342" s="17">
        <v>3</v>
      </c>
      <c r="AA1342" s="17">
        <v>1</v>
      </c>
      <c r="AB1342" s="14"/>
      <c r="AC1342" s="13">
        <v>41546</v>
      </c>
      <c r="AD1342" s="14">
        <f>AC1342-X1342</f>
        <v>1.3104166666671517</v>
      </c>
      <c r="AE1342" s="14">
        <v>7</v>
      </c>
      <c r="AF1342" s="36"/>
      <c r="AG1342" s="14">
        <f t="shared" si="64"/>
        <v>3.625</v>
      </c>
      <c r="AH1342" s="14">
        <v>1</v>
      </c>
      <c r="AI1342" s="14">
        <v>1</v>
      </c>
      <c r="AJ1342" s="19"/>
      <c r="AK1342" s="14"/>
      <c r="AL1342" s="14"/>
      <c r="AM1342" s="12" t="s">
        <v>1486</v>
      </c>
      <c r="AN1342" s="12"/>
      <c r="AO1342" s="12"/>
      <c r="AP1342" s="12" t="s">
        <v>72</v>
      </c>
      <c r="AQ1342" s="12" t="s">
        <v>2469</v>
      </c>
      <c r="AR1342" s="12">
        <v>15292070271</v>
      </c>
      <c r="AS1342" s="12"/>
      <c r="AT1342" s="12"/>
      <c r="AU1342" s="12"/>
      <c r="AV1342" s="20"/>
      <c r="AW1342" s="21" t="s">
        <v>357</v>
      </c>
      <c r="AX1342" s="12"/>
      <c r="AY1342" s="12"/>
      <c r="AZ1342" s="12"/>
      <c r="BA1342" s="12"/>
      <c r="BB1342" s="12"/>
    </row>
    <row r="1343" spans="1:54" s="22" customFormat="1" ht="18" customHeight="1" x14ac:dyDescent="0.3">
      <c r="A1343" s="12" t="s">
        <v>2470</v>
      </c>
      <c r="B1343" s="23" t="s">
        <v>74</v>
      </c>
      <c r="C1343" s="12" t="s">
        <v>112</v>
      </c>
      <c r="D1343" s="12" t="s">
        <v>113</v>
      </c>
      <c r="E1343" s="12" t="s">
        <v>2471</v>
      </c>
      <c r="F1343" s="12" t="s">
        <v>2472</v>
      </c>
      <c r="G1343" s="12" t="s">
        <v>56</v>
      </c>
      <c r="H1343" s="12" t="s">
        <v>1335</v>
      </c>
      <c r="I1343" s="12" t="s">
        <v>2473</v>
      </c>
      <c r="J1343" s="12">
        <v>1488</v>
      </c>
      <c r="K1343" s="12" t="s">
        <v>354</v>
      </c>
      <c r="L1343" s="12"/>
      <c r="M1343" s="13">
        <v>41542.375</v>
      </c>
      <c r="N1343" s="12">
        <v>2</v>
      </c>
      <c r="O1343" s="13">
        <v>41542.412719907406</v>
      </c>
      <c r="P1343" s="13">
        <v>41542.443136574075</v>
      </c>
      <c r="Q1343" s="14">
        <f t="shared" si="65"/>
        <v>6.8136574074742384E-2</v>
      </c>
      <c r="R1343" s="14">
        <v>0.5</v>
      </c>
      <c r="S1343" s="15">
        <v>1</v>
      </c>
      <c r="T1343" s="12" t="s">
        <v>658</v>
      </c>
      <c r="U1343" s="12"/>
      <c r="V1343" s="12" t="s">
        <v>356</v>
      </c>
      <c r="W1343" s="13">
        <v>41542.457939814813</v>
      </c>
      <c r="X1343" s="13">
        <v>41544.400694444441</v>
      </c>
      <c r="Y1343" s="16">
        <f t="shared" si="66"/>
        <v>1.9427546296283253</v>
      </c>
      <c r="Z1343" s="17">
        <v>3</v>
      </c>
      <c r="AA1343" s="17">
        <v>1</v>
      </c>
      <c r="AB1343" s="14"/>
      <c r="AC1343" s="13">
        <v>41544</v>
      </c>
      <c r="AD1343" s="14">
        <v>0</v>
      </c>
      <c r="AE1343" s="14">
        <v>7</v>
      </c>
      <c r="AF1343" s="36"/>
      <c r="AG1343" s="14">
        <f t="shared" si="64"/>
        <v>1.625</v>
      </c>
      <c r="AH1343" s="14">
        <v>1</v>
      </c>
      <c r="AI1343" s="14">
        <v>1</v>
      </c>
      <c r="AJ1343" s="19"/>
      <c r="AK1343" s="14"/>
      <c r="AL1343" s="14"/>
      <c r="AM1343" s="12" t="s">
        <v>96</v>
      </c>
      <c r="AN1343" s="12"/>
      <c r="AO1343" s="12"/>
      <c r="AP1343" s="12" t="s">
        <v>78</v>
      </c>
      <c r="AQ1343" s="12" t="s">
        <v>2474</v>
      </c>
      <c r="AR1343" s="12">
        <v>13975880108</v>
      </c>
      <c r="AS1343" s="12"/>
      <c r="AT1343" s="12"/>
      <c r="AU1343" s="12"/>
      <c r="AV1343" s="20"/>
      <c r="AW1343" s="21" t="s">
        <v>303</v>
      </c>
      <c r="AX1343" s="12"/>
      <c r="AY1343" s="12"/>
      <c r="AZ1343" s="12"/>
      <c r="BA1343" s="12"/>
      <c r="BB1343" s="12"/>
    </row>
    <row r="1344" spans="1:54" s="22" customFormat="1" ht="18" customHeight="1" x14ac:dyDescent="0.3">
      <c r="A1344" s="12" t="s">
        <v>2475</v>
      </c>
      <c r="B1344" s="12" t="s">
        <v>51</v>
      </c>
      <c r="C1344" s="12" t="s">
        <v>133</v>
      </c>
      <c r="D1344" s="12" t="s">
        <v>197</v>
      </c>
      <c r="E1344" s="12" t="s">
        <v>2476</v>
      </c>
      <c r="F1344" s="12" t="s">
        <v>2477</v>
      </c>
      <c r="G1344" s="12" t="s">
        <v>56</v>
      </c>
      <c r="H1344" s="12" t="s">
        <v>1335</v>
      </c>
      <c r="I1344" s="12" t="s">
        <v>1473</v>
      </c>
      <c r="J1344" s="12">
        <v>1488</v>
      </c>
      <c r="K1344" s="12" t="s">
        <v>354</v>
      </c>
      <c r="L1344" s="12"/>
      <c r="M1344" s="13">
        <v>41542.40625</v>
      </c>
      <c r="N1344" s="12">
        <v>3</v>
      </c>
      <c r="O1344" s="13">
        <v>41542.425162037034</v>
      </c>
      <c r="P1344" s="13">
        <v>41542.494097222225</v>
      </c>
      <c r="Q1344" s="14">
        <f t="shared" si="65"/>
        <v>8.7847222224809229E-2</v>
      </c>
      <c r="R1344" s="14">
        <v>0.5</v>
      </c>
      <c r="S1344" s="15">
        <v>1</v>
      </c>
      <c r="T1344" s="12" t="s">
        <v>658</v>
      </c>
      <c r="U1344" s="12"/>
      <c r="V1344" s="12" t="s">
        <v>356</v>
      </c>
      <c r="W1344" s="13">
        <v>41542.497083333335</v>
      </c>
      <c r="X1344" s="13">
        <v>41543.728472222225</v>
      </c>
      <c r="Y1344" s="16">
        <f t="shared" si="66"/>
        <v>1.2313888888893416</v>
      </c>
      <c r="Z1344" s="17">
        <v>3</v>
      </c>
      <c r="AA1344" s="17">
        <v>1</v>
      </c>
      <c r="AB1344" s="14"/>
      <c r="AC1344" s="13">
        <v>41544</v>
      </c>
      <c r="AD1344" s="14">
        <f>AC1344-X1344</f>
        <v>0.27152777777519077</v>
      </c>
      <c r="AE1344" s="14">
        <v>7</v>
      </c>
      <c r="AF1344" s="36"/>
      <c r="AG1344" s="14">
        <f t="shared" si="64"/>
        <v>1.59375</v>
      </c>
      <c r="AH1344" s="14">
        <v>1</v>
      </c>
      <c r="AI1344" s="14">
        <v>1</v>
      </c>
      <c r="AJ1344" s="19"/>
      <c r="AK1344" s="14"/>
      <c r="AL1344" s="14"/>
      <c r="AM1344" s="12" t="s">
        <v>1486</v>
      </c>
      <c r="AN1344" s="12"/>
      <c r="AO1344" s="12"/>
      <c r="AP1344" s="12" t="s">
        <v>88</v>
      </c>
      <c r="AQ1344" s="12" t="s">
        <v>2478</v>
      </c>
      <c r="AR1344" s="12">
        <v>13875490988</v>
      </c>
      <c r="AS1344" s="12"/>
      <c r="AT1344" s="12"/>
      <c r="AU1344" s="12"/>
      <c r="AV1344" s="20"/>
      <c r="AW1344" s="21" t="s">
        <v>139</v>
      </c>
      <c r="AX1344" s="12"/>
      <c r="AY1344" s="12"/>
      <c r="AZ1344" s="12"/>
      <c r="BA1344" s="12"/>
      <c r="BB1344" s="12"/>
    </row>
    <row r="1345" spans="1:54" s="22" customFormat="1" ht="18" customHeight="1" x14ac:dyDescent="0.3">
      <c r="A1345" s="12" t="s">
        <v>2479</v>
      </c>
      <c r="B1345" s="12" t="s">
        <v>76</v>
      </c>
      <c r="C1345" s="12" t="s">
        <v>87</v>
      </c>
      <c r="D1345" s="12" t="s">
        <v>229</v>
      </c>
      <c r="E1345" s="12" t="s">
        <v>2480</v>
      </c>
      <c r="F1345" s="12" t="s">
        <v>2481</v>
      </c>
      <c r="G1345" s="12" t="s">
        <v>383</v>
      </c>
      <c r="H1345" s="12" t="s">
        <v>1035</v>
      </c>
      <c r="I1345" s="12" t="s">
        <v>1874</v>
      </c>
      <c r="J1345" s="12">
        <v>1688</v>
      </c>
      <c r="K1345" s="12" t="s">
        <v>354</v>
      </c>
      <c r="L1345" s="12"/>
      <c r="M1345" s="13">
        <v>41542.412499999999</v>
      </c>
      <c r="N1345" s="12">
        <v>2</v>
      </c>
      <c r="O1345" s="13">
        <v>41542.416851851849</v>
      </c>
      <c r="P1345" s="13">
        <v>41542.562650462962</v>
      </c>
      <c r="Q1345" s="14">
        <f t="shared" si="65"/>
        <v>0.15015046296321088</v>
      </c>
      <c r="R1345" s="14">
        <v>0.5</v>
      </c>
      <c r="S1345" s="15">
        <v>1</v>
      </c>
      <c r="T1345" s="12" t="s">
        <v>658</v>
      </c>
      <c r="U1345" s="12"/>
      <c r="V1345" s="12" t="s">
        <v>385</v>
      </c>
      <c r="W1345" s="13">
        <v>41542.565648148149</v>
      </c>
      <c r="X1345" s="13">
        <v>41543.670138888891</v>
      </c>
      <c r="Y1345" s="16"/>
      <c r="Z1345" s="17"/>
      <c r="AA1345" s="17"/>
      <c r="AB1345" s="14"/>
      <c r="AC1345" s="13">
        <v>41547</v>
      </c>
      <c r="AD1345" s="14"/>
      <c r="AE1345" s="14"/>
      <c r="AF1345" s="36"/>
      <c r="AG1345" s="14">
        <f t="shared" si="64"/>
        <v>4.5875000000014552</v>
      </c>
      <c r="AH1345" s="14"/>
      <c r="AI1345" s="14"/>
      <c r="AJ1345" s="19"/>
      <c r="AK1345" s="14"/>
      <c r="AL1345" s="14"/>
      <c r="AM1345" s="12" t="s">
        <v>100</v>
      </c>
      <c r="AN1345" s="12"/>
      <c r="AO1345" s="12"/>
      <c r="AP1345" s="12" t="s">
        <v>71</v>
      </c>
      <c r="AQ1345" s="12" t="s">
        <v>2482</v>
      </c>
      <c r="AR1345" s="12">
        <v>15873153538</v>
      </c>
      <c r="AS1345" s="12"/>
      <c r="AT1345" s="12"/>
      <c r="AU1345" s="12"/>
      <c r="AV1345" s="20"/>
      <c r="AW1345" s="21" t="s">
        <v>357</v>
      </c>
      <c r="AX1345" s="12"/>
      <c r="AY1345" s="12"/>
      <c r="AZ1345" s="12"/>
      <c r="BA1345" s="12"/>
      <c r="BB1345" s="12"/>
    </row>
    <row r="1346" spans="1:54" s="22" customFormat="1" ht="18" customHeight="1" x14ac:dyDescent="0.3">
      <c r="A1346" s="12" t="s">
        <v>2483</v>
      </c>
      <c r="B1346" s="12" t="s">
        <v>51</v>
      </c>
      <c r="C1346" s="12" t="s">
        <v>102</v>
      </c>
      <c r="D1346" s="12" t="s">
        <v>173</v>
      </c>
      <c r="E1346" s="12" t="s">
        <v>2484</v>
      </c>
      <c r="F1346" s="12" t="s">
        <v>2485</v>
      </c>
      <c r="G1346" s="12" t="s">
        <v>56</v>
      </c>
      <c r="H1346" s="12" t="s">
        <v>1335</v>
      </c>
      <c r="I1346" s="12" t="s">
        <v>1482</v>
      </c>
      <c r="J1346" s="12">
        <v>1488</v>
      </c>
      <c r="K1346" s="12" t="s">
        <v>365</v>
      </c>
      <c r="L1346" s="12" t="s">
        <v>767</v>
      </c>
      <c r="M1346" s="13">
        <v>41542.447222222225</v>
      </c>
      <c r="N1346" s="12">
        <v>2</v>
      </c>
      <c r="O1346" s="13">
        <v>41542.460879629631</v>
      </c>
      <c r="P1346" s="13">
        <v>41542.555578703701</v>
      </c>
      <c r="Q1346" s="14">
        <f t="shared" si="65"/>
        <v>0.10835648147622123</v>
      </c>
      <c r="R1346" s="14">
        <v>0.5</v>
      </c>
      <c r="S1346" s="15">
        <v>1</v>
      </c>
      <c r="T1346" s="12" t="s">
        <v>658</v>
      </c>
      <c r="U1346" s="12"/>
      <c r="V1346" s="12" t="s">
        <v>356</v>
      </c>
      <c r="W1346" s="13">
        <v>41542.558263888888</v>
      </c>
      <c r="X1346" s="13">
        <v>41543.617361111108</v>
      </c>
      <c r="Y1346" s="16">
        <f t="shared" ref="Y1346:Y1358" si="67">X1346-W1346</f>
        <v>1.0590972222198616</v>
      </c>
      <c r="Z1346" s="17">
        <v>3</v>
      </c>
      <c r="AA1346" s="17">
        <v>1</v>
      </c>
      <c r="AB1346" s="14"/>
      <c r="AC1346" s="13">
        <v>41544</v>
      </c>
      <c r="AD1346" s="14">
        <f t="shared" ref="AD1346:AD1351" si="68">AC1346-X1346</f>
        <v>0.38263888889196096</v>
      </c>
      <c r="AE1346" s="14">
        <v>7</v>
      </c>
      <c r="AF1346" s="36"/>
      <c r="AG1346" s="14">
        <f t="shared" si="64"/>
        <v>1.5527777777751908</v>
      </c>
      <c r="AH1346" s="14">
        <v>1</v>
      </c>
      <c r="AI1346" s="14">
        <v>1</v>
      </c>
      <c r="AJ1346" s="19"/>
      <c r="AK1346" s="14"/>
      <c r="AL1346" s="14"/>
      <c r="AM1346" s="12" t="s">
        <v>1726</v>
      </c>
      <c r="AN1346" s="12"/>
      <c r="AO1346" s="12"/>
      <c r="AP1346" s="12" t="s">
        <v>72</v>
      </c>
      <c r="AQ1346" s="12" t="s">
        <v>2486</v>
      </c>
      <c r="AR1346" s="12">
        <v>13786958618</v>
      </c>
      <c r="AS1346" s="12"/>
      <c r="AT1346" s="12"/>
      <c r="AU1346" s="12"/>
      <c r="AV1346" s="20"/>
      <c r="AW1346" s="21" t="s">
        <v>2487</v>
      </c>
      <c r="AX1346" s="12"/>
      <c r="AY1346" s="12"/>
      <c r="AZ1346" s="12"/>
      <c r="BA1346" s="12"/>
      <c r="BB1346" s="12"/>
    </row>
    <row r="1347" spans="1:54" s="22" customFormat="1" ht="18" customHeight="1" x14ac:dyDescent="0.3">
      <c r="A1347" s="12" t="s">
        <v>2488</v>
      </c>
      <c r="B1347" s="23" t="s">
        <v>74</v>
      </c>
      <c r="C1347" s="12" t="s">
        <v>125</v>
      </c>
      <c r="D1347" s="12" t="s">
        <v>126</v>
      </c>
      <c r="E1347" s="12" t="s">
        <v>2489</v>
      </c>
      <c r="F1347" s="12" t="s">
        <v>2490</v>
      </c>
      <c r="G1347" s="12" t="s">
        <v>56</v>
      </c>
      <c r="H1347" s="12" t="s">
        <v>57</v>
      </c>
      <c r="I1347" s="12" t="s">
        <v>279</v>
      </c>
      <c r="J1347" s="12">
        <v>1600</v>
      </c>
      <c r="K1347" s="12" t="s">
        <v>365</v>
      </c>
      <c r="L1347" s="12" t="s">
        <v>767</v>
      </c>
      <c r="M1347" s="13">
        <v>41542.451388888891</v>
      </c>
      <c r="N1347" s="12">
        <v>1</v>
      </c>
      <c r="O1347" s="13">
        <v>41542.456030092595</v>
      </c>
      <c r="P1347" s="13">
        <v>41542.490856481483</v>
      </c>
      <c r="Q1347" s="14">
        <f t="shared" si="65"/>
        <v>3.9467592592700385E-2</v>
      </c>
      <c r="R1347" s="14">
        <v>0.5</v>
      </c>
      <c r="S1347" s="15">
        <v>1</v>
      </c>
      <c r="T1347" s="12"/>
      <c r="U1347" s="12"/>
      <c r="V1347" s="12" t="s">
        <v>356</v>
      </c>
      <c r="W1347" s="13">
        <v>41542.495046296295</v>
      </c>
      <c r="X1347" s="13">
        <v>41543.668749999997</v>
      </c>
      <c r="Y1347" s="16">
        <f t="shared" si="67"/>
        <v>1.1737037037019036</v>
      </c>
      <c r="Z1347" s="17">
        <v>5</v>
      </c>
      <c r="AA1347" s="17">
        <v>1</v>
      </c>
      <c r="AB1347" s="14"/>
      <c r="AC1347" s="13">
        <v>41546</v>
      </c>
      <c r="AD1347" s="14">
        <f t="shared" si="68"/>
        <v>2.3312500000029104</v>
      </c>
      <c r="AE1347" s="14">
        <v>7</v>
      </c>
      <c r="AF1347" s="36"/>
      <c r="AG1347" s="14">
        <f t="shared" si="64"/>
        <v>3.5486111111094942</v>
      </c>
      <c r="AH1347" s="14">
        <v>1</v>
      </c>
      <c r="AI1347" s="14">
        <v>1</v>
      </c>
      <c r="AJ1347" s="19"/>
      <c r="AK1347" s="14"/>
      <c r="AL1347" s="14"/>
      <c r="AM1347" s="12" t="s">
        <v>1401</v>
      </c>
      <c r="AN1347" s="12"/>
      <c r="AO1347" s="12"/>
      <c r="AP1347" s="12" t="s">
        <v>81</v>
      </c>
      <c r="AQ1347" s="12" t="s">
        <v>2491</v>
      </c>
      <c r="AR1347" s="12">
        <v>13507415585</v>
      </c>
      <c r="AS1347" s="12"/>
      <c r="AT1347" s="12"/>
      <c r="AU1347" s="12"/>
      <c r="AV1347" s="20"/>
      <c r="AW1347" s="21" t="s">
        <v>2492</v>
      </c>
      <c r="AX1347" s="12"/>
      <c r="AY1347" s="12"/>
      <c r="AZ1347" s="12"/>
      <c r="BA1347" s="12"/>
      <c r="BB1347" s="12"/>
    </row>
    <row r="1348" spans="1:54" s="22" customFormat="1" ht="18" customHeight="1" x14ac:dyDescent="0.3">
      <c r="A1348" s="12" t="s">
        <v>2493</v>
      </c>
      <c r="B1348" s="12" t="s">
        <v>382</v>
      </c>
      <c r="C1348" s="12" t="s">
        <v>69</v>
      </c>
      <c r="D1348" s="12" t="s">
        <v>97</v>
      </c>
      <c r="E1348" s="12" t="s">
        <v>2494</v>
      </c>
      <c r="F1348" s="12" t="s">
        <v>2495</v>
      </c>
      <c r="G1348" s="12" t="s">
        <v>56</v>
      </c>
      <c r="H1348" s="12" t="s">
        <v>1353</v>
      </c>
      <c r="I1348" s="12" t="s">
        <v>2496</v>
      </c>
      <c r="J1348" s="12">
        <v>3088</v>
      </c>
      <c r="K1348" s="12" t="s">
        <v>354</v>
      </c>
      <c r="L1348" s="12"/>
      <c r="M1348" s="13">
        <v>41542.477777777778</v>
      </c>
      <c r="N1348" s="12">
        <v>2</v>
      </c>
      <c r="O1348" s="13">
        <v>41542.541215277779</v>
      </c>
      <c r="P1348" s="13">
        <v>41542.579814814817</v>
      </c>
      <c r="Q1348" s="14">
        <f>NETWORKDAYS(M1348,P1348)</f>
        <v>1</v>
      </c>
      <c r="R1348" s="14">
        <v>0.5</v>
      </c>
      <c r="S1348" s="14">
        <f>R1348-Q1348</f>
        <v>-0.5</v>
      </c>
      <c r="T1348" s="12" t="s">
        <v>658</v>
      </c>
      <c r="U1348" s="12"/>
      <c r="V1348" s="12" t="s">
        <v>356</v>
      </c>
      <c r="W1348" s="13">
        <v>41542.582777777781</v>
      </c>
      <c r="X1348" s="13">
        <v>41547.424305555556</v>
      </c>
      <c r="Y1348" s="16">
        <f>NETWORKDAYS(W1348,X1348)</f>
        <v>4</v>
      </c>
      <c r="Z1348" s="17">
        <v>4</v>
      </c>
      <c r="AA1348" s="17">
        <f>Z1348-Y1348</f>
        <v>0</v>
      </c>
      <c r="AB1348" s="14"/>
      <c r="AC1348" s="13">
        <v>41584</v>
      </c>
      <c r="AD1348" s="14">
        <f>NETWORKDAYS(X1348,AC1348)</f>
        <v>28</v>
      </c>
      <c r="AE1348" s="14">
        <v>7</v>
      </c>
      <c r="AF1348" s="38">
        <f>AE1348-AD1348</f>
        <v>-21</v>
      </c>
      <c r="AG1348" s="14">
        <f>NETWORKDAYS(M1348,AC1348)</f>
        <v>31</v>
      </c>
      <c r="AH1348" s="14">
        <v>11.5</v>
      </c>
      <c r="AI1348" s="14">
        <f>AH1348-AG1348</f>
        <v>-19.5</v>
      </c>
      <c r="AJ1348" s="19"/>
      <c r="AK1348" s="14"/>
      <c r="AL1348" s="14"/>
      <c r="AM1348" s="12" t="s">
        <v>1486</v>
      </c>
      <c r="AN1348" s="12"/>
      <c r="AO1348" s="12"/>
      <c r="AP1348" s="12" t="s">
        <v>72</v>
      </c>
      <c r="AQ1348" s="12" t="s">
        <v>2497</v>
      </c>
      <c r="AR1348" s="12">
        <v>13607332138</v>
      </c>
      <c r="AS1348" s="12"/>
      <c r="AT1348" s="12"/>
      <c r="AU1348" s="12"/>
      <c r="AV1348" s="20"/>
      <c r="AW1348" s="21"/>
      <c r="AX1348" s="12"/>
      <c r="AY1348" s="12"/>
      <c r="AZ1348" s="12"/>
      <c r="BA1348" s="12"/>
      <c r="BB1348" s="12"/>
    </row>
    <row r="1349" spans="1:54" s="22" customFormat="1" ht="18" customHeight="1" x14ac:dyDescent="0.3">
      <c r="A1349" s="12" t="s">
        <v>2498</v>
      </c>
      <c r="B1349" s="12" t="s">
        <v>51</v>
      </c>
      <c r="C1349" s="12" t="s">
        <v>52</v>
      </c>
      <c r="D1349" s="12" t="s">
        <v>886</v>
      </c>
      <c r="E1349" s="12" t="s">
        <v>2499</v>
      </c>
      <c r="F1349" s="12" t="s">
        <v>2500</v>
      </c>
      <c r="G1349" s="12" t="s">
        <v>56</v>
      </c>
      <c r="H1349" s="12" t="s">
        <v>114</v>
      </c>
      <c r="I1349" s="12" t="s">
        <v>679</v>
      </c>
      <c r="J1349" s="12">
        <v>2400</v>
      </c>
      <c r="K1349" s="12" t="s">
        <v>354</v>
      </c>
      <c r="L1349" s="12"/>
      <c r="M1349" s="13">
        <v>41542.486134259256</v>
      </c>
      <c r="N1349" s="12">
        <v>3</v>
      </c>
      <c r="O1349" s="13">
        <v>41542.495162037034</v>
      </c>
      <c r="P1349" s="13">
        <v>41543.400300925925</v>
      </c>
      <c r="Q1349" s="14">
        <f t="shared" si="65"/>
        <v>0.914166666669189</v>
      </c>
      <c r="R1349" s="14">
        <v>0.5</v>
      </c>
      <c r="S1349" s="15">
        <v>0</v>
      </c>
      <c r="T1349" s="12" t="s">
        <v>701</v>
      </c>
      <c r="U1349" s="12"/>
      <c r="V1349" s="12" t="s">
        <v>356</v>
      </c>
      <c r="W1349" s="13">
        <v>41543.410127314812</v>
      </c>
      <c r="X1349" s="13">
        <v>41543.747916666667</v>
      </c>
      <c r="Y1349" s="16">
        <f t="shared" si="67"/>
        <v>0.33778935185546288</v>
      </c>
      <c r="Z1349" s="17">
        <v>5</v>
      </c>
      <c r="AA1349" s="17">
        <v>1</v>
      </c>
      <c r="AB1349" s="14"/>
      <c r="AC1349" s="13">
        <v>41544</v>
      </c>
      <c r="AD1349" s="14">
        <f t="shared" si="68"/>
        <v>0.25208333333284827</v>
      </c>
      <c r="AE1349" s="14">
        <v>7</v>
      </c>
      <c r="AF1349" s="36"/>
      <c r="AG1349" s="14">
        <f t="shared" si="64"/>
        <v>1.5138657407442224</v>
      </c>
      <c r="AH1349" s="14">
        <v>1</v>
      </c>
      <c r="AI1349" s="14">
        <v>1</v>
      </c>
      <c r="AJ1349" s="19"/>
      <c r="AK1349" s="14"/>
      <c r="AL1349" s="14"/>
      <c r="AM1349" s="12" t="s">
        <v>100</v>
      </c>
      <c r="AN1349" s="12"/>
      <c r="AO1349" s="12"/>
      <c r="AP1349" s="12" t="s">
        <v>72</v>
      </c>
      <c r="AQ1349" s="12" t="s">
        <v>2501</v>
      </c>
      <c r="AR1349" s="12">
        <v>15878654787</v>
      </c>
      <c r="AS1349" s="12"/>
      <c r="AT1349" s="12"/>
      <c r="AU1349" s="12"/>
      <c r="AV1349" s="20"/>
      <c r="AW1349" s="21" t="s">
        <v>2502</v>
      </c>
      <c r="AX1349" s="12"/>
      <c r="AY1349" s="12"/>
      <c r="AZ1349" s="12"/>
      <c r="BA1349" s="12"/>
      <c r="BB1349" s="12"/>
    </row>
    <row r="1350" spans="1:54" s="22" customFormat="1" ht="18" customHeight="1" x14ac:dyDescent="0.3">
      <c r="A1350" s="12" t="s">
        <v>2503</v>
      </c>
      <c r="B1350" s="12" t="s">
        <v>51</v>
      </c>
      <c r="C1350" s="12" t="s">
        <v>102</v>
      </c>
      <c r="D1350" s="12" t="s">
        <v>173</v>
      </c>
      <c r="E1350" s="12" t="s">
        <v>2504</v>
      </c>
      <c r="F1350" s="12" t="s">
        <v>2505</v>
      </c>
      <c r="G1350" s="12" t="s">
        <v>56</v>
      </c>
      <c r="H1350" s="12" t="s">
        <v>1335</v>
      </c>
      <c r="I1350" s="12" t="s">
        <v>1646</v>
      </c>
      <c r="J1350" s="12">
        <v>1600</v>
      </c>
      <c r="K1350" s="12" t="s">
        <v>354</v>
      </c>
      <c r="L1350" s="12"/>
      <c r="M1350" s="13">
        <v>41542.534722222219</v>
      </c>
      <c r="N1350" s="12">
        <v>3</v>
      </c>
      <c r="O1350" s="13">
        <v>41542.57099537037</v>
      </c>
      <c r="P1350" s="13">
        <v>41543.586284722223</v>
      </c>
      <c r="Q1350" s="14">
        <f t="shared" si="65"/>
        <v>1.0515625000043656</v>
      </c>
      <c r="R1350" s="14">
        <v>0.5</v>
      </c>
      <c r="S1350" s="15">
        <v>0</v>
      </c>
      <c r="T1350" s="12" t="s">
        <v>355</v>
      </c>
      <c r="U1350" s="12"/>
      <c r="V1350" s="12" t="s">
        <v>356</v>
      </c>
      <c r="W1350" s="13">
        <v>41543.595775462964</v>
      </c>
      <c r="X1350" s="13">
        <v>41544.57916666667</v>
      </c>
      <c r="Y1350" s="16">
        <f t="shared" si="67"/>
        <v>0.98339120370656019</v>
      </c>
      <c r="Z1350" s="17">
        <v>3</v>
      </c>
      <c r="AA1350" s="17">
        <v>1</v>
      </c>
      <c r="AB1350" s="14"/>
      <c r="AC1350" s="13">
        <v>41546</v>
      </c>
      <c r="AD1350" s="14">
        <f t="shared" si="68"/>
        <v>1.4208333333299379</v>
      </c>
      <c r="AE1350" s="14">
        <v>7</v>
      </c>
      <c r="AF1350" s="36"/>
      <c r="AG1350" s="14">
        <f t="shared" si="64"/>
        <v>3.4652777777810115</v>
      </c>
      <c r="AH1350" s="14">
        <v>1</v>
      </c>
      <c r="AI1350" s="14">
        <v>1</v>
      </c>
      <c r="AJ1350" s="19"/>
      <c r="AK1350" s="14"/>
      <c r="AL1350" s="14"/>
      <c r="AM1350" s="12" t="s">
        <v>100</v>
      </c>
      <c r="AN1350" s="12"/>
      <c r="AO1350" s="12"/>
      <c r="AP1350" s="12" t="s">
        <v>72</v>
      </c>
      <c r="AQ1350" s="12" t="s">
        <v>2506</v>
      </c>
      <c r="AR1350" s="12">
        <v>13786990198</v>
      </c>
      <c r="AS1350" s="12"/>
      <c r="AT1350" s="12"/>
      <c r="AU1350" s="12"/>
      <c r="AV1350" s="20"/>
      <c r="AW1350" s="21" t="s">
        <v>2507</v>
      </c>
      <c r="AX1350" s="12"/>
      <c r="AY1350" s="12"/>
      <c r="AZ1350" s="12"/>
      <c r="BA1350" s="12"/>
      <c r="BB1350" s="12"/>
    </row>
    <row r="1351" spans="1:54" s="22" customFormat="1" ht="18" customHeight="1" x14ac:dyDescent="0.3">
      <c r="A1351" s="12" t="s">
        <v>2508</v>
      </c>
      <c r="B1351" s="12" t="s">
        <v>51</v>
      </c>
      <c r="C1351" s="12" t="s">
        <v>102</v>
      </c>
      <c r="D1351" s="12" t="s">
        <v>157</v>
      </c>
      <c r="E1351" s="12" t="s">
        <v>2509</v>
      </c>
      <c r="F1351" s="12" t="s">
        <v>2510</v>
      </c>
      <c r="G1351" s="12" t="s">
        <v>56</v>
      </c>
      <c r="H1351" s="12" t="s">
        <v>1335</v>
      </c>
      <c r="I1351" s="12" t="s">
        <v>2511</v>
      </c>
      <c r="J1351" s="12">
        <v>1488</v>
      </c>
      <c r="K1351" s="12" t="s">
        <v>354</v>
      </c>
      <c r="L1351" s="12"/>
      <c r="M1351" s="13">
        <v>41542.539583333331</v>
      </c>
      <c r="N1351" s="12">
        <v>1</v>
      </c>
      <c r="O1351" s="13">
        <v>41542.587418981479</v>
      </c>
      <c r="P1351" s="13">
        <v>41542.596041666664</v>
      </c>
      <c r="Q1351" s="14">
        <f t="shared" si="65"/>
        <v>5.6458333332557231E-2</v>
      </c>
      <c r="R1351" s="14">
        <v>0.5</v>
      </c>
      <c r="S1351" s="15">
        <v>1</v>
      </c>
      <c r="T1351" s="12"/>
      <c r="U1351" s="12"/>
      <c r="V1351" s="12" t="s">
        <v>356</v>
      </c>
      <c r="W1351" s="13">
        <v>41542.611168981479</v>
      </c>
      <c r="X1351" s="13">
        <v>41543.666666666664</v>
      </c>
      <c r="Y1351" s="16">
        <f t="shared" si="67"/>
        <v>1.0554976851854008</v>
      </c>
      <c r="Z1351" s="17">
        <v>3</v>
      </c>
      <c r="AA1351" s="17">
        <v>1</v>
      </c>
      <c r="AB1351" s="14"/>
      <c r="AC1351" s="13">
        <v>41544</v>
      </c>
      <c r="AD1351" s="14">
        <f t="shared" si="68"/>
        <v>0.33333333333575865</v>
      </c>
      <c r="AE1351" s="14">
        <v>7</v>
      </c>
      <c r="AF1351" s="36"/>
      <c r="AG1351" s="14">
        <f t="shared" si="64"/>
        <v>1.4604166666686069</v>
      </c>
      <c r="AH1351" s="14">
        <v>1</v>
      </c>
      <c r="AI1351" s="14">
        <v>1</v>
      </c>
      <c r="AJ1351" s="19"/>
      <c r="AK1351" s="14"/>
      <c r="AL1351" s="14"/>
      <c r="AM1351" s="12" t="s">
        <v>145</v>
      </c>
      <c r="AN1351" s="12"/>
      <c r="AO1351" s="12"/>
      <c r="AP1351" s="12" t="s">
        <v>72</v>
      </c>
      <c r="AQ1351" s="12" t="s">
        <v>2512</v>
      </c>
      <c r="AR1351" s="12">
        <v>18390978358</v>
      </c>
      <c r="AS1351" s="12"/>
      <c r="AT1351" s="12"/>
      <c r="AU1351" s="12"/>
      <c r="AV1351" s="20"/>
      <c r="AW1351" s="21" t="s">
        <v>357</v>
      </c>
      <c r="AX1351" s="12"/>
      <c r="AY1351" s="12"/>
      <c r="AZ1351" s="12"/>
      <c r="BA1351" s="12"/>
      <c r="BB1351" s="12"/>
    </row>
    <row r="1352" spans="1:54" s="22" customFormat="1" ht="18" customHeight="1" x14ac:dyDescent="0.3">
      <c r="A1352" s="12" t="s">
        <v>2513</v>
      </c>
      <c r="B1352" s="12" t="s">
        <v>51</v>
      </c>
      <c r="C1352" s="12" t="s">
        <v>102</v>
      </c>
      <c r="D1352" s="12" t="s">
        <v>161</v>
      </c>
      <c r="E1352" s="12" t="s">
        <v>2514</v>
      </c>
      <c r="F1352" s="12" t="s">
        <v>2515</v>
      </c>
      <c r="G1352" s="12" t="s">
        <v>56</v>
      </c>
      <c r="H1352" s="12" t="s">
        <v>1353</v>
      </c>
      <c r="I1352" s="12" t="s">
        <v>2454</v>
      </c>
      <c r="J1352" s="12">
        <v>2488</v>
      </c>
      <c r="K1352" s="12" t="s">
        <v>354</v>
      </c>
      <c r="L1352" s="12"/>
      <c r="M1352" s="13">
        <v>41542.604861111111</v>
      </c>
      <c r="N1352" s="12">
        <v>2</v>
      </c>
      <c r="O1352" s="13">
        <v>41542.651944444442</v>
      </c>
      <c r="P1352" s="13">
        <v>41543.390381944446</v>
      </c>
      <c r="Q1352" s="14">
        <f t="shared" si="65"/>
        <v>0.78552083333488554</v>
      </c>
      <c r="R1352" s="14">
        <v>0.5</v>
      </c>
      <c r="S1352" s="15">
        <v>0</v>
      </c>
      <c r="T1352" s="12" t="s">
        <v>658</v>
      </c>
      <c r="U1352" s="12"/>
      <c r="V1352" s="12" t="s">
        <v>356</v>
      </c>
      <c r="W1352" s="13">
        <v>41543.408726851849</v>
      </c>
      <c r="X1352" s="13">
        <v>41544.655555555553</v>
      </c>
      <c r="Y1352" s="16">
        <f t="shared" si="67"/>
        <v>1.2468287037045229</v>
      </c>
      <c r="Z1352" s="17">
        <v>4</v>
      </c>
      <c r="AA1352" s="17">
        <v>1</v>
      </c>
      <c r="AB1352" s="14"/>
      <c r="AC1352" s="13">
        <v>41544</v>
      </c>
      <c r="AD1352" s="14">
        <v>0</v>
      </c>
      <c r="AE1352" s="14">
        <v>7</v>
      </c>
      <c r="AF1352" s="36"/>
      <c r="AG1352" s="14">
        <f t="shared" si="64"/>
        <v>1.3951388888890506</v>
      </c>
      <c r="AH1352" s="14">
        <v>1</v>
      </c>
      <c r="AI1352" s="14">
        <v>1</v>
      </c>
      <c r="AJ1352" s="19"/>
      <c r="AK1352" s="14"/>
      <c r="AL1352" s="14"/>
      <c r="AM1352" s="12" t="s">
        <v>509</v>
      </c>
      <c r="AN1352" s="12"/>
      <c r="AO1352" s="12"/>
      <c r="AP1352" s="12" t="s">
        <v>78</v>
      </c>
      <c r="AQ1352" s="12" t="s">
        <v>2516</v>
      </c>
      <c r="AR1352" s="12">
        <v>13875374480</v>
      </c>
      <c r="AS1352" s="12"/>
      <c r="AT1352" s="12"/>
      <c r="AU1352" s="12"/>
      <c r="AV1352" s="20"/>
      <c r="AW1352" s="21" t="s">
        <v>357</v>
      </c>
      <c r="AX1352" s="12"/>
      <c r="AY1352" s="12"/>
      <c r="AZ1352" s="12"/>
      <c r="BA1352" s="12"/>
      <c r="BB1352" s="12"/>
    </row>
    <row r="1353" spans="1:54" s="22" customFormat="1" ht="18" customHeight="1" x14ac:dyDescent="0.3">
      <c r="A1353" s="12" t="s">
        <v>2517</v>
      </c>
      <c r="B1353" s="12" t="s">
        <v>51</v>
      </c>
      <c r="C1353" s="12" t="s">
        <v>102</v>
      </c>
      <c r="D1353" s="12" t="s">
        <v>199</v>
      </c>
      <c r="E1353" s="12" t="s">
        <v>2518</v>
      </c>
      <c r="F1353" s="12" t="s">
        <v>2519</v>
      </c>
      <c r="G1353" s="12" t="s">
        <v>56</v>
      </c>
      <c r="H1353" s="12" t="s">
        <v>57</v>
      </c>
      <c r="I1353" s="12" t="s">
        <v>242</v>
      </c>
      <c r="J1353" s="12">
        <v>1488</v>
      </c>
      <c r="K1353" s="12" t="s">
        <v>354</v>
      </c>
      <c r="L1353" s="12"/>
      <c r="M1353" s="13">
        <v>41542.606249999997</v>
      </c>
      <c r="N1353" s="12">
        <v>2</v>
      </c>
      <c r="O1353" s="13">
        <v>41542.654953703706</v>
      </c>
      <c r="P1353" s="13">
        <v>41542.673807870371</v>
      </c>
      <c r="Q1353" s="14">
        <f t="shared" si="65"/>
        <v>6.755787037400296E-2</v>
      </c>
      <c r="R1353" s="14">
        <v>0.5</v>
      </c>
      <c r="S1353" s="15">
        <v>1</v>
      </c>
      <c r="T1353" s="12" t="s">
        <v>658</v>
      </c>
      <c r="U1353" s="12"/>
      <c r="V1353" s="12" t="s">
        <v>356</v>
      </c>
      <c r="W1353" s="13">
        <v>41542.676053240742</v>
      </c>
      <c r="X1353" s="13">
        <v>41544.470833333333</v>
      </c>
      <c r="Y1353" s="16">
        <f t="shared" si="67"/>
        <v>1.7947800925903721</v>
      </c>
      <c r="Z1353" s="17">
        <v>5</v>
      </c>
      <c r="AA1353" s="17">
        <v>1</v>
      </c>
      <c r="AB1353" s="14"/>
      <c r="AC1353" s="13">
        <v>41546</v>
      </c>
      <c r="AD1353" s="14">
        <f>AC1353-X1353</f>
        <v>1.5291666666671517</v>
      </c>
      <c r="AE1353" s="14">
        <v>7</v>
      </c>
      <c r="AF1353" s="36"/>
      <c r="AG1353" s="14">
        <f t="shared" si="64"/>
        <v>3.3937500000029104</v>
      </c>
      <c r="AH1353" s="14">
        <v>1</v>
      </c>
      <c r="AI1353" s="14">
        <v>1</v>
      </c>
      <c r="AJ1353" s="19"/>
      <c r="AK1353" s="14"/>
      <c r="AL1353" s="14"/>
      <c r="AM1353" s="12" t="s">
        <v>188</v>
      </c>
      <c r="AN1353" s="12"/>
      <c r="AO1353" s="12"/>
      <c r="AP1353" s="12" t="s">
        <v>72</v>
      </c>
      <c r="AQ1353" s="12" t="s">
        <v>2520</v>
      </c>
      <c r="AR1353" s="12">
        <v>18073939599</v>
      </c>
      <c r="AS1353" s="12"/>
      <c r="AT1353" s="12"/>
      <c r="AU1353" s="12"/>
      <c r="AV1353" s="20"/>
      <c r="AW1353" s="21" t="s">
        <v>357</v>
      </c>
      <c r="AX1353" s="12"/>
      <c r="AY1353" s="12"/>
      <c r="AZ1353" s="12"/>
      <c r="BA1353" s="12"/>
      <c r="BB1353" s="12"/>
    </row>
    <row r="1354" spans="1:54" s="22" customFormat="1" ht="18" customHeight="1" x14ac:dyDescent="0.3">
      <c r="A1354" s="12" t="s">
        <v>2521</v>
      </c>
      <c r="B1354" s="12" t="s">
        <v>74</v>
      </c>
      <c r="C1354" s="12" t="s">
        <v>120</v>
      </c>
      <c r="D1354" s="12" t="s">
        <v>121</v>
      </c>
      <c r="E1354" s="12" t="s">
        <v>2522</v>
      </c>
      <c r="F1354" s="12" t="s">
        <v>2523</v>
      </c>
      <c r="G1354" s="12" t="s">
        <v>56</v>
      </c>
      <c r="H1354" s="12" t="s">
        <v>57</v>
      </c>
      <c r="I1354" s="12" t="s">
        <v>225</v>
      </c>
      <c r="J1354" s="12">
        <v>1600</v>
      </c>
      <c r="K1354" s="12" t="s">
        <v>354</v>
      </c>
      <c r="L1354" s="12"/>
      <c r="M1354" s="13">
        <v>41542.611111111109</v>
      </c>
      <c r="N1354" s="12">
        <v>2</v>
      </c>
      <c r="O1354" s="13">
        <v>41542.664525462962</v>
      </c>
      <c r="P1354" s="13">
        <v>41544.44908564815</v>
      </c>
      <c r="Q1354" s="14">
        <f t="shared" si="65"/>
        <v>1.8379745370402816</v>
      </c>
      <c r="R1354" s="14">
        <v>0.5</v>
      </c>
      <c r="S1354" s="15">
        <v>0</v>
      </c>
      <c r="T1354" s="12" t="s">
        <v>658</v>
      </c>
      <c r="U1354" s="12"/>
      <c r="V1354" s="12" t="s">
        <v>356</v>
      </c>
      <c r="W1354" s="13">
        <v>41544.451273148145</v>
      </c>
      <c r="X1354" s="13">
        <v>41546.663888888892</v>
      </c>
      <c r="Y1354" s="16">
        <f t="shared" si="67"/>
        <v>2.2126157407474238</v>
      </c>
      <c r="Z1354" s="17">
        <v>5</v>
      </c>
      <c r="AA1354" s="17">
        <v>1</v>
      </c>
      <c r="AB1354" s="14"/>
      <c r="AC1354" s="13">
        <v>41546</v>
      </c>
      <c r="AD1354" s="14">
        <v>0</v>
      </c>
      <c r="AE1354" s="14">
        <v>7</v>
      </c>
      <c r="AF1354" s="36"/>
      <c r="AG1354" s="14">
        <f t="shared" si="64"/>
        <v>3.3888888888905058</v>
      </c>
      <c r="AH1354" s="14">
        <v>1</v>
      </c>
      <c r="AI1354" s="14">
        <v>1</v>
      </c>
      <c r="AJ1354" s="19"/>
      <c r="AK1354" s="14"/>
      <c r="AL1354" s="14"/>
      <c r="AM1354" s="12" t="s">
        <v>188</v>
      </c>
      <c r="AN1354" s="12"/>
      <c r="AO1354" s="12"/>
      <c r="AP1354" s="12" t="s">
        <v>61</v>
      </c>
      <c r="AQ1354" s="12" t="s">
        <v>2524</v>
      </c>
      <c r="AR1354" s="12">
        <v>13574847612</v>
      </c>
      <c r="AS1354" s="12"/>
      <c r="AT1354" s="12"/>
      <c r="AU1354" s="12"/>
      <c r="AV1354" s="20"/>
      <c r="AW1354" s="21" t="s">
        <v>2525</v>
      </c>
      <c r="AX1354" s="12"/>
      <c r="AY1354" s="12"/>
      <c r="AZ1354" s="12"/>
      <c r="BA1354" s="12"/>
      <c r="BB1354" s="12"/>
    </row>
    <row r="1355" spans="1:54" s="22" customFormat="1" ht="18" customHeight="1" x14ac:dyDescent="0.3">
      <c r="A1355" s="12" t="s">
        <v>2526</v>
      </c>
      <c r="B1355" s="12" t="s">
        <v>51</v>
      </c>
      <c r="C1355" s="12" t="s">
        <v>102</v>
      </c>
      <c r="D1355" s="12" t="s">
        <v>779</v>
      </c>
      <c r="E1355" s="12" t="s">
        <v>2527</v>
      </c>
      <c r="F1355" s="12" t="s">
        <v>2528</v>
      </c>
      <c r="G1355" s="12" t="s">
        <v>56</v>
      </c>
      <c r="H1355" s="12" t="s">
        <v>57</v>
      </c>
      <c r="I1355" s="12" t="s">
        <v>297</v>
      </c>
      <c r="J1355" s="12">
        <v>1600</v>
      </c>
      <c r="K1355" s="12" t="s">
        <v>354</v>
      </c>
      <c r="L1355" s="12"/>
      <c r="M1355" s="13">
        <v>41542.694444444445</v>
      </c>
      <c r="N1355" s="12">
        <v>3</v>
      </c>
      <c r="O1355" s="13">
        <v>41542.73133101852</v>
      </c>
      <c r="P1355" s="13">
        <v>41544.458599537036</v>
      </c>
      <c r="Q1355" s="14">
        <f t="shared" si="65"/>
        <v>1.7641550925909542</v>
      </c>
      <c r="R1355" s="14">
        <v>0.5</v>
      </c>
      <c r="S1355" s="15">
        <v>0</v>
      </c>
      <c r="T1355" s="12" t="s">
        <v>658</v>
      </c>
      <c r="U1355" s="12"/>
      <c r="V1355" s="12" t="s">
        <v>356</v>
      </c>
      <c r="W1355" s="13">
        <v>41544.462523148148</v>
      </c>
      <c r="X1355" s="13">
        <v>41546.496527777781</v>
      </c>
      <c r="Y1355" s="16">
        <f t="shared" si="67"/>
        <v>2.034004629633273</v>
      </c>
      <c r="Z1355" s="17">
        <v>5</v>
      </c>
      <c r="AA1355" s="17">
        <v>1</v>
      </c>
      <c r="AB1355" s="14"/>
      <c r="AC1355" s="13">
        <v>41546</v>
      </c>
      <c r="AD1355" s="14">
        <v>0</v>
      </c>
      <c r="AE1355" s="14">
        <v>7</v>
      </c>
      <c r="AF1355" s="36"/>
      <c r="AG1355" s="14">
        <f t="shared" si="64"/>
        <v>3.3055555555547471</v>
      </c>
      <c r="AH1355" s="14">
        <v>1</v>
      </c>
      <c r="AI1355" s="14">
        <v>1</v>
      </c>
      <c r="AJ1355" s="19"/>
      <c r="AK1355" s="14"/>
      <c r="AL1355" s="14"/>
      <c r="AM1355" s="12" t="s">
        <v>148</v>
      </c>
      <c r="AN1355" s="12"/>
      <c r="AO1355" s="12"/>
      <c r="AP1355" s="12" t="s">
        <v>176</v>
      </c>
      <c r="AQ1355" s="12" t="s">
        <v>2529</v>
      </c>
      <c r="AR1355" s="12">
        <v>13807381223</v>
      </c>
      <c r="AS1355" s="12"/>
      <c r="AT1355" s="12"/>
      <c r="AU1355" s="12"/>
      <c r="AV1355" s="20"/>
      <c r="AW1355" s="21" t="s">
        <v>2530</v>
      </c>
      <c r="AX1355" s="12"/>
      <c r="AY1355" s="12"/>
      <c r="AZ1355" s="12"/>
      <c r="BA1355" s="12"/>
      <c r="BB1355" s="12"/>
    </row>
    <row r="1356" spans="1:54" s="22" customFormat="1" ht="18" customHeight="1" x14ac:dyDescent="0.3">
      <c r="A1356" s="12" t="s">
        <v>2531</v>
      </c>
      <c r="B1356" s="12" t="s">
        <v>51</v>
      </c>
      <c r="C1356" s="12" t="s">
        <v>102</v>
      </c>
      <c r="D1356" s="12" t="s">
        <v>173</v>
      </c>
      <c r="E1356" s="12" t="s">
        <v>2532</v>
      </c>
      <c r="F1356" s="12" t="s">
        <v>2533</v>
      </c>
      <c r="G1356" s="12" t="s">
        <v>56</v>
      </c>
      <c r="H1356" s="12" t="s">
        <v>1335</v>
      </c>
      <c r="I1356" s="12" t="s">
        <v>1482</v>
      </c>
      <c r="J1356" s="12">
        <v>1600</v>
      </c>
      <c r="K1356" s="12" t="s">
        <v>365</v>
      </c>
      <c r="L1356" s="12" t="s">
        <v>767</v>
      </c>
      <c r="M1356" s="13">
        <v>41543.375</v>
      </c>
      <c r="N1356" s="12">
        <v>2</v>
      </c>
      <c r="O1356" s="13">
        <v>41543.426053240742</v>
      </c>
      <c r="P1356" s="13">
        <v>41543.450856481482</v>
      </c>
      <c r="Q1356" s="14">
        <f t="shared" si="65"/>
        <v>7.5856481482333038E-2</v>
      </c>
      <c r="R1356" s="14">
        <v>0.5</v>
      </c>
      <c r="S1356" s="15">
        <v>1</v>
      </c>
      <c r="T1356" s="12" t="s">
        <v>658</v>
      </c>
      <c r="U1356" s="12"/>
      <c r="V1356" s="12" t="s">
        <v>356</v>
      </c>
      <c r="W1356" s="13">
        <v>41543.453819444447</v>
      </c>
      <c r="X1356" s="13">
        <v>41544.743055555555</v>
      </c>
      <c r="Y1356" s="16">
        <f t="shared" si="67"/>
        <v>1.289236111108039</v>
      </c>
      <c r="Z1356" s="17">
        <v>3</v>
      </c>
      <c r="AA1356" s="17">
        <v>1</v>
      </c>
      <c r="AB1356" s="14"/>
      <c r="AC1356" s="13">
        <v>41546</v>
      </c>
      <c r="AD1356" s="14">
        <f>AC1356-X1356</f>
        <v>1.2569444444452529</v>
      </c>
      <c r="AE1356" s="14">
        <v>7</v>
      </c>
      <c r="AF1356" s="36"/>
      <c r="AG1356" s="14">
        <f t="shared" si="64"/>
        <v>2.625</v>
      </c>
      <c r="AH1356" s="14">
        <v>1</v>
      </c>
      <c r="AI1356" s="14">
        <v>1</v>
      </c>
      <c r="AJ1356" s="19"/>
      <c r="AK1356" s="14"/>
      <c r="AL1356" s="14"/>
      <c r="AM1356" s="12" t="s">
        <v>96</v>
      </c>
      <c r="AN1356" s="12"/>
      <c r="AO1356" s="12"/>
      <c r="AP1356" s="12" t="s">
        <v>72</v>
      </c>
      <c r="AQ1356" s="12" t="s">
        <v>2534</v>
      </c>
      <c r="AR1356" s="12">
        <v>13272373188</v>
      </c>
      <c r="AS1356" s="12"/>
      <c r="AT1356" s="12"/>
      <c r="AU1356" s="12"/>
      <c r="AV1356" s="20"/>
      <c r="AW1356" s="21" t="s">
        <v>2535</v>
      </c>
      <c r="AX1356" s="12"/>
      <c r="AY1356" s="12"/>
      <c r="AZ1356" s="12"/>
      <c r="BA1356" s="12"/>
      <c r="BB1356" s="12"/>
    </row>
    <row r="1357" spans="1:54" s="22" customFormat="1" ht="18" customHeight="1" x14ac:dyDescent="0.3">
      <c r="A1357" s="12" t="s">
        <v>2536</v>
      </c>
      <c r="B1357" s="12" t="s">
        <v>76</v>
      </c>
      <c r="C1357" s="12" t="s">
        <v>152</v>
      </c>
      <c r="D1357" s="12" t="s">
        <v>258</v>
      </c>
      <c r="E1357" s="12" t="s">
        <v>2537</v>
      </c>
      <c r="F1357" s="12" t="s">
        <v>2538</v>
      </c>
      <c r="G1357" s="12" t="s">
        <v>56</v>
      </c>
      <c r="H1357" s="12" t="s">
        <v>57</v>
      </c>
      <c r="I1357" s="12" t="s">
        <v>247</v>
      </c>
      <c r="J1357" s="12">
        <v>1288</v>
      </c>
      <c r="K1357" s="12" t="s">
        <v>354</v>
      </c>
      <c r="L1357" s="12"/>
      <c r="M1357" s="13">
        <v>41543.472222222219</v>
      </c>
      <c r="N1357" s="12">
        <v>3</v>
      </c>
      <c r="O1357" s="13">
        <v>41543.483726851853</v>
      </c>
      <c r="P1357" s="13">
        <v>41543.499236111114</v>
      </c>
      <c r="Q1357" s="14">
        <f t="shared" si="65"/>
        <v>2.701388889545342E-2</v>
      </c>
      <c r="R1357" s="14">
        <v>0.5</v>
      </c>
      <c r="S1357" s="15">
        <v>1</v>
      </c>
      <c r="T1357" s="12" t="s">
        <v>658</v>
      </c>
      <c r="U1357" s="12"/>
      <c r="V1357" s="12" t="s">
        <v>356</v>
      </c>
      <c r="W1357" s="13">
        <v>41543.577581018515</v>
      </c>
      <c r="X1357" s="13">
        <v>41544.604166666664</v>
      </c>
      <c r="Y1357" s="16">
        <f t="shared" si="67"/>
        <v>1.0265856481491937</v>
      </c>
      <c r="Z1357" s="17">
        <v>5</v>
      </c>
      <c r="AA1357" s="17">
        <v>1</v>
      </c>
      <c r="AB1357" s="14"/>
      <c r="AC1357" s="13">
        <v>41546</v>
      </c>
      <c r="AD1357" s="14">
        <f>AC1357-X1357</f>
        <v>1.3958333333357587</v>
      </c>
      <c r="AE1357" s="14">
        <v>7</v>
      </c>
      <c r="AF1357" s="36"/>
      <c r="AG1357" s="14">
        <f t="shared" si="64"/>
        <v>2.5277777777810115</v>
      </c>
      <c r="AH1357" s="14">
        <v>1</v>
      </c>
      <c r="AI1357" s="14">
        <v>1</v>
      </c>
      <c r="AJ1357" s="19"/>
      <c r="AK1357" s="14"/>
      <c r="AL1357" s="14"/>
      <c r="AM1357" s="12" t="s">
        <v>1726</v>
      </c>
      <c r="AN1357" s="12"/>
      <c r="AO1357" s="12"/>
      <c r="AP1357" s="12" t="s">
        <v>72</v>
      </c>
      <c r="AQ1357" s="12" t="s">
        <v>2539</v>
      </c>
      <c r="AR1357" s="12">
        <v>18673116913</v>
      </c>
      <c r="AS1357" s="12"/>
      <c r="AT1357" s="12"/>
      <c r="AU1357" s="12"/>
      <c r="AV1357" s="20"/>
      <c r="AW1357" s="21" t="s">
        <v>2540</v>
      </c>
      <c r="AX1357" s="12"/>
      <c r="AY1357" s="12"/>
      <c r="AZ1357" s="12"/>
      <c r="BA1357" s="12"/>
      <c r="BB1357" s="12"/>
    </row>
    <row r="1358" spans="1:54" s="22" customFormat="1" ht="18" customHeight="1" x14ac:dyDescent="0.3">
      <c r="A1358" s="12" t="s">
        <v>2541</v>
      </c>
      <c r="B1358" s="12" t="s">
        <v>382</v>
      </c>
      <c r="C1358" s="12" t="s">
        <v>69</v>
      </c>
      <c r="D1358" s="12" t="s">
        <v>97</v>
      </c>
      <c r="E1358" s="12" t="s">
        <v>2542</v>
      </c>
      <c r="F1358" s="12" t="s">
        <v>2543</v>
      </c>
      <c r="G1358" s="12" t="s">
        <v>56</v>
      </c>
      <c r="H1358" s="12" t="s">
        <v>1519</v>
      </c>
      <c r="I1358" s="12" t="s">
        <v>2004</v>
      </c>
      <c r="J1358" s="12">
        <v>4600</v>
      </c>
      <c r="K1358" s="12" t="s">
        <v>365</v>
      </c>
      <c r="L1358" s="12" t="s">
        <v>2544</v>
      </c>
      <c r="M1358" s="13">
        <v>41543.541898148149</v>
      </c>
      <c r="N1358" s="12">
        <v>2</v>
      </c>
      <c r="O1358" s="13">
        <v>41543.559259259258</v>
      </c>
      <c r="P1358" s="13">
        <v>41543.71130787037</v>
      </c>
      <c r="Q1358" s="14">
        <f t="shared" si="65"/>
        <v>0.16940972222073469</v>
      </c>
      <c r="R1358" s="14">
        <v>0.5</v>
      </c>
      <c r="S1358" s="14">
        <f>R1358-Q1358</f>
        <v>0.33059027777926531</v>
      </c>
      <c r="T1358" s="12" t="s">
        <v>701</v>
      </c>
      <c r="U1358" s="12"/>
      <c r="V1358" s="12" t="s">
        <v>356</v>
      </c>
      <c r="W1358" s="13">
        <v>41543.723993055559</v>
      </c>
      <c r="X1358" s="13">
        <v>41555.636805555558</v>
      </c>
      <c r="Y1358" s="16">
        <f t="shared" si="67"/>
        <v>11.912812499998836</v>
      </c>
      <c r="Z1358" s="17">
        <v>5</v>
      </c>
      <c r="AA1358" s="17">
        <f>Z1358-Y1358</f>
        <v>-6.9128124999988358</v>
      </c>
      <c r="AB1358" s="14"/>
      <c r="AC1358" s="13">
        <v>41564.397916666669</v>
      </c>
      <c r="AD1358" s="14">
        <f>AC1358-X1358</f>
        <v>8.7611111111109494</v>
      </c>
      <c r="AE1358" s="14">
        <v>7</v>
      </c>
      <c r="AF1358" s="38">
        <f>AE1358-AD1358</f>
        <v>-1.7611111111109494</v>
      </c>
      <c r="AG1358" s="14">
        <f t="shared" si="64"/>
        <v>20.856018518519704</v>
      </c>
      <c r="AH1358" s="18">
        <f>AE1358-AD1358</f>
        <v>-1.7611111111109494</v>
      </c>
      <c r="AI1358" s="14">
        <f>AH1358-AG1358</f>
        <v>-22.617129629630654</v>
      </c>
      <c r="AJ1358" s="19"/>
      <c r="AK1358" s="14"/>
      <c r="AL1358" s="14"/>
      <c r="AM1358" s="12" t="s">
        <v>118</v>
      </c>
      <c r="AN1358" s="12"/>
      <c r="AO1358" s="12"/>
      <c r="AP1358" s="12" t="s">
        <v>154</v>
      </c>
      <c r="AQ1358" s="12" t="s">
        <v>2545</v>
      </c>
      <c r="AR1358" s="12">
        <v>18607338556</v>
      </c>
      <c r="AS1358" s="12"/>
      <c r="AT1358" s="12"/>
      <c r="AU1358" s="12"/>
      <c r="AV1358" s="20"/>
      <c r="AW1358" s="21" t="s">
        <v>2546</v>
      </c>
      <c r="AX1358" s="12"/>
      <c r="AY1358" s="12"/>
      <c r="AZ1358" s="12"/>
      <c r="BA1358" s="12"/>
      <c r="BB1358" s="12"/>
    </row>
    <row r="1359" spans="1:54" s="22" customFormat="1" ht="18" customHeight="1" x14ac:dyDescent="0.3">
      <c r="A1359" s="12" t="s">
        <v>2547</v>
      </c>
      <c r="B1359" s="23" t="s">
        <v>74</v>
      </c>
      <c r="C1359" s="12" t="s">
        <v>125</v>
      </c>
      <c r="D1359" s="12" t="s">
        <v>126</v>
      </c>
      <c r="E1359" s="12" t="s">
        <v>2548</v>
      </c>
      <c r="F1359" s="12" t="s">
        <v>2549</v>
      </c>
      <c r="G1359" s="12" t="s">
        <v>56</v>
      </c>
      <c r="H1359" s="12" t="s">
        <v>1335</v>
      </c>
      <c r="I1359" s="12" t="s">
        <v>1491</v>
      </c>
      <c r="J1359" s="12">
        <v>1800</v>
      </c>
      <c r="K1359" s="12" t="s">
        <v>365</v>
      </c>
      <c r="L1359" s="12" t="s">
        <v>767</v>
      </c>
      <c r="M1359" s="13">
        <v>41543.603472222225</v>
      </c>
      <c r="N1359" s="12">
        <v>5</v>
      </c>
      <c r="O1359" s="13">
        <v>41543.616979166669</v>
      </c>
      <c r="P1359" s="13">
        <v>41570.400358796294</v>
      </c>
      <c r="Q1359" s="14">
        <f>NETWORKDAYS(M1359,P1359)</f>
        <v>20</v>
      </c>
      <c r="R1359" s="14">
        <v>0.5</v>
      </c>
      <c r="S1359" s="14">
        <f>R1359-Q1359</f>
        <v>-19.5</v>
      </c>
      <c r="T1359" s="12" t="s">
        <v>355</v>
      </c>
      <c r="U1359" s="12"/>
      <c r="V1359" s="12" t="s">
        <v>356</v>
      </c>
      <c r="W1359" s="13">
        <v>41570.418252314812</v>
      </c>
      <c r="X1359" s="13">
        <v>41571.452777777777</v>
      </c>
      <c r="Y1359" s="16">
        <f>NETWORKDAYS(W1359,X1359)</f>
        <v>2</v>
      </c>
      <c r="Z1359" s="17">
        <v>3</v>
      </c>
      <c r="AA1359" s="17">
        <f>Z1359-Y1359</f>
        <v>1</v>
      </c>
      <c r="AB1359" s="14"/>
      <c r="AC1359" s="13">
        <v>41590</v>
      </c>
      <c r="AD1359" s="14">
        <f>NETWORKDAYS(X1359,AC1359)</f>
        <v>14</v>
      </c>
      <c r="AE1359" s="14">
        <v>7</v>
      </c>
      <c r="AF1359" s="38">
        <f>AE1359-AD1359</f>
        <v>-7</v>
      </c>
      <c r="AG1359" s="14">
        <f>NETWORKDAYS(M1359,AC1359)</f>
        <v>34</v>
      </c>
      <c r="AH1359" s="14">
        <v>10.5</v>
      </c>
      <c r="AI1359" s="14">
        <f>AH1359-AG1359</f>
        <v>-23.5</v>
      </c>
      <c r="AJ1359" s="19"/>
      <c r="AK1359" s="14"/>
      <c r="AL1359" s="14"/>
      <c r="AM1359" s="12" t="s">
        <v>1726</v>
      </c>
      <c r="AN1359" s="12"/>
      <c r="AO1359" s="12"/>
      <c r="AP1359" s="12" t="s">
        <v>78</v>
      </c>
      <c r="AQ1359" s="12" t="s">
        <v>2550</v>
      </c>
      <c r="AR1359" s="12">
        <v>13607498269</v>
      </c>
      <c r="AS1359" s="12"/>
      <c r="AT1359" s="12"/>
      <c r="AU1359" s="12"/>
      <c r="AV1359" s="20"/>
      <c r="AW1359" s="21"/>
      <c r="AX1359" s="12"/>
      <c r="AY1359" s="12"/>
      <c r="AZ1359" s="12"/>
      <c r="BA1359" s="12"/>
      <c r="BB1359" s="12"/>
    </row>
    <row r="1360" spans="1:54" s="22" customFormat="1" ht="18" customHeight="1" x14ac:dyDescent="0.3">
      <c r="A1360" s="12" t="s">
        <v>2551</v>
      </c>
      <c r="B1360" s="12" t="s">
        <v>76</v>
      </c>
      <c r="C1360" s="12" t="s">
        <v>152</v>
      </c>
      <c r="D1360" s="12" t="s">
        <v>284</v>
      </c>
      <c r="E1360" s="12" t="s">
        <v>2552</v>
      </c>
      <c r="F1360" s="12" t="s">
        <v>2553</v>
      </c>
      <c r="G1360" s="12" t="s">
        <v>383</v>
      </c>
      <c r="H1360" s="12" t="s">
        <v>1035</v>
      </c>
      <c r="I1360" s="12" t="s">
        <v>1142</v>
      </c>
      <c r="J1360" s="12">
        <v>1500</v>
      </c>
      <c r="K1360" s="12" t="s">
        <v>365</v>
      </c>
      <c r="L1360" s="12" t="s">
        <v>767</v>
      </c>
      <c r="M1360" s="13">
        <v>41543.625694444447</v>
      </c>
      <c r="N1360" s="12">
        <v>2</v>
      </c>
      <c r="O1360" s="13">
        <v>41543.653946759259</v>
      </c>
      <c r="P1360" s="13">
        <v>41544.40797453704</v>
      </c>
      <c r="Q1360" s="14">
        <f t="shared" si="65"/>
        <v>0.78228009259328246</v>
      </c>
      <c r="R1360" s="14">
        <v>0.5</v>
      </c>
      <c r="S1360" s="15">
        <v>0</v>
      </c>
      <c r="T1360" s="12" t="s">
        <v>664</v>
      </c>
      <c r="U1360" s="12"/>
      <c r="V1360" s="12" t="s">
        <v>385</v>
      </c>
      <c r="W1360" s="13">
        <v>41544.411504629628</v>
      </c>
      <c r="X1360" s="13">
        <v>41546.461111111108</v>
      </c>
      <c r="Y1360" s="16"/>
      <c r="Z1360" s="17"/>
      <c r="AA1360" s="17"/>
      <c r="AB1360" s="14"/>
      <c r="AC1360" s="13"/>
      <c r="AD1360" s="14"/>
      <c r="AE1360" s="14"/>
      <c r="AF1360" s="36"/>
      <c r="AG1360" s="14"/>
      <c r="AH1360" s="14"/>
      <c r="AI1360" s="14"/>
      <c r="AJ1360" s="19"/>
      <c r="AK1360" s="14"/>
      <c r="AL1360" s="14"/>
      <c r="AM1360" s="12" t="s">
        <v>100</v>
      </c>
      <c r="AN1360" s="12"/>
      <c r="AO1360" s="12"/>
      <c r="AP1360" s="12" t="s">
        <v>82</v>
      </c>
      <c r="AQ1360" s="12" t="s">
        <v>2554</v>
      </c>
      <c r="AR1360" s="12">
        <v>13397415001</v>
      </c>
      <c r="AS1360" s="12"/>
      <c r="AT1360" s="12"/>
      <c r="AU1360" s="12"/>
      <c r="AV1360" s="20"/>
      <c r="AW1360" s="21" t="s">
        <v>357</v>
      </c>
      <c r="AX1360" s="12"/>
      <c r="AY1360" s="12"/>
      <c r="AZ1360" s="12"/>
      <c r="BA1360" s="12"/>
      <c r="BB1360" s="12"/>
    </row>
    <row r="1361" spans="1:54" s="22" customFormat="1" ht="18" customHeight="1" x14ac:dyDescent="0.3">
      <c r="A1361" s="12" t="s">
        <v>2555</v>
      </c>
      <c r="B1361" s="12" t="s">
        <v>76</v>
      </c>
      <c r="C1361" s="12" t="s">
        <v>152</v>
      </c>
      <c r="D1361" s="12" t="s">
        <v>284</v>
      </c>
      <c r="E1361" s="12" t="s">
        <v>2552</v>
      </c>
      <c r="F1361" s="12" t="s">
        <v>2553</v>
      </c>
      <c r="G1361" s="12" t="s">
        <v>56</v>
      </c>
      <c r="H1361" s="12" t="s">
        <v>1335</v>
      </c>
      <c r="I1361" s="12" t="s">
        <v>1954</v>
      </c>
      <c r="J1361" s="12">
        <v>1488</v>
      </c>
      <c r="K1361" s="12" t="s">
        <v>365</v>
      </c>
      <c r="L1361" s="12" t="s">
        <v>767</v>
      </c>
      <c r="M1361" s="13">
        <v>41543.639363425929</v>
      </c>
      <c r="N1361" s="12">
        <v>3</v>
      </c>
      <c r="O1361" s="13">
        <v>41543.65116898148</v>
      </c>
      <c r="P1361" s="13">
        <v>41544.416435185187</v>
      </c>
      <c r="Q1361" s="14">
        <f t="shared" si="65"/>
        <v>0.77707175925752381</v>
      </c>
      <c r="R1361" s="14">
        <v>0.5</v>
      </c>
      <c r="S1361" s="15">
        <v>0</v>
      </c>
      <c r="T1361" s="12" t="s">
        <v>701</v>
      </c>
      <c r="U1361" s="12"/>
      <c r="V1361" s="12" t="s">
        <v>356</v>
      </c>
      <c r="W1361" s="13">
        <v>41544.418912037036</v>
      </c>
      <c r="X1361" s="13">
        <v>41544.718055555553</v>
      </c>
      <c r="Y1361" s="16"/>
      <c r="Z1361" s="17"/>
      <c r="AA1361" s="17"/>
      <c r="AB1361" s="14"/>
      <c r="AC1361" s="13">
        <v>41547</v>
      </c>
      <c r="AD1361" s="14"/>
      <c r="AE1361" s="14"/>
      <c r="AF1361" s="36"/>
      <c r="AG1361" s="14"/>
      <c r="AH1361" s="14"/>
      <c r="AI1361" s="14"/>
      <c r="AJ1361" s="19"/>
      <c r="AK1361" s="14"/>
      <c r="AL1361" s="14"/>
      <c r="AM1361" s="12" t="s">
        <v>100</v>
      </c>
      <c r="AN1361" s="12"/>
      <c r="AO1361" s="12"/>
      <c r="AP1361" s="12" t="s">
        <v>82</v>
      </c>
      <c r="AQ1361" s="12" t="s">
        <v>2554</v>
      </c>
      <c r="AR1361" s="12">
        <v>13397415001</v>
      </c>
      <c r="AS1361" s="12"/>
      <c r="AT1361" s="12"/>
      <c r="AU1361" s="12"/>
      <c r="AV1361" s="20"/>
      <c r="AW1361" s="21"/>
      <c r="AX1361" s="12"/>
      <c r="AY1361" s="12"/>
      <c r="AZ1361" s="12"/>
      <c r="BA1361" s="12"/>
      <c r="BB1361" s="12"/>
    </row>
    <row r="1362" spans="1:54" s="22" customFormat="1" ht="18" customHeight="1" x14ac:dyDescent="0.3">
      <c r="A1362" s="12" t="s">
        <v>2556</v>
      </c>
      <c r="B1362" s="12" t="s">
        <v>74</v>
      </c>
      <c r="C1362" s="12" t="s">
        <v>75</v>
      </c>
      <c r="D1362" s="12" t="s">
        <v>2557</v>
      </c>
      <c r="E1362" s="12" t="s">
        <v>2558</v>
      </c>
      <c r="F1362" s="12" t="s">
        <v>2559</v>
      </c>
      <c r="G1362" s="12" t="s">
        <v>56</v>
      </c>
      <c r="H1362" s="12" t="s">
        <v>57</v>
      </c>
      <c r="I1362" s="12" t="s">
        <v>187</v>
      </c>
      <c r="J1362" s="12">
        <v>1600</v>
      </c>
      <c r="K1362" s="12" t="s">
        <v>354</v>
      </c>
      <c r="L1362" s="12"/>
      <c r="M1362" s="13">
        <v>41543.72152777778</v>
      </c>
      <c r="N1362" s="12">
        <v>3</v>
      </c>
      <c r="O1362" s="13">
        <v>41543.738402777781</v>
      </c>
      <c r="P1362" s="13">
        <v>41544.449791666666</v>
      </c>
      <c r="Q1362" s="14">
        <f t="shared" si="65"/>
        <v>0.72826388888643123</v>
      </c>
      <c r="R1362" s="14">
        <v>0.5</v>
      </c>
      <c r="S1362" s="15">
        <v>0</v>
      </c>
      <c r="T1362" s="12" t="s">
        <v>355</v>
      </c>
      <c r="U1362" s="12"/>
      <c r="V1362" s="12" t="s">
        <v>356</v>
      </c>
      <c r="W1362" s="13">
        <v>41544.456643518519</v>
      </c>
      <c r="X1362" s="13">
        <v>41546.425694444442</v>
      </c>
      <c r="Y1362" s="16">
        <f>X1362-W1362</f>
        <v>1.9690509259235114</v>
      </c>
      <c r="Z1362" s="17">
        <v>5</v>
      </c>
      <c r="AA1362" s="17">
        <v>1</v>
      </c>
      <c r="AB1362" s="14"/>
      <c r="AC1362" s="13">
        <v>41546</v>
      </c>
      <c r="AD1362" s="14">
        <v>0</v>
      </c>
      <c r="AE1362" s="14">
        <v>7</v>
      </c>
      <c r="AF1362" s="36"/>
      <c r="AG1362" s="14">
        <f>AC1362-M1362</f>
        <v>2.2784722222204437</v>
      </c>
      <c r="AH1362" s="14">
        <v>1</v>
      </c>
      <c r="AI1362" s="14">
        <v>1</v>
      </c>
      <c r="AJ1362" s="19"/>
      <c r="AK1362" s="14"/>
      <c r="AL1362" s="14"/>
      <c r="AM1362" s="12" t="s">
        <v>145</v>
      </c>
      <c r="AN1362" s="12"/>
      <c r="AO1362" s="12"/>
      <c r="AP1362" s="12" t="s">
        <v>72</v>
      </c>
      <c r="AQ1362" s="12" t="s">
        <v>2560</v>
      </c>
      <c r="AR1362" s="12">
        <v>18684675055</v>
      </c>
      <c r="AS1362" s="12"/>
      <c r="AT1362" s="12"/>
      <c r="AU1362" s="12"/>
      <c r="AV1362" s="20"/>
      <c r="AW1362" s="21" t="s">
        <v>357</v>
      </c>
      <c r="AX1362" s="12"/>
      <c r="AY1362" s="12"/>
      <c r="AZ1362" s="12"/>
      <c r="BA1362" s="12"/>
      <c r="BB1362" s="12"/>
    </row>
    <row r="1363" spans="1:54" s="22" customFormat="1" ht="18" customHeight="1" x14ac:dyDescent="0.3">
      <c r="A1363" s="12" t="s">
        <v>2561</v>
      </c>
      <c r="B1363" s="12" t="s">
        <v>51</v>
      </c>
      <c r="C1363" s="12" t="s">
        <v>133</v>
      </c>
      <c r="D1363" s="12" t="s">
        <v>321</v>
      </c>
      <c r="E1363" s="12" t="s">
        <v>2562</v>
      </c>
      <c r="F1363" s="12" t="s">
        <v>2563</v>
      </c>
      <c r="G1363" s="12" t="s">
        <v>56</v>
      </c>
      <c r="H1363" s="12" t="s">
        <v>1335</v>
      </c>
      <c r="I1363" s="12" t="s">
        <v>1491</v>
      </c>
      <c r="J1363" s="12">
        <v>1600</v>
      </c>
      <c r="K1363" s="12" t="s">
        <v>354</v>
      </c>
      <c r="L1363" s="12"/>
      <c r="M1363" s="13">
        <v>41544.363888888889</v>
      </c>
      <c r="N1363" s="12">
        <v>1</v>
      </c>
      <c r="O1363" s="13">
        <v>41544.437048611115</v>
      </c>
      <c r="P1363" s="13">
        <v>41544.461550925924</v>
      </c>
      <c r="Q1363" s="14">
        <f t="shared" si="65"/>
        <v>9.7662037034751847E-2</v>
      </c>
      <c r="R1363" s="14">
        <v>0.5</v>
      </c>
      <c r="S1363" s="15">
        <v>1</v>
      </c>
      <c r="T1363" s="12"/>
      <c r="U1363" s="12"/>
      <c r="V1363" s="12" t="s">
        <v>356</v>
      </c>
      <c r="W1363" s="13">
        <v>41544.464965277781</v>
      </c>
      <c r="X1363" s="13">
        <v>41546.708333333336</v>
      </c>
      <c r="Y1363" s="16">
        <f>X1363-W1363</f>
        <v>2.2433680555550382</v>
      </c>
      <c r="Z1363" s="17">
        <v>3</v>
      </c>
      <c r="AA1363" s="17">
        <v>1</v>
      </c>
      <c r="AB1363" s="14"/>
      <c r="AC1363" s="13">
        <v>41546</v>
      </c>
      <c r="AD1363" s="14">
        <v>0</v>
      </c>
      <c r="AE1363" s="14">
        <v>7</v>
      </c>
      <c r="AF1363" s="36"/>
      <c r="AG1363" s="14">
        <f>AC1363-M1363</f>
        <v>1.6361111111109494</v>
      </c>
      <c r="AH1363" s="14">
        <v>1</v>
      </c>
      <c r="AI1363" s="14">
        <v>1</v>
      </c>
      <c r="AJ1363" s="19"/>
      <c r="AK1363" s="14"/>
      <c r="AL1363" s="14"/>
      <c r="AM1363" s="12" t="s">
        <v>96</v>
      </c>
      <c r="AN1363" s="12"/>
      <c r="AO1363" s="12"/>
      <c r="AP1363" s="12" t="s">
        <v>72</v>
      </c>
      <c r="AQ1363" s="12" t="s">
        <v>2564</v>
      </c>
      <c r="AR1363" s="12">
        <v>13055116357</v>
      </c>
      <c r="AS1363" s="12"/>
      <c r="AT1363" s="12"/>
      <c r="AU1363" s="12"/>
      <c r="AV1363" s="20"/>
      <c r="AW1363" s="21" t="s">
        <v>2565</v>
      </c>
      <c r="AX1363" s="12"/>
      <c r="AY1363" s="12"/>
      <c r="AZ1363" s="12"/>
      <c r="BA1363" s="12"/>
      <c r="BB1363" s="12"/>
    </row>
    <row r="1364" spans="1:54" s="22" customFormat="1" ht="18" customHeight="1" x14ac:dyDescent="0.3">
      <c r="A1364" s="12" t="s">
        <v>2566</v>
      </c>
      <c r="B1364" s="12" t="s">
        <v>76</v>
      </c>
      <c r="C1364" s="12" t="s">
        <v>152</v>
      </c>
      <c r="D1364" s="12" t="s">
        <v>266</v>
      </c>
      <c r="E1364" s="12" t="s">
        <v>2567</v>
      </c>
      <c r="F1364" s="12" t="s">
        <v>2568</v>
      </c>
      <c r="G1364" s="12" t="s">
        <v>56</v>
      </c>
      <c r="H1364" s="12" t="s">
        <v>57</v>
      </c>
      <c r="I1364" s="12" t="s">
        <v>147</v>
      </c>
      <c r="J1364" s="12">
        <v>1600</v>
      </c>
      <c r="K1364" s="12" t="s">
        <v>354</v>
      </c>
      <c r="L1364" s="12"/>
      <c r="M1364" s="13">
        <v>41544.4375</v>
      </c>
      <c r="N1364" s="12">
        <v>1</v>
      </c>
      <c r="O1364" s="13">
        <v>41544.455763888887</v>
      </c>
      <c r="P1364" s="13">
        <v>41544.459131944444</v>
      </c>
      <c r="Q1364" s="14">
        <f t="shared" si="65"/>
        <v>2.1631944444379769E-2</v>
      </c>
      <c r="R1364" s="14">
        <v>0.5</v>
      </c>
      <c r="S1364" s="15">
        <v>1</v>
      </c>
      <c r="T1364" s="12"/>
      <c r="U1364" s="12"/>
      <c r="V1364" s="12" t="s">
        <v>356</v>
      </c>
      <c r="W1364" s="13">
        <v>41544.467893518522</v>
      </c>
      <c r="X1364" s="13">
        <v>41546.567361111112</v>
      </c>
      <c r="Y1364" s="16">
        <f>X1364-W1364</f>
        <v>2.0994675925903721</v>
      </c>
      <c r="Z1364" s="17">
        <v>5</v>
      </c>
      <c r="AA1364" s="17">
        <v>1</v>
      </c>
      <c r="AB1364" s="14"/>
      <c r="AC1364" s="13">
        <v>41546</v>
      </c>
      <c r="AD1364" s="14">
        <v>0</v>
      </c>
      <c r="AE1364" s="14">
        <v>7</v>
      </c>
      <c r="AF1364" s="36"/>
      <c r="AG1364" s="14">
        <f>AC1364-M1364</f>
        <v>1.5625</v>
      </c>
      <c r="AH1364" s="14">
        <v>1</v>
      </c>
      <c r="AI1364" s="14">
        <v>1</v>
      </c>
      <c r="AJ1364" s="19"/>
      <c r="AK1364" s="14"/>
      <c r="AL1364" s="14"/>
      <c r="AM1364" s="12" t="s">
        <v>2137</v>
      </c>
      <c r="AN1364" s="12"/>
      <c r="AO1364" s="12"/>
      <c r="AP1364" s="12" t="s">
        <v>78</v>
      </c>
      <c r="AQ1364" s="12" t="s">
        <v>2569</v>
      </c>
      <c r="AR1364" s="12">
        <v>13017332559</v>
      </c>
      <c r="AS1364" s="12"/>
      <c r="AT1364" s="12"/>
      <c r="AU1364" s="12"/>
      <c r="AV1364" s="20"/>
      <c r="AW1364" s="21" t="s">
        <v>357</v>
      </c>
      <c r="AX1364" s="12"/>
      <c r="AY1364" s="12"/>
      <c r="AZ1364" s="12"/>
      <c r="BA1364" s="12"/>
      <c r="BB1364" s="12"/>
    </row>
    <row r="1365" spans="1:54" s="22" customFormat="1" ht="18" customHeight="1" x14ac:dyDescent="0.3">
      <c r="A1365" s="12" t="s">
        <v>2570</v>
      </c>
      <c r="B1365" s="12" t="s">
        <v>51</v>
      </c>
      <c r="C1365" s="12" t="s">
        <v>133</v>
      </c>
      <c r="D1365" s="12" t="s">
        <v>309</v>
      </c>
      <c r="E1365" s="12" t="s">
        <v>2571</v>
      </c>
      <c r="F1365" s="12" t="s">
        <v>2572</v>
      </c>
      <c r="G1365" s="12" t="s">
        <v>56</v>
      </c>
      <c r="H1365" s="12" t="s">
        <v>1335</v>
      </c>
      <c r="I1365" s="12" t="s">
        <v>1482</v>
      </c>
      <c r="J1365" s="12">
        <v>2088</v>
      </c>
      <c r="K1365" s="12" t="s">
        <v>354</v>
      </c>
      <c r="L1365" s="12"/>
      <c r="M1365" s="13">
        <v>41544.598611111112</v>
      </c>
      <c r="N1365" s="12">
        <v>1</v>
      </c>
      <c r="O1365" s="13">
        <v>41544.626608796294</v>
      </c>
      <c r="P1365" s="13">
        <v>41544.701192129629</v>
      </c>
      <c r="Q1365" s="14">
        <f t="shared" si="65"/>
        <v>0.10258101851650281</v>
      </c>
      <c r="R1365" s="14">
        <v>0.5</v>
      </c>
      <c r="S1365" s="15">
        <v>1</v>
      </c>
      <c r="T1365" s="12"/>
      <c r="U1365" s="12"/>
      <c r="V1365" s="12" t="s">
        <v>356</v>
      </c>
      <c r="W1365" s="13">
        <v>41544.707291666666</v>
      </c>
      <c r="X1365" s="13">
        <v>41547.356249999997</v>
      </c>
      <c r="Y1365" s="16"/>
      <c r="Z1365" s="17"/>
      <c r="AA1365" s="17"/>
      <c r="AB1365" s="14"/>
      <c r="AC1365" s="13">
        <v>41547</v>
      </c>
      <c r="AD1365" s="14"/>
      <c r="AE1365" s="14"/>
      <c r="AF1365" s="36"/>
      <c r="AG1365" s="14"/>
      <c r="AH1365" s="14"/>
      <c r="AI1365" s="14"/>
      <c r="AJ1365" s="19"/>
      <c r="AK1365" s="14"/>
      <c r="AL1365" s="14"/>
      <c r="AM1365" s="12" t="s">
        <v>1726</v>
      </c>
      <c r="AN1365" s="12"/>
      <c r="AO1365" s="12"/>
      <c r="AP1365" s="12" t="s">
        <v>88</v>
      </c>
      <c r="AQ1365" s="12" t="s">
        <v>2573</v>
      </c>
      <c r="AR1365" s="12">
        <v>18230505408</v>
      </c>
      <c r="AS1365" s="12"/>
      <c r="AT1365" s="12"/>
      <c r="AU1365" s="12"/>
      <c r="AV1365" s="20"/>
      <c r="AW1365" s="21" t="s">
        <v>2574</v>
      </c>
      <c r="AX1365" s="12"/>
      <c r="AY1365" s="12"/>
      <c r="AZ1365" s="12"/>
      <c r="BA1365" s="12"/>
      <c r="BB1365" s="12"/>
    </row>
    <row r="1366" spans="1:54" s="22" customFormat="1" ht="18" customHeight="1" x14ac:dyDescent="0.3">
      <c r="A1366" s="12" t="s">
        <v>2575</v>
      </c>
      <c r="B1366" s="12" t="s">
        <v>382</v>
      </c>
      <c r="C1366" s="12" t="s">
        <v>69</v>
      </c>
      <c r="D1366" s="12" t="s">
        <v>97</v>
      </c>
      <c r="E1366" s="12" t="s">
        <v>256</v>
      </c>
      <c r="F1366" s="12" t="s">
        <v>257</v>
      </c>
      <c r="G1366" s="12" t="s">
        <v>66</v>
      </c>
      <c r="H1366" s="12" t="s">
        <v>816</v>
      </c>
      <c r="I1366" s="12"/>
      <c r="J1366" s="12">
        <v>5400</v>
      </c>
      <c r="K1366" s="12"/>
      <c r="L1366" s="12"/>
      <c r="M1366" s="13">
        <v>41544.636805555558</v>
      </c>
      <c r="N1366" s="12"/>
      <c r="O1366" s="13">
        <v>41544.647314814814</v>
      </c>
      <c r="P1366" s="13"/>
      <c r="Q1366" s="14"/>
      <c r="R1366" s="14"/>
      <c r="S1366" s="15"/>
      <c r="T1366" s="12"/>
      <c r="U1366" s="12"/>
      <c r="V1366" s="12" t="s">
        <v>1266</v>
      </c>
      <c r="W1366" s="13"/>
      <c r="X1366" s="13">
        <v>41563.568055555603</v>
      </c>
      <c r="Y1366" s="16"/>
      <c r="Z1366" s="17"/>
      <c r="AA1366" s="17"/>
      <c r="AB1366" s="14"/>
      <c r="AC1366" s="13">
        <v>41568.450694444444</v>
      </c>
      <c r="AD1366" s="14">
        <f>AC1366-M1366</f>
        <v>23.81388888888614</v>
      </c>
      <c r="AE1366" s="14"/>
      <c r="AF1366" s="36"/>
      <c r="AG1366" s="14"/>
      <c r="AH1366" s="14"/>
      <c r="AI1366" s="14"/>
      <c r="AJ1366" s="19"/>
      <c r="AK1366" s="14"/>
      <c r="AL1366" s="14"/>
      <c r="AM1366" s="12" t="s">
        <v>1267</v>
      </c>
      <c r="AN1366" s="12"/>
      <c r="AO1366" s="12"/>
      <c r="AP1366" s="12" t="s">
        <v>72</v>
      </c>
      <c r="AQ1366" s="12" t="s">
        <v>2576</v>
      </c>
      <c r="AR1366" s="12">
        <v>18684992938</v>
      </c>
      <c r="AS1366" s="12"/>
      <c r="AT1366" s="12"/>
      <c r="AU1366" s="12"/>
      <c r="AV1366" s="20"/>
      <c r="AW1366" s="21" t="s">
        <v>357</v>
      </c>
      <c r="AX1366" s="12"/>
      <c r="AY1366" s="12"/>
      <c r="AZ1366" s="12"/>
      <c r="BA1366" s="12"/>
      <c r="BB1366" s="12"/>
    </row>
    <row r="1367" spans="1:54" s="22" customFormat="1" ht="18" customHeight="1" x14ac:dyDescent="0.3">
      <c r="A1367" s="12" t="s">
        <v>2577</v>
      </c>
      <c r="B1367" s="12" t="s">
        <v>51</v>
      </c>
      <c r="C1367" s="12" t="s">
        <v>133</v>
      </c>
      <c r="D1367" s="12" t="s">
        <v>249</v>
      </c>
      <c r="E1367" s="12" t="s">
        <v>2578</v>
      </c>
      <c r="F1367" s="12" t="s">
        <v>2579</v>
      </c>
      <c r="G1367" s="12" t="s">
        <v>56</v>
      </c>
      <c r="H1367" s="12" t="s">
        <v>57</v>
      </c>
      <c r="I1367" s="12" t="s">
        <v>127</v>
      </c>
      <c r="J1367" s="12">
        <v>1488</v>
      </c>
      <c r="K1367" s="12" t="s">
        <v>354</v>
      </c>
      <c r="L1367" s="12"/>
      <c r="M1367" s="13">
        <v>41544.650694444441</v>
      </c>
      <c r="N1367" s="12">
        <v>2</v>
      </c>
      <c r="O1367" s="13">
        <v>41544.658483796295</v>
      </c>
      <c r="P1367" s="13">
        <v>41544.680821759262</v>
      </c>
      <c r="Q1367" s="14">
        <f>P1367-M1367</f>
        <v>3.012731482158415E-2</v>
      </c>
      <c r="R1367" s="14">
        <v>0.5</v>
      </c>
      <c r="S1367" s="15">
        <v>1</v>
      </c>
      <c r="T1367" s="12" t="s">
        <v>664</v>
      </c>
      <c r="U1367" s="12"/>
      <c r="V1367" s="12" t="s">
        <v>356</v>
      </c>
      <c r="W1367" s="13">
        <v>41544.704907407409</v>
      </c>
      <c r="X1367" s="13">
        <v>41547.595833333333</v>
      </c>
      <c r="Y1367" s="16"/>
      <c r="Z1367" s="17"/>
      <c r="AA1367" s="17"/>
      <c r="AB1367" s="14"/>
      <c r="AC1367" s="13">
        <v>41547</v>
      </c>
      <c r="AD1367" s="14"/>
      <c r="AE1367" s="14"/>
      <c r="AF1367" s="36"/>
      <c r="AG1367" s="14"/>
      <c r="AH1367" s="14"/>
      <c r="AI1367" s="14"/>
      <c r="AJ1367" s="19"/>
      <c r="AK1367" s="14"/>
      <c r="AL1367" s="14"/>
      <c r="AM1367" s="12" t="s">
        <v>2084</v>
      </c>
      <c r="AN1367" s="12"/>
      <c r="AO1367" s="12"/>
      <c r="AP1367" s="12" t="s">
        <v>78</v>
      </c>
      <c r="AQ1367" s="12" t="s">
        <v>2580</v>
      </c>
      <c r="AR1367" s="12">
        <v>13203351177</v>
      </c>
      <c r="AS1367" s="12"/>
      <c r="AT1367" s="12"/>
      <c r="AU1367" s="12"/>
      <c r="AV1367" s="20"/>
      <c r="AW1367" s="21" t="s">
        <v>2581</v>
      </c>
      <c r="AX1367" s="12"/>
      <c r="AY1367" s="12"/>
      <c r="AZ1367" s="12"/>
      <c r="BA1367" s="12"/>
      <c r="BB1367" s="12"/>
    </row>
    <row r="1368" spans="1:54" s="22" customFormat="1" ht="18" customHeight="1" x14ac:dyDescent="0.3">
      <c r="A1368" s="12" t="s">
        <v>2582</v>
      </c>
      <c r="B1368" s="12" t="s">
        <v>76</v>
      </c>
      <c r="C1368" s="12" t="s">
        <v>259</v>
      </c>
      <c r="D1368" s="12" t="s">
        <v>164</v>
      </c>
      <c r="E1368" s="12" t="s">
        <v>2583</v>
      </c>
      <c r="F1368" s="12" t="s">
        <v>2584</v>
      </c>
      <c r="G1368" s="12" t="s">
        <v>56</v>
      </c>
      <c r="H1368" s="12" t="s">
        <v>57</v>
      </c>
      <c r="I1368" s="12" t="s">
        <v>225</v>
      </c>
      <c r="J1368" s="12">
        <v>1888</v>
      </c>
      <c r="K1368" s="12" t="s">
        <v>354</v>
      </c>
      <c r="L1368" s="12"/>
      <c r="M1368" s="13">
        <v>41544.679861111108</v>
      </c>
      <c r="N1368" s="12">
        <v>2</v>
      </c>
      <c r="O1368" s="13">
        <v>41544.706516203703</v>
      </c>
      <c r="P1368" s="13">
        <v>41546.411863425928</v>
      </c>
      <c r="Q1368" s="14">
        <f>P1368-M1368</f>
        <v>1.73200231482042</v>
      </c>
      <c r="R1368" s="14">
        <v>0.5</v>
      </c>
      <c r="S1368" s="15">
        <v>0</v>
      </c>
      <c r="T1368" s="12" t="s">
        <v>664</v>
      </c>
      <c r="U1368" s="12"/>
      <c r="V1368" s="12" t="s">
        <v>356</v>
      </c>
      <c r="W1368" s="13">
        <v>41546.419988425929</v>
      </c>
      <c r="X1368" s="13">
        <v>41547.522916666669</v>
      </c>
      <c r="Y1368" s="16"/>
      <c r="Z1368" s="17"/>
      <c r="AA1368" s="17"/>
      <c r="AB1368" s="14"/>
      <c r="AC1368" s="13">
        <v>41547</v>
      </c>
      <c r="AD1368" s="14"/>
      <c r="AE1368" s="14"/>
      <c r="AF1368" s="36"/>
      <c r="AG1368" s="14"/>
      <c r="AH1368" s="14"/>
      <c r="AI1368" s="14"/>
      <c r="AJ1368" s="19"/>
      <c r="AK1368" s="14"/>
      <c r="AL1368" s="14"/>
      <c r="AM1368" s="12" t="s">
        <v>188</v>
      </c>
      <c r="AN1368" s="12"/>
      <c r="AO1368" s="12"/>
      <c r="AP1368" s="12" t="s">
        <v>72</v>
      </c>
      <c r="AQ1368" s="12" t="s">
        <v>2585</v>
      </c>
      <c r="AR1368" s="12">
        <v>13677322394</v>
      </c>
      <c r="AS1368" s="12"/>
      <c r="AT1368" s="12"/>
      <c r="AU1368" s="12"/>
      <c r="AV1368" s="20"/>
      <c r="AW1368" s="21" t="s">
        <v>2586</v>
      </c>
      <c r="AX1368" s="12"/>
      <c r="AY1368" s="12"/>
      <c r="AZ1368" s="12"/>
      <c r="BA1368" s="12"/>
      <c r="BB1368" s="12"/>
    </row>
    <row r="1369" spans="1:54" s="22" customFormat="1" ht="18" customHeight="1" x14ac:dyDescent="0.3">
      <c r="A1369" s="12" t="s">
        <v>2587</v>
      </c>
      <c r="B1369" s="12" t="s">
        <v>76</v>
      </c>
      <c r="C1369" s="12" t="s">
        <v>77</v>
      </c>
      <c r="D1369" s="12" t="s">
        <v>254</v>
      </c>
      <c r="E1369" s="12" t="s">
        <v>2440</v>
      </c>
      <c r="F1369" s="12" t="s">
        <v>2441</v>
      </c>
      <c r="G1369" s="12" t="s">
        <v>383</v>
      </c>
      <c r="H1369" s="12" t="s">
        <v>1035</v>
      </c>
      <c r="I1369" s="12" t="s">
        <v>2196</v>
      </c>
      <c r="J1369" s="12">
        <v>1500</v>
      </c>
      <c r="K1369" s="12" t="s">
        <v>354</v>
      </c>
      <c r="L1369" s="12"/>
      <c r="M1369" s="13">
        <v>41544.682638888888</v>
      </c>
      <c r="N1369" s="12">
        <v>3</v>
      </c>
      <c r="O1369" s="13">
        <v>41546.436030092591</v>
      </c>
      <c r="P1369" s="13">
        <v>41572.640590277777</v>
      </c>
      <c r="Q1369" s="14"/>
      <c r="R1369" s="14"/>
      <c r="S1369" s="15"/>
      <c r="T1369" s="12" t="s">
        <v>643</v>
      </c>
      <c r="U1369" s="12"/>
      <c r="V1369" s="12" t="s">
        <v>385</v>
      </c>
      <c r="W1369" s="13">
        <v>41572.642858796295</v>
      </c>
      <c r="X1369" s="13">
        <v>41576.469444444447</v>
      </c>
      <c r="Y1369" s="16"/>
      <c r="Z1369" s="17"/>
      <c r="AA1369" s="17"/>
      <c r="AB1369" s="14"/>
      <c r="AC1369" s="13">
        <v>41578</v>
      </c>
      <c r="AD1369" s="14">
        <f>AC1369-X1369</f>
        <v>1.5305555555532919</v>
      </c>
      <c r="AE1369" s="14"/>
      <c r="AF1369" s="36"/>
      <c r="AG1369" s="14"/>
      <c r="AH1369" s="14"/>
      <c r="AI1369" s="14"/>
      <c r="AJ1369" s="19"/>
      <c r="AK1369" s="14"/>
      <c r="AL1369" s="14"/>
      <c r="AM1369" s="12" t="s">
        <v>2238</v>
      </c>
      <c r="AN1369" s="12"/>
      <c r="AO1369" s="12"/>
      <c r="AP1369" s="12" t="s">
        <v>70</v>
      </c>
      <c r="AQ1369" s="12" t="s">
        <v>2588</v>
      </c>
      <c r="AR1369" s="12">
        <v>15111355355</v>
      </c>
      <c r="AS1369" s="12"/>
      <c r="AT1369" s="12"/>
      <c r="AU1369" s="12"/>
      <c r="AV1369" s="20"/>
      <c r="AW1369" s="21"/>
      <c r="AX1369" s="12"/>
      <c r="AY1369" s="12"/>
      <c r="AZ1369" s="12"/>
      <c r="BA1369" s="12"/>
      <c r="BB1369" s="12"/>
    </row>
    <row r="1370" spans="1:54" s="22" customFormat="1" ht="18" customHeight="1" x14ac:dyDescent="0.3">
      <c r="A1370" s="12" t="s">
        <v>2589</v>
      </c>
      <c r="B1370" s="12" t="s">
        <v>76</v>
      </c>
      <c r="C1370" s="12" t="s">
        <v>77</v>
      </c>
      <c r="D1370" s="12" t="s">
        <v>1607</v>
      </c>
      <c r="E1370" s="12" t="s">
        <v>2590</v>
      </c>
      <c r="F1370" s="12" t="s">
        <v>2591</v>
      </c>
      <c r="G1370" s="12" t="s">
        <v>56</v>
      </c>
      <c r="H1370" s="12" t="s">
        <v>1353</v>
      </c>
      <c r="I1370" s="12" t="s">
        <v>2101</v>
      </c>
      <c r="J1370" s="12">
        <v>2588</v>
      </c>
      <c r="K1370" s="12" t="s">
        <v>354</v>
      </c>
      <c r="L1370" s="12"/>
      <c r="M1370" s="13">
        <v>41544.693749999999</v>
      </c>
      <c r="N1370" s="12">
        <v>3</v>
      </c>
      <c r="O1370" s="13">
        <v>41544.70952546296</v>
      </c>
      <c r="P1370" s="13">
        <v>41546.657789351855</v>
      </c>
      <c r="Q1370" s="14">
        <f>P1370-M1370</f>
        <v>1.964039351856627</v>
      </c>
      <c r="R1370" s="14">
        <v>0.5</v>
      </c>
      <c r="S1370" s="14">
        <f>R1370-Q1370</f>
        <v>-1.464039351856627</v>
      </c>
      <c r="T1370" s="12" t="s">
        <v>355</v>
      </c>
      <c r="U1370" s="12"/>
      <c r="V1370" s="12" t="s">
        <v>356</v>
      </c>
      <c r="W1370" s="13">
        <v>41546.66196759259</v>
      </c>
      <c r="X1370" s="13">
        <v>41555.456944444442</v>
      </c>
      <c r="Y1370" s="16">
        <f>X1370-W1370</f>
        <v>8.7949768518519704</v>
      </c>
      <c r="Z1370" s="17">
        <v>4</v>
      </c>
      <c r="AA1370" s="17">
        <f>Z1370-Y1370</f>
        <v>-4.7949768518519704</v>
      </c>
      <c r="AB1370" s="14"/>
      <c r="AC1370" s="13">
        <v>41559</v>
      </c>
      <c r="AD1370" s="14">
        <f>AC1370-X1370</f>
        <v>3.5430555555576575</v>
      </c>
      <c r="AE1370" s="14">
        <v>7</v>
      </c>
      <c r="AF1370" s="38">
        <f>AE1370-AD1370</f>
        <v>3.4569444444423425</v>
      </c>
      <c r="AG1370" s="14">
        <f>AC1370-M1370</f>
        <v>14.306250000001455</v>
      </c>
      <c r="AH1370" s="18">
        <v>11.5</v>
      </c>
      <c r="AI1370" s="14">
        <f>AH1370-AG1370</f>
        <v>-2.8062500000014552</v>
      </c>
      <c r="AJ1370" s="19"/>
      <c r="AK1370" s="14"/>
      <c r="AL1370" s="14"/>
      <c r="AM1370" s="12" t="s">
        <v>1726</v>
      </c>
      <c r="AN1370" s="12"/>
      <c r="AO1370" s="12"/>
      <c r="AP1370" s="12" t="s">
        <v>81</v>
      </c>
      <c r="AQ1370" s="12" t="s">
        <v>2592</v>
      </c>
      <c r="AR1370" s="12">
        <v>18684940448</v>
      </c>
      <c r="AS1370" s="12"/>
      <c r="AT1370" s="12"/>
      <c r="AU1370" s="12"/>
      <c r="AV1370" s="20"/>
      <c r="AW1370" s="21" t="s">
        <v>139</v>
      </c>
      <c r="AX1370" s="12"/>
      <c r="AY1370" s="12"/>
      <c r="AZ1370" s="12"/>
      <c r="BA1370" s="12"/>
      <c r="BB1370" s="12"/>
    </row>
    <row r="1371" spans="1:54" s="22" customFormat="1" ht="18" customHeight="1" x14ac:dyDescent="0.3">
      <c r="A1371" s="12" t="s">
        <v>2593</v>
      </c>
      <c r="B1371" s="12" t="s">
        <v>76</v>
      </c>
      <c r="C1371" s="12" t="s">
        <v>152</v>
      </c>
      <c r="D1371" s="12" t="s">
        <v>258</v>
      </c>
      <c r="E1371" s="12" t="s">
        <v>2594</v>
      </c>
      <c r="F1371" s="12" t="s">
        <v>2595</v>
      </c>
      <c r="G1371" s="12" t="s">
        <v>66</v>
      </c>
      <c r="H1371" s="12" t="s">
        <v>816</v>
      </c>
      <c r="I1371" s="12"/>
      <c r="J1371" s="12">
        <v>14000</v>
      </c>
      <c r="K1371" s="12"/>
      <c r="L1371" s="12"/>
      <c r="M1371" s="13">
        <v>41544.718055555553</v>
      </c>
      <c r="N1371" s="12">
        <v>2</v>
      </c>
      <c r="O1371" s="13">
        <v>41546.400196759256</v>
      </c>
      <c r="P1371" s="13">
        <v>41556.479502314818</v>
      </c>
      <c r="Q1371" s="14"/>
      <c r="R1371" s="14"/>
      <c r="S1371" s="14">
        <f>R1371-Q1371</f>
        <v>0</v>
      </c>
      <c r="T1371" s="12"/>
      <c r="U1371" s="12"/>
      <c r="V1371" s="12" t="s">
        <v>1266</v>
      </c>
      <c r="W1371" s="13">
        <v>41557.395891203705</v>
      </c>
      <c r="X1371" s="13">
        <v>41577.728877314818</v>
      </c>
      <c r="Y1371" s="16"/>
      <c r="Z1371" s="17"/>
      <c r="AA1371" s="17"/>
      <c r="AB1371" s="14"/>
      <c r="AC1371" s="13">
        <v>41604</v>
      </c>
      <c r="AD1371" s="14"/>
      <c r="AE1371" s="14"/>
      <c r="AF1371" s="36"/>
      <c r="AG1371" s="14">
        <f>AC1371-M1371</f>
        <v>59.281944444446708</v>
      </c>
      <c r="AH1371" s="14"/>
      <c r="AI1371" s="14"/>
      <c r="AJ1371" s="19"/>
      <c r="AK1371" s="14"/>
      <c r="AL1371" s="14"/>
      <c r="AM1371" s="12" t="s">
        <v>341</v>
      </c>
      <c r="AN1371" s="12"/>
      <c r="AO1371" s="12"/>
      <c r="AP1371" s="12" t="s">
        <v>332</v>
      </c>
      <c r="AQ1371" s="12" t="s">
        <v>2596</v>
      </c>
      <c r="AR1371" s="12">
        <v>18670084988</v>
      </c>
      <c r="AS1371" s="12"/>
      <c r="AT1371" s="12"/>
      <c r="AU1371" s="12"/>
      <c r="AV1371" s="20"/>
      <c r="AW1371" s="21"/>
      <c r="AX1371" s="12"/>
      <c r="AY1371" s="12"/>
      <c r="AZ1371" s="12"/>
      <c r="BA1371" s="12"/>
      <c r="BB1371" s="12"/>
    </row>
    <row r="1372" spans="1:54" s="22" customFormat="1" ht="18" customHeight="1" x14ac:dyDescent="0.3">
      <c r="A1372" s="12" t="s">
        <v>2597</v>
      </c>
      <c r="B1372" s="12" t="s">
        <v>115</v>
      </c>
      <c r="C1372" s="12" t="s">
        <v>116</v>
      </c>
      <c r="D1372" s="12" t="s">
        <v>174</v>
      </c>
      <c r="E1372" s="12" t="s">
        <v>2598</v>
      </c>
      <c r="F1372" s="12" t="s">
        <v>2599</v>
      </c>
      <c r="G1372" s="12" t="s">
        <v>56</v>
      </c>
      <c r="H1372" s="12" t="s">
        <v>1335</v>
      </c>
      <c r="I1372" s="12" t="s">
        <v>2600</v>
      </c>
      <c r="J1372" s="12">
        <v>1600</v>
      </c>
      <c r="K1372" s="12" t="s">
        <v>354</v>
      </c>
      <c r="L1372" s="12"/>
      <c r="M1372" s="13">
        <v>41544.722222222219</v>
      </c>
      <c r="N1372" s="12">
        <v>1</v>
      </c>
      <c r="O1372" s="13">
        <v>41544.738969907405</v>
      </c>
      <c r="P1372" s="13">
        <v>41546.387662037036</v>
      </c>
      <c r="Q1372" s="14">
        <f t="shared" ref="Q1372:Q1415" si="69">P1372-M1372</f>
        <v>1.6654398148166365</v>
      </c>
      <c r="R1372" s="14">
        <v>0.5</v>
      </c>
      <c r="S1372" s="15">
        <v>0</v>
      </c>
      <c r="T1372" s="12"/>
      <c r="U1372" s="12"/>
      <c r="V1372" s="12" t="s">
        <v>356</v>
      </c>
      <c r="W1372" s="13">
        <v>41546.389687499999</v>
      </c>
      <c r="X1372" s="13">
        <v>41547.677777777775</v>
      </c>
      <c r="Y1372" s="16"/>
      <c r="Z1372" s="17"/>
      <c r="AA1372" s="17"/>
      <c r="AB1372" s="14"/>
      <c r="AC1372" s="13">
        <v>41547</v>
      </c>
      <c r="AD1372" s="14"/>
      <c r="AE1372" s="14"/>
      <c r="AF1372" s="36"/>
      <c r="AG1372" s="14"/>
      <c r="AH1372" s="14"/>
      <c r="AI1372" s="14"/>
      <c r="AJ1372" s="19"/>
      <c r="AK1372" s="14"/>
      <c r="AL1372" s="14"/>
      <c r="AM1372" s="12" t="s">
        <v>2238</v>
      </c>
      <c r="AN1372" s="12"/>
      <c r="AO1372" s="12"/>
      <c r="AP1372" s="12" t="s">
        <v>90</v>
      </c>
      <c r="AQ1372" s="12" t="s">
        <v>2601</v>
      </c>
      <c r="AR1372" s="12">
        <v>13378956255</v>
      </c>
      <c r="AS1372" s="12"/>
      <c r="AT1372" s="12"/>
      <c r="AU1372" s="12"/>
      <c r="AV1372" s="20"/>
      <c r="AW1372" s="21" t="s">
        <v>2602</v>
      </c>
      <c r="AX1372" s="12"/>
      <c r="AY1372" s="12"/>
      <c r="AZ1372" s="12"/>
      <c r="BA1372" s="12"/>
      <c r="BB1372" s="12"/>
    </row>
    <row r="1373" spans="1:54" s="22" customFormat="1" ht="18" customHeight="1" x14ac:dyDescent="0.3">
      <c r="A1373" s="12" t="s">
        <v>2603</v>
      </c>
      <c r="B1373" s="12" t="s">
        <v>51</v>
      </c>
      <c r="C1373" s="12" t="s">
        <v>64</v>
      </c>
      <c r="D1373" s="12" t="s">
        <v>2604</v>
      </c>
      <c r="E1373" s="12" t="s">
        <v>2605</v>
      </c>
      <c r="F1373" s="12" t="s">
        <v>2606</v>
      </c>
      <c r="G1373" s="12" t="s">
        <v>56</v>
      </c>
      <c r="H1373" s="12" t="s">
        <v>1335</v>
      </c>
      <c r="I1373" s="12" t="s">
        <v>1646</v>
      </c>
      <c r="J1373" s="12">
        <v>1600</v>
      </c>
      <c r="K1373" s="12" t="s">
        <v>365</v>
      </c>
      <c r="L1373" s="12" t="s">
        <v>767</v>
      </c>
      <c r="M1373" s="13">
        <v>41544.790277777778</v>
      </c>
      <c r="N1373" s="12">
        <v>5</v>
      </c>
      <c r="O1373" s="13">
        <v>41546.412905092591</v>
      </c>
      <c r="P1373" s="13">
        <v>41557.463009259256</v>
      </c>
      <c r="Q1373" s="14">
        <f t="shared" si="69"/>
        <v>12.672731481477967</v>
      </c>
      <c r="R1373" s="14">
        <v>0.5</v>
      </c>
      <c r="S1373" s="14">
        <f>R1373-Q1373</f>
        <v>-12.172731481477967</v>
      </c>
      <c r="T1373" s="12" t="s">
        <v>355</v>
      </c>
      <c r="U1373" s="12"/>
      <c r="V1373" s="12" t="s">
        <v>356</v>
      </c>
      <c r="W1373" s="13">
        <v>41557.464386574073</v>
      </c>
      <c r="X1373" s="13">
        <v>41559.669444444444</v>
      </c>
      <c r="Y1373" s="16">
        <f>X1373-W1373</f>
        <v>2.2050578703710926</v>
      </c>
      <c r="Z1373" s="17">
        <v>3</v>
      </c>
      <c r="AA1373" s="17">
        <f>Z1373-Y1373</f>
        <v>0.79494212962890742</v>
      </c>
      <c r="AB1373" s="14"/>
      <c r="AC1373" s="13">
        <v>41562.575694444444</v>
      </c>
      <c r="AD1373" s="14">
        <f>AC1373-X1373</f>
        <v>2.90625</v>
      </c>
      <c r="AE1373" s="14">
        <v>7</v>
      </c>
      <c r="AF1373" s="38">
        <f>AE1373-AD1373</f>
        <v>4.09375</v>
      </c>
      <c r="AG1373" s="14">
        <f>AC1373-M1373</f>
        <v>17.785416666665697</v>
      </c>
      <c r="AH1373" s="18">
        <v>12.5</v>
      </c>
      <c r="AI1373" s="14">
        <f>AH1373-AG1373</f>
        <v>-5.2854166666656965</v>
      </c>
      <c r="AJ1373" s="19"/>
      <c r="AK1373" s="14"/>
      <c r="AL1373" s="14"/>
      <c r="AM1373" s="12" t="s">
        <v>509</v>
      </c>
      <c r="AN1373" s="12"/>
      <c r="AO1373" s="12"/>
      <c r="AP1373" s="12" t="s">
        <v>72</v>
      </c>
      <c r="AQ1373" s="12" t="s">
        <v>2607</v>
      </c>
      <c r="AR1373" s="12">
        <v>13975545808</v>
      </c>
      <c r="AS1373" s="12"/>
      <c r="AT1373" s="12"/>
      <c r="AU1373" s="12"/>
      <c r="AV1373" s="20"/>
      <c r="AW1373" s="21" t="s">
        <v>357</v>
      </c>
      <c r="AX1373" s="12"/>
      <c r="AY1373" s="12"/>
      <c r="AZ1373" s="12"/>
      <c r="BA1373" s="12"/>
      <c r="BB1373" s="12"/>
    </row>
    <row r="1374" spans="1:54" s="22" customFormat="1" ht="18" customHeight="1" x14ac:dyDescent="0.3">
      <c r="A1374" s="12" t="s">
        <v>2608</v>
      </c>
      <c r="B1374" s="12" t="s">
        <v>115</v>
      </c>
      <c r="C1374" s="12" t="s">
        <v>116</v>
      </c>
      <c r="D1374" s="12" t="s">
        <v>208</v>
      </c>
      <c r="E1374" s="12" t="s">
        <v>2609</v>
      </c>
      <c r="F1374" s="12" t="s">
        <v>2610</v>
      </c>
      <c r="G1374" s="12" t="s">
        <v>56</v>
      </c>
      <c r="H1374" s="12" t="s">
        <v>57</v>
      </c>
      <c r="I1374" s="12" t="s">
        <v>343</v>
      </c>
      <c r="J1374" s="12">
        <v>1600</v>
      </c>
      <c r="K1374" s="12" t="s">
        <v>354</v>
      </c>
      <c r="L1374" s="12"/>
      <c r="M1374" s="13">
        <v>41546.375</v>
      </c>
      <c r="N1374" s="12">
        <v>2</v>
      </c>
      <c r="O1374" s="13">
        <v>41546.404189814813</v>
      </c>
      <c r="P1374" s="13">
        <v>41546.568009259259</v>
      </c>
      <c r="Q1374" s="14">
        <f t="shared" si="69"/>
        <v>0.19300925925927004</v>
      </c>
      <c r="R1374" s="14">
        <v>0.5</v>
      </c>
      <c r="S1374" s="14">
        <f>R1374-Q1374</f>
        <v>0.30699074074072996</v>
      </c>
      <c r="T1374" s="12" t="s">
        <v>355</v>
      </c>
      <c r="U1374" s="12"/>
      <c r="V1374" s="12" t="s">
        <v>356</v>
      </c>
      <c r="W1374" s="13">
        <v>41546.580231481479</v>
      </c>
      <c r="X1374" s="13">
        <v>41547.725694444445</v>
      </c>
      <c r="Y1374" s="16">
        <f>X1374-W1374</f>
        <v>1.1454629629661213</v>
      </c>
      <c r="Z1374" s="17">
        <v>3</v>
      </c>
      <c r="AA1374" s="17">
        <f>Z1374-Y1374</f>
        <v>1.8545370370338787</v>
      </c>
      <c r="AB1374" s="14"/>
      <c r="AC1374" s="13">
        <v>41555</v>
      </c>
      <c r="AD1374" s="14">
        <f>AC1374-X1374</f>
        <v>7.2743055555547471</v>
      </c>
      <c r="AE1374" s="14">
        <v>7</v>
      </c>
      <c r="AF1374" s="38">
        <f>AE1374-AD1374</f>
        <v>-0.27430555555474712</v>
      </c>
      <c r="AG1374" s="14">
        <f>AC1374-M1374</f>
        <v>8.625</v>
      </c>
      <c r="AH1374" s="18">
        <v>12.5</v>
      </c>
      <c r="AI1374" s="14">
        <f>AH1374-AG1374</f>
        <v>3.875</v>
      </c>
      <c r="AJ1374" s="19"/>
      <c r="AK1374" s="14"/>
      <c r="AL1374" s="14"/>
      <c r="AM1374" s="12" t="s">
        <v>1401</v>
      </c>
      <c r="AN1374" s="12"/>
      <c r="AO1374" s="12"/>
      <c r="AP1374" s="12" t="s">
        <v>81</v>
      </c>
      <c r="AQ1374" s="12" t="s">
        <v>2611</v>
      </c>
      <c r="AR1374" s="12">
        <v>15377457155</v>
      </c>
      <c r="AS1374" s="12"/>
      <c r="AT1374" s="12"/>
      <c r="AU1374" s="12"/>
      <c r="AV1374" s="20"/>
      <c r="AW1374" s="21" t="s">
        <v>2612</v>
      </c>
      <c r="AX1374" s="12"/>
      <c r="AY1374" s="12"/>
      <c r="AZ1374" s="12"/>
      <c r="BA1374" s="12"/>
      <c r="BB1374" s="12"/>
    </row>
    <row r="1375" spans="1:54" s="22" customFormat="1" ht="18" customHeight="1" x14ac:dyDescent="0.3">
      <c r="A1375" s="12" t="s">
        <v>2613</v>
      </c>
      <c r="B1375" s="12" t="s">
        <v>221</v>
      </c>
      <c r="C1375" s="12" t="s">
        <v>1074</v>
      </c>
      <c r="D1375" s="12" t="s">
        <v>1320</v>
      </c>
      <c r="E1375" s="12" t="s">
        <v>2614</v>
      </c>
      <c r="F1375" s="12" t="s">
        <v>2615</v>
      </c>
      <c r="G1375" s="12" t="s">
        <v>56</v>
      </c>
      <c r="H1375" s="12" t="s">
        <v>1353</v>
      </c>
      <c r="I1375" s="12" t="s">
        <v>1715</v>
      </c>
      <c r="J1375" s="12">
        <v>2488</v>
      </c>
      <c r="K1375" s="12" t="s">
        <v>354</v>
      </c>
      <c r="L1375" s="12"/>
      <c r="M1375" s="13">
        <v>41546.387499999997</v>
      </c>
      <c r="N1375" s="12">
        <v>2</v>
      </c>
      <c r="O1375" s="13">
        <v>41546.41642361111</v>
      </c>
      <c r="P1375" s="13">
        <v>41547.389837962961</v>
      </c>
      <c r="Q1375" s="14">
        <f t="shared" si="69"/>
        <v>1.002337962963793</v>
      </c>
      <c r="R1375" s="14">
        <v>0.5</v>
      </c>
      <c r="S1375" s="14">
        <f>R1375-Q1375</f>
        <v>-0.50233796296379296</v>
      </c>
      <c r="T1375" s="12" t="s">
        <v>664</v>
      </c>
      <c r="U1375" s="12"/>
      <c r="V1375" s="12" t="s">
        <v>356</v>
      </c>
      <c r="W1375" s="13">
        <v>41547.413506944446</v>
      </c>
      <c r="X1375" s="13">
        <v>41556.666666666664</v>
      </c>
      <c r="Y1375" s="16">
        <f>X1375-W1375</f>
        <v>9.2531597222186974</v>
      </c>
      <c r="Z1375" s="17">
        <v>4</v>
      </c>
      <c r="AA1375" s="17">
        <f>Z1375-Y1375</f>
        <v>-5.2531597222186974</v>
      </c>
      <c r="AB1375" s="14"/>
      <c r="AC1375" s="13">
        <v>41561.658333333333</v>
      </c>
      <c r="AD1375" s="14">
        <f>AC1375-X1375</f>
        <v>4.9916666666686069</v>
      </c>
      <c r="AE1375" s="14">
        <v>7</v>
      </c>
      <c r="AF1375" s="38">
        <f>AE1375-AD1375</f>
        <v>2.0083333333313931</v>
      </c>
      <c r="AG1375" s="14">
        <f>AC1375-M1375</f>
        <v>15.270833333335759</v>
      </c>
      <c r="AH1375" s="18">
        <v>11.5</v>
      </c>
      <c r="AI1375" s="14">
        <f>AH1375-AG1375</f>
        <v>-3.7708333333357587</v>
      </c>
      <c r="AJ1375" s="19"/>
      <c r="AK1375" s="14"/>
      <c r="AL1375" s="14"/>
      <c r="AM1375" s="12" t="s">
        <v>118</v>
      </c>
      <c r="AN1375" s="12"/>
      <c r="AO1375" s="12"/>
      <c r="AP1375" s="12" t="s">
        <v>72</v>
      </c>
      <c r="AQ1375" s="12" t="s">
        <v>2616</v>
      </c>
      <c r="AR1375" s="12">
        <v>15886638988</v>
      </c>
      <c r="AS1375" s="12"/>
      <c r="AT1375" s="12"/>
      <c r="AU1375" s="12"/>
      <c r="AV1375" s="20"/>
      <c r="AW1375" s="21" t="s">
        <v>2617</v>
      </c>
      <c r="AX1375" s="12"/>
      <c r="AY1375" s="12"/>
      <c r="AZ1375" s="12"/>
      <c r="BA1375" s="12"/>
      <c r="BB1375" s="12"/>
    </row>
    <row r="1376" spans="1:54" s="22" customFormat="1" ht="18" customHeight="1" x14ac:dyDescent="0.3">
      <c r="A1376" s="12" t="s">
        <v>2618</v>
      </c>
      <c r="B1376" s="12" t="s">
        <v>74</v>
      </c>
      <c r="C1376" s="12" t="s">
        <v>112</v>
      </c>
      <c r="D1376" s="12" t="s">
        <v>318</v>
      </c>
      <c r="E1376" s="12" t="s">
        <v>2619</v>
      </c>
      <c r="F1376" s="12" t="s">
        <v>2620</v>
      </c>
      <c r="G1376" s="12" t="s">
        <v>56</v>
      </c>
      <c r="H1376" s="12" t="s">
        <v>114</v>
      </c>
      <c r="I1376" s="12" t="s">
        <v>399</v>
      </c>
      <c r="J1376" s="12">
        <v>2488</v>
      </c>
      <c r="K1376" s="12" t="s">
        <v>365</v>
      </c>
      <c r="L1376" s="12" t="s">
        <v>767</v>
      </c>
      <c r="M1376" s="13">
        <v>41546.475694444445</v>
      </c>
      <c r="N1376" s="12">
        <v>2</v>
      </c>
      <c r="O1376" s="13">
        <v>41546.485717592594</v>
      </c>
      <c r="P1376" s="13">
        <v>41546.529988425929</v>
      </c>
      <c r="Q1376" s="14">
        <f t="shared" si="69"/>
        <v>5.4293981484079268E-2</v>
      </c>
      <c r="R1376" s="14">
        <v>0.5</v>
      </c>
      <c r="S1376" s="15">
        <v>1</v>
      </c>
      <c r="T1376" s="12" t="s">
        <v>658</v>
      </c>
      <c r="U1376" s="12"/>
      <c r="V1376" s="12" t="s">
        <v>356</v>
      </c>
      <c r="W1376" s="13">
        <v>41546.532083333332</v>
      </c>
      <c r="X1376" s="13">
        <v>41547.420138888891</v>
      </c>
      <c r="Y1376" s="16"/>
      <c r="Z1376" s="17"/>
      <c r="AA1376" s="17"/>
      <c r="AB1376" s="14"/>
      <c r="AC1376" s="13">
        <v>41547</v>
      </c>
      <c r="AD1376" s="14"/>
      <c r="AE1376" s="14"/>
      <c r="AF1376" s="36"/>
      <c r="AG1376" s="14"/>
      <c r="AH1376" s="14"/>
      <c r="AI1376" s="14"/>
      <c r="AJ1376" s="19"/>
      <c r="AK1376" s="14"/>
      <c r="AL1376" s="14"/>
      <c r="AM1376" s="12" t="s">
        <v>100</v>
      </c>
      <c r="AN1376" s="12"/>
      <c r="AO1376" s="12"/>
      <c r="AP1376" s="12" t="s">
        <v>72</v>
      </c>
      <c r="AQ1376" s="12" t="s">
        <v>2621</v>
      </c>
      <c r="AR1376" s="12">
        <v>18974856717</v>
      </c>
      <c r="AS1376" s="12"/>
      <c r="AT1376" s="12"/>
      <c r="AU1376" s="12"/>
      <c r="AV1376" s="20"/>
      <c r="AW1376" s="21" t="s">
        <v>2622</v>
      </c>
      <c r="AX1376" s="12"/>
      <c r="AY1376" s="12"/>
      <c r="AZ1376" s="12"/>
      <c r="BA1376" s="12"/>
      <c r="BB1376" s="12"/>
    </row>
    <row r="1377" spans="1:54" s="22" customFormat="1" ht="18" customHeight="1" x14ac:dyDescent="0.3">
      <c r="A1377" s="12" t="s">
        <v>2623</v>
      </c>
      <c r="B1377" s="12" t="s">
        <v>76</v>
      </c>
      <c r="C1377" s="12" t="s">
        <v>87</v>
      </c>
      <c r="D1377" s="12" t="s">
        <v>185</v>
      </c>
      <c r="E1377" s="12" t="s">
        <v>2624</v>
      </c>
      <c r="F1377" s="12" t="s">
        <v>2625</v>
      </c>
      <c r="G1377" s="12" t="s">
        <v>56</v>
      </c>
      <c r="H1377" s="12" t="s">
        <v>1335</v>
      </c>
      <c r="I1377" s="12" t="s">
        <v>1789</v>
      </c>
      <c r="J1377" s="12">
        <v>1488</v>
      </c>
      <c r="K1377" s="12" t="s">
        <v>354</v>
      </c>
      <c r="L1377" s="12"/>
      <c r="M1377" s="13">
        <v>41546.624305555553</v>
      </c>
      <c r="N1377" s="12">
        <v>2</v>
      </c>
      <c r="O1377" s="13">
        <v>41546.643125000002</v>
      </c>
      <c r="P1377" s="13">
        <v>41546.704444444447</v>
      </c>
      <c r="Q1377" s="14">
        <f t="shared" si="69"/>
        <v>8.0138888893998228E-2</v>
      </c>
      <c r="R1377" s="14">
        <v>0.5</v>
      </c>
      <c r="S1377" s="14">
        <f t="shared" ref="S1377:S1383" si="70">R1377-Q1377</f>
        <v>0.41986111110600177</v>
      </c>
      <c r="T1377" s="12" t="s">
        <v>664</v>
      </c>
      <c r="U1377" s="12"/>
      <c r="V1377" s="12" t="s">
        <v>356</v>
      </c>
      <c r="W1377" s="13">
        <v>41547.37872685185</v>
      </c>
      <c r="X1377" s="13">
        <v>41556.736111111109</v>
      </c>
      <c r="Y1377" s="16">
        <f t="shared" ref="Y1377:Y1383" si="71">X1377-W1377</f>
        <v>9.3573842592595611</v>
      </c>
      <c r="Z1377" s="17">
        <v>3</v>
      </c>
      <c r="AA1377" s="17">
        <f t="shared" ref="AA1377:AA1383" si="72">Z1377-Y1377</f>
        <v>-6.3573842592595611</v>
      </c>
      <c r="AB1377" s="14"/>
      <c r="AC1377" s="13">
        <v>41561.538194444445</v>
      </c>
      <c r="AD1377" s="14">
        <f t="shared" ref="AD1377:AD1415" si="73">AC1377-X1377</f>
        <v>4.8020833333357587</v>
      </c>
      <c r="AE1377" s="14">
        <v>7</v>
      </c>
      <c r="AF1377" s="38">
        <f t="shared" ref="AF1377:AF1383" si="74">AE1377-AD1377</f>
        <v>2.1979166666642413</v>
      </c>
      <c r="AG1377" s="14">
        <f t="shared" ref="AG1377:AG1385" si="75">AC1377-M1377</f>
        <v>14.913888888891961</v>
      </c>
      <c r="AH1377" s="18">
        <v>12.5</v>
      </c>
      <c r="AI1377" s="14">
        <f t="shared" ref="AI1377:AI1383" si="76">AH1377-AG1377</f>
        <v>-2.413888888891961</v>
      </c>
      <c r="AJ1377" s="19"/>
      <c r="AK1377" s="14"/>
      <c r="AL1377" s="14"/>
      <c r="AM1377" s="12" t="s">
        <v>509</v>
      </c>
      <c r="AN1377" s="12"/>
      <c r="AO1377" s="12"/>
      <c r="AP1377" s="12" t="s">
        <v>88</v>
      </c>
      <c r="AQ1377" s="12" t="s">
        <v>2626</v>
      </c>
      <c r="AR1377" s="12">
        <v>15874992979</v>
      </c>
      <c r="AS1377" s="12"/>
      <c r="AT1377" s="12"/>
      <c r="AU1377" s="12"/>
      <c r="AV1377" s="20"/>
      <c r="AW1377" s="21" t="s">
        <v>2627</v>
      </c>
      <c r="AX1377" s="12"/>
      <c r="AY1377" s="12"/>
      <c r="AZ1377" s="12"/>
      <c r="BA1377" s="12"/>
      <c r="BB1377" s="12"/>
    </row>
    <row r="1378" spans="1:54" s="22" customFormat="1" ht="18" customHeight="1" x14ac:dyDescent="0.3">
      <c r="A1378" s="12" t="s">
        <v>2628</v>
      </c>
      <c r="B1378" s="12" t="s">
        <v>51</v>
      </c>
      <c r="C1378" s="12" t="s">
        <v>133</v>
      </c>
      <c r="D1378" s="12" t="s">
        <v>315</v>
      </c>
      <c r="E1378" s="12" t="s">
        <v>2629</v>
      </c>
      <c r="F1378" s="12" t="s">
        <v>2630</v>
      </c>
      <c r="G1378" s="12" t="s">
        <v>56</v>
      </c>
      <c r="H1378" s="12" t="s">
        <v>1335</v>
      </c>
      <c r="I1378" s="12" t="s">
        <v>1482</v>
      </c>
      <c r="J1378" s="12">
        <v>1488</v>
      </c>
      <c r="K1378" s="12" t="s">
        <v>354</v>
      </c>
      <c r="L1378" s="12"/>
      <c r="M1378" s="13">
        <v>41546.76458333333</v>
      </c>
      <c r="N1378" s="12">
        <v>3</v>
      </c>
      <c r="O1378" s="13">
        <v>41547.387696759259</v>
      </c>
      <c r="P1378" s="13">
        <v>41547.579375000001</v>
      </c>
      <c r="Q1378" s="14">
        <f t="shared" si="69"/>
        <v>0.81479166667122627</v>
      </c>
      <c r="R1378" s="14">
        <v>0.5</v>
      </c>
      <c r="S1378" s="14">
        <f t="shared" si="70"/>
        <v>-0.31479166667122627</v>
      </c>
      <c r="T1378" s="12" t="s">
        <v>643</v>
      </c>
      <c r="U1378" s="12"/>
      <c r="V1378" s="12" t="s">
        <v>356</v>
      </c>
      <c r="W1378" s="13">
        <v>41547.581354166665</v>
      </c>
      <c r="X1378" s="13">
        <v>41556.662499999999</v>
      </c>
      <c r="Y1378" s="16">
        <f t="shared" si="71"/>
        <v>9.0811458333337214</v>
      </c>
      <c r="Z1378" s="17">
        <v>3</v>
      </c>
      <c r="AA1378" s="17">
        <f t="shared" si="72"/>
        <v>-6.0811458333337214</v>
      </c>
      <c r="AB1378" s="14"/>
      <c r="AC1378" s="13">
        <v>41571.524305555555</v>
      </c>
      <c r="AD1378" s="14">
        <f t="shared" si="73"/>
        <v>14.861805555556202</v>
      </c>
      <c r="AE1378" s="14">
        <v>7</v>
      </c>
      <c r="AF1378" s="38">
        <f t="shared" si="74"/>
        <v>-7.8618055555562023</v>
      </c>
      <c r="AG1378" s="14">
        <f t="shared" si="75"/>
        <v>24.759722222224809</v>
      </c>
      <c r="AH1378" s="18">
        <v>12.5</v>
      </c>
      <c r="AI1378" s="14">
        <f t="shared" si="76"/>
        <v>-12.259722222224809</v>
      </c>
      <c r="AJ1378" s="19"/>
      <c r="AK1378" s="14"/>
      <c r="AL1378" s="14"/>
      <c r="AM1378" s="12" t="s">
        <v>2137</v>
      </c>
      <c r="AN1378" s="12"/>
      <c r="AO1378" s="12"/>
      <c r="AP1378" s="12" t="s">
        <v>88</v>
      </c>
      <c r="AQ1378" s="12" t="s">
        <v>2631</v>
      </c>
      <c r="AR1378" s="12">
        <v>13617435218</v>
      </c>
      <c r="AS1378" s="12"/>
      <c r="AT1378" s="12"/>
      <c r="AU1378" s="12"/>
      <c r="AV1378" s="20"/>
      <c r="AW1378" s="21" t="s">
        <v>2632</v>
      </c>
      <c r="AX1378" s="12"/>
      <c r="AY1378" s="12"/>
      <c r="AZ1378" s="12"/>
      <c r="BA1378" s="12"/>
      <c r="BB1378" s="12"/>
    </row>
    <row r="1379" spans="1:54" s="22" customFormat="1" ht="18" customHeight="1" x14ac:dyDescent="0.3">
      <c r="A1379" s="12" t="s">
        <v>2633</v>
      </c>
      <c r="B1379" s="12" t="s">
        <v>51</v>
      </c>
      <c r="C1379" s="12" t="s">
        <v>91</v>
      </c>
      <c r="D1379" s="12" t="s">
        <v>181</v>
      </c>
      <c r="E1379" s="12" t="s">
        <v>2634</v>
      </c>
      <c r="F1379" s="12" t="s">
        <v>2635</v>
      </c>
      <c r="G1379" s="12" t="s">
        <v>56</v>
      </c>
      <c r="H1379" s="12" t="s">
        <v>1335</v>
      </c>
      <c r="I1379" s="12" t="s">
        <v>1491</v>
      </c>
      <c r="J1379" s="12">
        <v>1288</v>
      </c>
      <c r="K1379" s="12" t="s">
        <v>354</v>
      </c>
      <c r="L1379" s="12"/>
      <c r="M1379" s="13">
        <v>41547.375</v>
      </c>
      <c r="N1379" s="12">
        <v>3</v>
      </c>
      <c r="O1379" s="13">
        <v>41547.390138888892</v>
      </c>
      <c r="P1379" s="13">
        <v>41547.581504629627</v>
      </c>
      <c r="Q1379" s="14">
        <f t="shared" si="69"/>
        <v>0.20650462962657912</v>
      </c>
      <c r="R1379" s="14">
        <v>0.5</v>
      </c>
      <c r="S1379" s="14">
        <f t="shared" si="70"/>
        <v>0.29349537037342088</v>
      </c>
      <c r="T1379" s="12" t="s">
        <v>658</v>
      </c>
      <c r="U1379" s="12"/>
      <c r="V1379" s="12" t="s">
        <v>356</v>
      </c>
      <c r="W1379" s="13">
        <v>41547.593414351853</v>
      </c>
      <c r="X1379" s="13">
        <v>41558.675000000003</v>
      </c>
      <c r="Y1379" s="16">
        <f t="shared" si="71"/>
        <v>11.081585648149485</v>
      </c>
      <c r="Z1379" s="17">
        <v>3</v>
      </c>
      <c r="AA1379" s="17">
        <f t="shared" si="72"/>
        <v>-8.0815856481494848</v>
      </c>
      <c r="AB1379" s="14"/>
      <c r="AC1379" s="13">
        <v>41561.806250000001</v>
      </c>
      <c r="AD1379" s="14">
        <f t="shared" si="73"/>
        <v>3.1312499999985448</v>
      </c>
      <c r="AE1379" s="14">
        <v>7</v>
      </c>
      <c r="AF1379" s="38">
        <f t="shared" si="74"/>
        <v>3.8687500000014552</v>
      </c>
      <c r="AG1379" s="14">
        <f t="shared" si="75"/>
        <v>14.431250000001455</v>
      </c>
      <c r="AH1379" s="18">
        <v>12.5</v>
      </c>
      <c r="AI1379" s="14">
        <f t="shared" si="76"/>
        <v>-1.9312500000014552</v>
      </c>
      <c r="AJ1379" s="19"/>
      <c r="AK1379" s="14"/>
      <c r="AL1379" s="14"/>
      <c r="AM1379" s="12" t="s">
        <v>2238</v>
      </c>
      <c r="AN1379" s="12"/>
      <c r="AO1379" s="12"/>
      <c r="AP1379" s="12" t="s">
        <v>78</v>
      </c>
      <c r="AQ1379" s="12" t="s">
        <v>2636</v>
      </c>
      <c r="AR1379" s="12">
        <v>15197595879</v>
      </c>
      <c r="AS1379" s="12"/>
      <c r="AT1379" s="12"/>
      <c r="AU1379" s="12"/>
      <c r="AV1379" s="20"/>
      <c r="AW1379" s="21" t="s">
        <v>2637</v>
      </c>
      <c r="AX1379" s="12"/>
      <c r="AY1379" s="12"/>
      <c r="AZ1379" s="12"/>
      <c r="BA1379" s="12"/>
      <c r="BB1379" s="12"/>
    </row>
    <row r="1380" spans="1:54" s="22" customFormat="1" ht="18" customHeight="1" x14ac:dyDescent="0.3">
      <c r="A1380" s="12" t="s">
        <v>2638</v>
      </c>
      <c r="B1380" s="12" t="s">
        <v>51</v>
      </c>
      <c r="C1380" s="12" t="s">
        <v>64</v>
      </c>
      <c r="D1380" s="12" t="s">
        <v>163</v>
      </c>
      <c r="E1380" s="12" t="s">
        <v>2639</v>
      </c>
      <c r="F1380" s="12" t="s">
        <v>2640</v>
      </c>
      <c r="G1380" s="12" t="s">
        <v>56</v>
      </c>
      <c r="H1380" s="12" t="s">
        <v>1335</v>
      </c>
      <c r="I1380" s="12" t="s">
        <v>1491</v>
      </c>
      <c r="J1380" s="12">
        <v>1688</v>
      </c>
      <c r="K1380" s="12" t="s">
        <v>365</v>
      </c>
      <c r="L1380" s="12" t="s">
        <v>767</v>
      </c>
      <c r="M1380" s="13">
        <v>41547.42083333333</v>
      </c>
      <c r="N1380" s="12">
        <v>3</v>
      </c>
      <c r="O1380" s="13">
        <v>41547.422685185185</v>
      </c>
      <c r="P1380" s="13">
        <v>41555.644328703704</v>
      </c>
      <c r="Q1380" s="14">
        <f t="shared" si="69"/>
        <v>8.2234953703737119</v>
      </c>
      <c r="R1380" s="14">
        <v>0.5</v>
      </c>
      <c r="S1380" s="14">
        <f t="shared" si="70"/>
        <v>-7.7234953703737119</v>
      </c>
      <c r="T1380" s="12" t="s">
        <v>355</v>
      </c>
      <c r="U1380" s="12"/>
      <c r="V1380" s="12" t="s">
        <v>356</v>
      </c>
      <c r="W1380" s="13">
        <v>41555.648668981485</v>
      </c>
      <c r="X1380" s="13">
        <v>41557.493750000001</v>
      </c>
      <c r="Y1380" s="16">
        <f t="shared" si="71"/>
        <v>1.8450810185167938</v>
      </c>
      <c r="Z1380" s="17">
        <v>3</v>
      </c>
      <c r="AA1380" s="17">
        <f t="shared" si="72"/>
        <v>1.1549189814832062</v>
      </c>
      <c r="AB1380" s="14"/>
      <c r="AC1380" s="13">
        <v>41557.708333333336</v>
      </c>
      <c r="AD1380" s="14">
        <f t="shared" si="73"/>
        <v>0.21458333333430346</v>
      </c>
      <c r="AE1380" s="14">
        <v>7</v>
      </c>
      <c r="AF1380" s="38">
        <f t="shared" si="74"/>
        <v>6.7854166666656965</v>
      </c>
      <c r="AG1380" s="14">
        <f t="shared" si="75"/>
        <v>10.287500000005821</v>
      </c>
      <c r="AH1380" s="18">
        <v>12.5</v>
      </c>
      <c r="AI1380" s="14">
        <f t="shared" si="76"/>
        <v>2.2124999999941792</v>
      </c>
      <c r="AJ1380" s="19"/>
      <c r="AK1380" s="14"/>
      <c r="AL1380" s="14"/>
      <c r="AM1380" s="12" t="s">
        <v>851</v>
      </c>
      <c r="AN1380" s="12"/>
      <c r="AO1380" s="12"/>
      <c r="AP1380" s="12" t="s">
        <v>72</v>
      </c>
      <c r="AQ1380" s="12" t="s">
        <v>2641</v>
      </c>
      <c r="AR1380" s="12">
        <v>13016126559</v>
      </c>
      <c r="AS1380" s="12"/>
      <c r="AT1380" s="12"/>
      <c r="AU1380" s="12"/>
      <c r="AV1380" s="20"/>
      <c r="AW1380" s="21" t="s">
        <v>357</v>
      </c>
      <c r="AX1380" s="12"/>
      <c r="AY1380" s="12"/>
      <c r="AZ1380" s="12"/>
      <c r="BA1380" s="12"/>
      <c r="BB1380" s="12"/>
    </row>
    <row r="1381" spans="1:54" s="22" customFormat="1" ht="18" customHeight="1" x14ac:dyDescent="0.3">
      <c r="A1381" s="12" t="s">
        <v>2642</v>
      </c>
      <c r="B1381" s="12" t="s">
        <v>51</v>
      </c>
      <c r="C1381" s="12" t="s">
        <v>91</v>
      </c>
      <c r="D1381" s="12" t="s">
        <v>193</v>
      </c>
      <c r="E1381" s="12" t="s">
        <v>2643</v>
      </c>
      <c r="F1381" s="12" t="s">
        <v>2644</v>
      </c>
      <c r="G1381" s="12" t="s">
        <v>56</v>
      </c>
      <c r="H1381" s="12" t="s">
        <v>1335</v>
      </c>
      <c r="I1381" s="12" t="s">
        <v>2645</v>
      </c>
      <c r="J1381" s="12">
        <v>1288</v>
      </c>
      <c r="K1381" s="12" t="s">
        <v>365</v>
      </c>
      <c r="L1381" s="12" t="s">
        <v>767</v>
      </c>
      <c r="M1381" s="13">
        <v>41547.443749999999</v>
      </c>
      <c r="N1381" s="12">
        <v>3</v>
      </c>
      <c r="O1381" s="13">
        <v>41547.469085648147</v>
      </c>
      <c r="P1381" s="13">
        <v>41555.658182870371</v>
      </c>
      <c r="Q1381" s="14">
        <f t="shared" si="69"/>
        <v>8.2144328703725478</v>
      </c>
      <c r="R1381" s="14">
        <v>0.5</v>
      </c>
      <c r="S1381" s="14">
        <f t="shared" si="70"/>
        <v>-7.7144328703725478</v>
      </c>
      <c r="T1381" s="12" t="s">
        <v>355</v>
      </c>
      <c r="U1381" s="12"/>
      <c r="V1381" s="12" t="s">
        <v>356</v>
      </c>
      <c r="W1381" s="13">
        <v>41555.661145833335</v>
      </c>
      <c r="X1381" s="13">
        <v>41557.425000000003</v>
      </c>
      <c r="Y1381" s="16">
        <f t="shared" si="71"/>
        <v>1.7638541666674428</v>
      </c>
      <c r="Z1381" s="17">
        <v>3</v>
      </c>
      <c r="AA1381" s="17">
        <f t="shared" si="72"/>
        <v>1.2361458333325572</v>
      </c>
      <c r="AB1381" s="14"/>
      <c r="AC1381" s="13">
        <v>41557.708333333336</v>
      </c>
      <c r="AD1381" s="14">
        <f t="shared" si="73"/>
        <v>0.28333333333284827</v>
      </c>
      <c r="AE1381" s="14">
        <v>7</v>
      </c>
      <c r="AF1381" s="38">
        <f t="shared" si="74"/>
        <v>6.7166666666671517</v>
      </c>
      <c r="AG1381" s="14">
        <f t="shared" si="75"/>
        <v>10.264583333337214</v>
      </c>
      <c r="AH1381" s="18">
        <v>12.5</v>
      </c>
      <c r="AI1381" s="14">
        <f t="shared" si="76"/>
        <v>2.2354166666627862</v>
      </c>
      <c r="AJ1381" s="19"/>
      <c r="AK1381" s="14"/>
      <c r="AL1381" s="14"/>
      <c r="AM1381" s="12" t="s">
        <v>148</v>
      </c>
      <c r="AN1381" s="12"/>
      <c r="AO1381" s="12"/>
      <c r="AP1381" s="12" t="s">
        <v>61</v>
      </c>
      <c r="AQ1381" s="12" t="s">
        <v>2646</v>
      </c>
      <c r="AR1381" s="12">
        <v>15526224112</v>
      </c>
      <c r="AS1381" s="12"/>
      <c r="AT1381" s="12"/>
      <c r="AU1381" s="12"/>
      <c r="AV1381" s="20"/>
      <c r="AW1381" s="21" t="s">
        <v>357</v>
      </c>
      <c r="AX1381" s="12"/>
      <c r="AY1381" s="12"/>
      <c r="AZ1381" s="12"/>
      <c r="BA1381" s="12"/>
      <c r="BB1381" s="12"/>
    </row>
    <row r="1382" spans="1:54" s="22" customFormat="1" ht="18" customHeight="1" x14ac:dyDescent="0.3">
      <c r="A1382" s="12" t="s">
        <v>2647</v>
      </c>
      <c r="B1382" s="12" t="s">
        <v>51</v>
      </c>
      <c r="C1382" s="12" t="s">
        <v>133</v>
      </c>
      <c r="D1382" s="12" t="s">
        <v>249</v>
      </c>
      <c r="E1382" s="12" t="s">
        <v>2648</v>
      </c>
      <c r="F1382" s="12" t="s">
        <v>2649</v>
      </c>
      <c r="G1382" s="12" t="s">
        <v>56</v>
      </c>
      <c r="H1382" s="12" t="s">
        <v>114</v>
      </c>
      <c r="I1382" s="12" t="s">
        <v>399</v>
      </c>
      <c r="J1382" s="12">
        <v>3088</v>
      </c>
      <c r="K1382" s="12" t="s">
        <v>354</v>
      </c>
      <c r="L1382" s="12"/>
      <c r="M1382" s="13">
        <v>41547.522916666669</v>
      </c>
      <c r="N1382" s="12">
        <v>5</v>
      </c>
      <c r="O1382" s="13">
        <v>41547.557152777779</v>
      </c>
      <c r="P1382" s="13">
        <v>41557.557152777779</v>
      </c>
      <c r="Q1382" s="14">
        <f t="shared" si="69"/>
        <v>10.034236111110658</v>
      </c>
      <c r="R1382" s="14">
        <v>0.5</v>
      </c>
      <c r="S1382" s="14">
        <f t="shared" si="70"/>
        <v>-9.5342361111106584</v>
      </c>
      <c r="T1382" s="12" t="s">
        <v>355</v>
      </c>
      <c r="U1382" s="12"/>
      <c r="V1382" s="12" t="s">
        <v>356</v>
      </c>
      <c r="W1382" s="13">
        <v>41557.558356481481</v>
      </c>
      <c r="X1382" s="13">
        <v>41559.648611111108</v>
      </c>
      <c r="Y1382" s="16">
        <f t="shared" si="71"/>
        <v>2.0902546296274522</v>
      </c>
      <c r="Z1382" s="17">
        <v>4</v>
      </c>
      <c r="AA1382" s="17">
        <f t="shared" si="72"/>
        <v>1.9097453703725478</v>
      </c>
      <c r="AB1382" s="14"/>
      <c r="AC1382" s="13">
        <v>41561.396527777775</v>
      </c>
      <c r="AD1382" s="14">
        <f t="shared" si="73"/>
        <v>1.7479166666671517</v>
      </c>
      <c r="AE1382" s="14">
        <v>7</v>
      </c>
      <c r="AF1382" s="38">
        <f t="shared" si="74"/>
        <v>5.2520833333328483</v>
      </c>
      <c r="AG1382" s="14">
        <f t="shared" si="75"/>
        <v>13.873611111106584</v>
      </c>
      <c r="AH1382" s="18">
        <v>12.5</v>
      </c>
      <c r="AI1382" s="14">
        <f t="shared" si="76"/>
        <v>-1.3736111111065838</v>
      </c>
      <c r="AJ1382" s="19"/>
      <c r="AK1382" s="14"/>
      <c r="AL1382" s="14"/>
      <c r="AM1382" s="12" t="s">
        <v>96</v>
      </c>
      <c r="AN1382" s="12"/>
      <c r="AO1382" s="12"/>
      <c r="AP1382" s="12" t="s">
        <v>72</v>
      </c>
      <c r="AQ1382" s="12" t="s">
        <v>2650</v>
      </c>
      <c r="AR1382" s="12">
        <v>15842939120</v>
      </c>
      <c r="AS1382" s="12"/>
      <c r="AT1382" s="12"/>
      <c r="AU1382" s="12"/>
      <c r="AV1382" s="20"/>
      <c r="AW1382" s="21" t="s">
        <v>2651</v>
      </c>
      <c r="AX1382" s="12"/>
      <c r="AY1382" s="12"/>
      <c r="AZ1382" s="12"/>
      <c r="BA1382" s="12"/>
      <c r="BB1382" s="12"/>
    </row>
    <row r="1383" spans="1:54" s="22" customFormat="1" ht="18" customHeight="1" x14ac:dyDescent="0.3">
      <c r="A1383" s="12" t="s">
        <v>2652</v>
      </c>
      <c r="B1383" s="12" t="s">
        <v>221</v>
      </c>
      <c r="C1383" s="12" t="s">
        <v>1074</v>
      </c>
      <c r="D1383" s="12" t="s">
        <v>1320</v>
      </c>
      <c r="E1383" s="12" t="s">
        <v>2653</v>
      </c>
      <c r="F1383" s="12" t="s">
        <v>2654</v>
      </c>
      <c r="G1383" s="12" t="s">
        <v>56</v>
      </c>
      <c r="H1383" s="12" t="s">
        <v>1335</v>
      </c>
      <c r="I1383" s="12" t="s">
        <v>1615</v>
      </c>
      <c r="J1383" s="12">
        <v>2088</v>
      </c>
      <c r="K1383" s="12" t="s">
        <v>354</v>
      </c>
      <c r="L1383" s="12"/>
      <c r="M1383" s="13">
        <v>41547.708333333336</v>
      </c>
      <c r="N1383" s="12">
        <v>1</v>
      </c>
      <c r="O1383" s="13">
        <v>41547.716215277775</v>
      </c>
      <c r="P1383" s="13">
        <v>41547.716296296298</v>
      </c>
      <c r="Q1383" s="14">
        <f t="shared" si="69"/>
        <v>7.962962961755693E-3</v>
      </c>
      <c r="R1383" s="14">
        <v>0.5</v>
      </c>
      <c r="S1383" s="14">
        <f t="shared" si="70"/>
        <v>0.49203703703824431</v>
      </c>
      <c r="T1383" s="12"/>
      <c r="U1383" s="12"/>
      <c r="V1383" s="12" t="s">
        <v>356</v>
      </c>
      <c r="W1383" s="13">
        <v>41555.429270833331</v>
      </c>
      <c r="X1383" s="13">
        <v>41557.464583333334</v>
      </c>
      <c r="Y1383" s="16">
        <f t="shared" si="71"/>
        <v>2.0353125000037835</v>
      </c>
      <c r="Z1383" s="17">
        <v>3</v>
      </c>
      <c r="AA1383" s="17">
        <f t="shared" si="72"/>
        <v>0.9646874999962165</v>
      </c>
      <c r="AB1383" s="14"/>
      <c r="AC1383" s="13">
        <v>41558</v>
      </c>
      <c r="AD1383" s="14">
        <f t="shared" si="73"/>
        <v>0.53541666666569654</v>
      </c>
      <c r="AE1383" s="14">
        <v>7</v>
      </c>
      <c r="AF1383" s="38">
        <f t="shared" si="74"/>
        <v>6.4645833333343035</v>
      </c>
      <c r="AG1383" s="14">
        <f t="shared" si="75"/>
        <v>10.291666666664241</v>
      </c>
      <c r="AH1383" s="18">
        <v>12.5</v>
      </c>
      <c r="AI1383" s="14">
        <f t="shared" si="76"/>
        <v>2.2083333333357587</v>
      </c>
      <c r="AJ1383" s="19"/>
      <c r="AK1383" s="14"/>
      <c r="AL1383" s="14"/>
      <c r="AM1383" s="12" t="s">
        <v>96</v>
      </c>
      <c r="AN1383" s="12"/>
      <c r="AO1383" s="12"/>
      <c r="AP1383" s="12" t="s">
        <v>72</v>
      </c>
      <c r="AQ1383" s="12" t="s">
        <v>2655</v>
      </c>
      <c r="AR1383" s="12">
        <v>18673629986</v>
      </c>
      <c r="AS1383" s="12"/>
      <c r="AT1383" s="12"/>
      <c r="AU1383" s="12"/>
      <c r="AV1383" s="20"/>
      <c r="AW1383" s="21" t="s">
        <v>2656</v>
      </c>
      <c r="AX1383" s="12"/>
      <c r="AY1383" s="12"/>
      <c r="AZ1383" s="12"/>
      <c r="BA1383" s="12"/>
      <c r="BB1383" s="12"/>
    </row>
    <row r="1384" spans="1:54" s="22" customFormat="1" ht="18" customHeight="1" x14ac:dyDescent="0.3">
      <c r="A1384" s="12" t="s">
        <v>2657</v>
      </c>
      <c r="B1384" s="12" t="s">
        <v>68</v>
      </c>
      <c r="C1384" s="12" t="s">
        <v>83</v>
      </c>
      <c r="D1384" s="12" t="s">
        <v>84</v>
      </c>
      <c r="E1384" s="12" t="s">
        <v>2658</v>
      </c>
      <c r="F1384" s="12" t="s">
        <v>2659</v>
      </c>
      <c r="G1384" s="12" t="s">
        <v>56</v>
      </c>
      <c r="H1384" s="12" t="s">
        <v>1353</v>
      </c>
      <c r="I1384" s="12" t="s">
        <v>1715</v>
      </c>
      <c r="J1384" s="12">
        <v>1600</v>
      </c>
      <c r="K1384" s="12" t="s">
        <v>354</v>
      </c>
      <c r="L1384" s="12"/>
      <c r="M1384" s="13">
        <v>41555.424305555556</v>
      </c>
      <c r="N1384" s="12">
        <v>2</v>
      </c>
      <c r="O1384" s="13">
        <v>41555.461412037039</v>
      </c>
      <c r="P1384" s="13">
        <v>41555.590324074074</v>
      </c>
      <c r="Q1384" s="14">
        <f t="shared" si="69"/>
        <v>0.16601851851737592</v>
      </c>
      <c r="R1384" s="14">
        <v>0.5</v>
      </c>
      <c r="S1384" s="15">
        <v>1</v>
      </c>
      <c r="T1384" s="12" t="s">
        <v>664</v>
      </c>
      <c r="U1384" s="12"/>
      <c r="V1384" s="12" t="s">
        <v>356</v>
      </c>
      <c r="W1384" s="13">
        <v>41555.593402777777</v>
      </c>
      <c r="X1384" s="13">
        <v>41557.71597222222</v>
      </c>
      <c r="Y1384" s="16"/>
      <c r="Z1384" s="17"/>
      <c r="AA1384" s="17"/>
      <c r="AB1384" s="14"/>
      <c r="AC1384" s="13">
        <v>41578</v>
      </c>
      <c r="AD1384" s="14">
        <f t="shared" si="73"/>
        <v>20.284027777779556</v>
      </c>
      <c r="AE1384" s="14"/>
      <c r="AF1384" s="36"/>
      <c r="AG1384" s="14">
        <f t="shared" si="75"/>
        <v>22.575694444443798</v>
      </c>
      <c r="AH1384" s="14"/>
      <c r="AI1384" s="14"/>
      <c r="AJ1384" s="19"/>
      <c r="AK1384" s="14"/>
      <c r="AL1384" s="14"/>
      <c r="AM1384" s="12" t="s">
        <v>100</v>
      </c>
      <c r="AN1384" s="12"/>
      <c r="AO1384" s="12"/>
      <c r="AP1384" s="12" t="s">
        <v>61</v>
      </c>
      <c r="AQ1384" s="12" t="s">
        <v>2214</v>
      </c>
      <c r="AR1384" s="12">
        <v>13787876918</v>
      </c>
      <c r="AS1384" s="12"/>
      <c r="AT1384" s="12"/>
      <c r="AU1384" s="12"/>
      <c r="AV1384" s="20"/>
      <c r="AW1384" s="21"/>
      <c r="AX1384" s="12"/>
      <c r="AY1384" s="12"/>
      <c r="AZ1384" s="12"/>
      <c r="BA1384" s="12"/>
      <c r="BB1384" s="12"/>
    </row>
    <row r="1385" spans="1:54" s="22" customFormat="1" ht="18" customHeight="1" x14ac:dyDescent="0.3">
      <c r="A1385" s="12" t="s">
        <v>2660</v>
      </c>
      <c r="B1385" s="12" t="s">
        <v>51</v>
      </c>
      <c r="C1385" s="12" t="s">
        <v>102</v>
      </c>
      <c r="D1385" s="12" t="s">
        <v>157</v>
      </c>
      <c r="E1385" s="12" t="s">
        <v>2661</v>
      </c>
      <c r="F1385" s="12" t="s">
        <v>2662</v>
      </c>
      <c r="G1385" s="12" t="s">
        <v>56</v>
      </c>
      <c r="H1385" s="12" t="s">
        <v>1353</v>
      </c>
      <c r="I1385" s="12" t="s">
        <v>1535</v>
      </c>
      <c r="J1385" s="12">
        <v>2488</v>
      </c>
      <c r="K1385" s="12" t="s">
        <v>354</v>
      </c>
      <c r="L1385" s="12"/>
      <c r="M1385" s="13">
        <v>41555.456944444442</v>
      </c>
      <c r="N1385" s="12">
        <v>2</v>
      </c>
      <c r="O1385" s="13">
        <v>41555.430914351855</v>
      </c>
      <c r="P1385" s="13">
        <v>41555.473773148151</v>
      </c>
      <c r="Q1385" s="14">
        <f t="shared" si="69"/>
        <v>1.6828703708597459E-2</v>
      </c>
      <c r="R1385" s="14">
        <v>0.5</v>
      </c>
      <c r="S1385" s="14">
        <f>R1385-Q1385</f>
        <v>0.48317129629140254</v>
      </c>
      <c r="T1385" s="12" t="s">
        <v>701</v>
      </c>
      <c r="U1385" s="12"/>
      <c r="V1385" s="12" t="s">
        <v>356</v>
      </c>
      <c r="W1385" s="13">
        <v>41555.478194444448</v>
      </c>
      <c r="X1385" s="13">
        <v>41557.434027777781</v>
      </c>
      <c r="Y1385" s="16">
        <f>X1385-W1385</f>
        <v>1.9558333333334303</v>
      </c>
      <c r="Z1385" s="17">
        <v>4</v>
      </c>
      <c r="AA1385" s="17">
        <f>Z1385-Y1385</f>
        <v>2.0441666666665697</v>
      </c>
      <c r="AB1385" s="14"/>
      <c r="AC1385" s="13">
        <v>41568.418749999997</v>
      </c>
      <c r="AD1385" s="14">
        <f t="shared" si="73"/>
        <v>10.984722222216078</v>
      </c>
      <c r="AE1385" s="14">
        <v>7</v>
      </c>
      <c r="AF1385" s="38">
        <f>AE1385-AD1385</f>
        <v>-3.9847222222160781</v>
      </c>
      <c r="AG1385" s="14">
        <f t="shared" si="75"/>
        <v>12.961805555554747</v>
      </c>
      <c r="AH1385" s="18">
        <v>11.5</v>
      </c>
      <c r="AI1385" s="14">
        <f>AH1385-AG1385</f>
        <v>-1.4618055555547471</v>
      </c>
      <c r="AJ1385" s="19"/>
      <c r="AK1385" s="14"/>
      <c r="AL1385" s="14"/>
      <c r="AM1385" s="12" t="s">
        <v>1486</v>
      </c>
      <c r="AN1385" s="12"/>
      <c r="AO1385" s="12"/>
      <c r="AP1385" s="12" t="s">
        <v>86</v>
      </c>
      <c r="AQ1385" s="12" t="s">
        <v>2663</v>
      </c>
      <c r="AR1385" s="12">
        <v>18673951999</v>
      </c>
      <c r="AS1385" s="12"/>
      <c r="AT1385" s="12"/>
      <c r="AU1385" s="12"/>
      <c r="AV1385" s="20"/>
      <c r="AW1385" s="21" t="s">
        <v>357</v>
      </c>
      <c r="AX1385" s="12"/>
      <c r="AY1385" s="12"/>
      <c r="AZ1385" s="12"/>
      <c r="BA1385" s="12"/>
      <c r="BB1385" s="12"/>
    </row>
    <row r="1386" spans="1:54" s="22" customFormat="1" ht="18" customHeight="1" x14ac:dyDescent="0.3">
      <c r="A1386" s="12" t="s">
        <v>2664</v>
      </c>
      <c r="B1386" s="12" t="s">
        <v>76</v>
      </c>
      <c r="C1386" s="12" t="s">
        <v>259</v>
      </c>
      <c r="D1386" s="12" t="s">
        <v>2665</v>
      </c>
      <c r="E1386" s="12" t="s">
        <v>2666</v>
      </c>
      <c r="F1386" s="12" t="s">
        <v>2667</v>
      </c>
      <c r="G1386" s="12" t="s">
        <v>56</v>
      </c>
      <c r="H1386" s="12" t="s">
        <v>114</v>
      </c>
      <c r="I1386" s="12" t="s">
        <v>2668</v>
      </c>
      <c r="J1386" s="12">
        <v>2400</v>
      </c>
      <c r="K1386" s="12" t="s">
        <v>365</v>
      </c>
      <c r="L1386" s="12" t="s">
        <v>767</v>
      </c>
      <c r="M1386" s="13">
        <v>41555.537499999999</v>
      </c>
      <c r="N1386" s="12">
        <v>3</v>
      </c>
      <c r="O1386" s="13">
        <v>41555.558888888889</v>
      </c>
      <c r="P1386" s="13">
        <v>41556.722048611111</v>
      </c>
      <c r="Q1386" s="14">
        <f>NETWORKDAYS(M1386,P1386)</f>
        <v>2</v>
      </c>
      <c r="R1386" s="14">
        <v>0.5</v>
      </c>
      <c r="S1386" s="14">
        <f>R1386-Q1386</f>
        <v>-1.5</v>
      </c>
      <c r="T1386" s="12" t="s">
        <v>355</v>
      </c>
      <c r="U1386" s="12"/>
      <c r="V1386" s="12" t="s">
        <v>356</v>
      </c>
      <c r="W1386" s="13">
        <v>41557.386666666665</v>
      </c>
      <c r="X1386" s="13">
        <v>41558.661111111112</v>
      </c>
      <c r="Y1386" s="16">
        <f>NETWORKDAYS(W1386,X1386)</f>
        <v>2</v>
      </c>
      <c r="Z1386" s="17">
        <v>4</v>
      </c>
      <c r="AA1386" s="17">
        <f>Z1386-Y1386</f>
        <v>2</v>
      </c>
      <c r="AB1386" s="14"/>
      <c r="AC1386" s="13">
        <v>41607</v>
      </c>
      <c r="AD1386" s="14">
        <f>NETWORKDAYS(X1386,AC1386)</f>
        <v>36</v>
      </c>
      <c r="AE1386" s="14">
        <v>7</v>
      </c>
      <c r="AF1386" s="38">
        <f>AE1386-AD1386</f>
        <v>-29</v>
      </c>
      <c r="AG1386" s="14">
        <f>NETWORKDAYS(M1386,AC1386)</f>
        <v>39</v>
      </c>
      <c r="AH1386" s="14">
        <v>11.5</v>
      </c>
      <c r="AI1386" s="14">
        <f>AH1386-AG1386</f>
        <v>-27.5</v>
      </c>
      <c r="AJ1386" s="19"/>
      <c r="AK1386" s="14"/>
      <c r="AL1386" s="14"/>
      <c r="AM1386" s="12" t="s">
        <v>118</v>
      </c>
      <c r="AN1386" s="12"/>
      <c r="AO1386" s="12"/>
      <c r="AP1386" s="12" t="s">
        <v>2669</v>
      </c>
      <c r="AQ1386" s="12" t="s">
        <v>2670</v>
      </c>
      <c r="AR1386" s="12">
        <v>13397518191</v>
      </c>
      <c r="AS1386" s="12"/>
      <c r="AT1386" s="12"/>
      <c r="AU1386" s="12"/>
      <c r="AV1386" s="20"/>
      <c r="AW1386" s="21"/>
      <c r="AX1386" s="12"/>
      <c r="AY1386" s="12"/>
      <c r="AZ1386" s="12"/>
      <c r="BA1386" s="12"/>
      <c r="BB1386" s="12"/>
    </row>
    <row r="1387" spans="1:54" s="22" customFormat="1" ht="18" customHeight="1" x14ac:dyDescent="0.3">
      <c r="A1387" s="12" t="s">
        <v>2671</v>
      </c>
      <c r="B1387" s="12" t="s">
        <v>68</v>
      </c>
      <c r="C1387" s="12" t="s">
        <v>83</v>
      </c>
      <c r="D1387" s="12" t="s">
        <v>84</v>
      </c>
      <c r="E1387" s="12" t="s">
        <v>2658</v>
      </c>
      <c r="F1387" s="12" t="s">
        <v>2659</v>
      </c>
      <c r="G1387" s="12" t="s">
        <v>56</v>
      </c>
      <c r="H1387" s="12" t="s">
        <v>1353</v>
      </c>
      <c r="I1387" s="12" t="s">
        <v>1715</v>
      </c>
      <c r="J1387" s="12">
        <v>2400</v>
      </c>
      <c r="K1387" s="12" t="s">
        <v>354</v>
      </c>
      <c r="L1387" s="12"/>
      <c r="M1387" s="13">
        <v>41555.576388888891</v>
      </c>
      <c r="N1387" s="12">
        <v>1</v>
      </c>
      <c r="O1387" s="13">
        <v>41555.590196759258</v>
      </c>
      <c r="P1387" s="13">
        <v>41555.590486111112</v>
      </c>
      <c r="Q1387" s="14">
        <f t="shared" si="69"/>
        <v>1.4097222221607808E-2</v>
      </c>
      <c r="R1387" s="14">
        <v>0.5</v>
      </c>
      <c r="S1387" s="15">
        <v>1</v>
      </c>
      <c r="T1387" s="12"/>
      <c r="U1387" s="12"/>
      <c r="V1387" s="12" t="s">
        <v>356</v>
      </c>
      <c r="W1387" s="13">
        <v>41555.59306712963</v>
      </c>
      <c r="X1387" s="13">
        <v>41557.71597222222</v>
      </c>
      <c r="Y1387" s="16"/>
      <c r="Z1387" s="17"/>
      <c r="AA1387" s="17"/>
      <c r="AB1387" s="14"/>
      <c r="AC1387" s="13">
        <v>41578</v>
      </c>
      <c r="AD1387" s="14">
        <f t="shared" si="73"/>
        <v>20.284027777779556</v>
      </c>
      <c r="AE1387" s="14"/>
      <c r="AF1387" s="36"/>
      <c r="AG1387" s="14"/>
      <c r="AH1387" s="14"/>
      <c r="AI1387" s="14"/>
      <c r="AJ1387" s="19"/>
      <c r="AK1387" s="14"/>
      <c r="AL1387" s="14"/>
      <c r="AM1387" s="12" t="s">
        <v>100</v>
      </c>
      <c r="AN1387" s="12"/>
      <c r="AO1387" s="12"/>
      <c r="AP1387" s="12" t="s">
        <v>61</v>
      </c>
      <c r="AQ1387" s="12" t="s">
        <v>2214</v>
      </c>
      <c r="AR1387" s="12">
        <v>13787876918</v>
      </c>
      <c r="AS1387" s="12"/>
      <c r="AT1387" s="12"/>
      <c r="AU1387" s="12"/>
      <c r="AV1387" s="20"/>
      <c r="AW1387" s="21"/>
      <c r="AX1387" s="12"/>
      <c r="AY1387" s="12"/>
      <c r="AZ1387" s="12"/>
      <c r="BA1387" s="12"/>
      <c r="BB1387" s="12"/>
    </row>
    <row r="1388" spans="1:54" s="22" customFormat="1" ht="18" customHeight="1" x14ac:dyDescent="0.3">
      <c r="A1388" s="12" t="s">
        <v>2672</v>
      </c>
      <c r="B1388" s="12" t="s">
        <v>115</v>
      </c>
      <c r="C1388" s="12" t="s">
        <v>116</v>
      </c>
      <c r="D1388" s="12" t="s">
        <v>174</v>
      </c>
      <c r="E1388" s="12" t="s">
        <v>2673</v>
      </c>
      <c r="F1388" s="12" t="s">
        <v>2674</v>
      </c>
      <c r="G1388" s="12" t="s">
        <v>56</v>
      </c>
      <c r="H1388" s="12" t="s">
        <v>57</v>
      </c>
      <c r="I1388" s="12" t="s">
        <v>127</v>
      </c>
      <c r="J1388" s="12">
        <v>1288</v>
      </c>
      <c r="K1388" s="12" t="s">
        <v>354</v>
      </c>
      <c r="L1388" s="12"/>
      <c r="M1388" s="13">
        <v>41555.659722222219</v>
      </c>
      <c r="N1388" s="12">
        <v>3</v>
      </c>
      <c r="O1388" s="13">
        <v>41555.676736111112</v>
      </c>
      <c r="P1388" s="13">
        <v>41556.426087962966</v>
      </c>
      <c r="Q1388" s="14">
        <f t="shared" si="69"/>
        <v>0.76636574074655073</v>
      </c>
      <c r="R1388" s="14">
        <v>0.5</v>
      </c>
      <c r="S1388" s="14">
        <f t="shared" ref="S1388:S1415" si="77">R1388-Q1388</f>
        <v>-0.26636574074655073</v>
      </c>
      <c r="T1388" s="12" t="s">
        <v>355</v>
      </c>
      <c r="U1388" s="12"/>
      <c r="V1388" s="12" t="s">
        <v>356</v>
      </c>
      <c r="W1388" s="13">
        <v>41556.427476851852</v>
      </c>
      <c r="X1388" s="13">
        <v>41557.472916666666</v>
      </c>
      <c r="Y1388" s="16">
        <f t="shared" ref="Y1388:Y1415" si="78">X1388-W1388</f>
        <v>1.0454398148140172</v>
      </c>
      <c r="Z1388" s="17">
        <v>3</v>
      </c>
      <c r="AA1388" s="17">
        <f t="shared" ref="AA1388:AA1415" si="79">Z1388-Y1388</f>
        <v>1.9545601851859828</v>
      </c>
      <c r="AB1388" s="14"/>
      <c r="AC1388" s="13">
        <v>41562.398611111108</v>
      </c>
      <c r="AD1388" s="14">
        <f t="shared" si="73"/>
        <v>4.9256944444423425</v>
      </c>
      <c r="AE1388" s="14">
        <v>7</v>
      </c>
      <c r="AF1388" s="38">
        <f t="shared" ref="AF1388:AF1415" si="80">AE1388-AD1388</f>
        <v>2.0743055555576575</v>
      </c>
      <c r="AG1388" s="14">
        <f t="shared" ref="AG1388:AG1415" si="81">AC1388-M1388</f>
        <v>6.7388888888890506</v>
      </c>
      <c r="AH1388" s="18">
        <v>12.5</v>
      </c>
      <c r="AI1388" s="14">
        <f t="shared" ref="AI1388:AI1415" si="82">AH1388-AG1388</f>
        <v>5.7611111111109494</v>
      </c>
      <c r="AJ1388" s="19"/>
      <c r="AK1388" s="14"/>
      <c r="AL1388" s="14"/>
      <c r="AM1388" s="12" t="s">
        <v>188</v>
      </c>
      <c r="AN1388" s="12"/>
      <c r="AO1388" s="12"/>
      <c r="AP1388" s="12" t="s">
        <v>78</v>
      </c>
      <c r="AQ1388" s="12" t="s">
        <v>2675</v>
      </c>
      <c r="AR1388" s="12">
        <v>13467452961</v>
      </c>
      <c r="AS1388" s="12"/>
      <c r="AT1388" s="12"/>
      <c r="AU1388" s="12"/>
      <c r="AV1388" s="20"/>
      <c r="AW1388" s="21" t="s">
        <v>2676</v>
      </c>
      <c r="AX1388" s="12"/>
      <c r="AY1388" s="12"/>
      <c r="AZ1388" s="12"/>
      <c r="BA1388" s="12"/>
      <c r="BB1388" s="12"/>
    </row>
    <row r="1389" spans="1:54" s="22" customFormat="1" ht="18" customHeight="1" x14ac:dyDescent="0.3">
      <c r="A1389" s="12" t="s">
        <v>2677</v>
      </c>
      <c r="B1389" s="12" t="s">
        <v>221</v>
      </c>
      <c r="C1389" s="12" t="s">
        <v>222</v>
      </c>
      <c r="D1389" s="12" t="s">
        <v>223</v>
      </c>
      <c r="E1389" s="12" t="s">
        <v>2678</v>
      </c>
      <c r="F1389" s="12" t="s">
        <v>2679</v>
      </c>
      <c r="G1389" s="12" t="s">
        <v>56</v>
      </c>
      <c r="H1389" s="12" t="s">
        <v>1335</v>
      </c>
      <c r="I1389" s="12" t="s">
        <v>2205</v>
      </c>
      <c r="J1389" s="12">
        <v>1600</v>
      </c>
      <c r="K1389" s="12" t="s">
        <v>354</v>
      </c>
      <c r="L1389" s="12"/>
      <c r="M1389" s="13">
        <v>41556.380555555559</v>
      </c>
      <c r="N1389" s="12">
        <v>2</v>
      </c>
      <c r="O1389" s="13">
        <v>41556.400590277779</v>
      </c>
      <c r="P1389" s="13">
        <v>41556.42386574074</v>
      </c>
      <c r="Q1389" s="14">
        <f t="shared" si="69"/>
        <v>4.3310185181326233E-2</v>
      </c>
      <c r="R1389" s="14">
        <v>0.5</v>
      </c>
      <c r="S1389" s="14">
        <f t="shared" si="77"/>
        <v>0.45668981481867377</v>
      </c>
      <c r="T1389" s="12" t="s">
        <v>658</v>
      </c>
      <c r="U1389" s="12"/>
      <c r="V1389" s="12" t="s">
        <v>356</v>
      </c>
      <c r="W1389" s="13">
        <v>41556.426493055558</v>
      </c>
      <c r="X1389" s="13">
        <v>41557.715277777781</v>
      </c>
      <c r="Y1389" s="16">
        <f t="shared" si="78"/>
        <v>1.288784722222772</v>
      </c>
      <c r="Z1389" s="17">
        <v>3</v>
      </c>
      <c r="AA1389" s="17">
        <f t="shared" si="79"/>
        <v>1.711215277777228</v>
      </c>
      <c r="AB1389" s="14"/>
      <c r="AC1389" s="13">
        <v>41562.445833333331</v>
      </c>
      <c r="AD1389" s="14">
        <f t="shared" si="73"/>
        <v>4.7305555555503815</v>
      </c>
      <c r="AE1389" s="14">
        <v>7</v>
      </c>
      <c r="AF1389" s="38">
        <f t="shared" si="80"/>
        <v>2.2694444444496185</v>
      </c>
      <c r="AG1389" s="14">
        <f t="shared" si="81"/>
        <v>6.0652777777722804</v>
      </c>
      <c r="AH1389" s="18">
        <v>12.5</v>
      </c>
      <c r="AI1389" s="14">
        <f t="shared" si="82"/>
        <v>6.4347222222277196</v>
      </c>
      <c r="AJ1389" s="19"/>
      <c r="AK1389" s="14"/>
      <c r="AL1389" s="14"/>
      <c r="AM1389" s="12" t="s">
        <v>1726</v>
      </c>
      <c r="AN1389" s="12"/>
      <c r="AO1389" s="12"/>
      <c r="AP1389" s="12" t="s">
        <v>190</v>
      </c>
      <c r="AQ1389" s="12" t="s">
        <v>2680</v>
      </c>
      <c r="AR1389" s="12">
        <v>13707447051</v>
      </c>
      <c r="AS1389" s="12"/>
      <c r="AT1389" s="12"/>
      <c r="AU1389" s="12"/>
      <c r="AV1389" s="20"/>
      <c r="AW1389" s="21" t="s">
        <v>1957</v>
      </c>
      <c r="AX1389" s="12"/>
      <c r="AY1389" s="12"/>
      <c r="AZ1389" s="12"/>
      <c r="BA1389" s="12"/>
      <c r="BB1389" s="12"/>
    </row>
    <row r="1390" spans="1:54" s="22" customFormat="1" ht="18" customHeight="1" x14ac:dyDescent="0.3">
      <c r="A1390" s="12" t="s">
        <v>2681</v>
      </c>
      <c r="B1390" s="12" t="s">
        <v>76</v>
      </c>
      <c r="C1390" s="12" t="s">
        <v>141</v>
      </c>
      <c r="D1390" s="12" t="s">
        <v>326</v>
      </c>
      <c r="E1390" s="12" t="s">
        <v>2682</v>
      </c>
      <c r="F1390" s="12" t="s">
        <v>2683</v>
      </c>
      <c r="G1390" s="12" t="s">
        <v>56</v>
      </c>
      <c r="H1390" s="12" t="s">
        <v>1335</v>
      </c>
      <c r="I1390" s="12" t="s">
        <v>1646</v>
      </c>
      <c r="J1390" s="12">
        <v>1488</v>
      </c>
      <c r="K1390" s="12" t="s">
        <v>354</v>
      </c>
      <c r="L1390" s="12"/>
      <c r="M1390" s="13">
        <v>41556.427083333336</v>
      </c>
      <c r="N1390" s="12">
        <v>3</v>
      </c>
      <c r="O1390" s="13">
        <v>41556.428194444445</v>
      </c>
      <c r="P1390" s="13">
        <v>41557.664409722223</v>
      </c>
      <c r="Q1390" s="14">
        <f t="shared" si="69"/>
        <v>1.2373263888875954</v>
      </c>
      <c r="R1390" s="14">
        <v>0.5</v>
      </c>
      <c r="S1390" s="14">
        <f t="shared" si="77"/>
        <v>-0.73732638888759539</v>
      </c>
      <c r="T1390" s="12" t="s">
        <v>355</v>
      </c>
      <c r="U1390" s="12"/>
      <c r="V1390" s="12" t="s">
        <v>356</v>
      </c>
      <c r="W1390" s="13">
        <v>41557.674270833333</v>
      </c>
      <c r="X1390" s="13">
        <v>41559.563194444447</v>
      </c>
      <c r="Y1390" s="16">
        <f t="shared" si="78"/>
        <v>1.8889236111135688</v>
      </c>
      <c r="Z1390" s="17">
        <v>3</v>
      </c>
      <c r="AA1390" s="17">
        <f t="shared" si="79"/>
        <v>1.1110763888864312</v>
      </c>
      <c r="AB1390" s="14"/>
      <c r="AC1390" s="13">
        <v>41563.420138888891</v>
      </c>
      <c r="AD1390" s="14">
        <f t="shared" si="73"/>
        <v>3.8569444444437977</v>
      </c>
      <c r="AE1390" s="14">
        <v>7</v>
      </c>
      <c r="AF1390" s="38">
        <f t="shared" si="80"/>
        <v>3.1430555555562023</v>
      </c>
      <c r="AG1390" s="14">
        <f t="shared" si="81"/>
        <v>6.9930555555547471</v>
      </c>
      <c r="AH1390" s="18">
        <v>12.5</v>
      </c>
      <c r="AI1390" s="14">
        <f t="shared" si="82"/>
        <v>5.5069444444452529</v>
      </c>
      <c r="AJ1390" s="19"/>
      <c r="AK1390" s="14"/>
      <c r="AL1390" s="14"/>
      <c r="AM1390" s="12" t="s">
        <v>851</v>
      </c>
      <c r="AN1390" s="12"/>
      <c r="AO1390" s="12"/>
      <c r="AP1390" s="12" t="s">
        <v>72</v>
      </c>
      <c r="AQ1390" s="12" t="s">
        <v>2684</v>
      </c>
      <c r="AR1390" s="12">
        <v>13707411307</v>
      </c>
      <c r="AS1390" s="12"/>
      <c r="AT1390" s="12"/>
      <c r="AU1390" s="12"/>
      <c r="AV1390" s="20"/>
      <c r="AW1390" s="21" t="s">
        <v>2685</v>
      </c>
      <c r="AX1390" s="12"/>
      <c r="AY1390" s="12"/>
      <c r="AZ1390" s="12"/>
      <c r="BA1390" s="12"/>
      <c r="BB1390" s="12"/>
    </row>
    <row r="1391" spans="1:54" s="22" customFormat="1" ht="18" customHeight="1" x14ac:dyDescent="0.3">
      <c r="A1391" s="12" t="s">
        <v>2686</v>
      </c>
      <c r="B1391" s="12" t="s">
        <v>76</v>
      </c>
      <c r="C1391" s="12" t="s">
        <v>77</v>
      </c>
      <c r="D1391" s="12" t="s">
        <v>1607</v>
      </c>
      <c r="E1391" s="12" t="s">
        <v>2590</v>
      </c>
      <c r="F1391" s="12" t="s">
        <v>2591</v>
      </c>
      <c r="G1391" s="12" t="s">
        <v>383</v>
      </c>
      <c r="H1391" s="12" t="s">
        <v>1035</v>
      </c>
      <c r="I1391" s="12" t="s">
        <v>1874</v>
      </c>
      <c r="J1391" s="12">
        <v>1500</v>
      </c>
      <c r="K1391" s="12" t="s">
        <v>354</v>
      </c>
      <c r="L1391" s="12"/>
      <c r="M1391" s="13">
        <v>41556.445833333331</v>
      </c>
      <c r="N1391" s="12">
        <v>1</v>
      </c>
      <c r="O1391" s="13">
        <v>41556.492106481484</v>
      </c>
      <c r="P1391" s="13">
        <v>41556.492337962962</v>
      </c>
      <c r="Q1391" s="14">
        <f t="shared" si="69"/>
        <v>4.6504629630362615E-2</v>
      </c>
      <c r="R1391" s="14">
        <v>0.5</v>
      </c>
      <c r="S1391" s="14">
        <f t="shared" si="77"/>
        <v>0.45349537036963739</v>
      </c>
      <c r="T1391" s="12"/>
      <c r="U1391" s="12"/>
      <c r="V1391" s="12" t="s">
        <v>385</v>
      </c>
      <c r="W1391" s="13">
        <v>41556.494016203702</v>
      </c>
      <c r="X1391" s="13">
        <v>41557.693055555603</v>
      </c>
      <c r="Y1391" s="16">
        <f t="shared" si="78"/>
        <v>1.1990393519008649</v>
      </c>
      <c r="Z1391" s="17">
        <v>3</v>
      </c>
      <c r="AA1391" s="17">
        <f t="shared" si="79"/>
        <v>1.8009606480991351</v>
      </c>
      <c r="AB1391" s="14"/>
      <c r="AC1391" s="13">
        <v>41566.729861111111</v>
      </c>
      <c r="AD1391" s="14">
        <f t="shared" si="73"/>
        <v>9.036805555508181</v>
      </c>
      <c r="AE1391" s="14">
        <v>7</v>
      </c>
      <c r="AF1391" s="38">
        <f t="shared" si="80"/>
        <v>-2.036805555508181</v>
      </c>
      <c r="AG1391" s="14">
        <f t="shared" si="81"/>
        <v>10.284027777779556</v>
      </c>
      <c r="AH1391" s="18">
        <v>10.5</v>
      </c>
      <c r="AI1391" s="14">
        <f t="shared" si="82"/>
        <v>0.21597222222044365</v>
      </c>
      <c r="AJ1391" s="19"/>
      <c r="AK1391" s="14"/>
      <c r="AL1391" s="14"/>
      <c r="AM1391" s="12" t="s">
        <v>1726</v>
      </c>
      <c r="AN1391" s="12"/>
      <c r="AO1391" s="12"/>
      <c r="AP1391" s="12" t="s">
        <v>81</v>
      </c>
      <c r="AQ1391" s="12" t="s">
        <v>2687</v>
      </c>
      <c r="AR1391" s="12">
        <v>18684940448</v>
      </c>
      <c r="AS1391" s="12"/>
      <c r="AT1391" s="12"/>
      <c r="AU1391" s="12"/>
      <c r="AV1391" s="20"/>
      <c r="AW1391" s="21" t="s">
        <v>139</v>
      </c>
      <c r="AX1391" s="12"/>
      <c r="AY1391" s="12"/>
      <c r="AZ1391" s="12"/>
      <c r="BA1391" s="12"/>
      <c r="BB1391" s="12"/>
    </row>
    <row r="1392" spans="1:54" s="22" customFormat="1" ht="18" customHeight="1" x14ac:dyDescent="0.3">
      <c r="A1392" s="12" t="s">
        <v>2688</v>
      </c>
      <c r="B1392" s="12" t="s">
        <v>221</v>
      </c>
      <c r="C1392" s="12" t="s">
        <v>1074</v>
      </c>
      <c r="D1392" s="12" t="s">
        <v>1320</v>
      </c>
      <c r="E1392" s="12" t="s">
        <v>2689</v>
      </c>
      <c r="F1392" s="12" t="s">
        <v>2690</v>
      </c>
      <c r="G1392" s="12" t="s">
        <v>56</v>
      </c>
      <c r="H1392" s="12" t="s">
        <v>57</v>
      </c>
      <c r="I1392" s="12" t="s">
        <v>255</v>
      </c>
      <c r="J1392" s="12">
        <v>1488</v>
      </c>
      <c r="K1392" s="12" t="s">
        <v>365</v>
      </c>
      <c r="L1392" s="12" t="s">
        <v>767</v>
      </c>
      <c r="M1392" s="13">
        <v>41556.463194444441</v>
      </c>
      <c r="N1392" s="12">
        <v>2</v>
      </c>
      <c r="O1392" s="13">
        <v>41556.477430555555</v>
      </c>
      <c r="P1392" s="13">
        <v>41556.683854166666</v>
      </c>
      <c r="Q1392" s="14">
        <f>NETWORKDAYS(M1392,P1392)</f>
        <v>1</v>
      </c>
      <c r="R1392" s="14">
        <v>0.5</v>
      </c>
      <c r="S1392" s="14">
        <f>R1392-Q1392</f>
        <v>-0.5</v>
      </c>
      <c r="T1392" s="12" t="s">
        <v>664</v>
      </c>
      <c r="U1392" s="12"/>
      <c r="V1392" s="12" t="s">
        <v>356</v>
      </c>
      <c r="W1392" s="13">
        <v>41557.38958333333</v>
      </c>
      <c r="X1392" s="13">
        <v>41558.367361111108</v>
      </c>
      <c r="Y1392" s="16">
        <f>NETWORKDAYS(W1392,X1392)</f>
        <v>2</v>
      </c>
      <c r="Z1392" s="17">
        <v>3</v>
      </c>
      <c r="AA1392" s="17">
        <f t="shared" si="79"/>
        <v>1</v>
      </c>
      <c r="AB1392" s="14"/>
      <c r="AC1392" s="13">
        <v>41580</v>
      </c>
      <c r="AD1392" s="14">
        <f>NETWORKDAYS(X1392,AC1392)</f>
        <v>16</v>
      </c>
      <c r="AE1392" s="14">
        <v>7</v>
      </c>
      <c r="AF1392" s="38">
        <f>AE1392-AD1392</f>
        <v>-9</v>
      </c>
      <c r="AG1392" s="14">
        <f>NETWORKDAYS(M1392,AC1392)</f>
        <v>18</v>
      </c>
      <c r="AH1392" s="14">
        <v>10.5</v>
      </c>
      <c r="AI1392" s="14">
        <f>AH1392-AG1392</f>
        <v>-7.5</v>
      </c>
      <c r="AJ1392" s="19"/>
      <c r="AK1392" s="14"/>
      <c r="AL1392" s="14"/>
      <c r="AM1392" s="12" t="s">
        <v>1486</v>
      </c>
      <c r="AN1392" s="12"/>
      <c r="AO1392" s="12"/>
      <c r="AP1392" s="12" t="s">
        <v>78</v>
      </c>
      <c r="AQ1392" s="12" t="s">
        <v>2691</v>
      </c>
      <c r="AR1392" s="12">
        <v>13397369519</v>
      </c>
      <c r="AS1392" s="12"/>
      <c r="AT1392" s="12"/>
      <c r="AU1392" s="12"/>
      <c r="AV1392" s="20"/>
      <c r="AW1392" s="21"/>
      <c r="AX1392" s="12"/>
      <c r="AY1392" s="12"/>
      <c r="AZ1392" s="12"/>
      <c r="BA1392" s="12"/>
      <c r="BB1392" s="12"/>
    </row>
    <row r="1393" spans="1:54" s="22" customFormat="1" ht="18" customHeight="1" x14ac:dyDescent="0.3">
      <c r="A1393" s="12" t="s">
        <v>2692</v>
      </c>
      <c r="B1393" s="12" t="s">
        <v>51</v>
      </c>
      <c r="C1393" s="12" t="s">
        <v>133</v>
      </c>
      <c r="D1393" s="12" t="s">
        <v>309</v>
      </c>
      <c r="E1393" s="12" t="s">
        <v>2693</v>
      </c>
      <c r="F1393" s="12" t="s">
        <v>2694</v>
      </c>
      <c r="G1393" s="12" t="s">
        <v>56</v>
      </c>
      <c r="H1393" s="12" t="s">
        <v>1335</v>
      </c>
      <c r="I1393" s="12" t="s">
        <v>1615</v>
      </c>
      <c r="J1393" s="12">
        <v>2088</v>
      </c>
      <c r="K1393" s="12" t="s">
        <v>354</v>
      </c>
      <c r="L1393" s="12"/>
      <c r="M1393" s="13">
        <v>41556.467361111114</v>
      </c>
      <c r="N1393" s="12">
        <v>2</v>
      </c>
      <c r="O1393" s="13">
        <v>41556.482974537037</v>
      </c>
      <c r="P1393" s="13">
        <v>41556.564236111109</v>
      </c>
      <c r="Q1393" s="14">
        <f t="shared" si="69"/>
        <v>9.6874999995634425E-2</v>
      </c>
      <c r="R1393" s="14">
        <v>0.5</v>
      </c>
      <c r="S1393" s="14">
        <f t="shared" si="77"/>
        <v>0.40312500000436557</v>
      </c>
      <c r="T1393" s="12" t="s">
        <v>355</v>
      </c>
      <c r="U1393" s="12"/>
      <c r="V1393" s="12" t="s">
        <v>356</v>
      </c>
      <c r="W1393" s="13">
        <v>41556.565717592595</v>
      </c>
      <c r="X1393" s="13">
        <v>41557.617361111108</v>
      </c>
      <c r="Y1393" s="16">
        <f t="shared" si="78"/>
        <v>1.0516435185127193</v>
      </c>
      <c r="Z1393" s="17">
        <v>3</v>
      </c>
      <c r="AA1393" s="17">
        <f t="shared" si="79"/>
        <v>1.9483564814872807</v>
      </c>
      <c r="AB1393" s="14"/>
      <c r="AC1393" s="13">
        <v>41569.367361111108</v>
      </c>
      <c r="AD1393" s="14">
        <f t="shared" si="73"/>
        <v>11.75</v>
      </c>
      <c r="AE1393" s="14">
        <v>7</v>
      </c>
      <c r="AF1393" s="38">
        <f t="shared" si="80"/>
        <v>-4.75</v>
      </c>
      <c r="AG1393" s="14">
        <f t="shared" si="81"/>
        <v>12.899999999994179</v>
      </c>
      <c r="AH1393" s="18">
        <v>12.5</v>
      </c>
      <c r="AI1393" s="14">
        <f t="shared" si="82"/>
        <v>-0.39999999999417923</v>
      </c>
      <c r="AJ1393" s="19"/>
      <c r="AK1393" s="14"/>
      <c r="AL1393" s="14"/>
      <c r="AM1393" s="12" t="s">
        <v>145</v>
      </c>
      <c r="AN1393" s="12"/>
      <c r="AO1393" s="12"/>
      <c r="AP1393" s="12" t="s">
        <v>78</v>
      </c>
      <c r="AQ1393" s="12" t="s">
        <v>2695</v>
      </c>
      <c r="AR1393" s="12">
        <v>13407427808</v>
      </c>
      <c r="AS1393" s="12"/>
      <c r="AT1393" s="12"/>
      <c r="AU1393" s="12"/>
      <c r="AV1393" s="20"/>
      <c r="AW1393" s="21" t="s">
        <v>357</v>
      </c>
      <c r="AX1393" s="12"/>
      <c r="AY1393" s="12"/>
      <c r="AZ1393" s="12"/>
      <c r="BA1393" s="12"/>
      <c r="BB1393" s="12"/>
    </row>
    <row r="1394" spans="1:54" s="22" customFormat="1" ht="18" customHeight="1" x14ac:dyDescent="0.3">
      <c r="A1394" s="12" t="s">
        <v>2696</v>
      </c>
      <c r="B1394" s="12" t="s">
        <v>76</v>
      </c>
      <c r="C1394" s="12" t="s">
        <v>152</v>
      </c>
      <c r="D1394" s="12" t="s">
        <v>312</v>
      </c>
      <c r="E1394" s="12" t="s">
        <v>2697</v>
      </c>
      <c r="F1394" s="12" t="s">
        <v>2698</v>
      </c>
      <c r="G1394" s="12" t="s">
        <v>56</v>
      </c>
      <c r="H1394" s="12" t="s">
        <v>57</v>
      </c>
      <c r="I1394" s="12" t="s">
        <v>117</v>
      </c>
      <c r="J1394" s="12">
        <v>1488</v>
      </c>
      <c r="K1394" s="12" t="s">
        <v>354</v>
      </c>
      <c r="L1394" s="12"/>
      <c r="M1394" s="13">
        <v>41556.566666666666</v>
      </c>
      <c r="N1394" s="12">
        <v>1</v>
      </c>
      <c r="O1394" s="13">
        <v>41556.572164351855</v>
      </c>
      <c r="P1394" s="13">
        <v>41556.57240740741</v>
      </c>
      <c r="Q1394" s="14">
        <f t="shared" si="69"/>
        <v>5.7407407439313829E-3</v>
      </c>
      <c r="R1394" s="14">
        <v>0.5</v>
      </c>
      <c r="S1394" s="14">
        <f t="shared" si="77"/>
        <v>0.49425925925606862</v>
      </c>
      <c r="T1394" s="12"/>
      <c r="U1394" s="12"/>
      <c r="V1394" s="12" t="s">
        <v>356</v>
      </c>
      <c r="W1394" s="13">
        <v>41556.583472222221</v>
      </c>
      <c r="X1394" s="13">
        <v>41557.720138888886</v>
      </c>
      <c r="Y1394" s="16">
        <f t="shared" si="78"/>
        <v>1.1366666666654055</v>
      </c>
      <c r="Z1394" s="17">
        <v>3</v>
      </c>
      <c r="AA1394" s="17">
        <f t="shared" si="79"/>
        <v>1.8633333333345945</v>
      </c>
      <c r="AB1394" s="14"/>
      <c r="AC1394" s="13">
        <v>41558</v>
      </c>
      <c r="AD1394" s="14">
        <f t="shared" si="73"/>
        <v>0.27986111111385981</v>
      </c>
      <c r="AE1394" s="14">
        <v>7</v>
      </c>
      <c r="AF1394" s="38">
        <f t="shared" si="80"/>
        <v>6.7201388888861402</v>
      </c>
      <c r="AG1394" s="14">
        <f t="shared" si="81"/>
        <v>1.4333333333343035</v>
      </c>
      <c r="AH1394" s="18">
        <v>12.5</v>
      </c>
      <c r="AI1394" s="14">
        <f t="shared" si="82"/>
        <v>11.066666666665697</v>
      </c>
      <c r="AJ1394" s="19"/>
      <c r="AK1394" s="14"/>
      <c r="AL1394" s="14"/>
      <c r="AM1394" s="12" t="s">
        <v>851</v>
      </c>
      <c r="AN1394" s="12"/>
      <c r="AO1394" s="12"/>
      <c r="AP1394" s="12" t="s">
        <v>78</v>
      </c>
      <c r="AQ1394" s="12" t="s">
        <v>2699</v>
      </c>
      <c r="AR1394" s="12">
        <v>15570856666</v>
      </c>
      <c r="AS1394" s="12"/>
      <c r="AT1394" s="12"/>
      <c r="AU1394" s="12"/>
      <c r="AV1394" s="20"/>
      <c r="AW1394" s="21" t="s">
        <v>357</v>
      </c>
      <c r="AX1394" s="12"/>
      <c r="AY1394" s="12"/>
      <c r="AZ1394" s="12"/>
      <c r="BA1394" s="12"/>
      <c r="BB1394" s="12"/>
    </row>
    <row r="1395" spans="1:54" s="22" customFormat="1" ht="18" customHeight="1" x14ac:dyDescent="0.3">
      <c r="A1395" s="12" t="s">
        <v>2700</v>
      </c>
      <c r="B1395" s="12" t="s">
        <v>76</v>
      </c>
      <c r="C1395" s="12" t="s">
        <v>77</v>
      </c>
      <c r="D1395" s="12" t="s">
        <v>1607</v>
      </c>
      <c r="E1395" s="12" t="s">
        <v>2701</v>
      </c>
      <c r="F1395" s="12" t="s">
        <v>2702</v>
      </c>
      <c r="G1395" s="12" t="s">
        <v>56</v>
      </c>
      <c r="H1395" s="12" t="s">
        <v>1335</v>
      </c>
      <c r="I1395" s="12" t="s">
        <v>2339</v>
      </c>
      <c r="J1395" s="12">
        <v>1600</v>
      </c>
      <c r="K1395" s="12" t="s">
        <v>354</v>
      </c>
      <c r="L1395" s="12"/>
      <c r="M1395" s="13">
        <v>41556.604166666664</v>
      </c>
      <c r="N1395" s="12">
        <v>2</v>
      </c>
      <c r="O1395" s="13">
        <v>41556.609594907408</v>
      </c>
      <c r="P1395" s="13">
        <v>41558.682592592595</v>
      </c>
      <c r="Q1395" s="14">
        <f t="shared" si="69"/>
        <v>2.0784259259307873</v>
      </c>
      <c r="R1395" s="14">
        <v>0.5</v>
      </c>
      <c r="S1395" s="14">
        <f t="shared" si="77"/>
        <v>-1.5784259259307873</v>
      </c>
      <c r="T1395" s="12" t="s">
        <v>668</v>
      </c>
      <c r="U1395" s="12"/>
      <c r="V1395" s="12" t="s">
        <v>356</v>
      </c>
      <c r="W1395" s="13">
        <v>41558.710844907408</v>
      </c>
      <c r="X1395" s="13">
        <v>41561.453472222223</v>
      </c>
      <c r="Y1395" s="16">
        <f t="shared" si="78"/>
        <v>2.7426273148157634</v>
      </c>
      <c r="Z1395" s="17">
        <v>3</v>
      </c>
      <c r="AA1395" s="17">
        <f t="shared" si="79"/>
        <v>0.25737268518423662</v>
      </c>
      <c r="AB1395" s="14"/>
      <c r="AC1395" s="13">
        <v>41568.661111111112</v>
      </c>
      <c r="AD1395" s="14">
        <f t="shared" si="73"/>
        <v>7.2076388888890506</v>
      </c>
      <c r="AE1395" s="14">
        <v>7</v>
      </c>
      <c r="AF1395" s="38">
        <f t="shared" si="80"/>
        <v>-0.20763888888905058</v>
      </c>
      <c r="AG1395" s="14">
        <f t="shared" si="81"/>
        <v>12.056944444448163</v>
      </c>
      <c r="AH1395" s="18">
        <v>12.5</v>
      </c>
      <c r="AI1395" s="14">
        <f t="shared" si="82"/>
        <v>0.44305555555183673</v>
      </c>
      <c r="AJ1395" s="19"/>
      <c r="AK1395" s="14"/>
      <c r="AL1395" s="14"/>
      <c r="AM1395" s="12" t="s">
        <v>2137</v>
      </c>
      <c r="AN1395" s="12"/>
      <c r="AO1395" s="12"/>
      <c r="AP1395" s="12" t="s">
        <v>201</v>
      </c>
      <c r="AQ1395" s="12" t="s">
        <v>2703</v>
      </c>
      <c r="AR1395" s="12">
        <v>18973163218</v>
      </c>
      <c r="AS1395" s="12"/>
      <c r="AT1395" s="12"/>
      <c r="AU1395" s="12"/>
      <c r="AV1395" s="20"/>
      <c r="AW1395" s="21" t="s">
        <v>2704</v>
      </c>
      <c r="AX1395" s="12"/>
      <c r="AY1395" s="12"/>
      <c r="AZ1395" s="12"/>
      <c r="BA1395" s="12"/>
      <c r="BB1395" s="12"/>
    </row>
    <row r="1396" spans="1:54" s="22" customFormat="1" ht="18" customHeight="1" x14ac:dyDescent="0.3">
      <c r="A1396" s="12" t="s">
        <v>2705</v>
      </c>
      <c r="B1396" s="12" t="s">
        <v>51</v>
      </c>
      <c r="C1396" s="12" t="s">
        <v>133</v>
      </c>
      <c r="D1396" s="12" t="s">
        <v>197</v>
      </c>
      <c r="E1396" s="12" t="s">
        <v>2706</v>
      </c>
      <c r="F1396" s="12" t="s">
        <v>2707</v>
      </c>
      <c r="G1396" s="12" t="s">
        <v>56</v>
      </c>
      <c r="H1396" s="12" t="s">
        <v>1335</v>
      </c>
      <c r="I1396" s="12" t="s">
        <v>1491</v>
      </c>
      <c r="J1396" s="12">
        <v>1288</v>
      </c>
      <c r="K1396" s="12" t="s">
        <v>365</v>
      </c>
      <c r="L1396" s="12" t="s">
        <v>767</v>
      </c>
      <c r="M1396" s="13">
        <v>41556.606249999997</v>
      </c>
      <c r="N1396" s="12">
        <v>2</v>
      </c>
      <c r="O1396" s="13">
        <v>41556.61650462963</v>
      </c>
      <c r="P1396" s="13">
        <v>41557.381828703707</v>
      </c>
      <c r="Q1396" s="14">
        <f t="shared" si="69"/>
        <v>0.77557870370947057</v>
      </c>
      <c r="R1396" s="14">
        <v>0.5</v>
      </c>
      <c r="S1396" s="14">
        <f t="shared" si="77"/>
        <v>-0.27557870370947057</v>
      </c>
      <c r="T1396" s="12" t="s">
        <v>664</v>
      </c>
      <c r="U1396" s="12"/>
      <c r="V1396" s="12" t="s">
        <v>356</v>
      </c>
      <c r="W1396" s="13">
        <v>41557.390266203707</v>
      </c>
      <c r="X1396" s="13">
        <v>41558.695138888892</v>
      </c>
      <c r="Y1396" s="16">
        <f t="shared" si="78"/>
        <v>1.3048726851848187</v>
      </c>
      <c r="Z1396" s="17">
        <v>3</v>
      </c>
      <c r="AA1396" s="17">
        <f t="shared" si="79"/>
        <v>1.6951273148151813</v>
      </c>
      <c r="AB1396" s="14"/>
      <c r="AC1396" s="13">
        <v>41561.731944444444</v>
      </c>
      <c r="AD1396" s="14">
        <f t="shared" si="73"/>
        <v>3.0368055555518367</v>
      </c>
      <c r="AE1396" s="14">
        <v>7</v>
      </c>
      <c r="AF1396" s="38">
        <f t="shared" si="80"/>
        <v>3.9631944444481633</v>
      </c>
      <c r="AG1396" s="14">
        <f t="shared" si="81"/>
        <v>5.1256944444467081</v>
      </c>
      <c r="AH1396" s="18">
        <v>12.5</v>
      </c>
      <c r="AI1396" s="14">
        <f t="shared" si="82"/>
        <v>7.3743055555532919</v>
      </c>
      <c r="AJ1396" s="19"/>
      <c r="AK1396" s="14"/>
      <c r="AL1396" s="14"/>
      <c r="AM1396" s="12" t="s">
        <v>2137</v>
      </c>
      <c r="AN1396" s="12"/>
      <c r="AO1396" s="12"/>
      <c r="AP1396" s="12" t="s">
        <v>78</v>
      </c>
      <c r="AQ1396" s="12" t="s">
        <v>2708</v>
      </c>
      <c r="AR1396" s="12">
        <v>13517356175</v>
      </c>
      <c r="AS1396" s="12"/>
      <c r="AT1396" s="12"/>
      <c r="AU1396" s="12"/>
      <c r="AV1396" s="20"/>
      <c r="AW1396" s="21" t="s">
        <v>2709</v>
      </c>
      <c r="AX1396" s="12"/>
      <c r="AY1396" s="12"/>
      <c r="AZ1396" s="12"/>
      <c r="BA1396" s="12"/>
      <c r="BB1396" s="12"/>
    </row>
    <row r="1397" spans="1:54" s="22" customFormat="1" ht="18" customHeight="1" x14ac:dyDescent="0.3">
      <c r="A1397" s="12" t="s">
        <v>2710</v>
      </c>
      <c r="B1397" s="12" t="s">
        <v>115</v>
      </c>
      <c r="C1397" s="12" t="s">
        <v>116</v>
      </c>
      <c r="D1397" s="12" t="s">
        <v>235</v>
      </c>
      <c r="E1397" s="12" t="s">
        <v>2711</v>
      </c>
      <c r="F1397" s="12" t="s">
        <v>2712</v>
      </c>
      <c r="G1397" s="12" t="s">
        <v>56</v>
      </c>
      <c r="H1397" s="12" t="s">
        <v>1335</v>
      </c>
      <c r="I1397" s="12" t="s">
        <v>2645</v>
      </c>
      <c r="J1397" s="12">
        <v>1600</v>
      </c>
      <c r="K1397" s="12" t="s">
        <v>365</v>
      </c>
      <c r="L1397" s="12" t="s">
        <v>767</v>
      </c>
      <c r="M1397" s="13">
        <v>41556.701388888891</v>
      </c>
      <c r="N1397" s="12">
        <v>3</v>
      </c>
      <c r="O1397" s="13">
        <v>41556.719768518517</v>
      </c>
      <c r="P1397" s="13">
        <v>41557.729363425926</v>
      </c>
      <c r="Q1397" s="14">
        <f t="shared" si="69"/>
        <v>1.0279745370353339</v>
      </c>
      <c r="R1397" s="14">
        <v>0.5</v>
      </c>
      <c r="S1397" s="14">
        <f t="shared" si="77"/>
        <v>-0.52797453703533392</v>
      </c>
      <c r="T1397" s="12" t="s">
        <v>355</v>
      </c>
      <c r="U1397" s="12"/>
      <c r="V1397" s="12" t="s">
        <v>356</v>
      </c>
      <c r="W1397" s="13">
        <v>41558.400081018517</v>
      </c>
      <c r="X1397" s="13">
        <v>41559.720138888886</v>
      </c>
      <c r="Y1397" s="16">
        <f t="shared" si="78"/>
        <v>1.3200578703690553</v>
      </c>
      <c r="Z1397" s="17">
        <v>3</v>
      </c>
      <c r="AA1397" s="17">
        <f t="shared" si="79"/>
        <v>1.6799421296309447</v>
      </c>
      <c r="AB1397" s="14"/>
      <c r="AC1397" s="13">
        <v>41563.496527777781</v>
      </c>
      <c r="AD1397" s="14">
        <f t="shared" si="73"/>
        <v>3.7763888888948713</v>
      </c>
      <c r="AE1397" s="14">
        <v>7</v>
      </c>
      <c r="AF1397" s="38">
        <f t="shared" si="80"/>
        <v>3.2236111111051287</v>
      </c>
      <c r="AG1397" s="14">
        <f t="shared" si="81"/>
        <v>6.7951388888905058</v>
      </c>
      <c r="AH1397" s="18">
        <v>12.5</v>
      </c>
      <c r="AI1397" s="14">
        <f t="shared" si="82"/>
        <v>5.7048611111094942</v>
      </c>
      <c r="AJ1397" s="19"/>
      <c r="AK1397" s="14"/>
      <c r="AL1397" s="14"/>
      <c r="AM1397" s="12" t="s">
        <v>188</v>
      </c>
      <c r="AN1397" s="12"/>
      <c r="AO1397" s="12"/>
      <c r="AP1397" s="12" t="s">
        <v>88</v>
      </c>
      <c r="AQ1397" s="12" t="s">
        <v>2713</v>
      </c>
      <c r="AR1397" s="12">
        <v>15111591988</v>
      </c>
      <c r="AS1397" s="12"/>
      <c r="AT1397" s="12"/>
      <c r="AU1397" s="12"/>
      <c r="AV1397" s="20"/>
      <c r="AW1397" s="21" t="s">
        <v>2714</v>
      </c>
      <c r="AX1397" s="12"/>
      <c r="AY1397" s="12"/>
      <c r="AZ1397" s="12"/>
      <c r="BA1397" s="12"/>
      <c r="BB1397" s="12"/>
    </row>
    <row r="1398" spans="1:54" s="22" customFormat="1" ht="18" customHeight="1" x14ac:dyDescent="0.3">
      <c r="A1398" s="12" t="s">
        <v>2715</v>
      </c>
      <c r="B1398" s="12" t="s">
        <v>76</v>
      </c>
      <c r="C1398" s="12" t="s">
        <v>152</v>
      </c>
      <c r="D1398" s="12" t="s">
        <v>258</v>
      </c>
      <c r="E1398" s="12" t="s">
        <v>2716</v>
      </c>
      <c r="F1398" s="12" t="s">
        <v>2717</v>
      </c>
      <c r="G1398" s="12" t="s">
        <v>56</v>
      </c>
      <c r="H1398" s="12" t="s">
        <v>1335</v>
      </c>
      <c r="I1398" s="12" t="s">
        <v>2205</v>
      </c>
      <c r="J1398" s="12">
        <v>2138</v>
      </c>
      <c r="K1398" s="12" t="s">
        <v>354</v>
      </c>
      <c r="L1398" s="12"/>
      <c r="M1398" s="13">
        <v>41556.724305555559</v>
      </c>
      <c r="N1398" s="12">
        <v>3</v>
      </c>
      <c r="O1398" s="13">
        <v>41557.393634259257</v>
      </c>
      <c r="P1398" s="13">
        <v>41558.683564814812</v>
      </c>
      <c r="Q1398" s="14">
        <f t="shared" si="69"/>
        <v>1.9592592592525762</v>
      </c>
      <c r="R1398" s="14">
        <v>0.5</v>
      </c>
      <c r="S1398" s="14">
        <f t="shared" si="77"/>
        <v>-1.4592592592525762</v>
      </c>
      <c r="T1398" s="12" t="s">
        <v>701</v>
      </c>
      <c r="U1398" s="12"/>
      <c r="V1398" s="12" t="s">
        <v>356</v>
      </c>
      <c r="W1398" s="13">
        <v>41558.706006944441</v>
      </c>
      <c r="X1398" s="13">
        <v>41561.490277777775</v>
      </c>
      <c r="Y1398" s="16">
        <f t="shared" si="78"/>
        <v>2.7842708333337214</v>
      </c>
      <c r="Z1398" s="17">
        <v>3</v>
      </c>
      <c r="AA1398" s="17">
        <f t="shared" si="79"/>
        <v>0.21572916666627862</v>
      </c>
      <c r="AB1398" s="14"/>
      <c r="AC1398" s="13">
        <v>41562.659722222219</v>
      </c>
      <c r="AD1398" s="14">
        <f t="shared" si="73"/>
        <v>1.1694444444437977</v>
      </c>
      <c r="AE1398" s="14">
        <v>7</v>
      </c>
      <c r="AF1398" s="38">
        <f t="shared" si="80"/>
        <v>5.8305555555562023</v>
      </c>
      <c r="AG1398" s="14">
        <f t="shared" si="81"/>
        <v>5.9354166666598758</v>
      </c>
      <c r="AH1398" s="18">
        <v>12.5</v>
      </c>
      <c r="AI1398" s="14">
        <f t="shared" si="82"/>
        <v>6.5645833333401242</v>
      </c>
      <c r="AJ1398" s="19"/>
      <c r="AK1398" s="14"/>
      <c r="AL1398" s="14"/>
      <c r="AM1398" s="12" t="s">
        <v>1486</v>
      </c>
      <c r="AN1398" s="12"/>
      <c r="AO1398" s="12"/>
      <c r="AP1398" s="12" t="s">
        <v>190</v>
      </c>
      <c r="AQ1398" s="12" t="s">
        <v>153</v>
      </c>
      <c r="AR1398" s="12">
        <v>15580995360</v>
      </c>
      <c r="AS1398" s="12"/>
      <c r="AT1398" s="12"/>
      <c r="AU1398" s="12"/>
      <c r="AV1398" s="20"/>
      <c r="AW1398" s="21" t="s">
        <v>2718</v>
      </c>
      <c r="AX1398" s="12"/>
      <c r="AY1398" s="12"/>
      <c r="AZ1398" s="12"/>
      <c r="BA1398" s="12"/>
      <c r="BB1398" s="12"/>
    </row>
    <row r="1399" spans="1:54" s="22" customFormat="1" ht="18" customHeight="1" x14ac:dyDescent="0.3">
      <c r="A1399" s="12" t="s">
        <v>2719</v>
      </c>
      <c r="B1399" s="12" t="s">
        <v>76</v>
      </c>
      <c r="C1399" s="12" t="s">
        <v>141</v>
      </c>
      <c r="D1399" s="12" t="s">
        <v>335</v>
      </c>
      <c r="E1399" s="12" t="s">
        <v>2720</v>
      </c>
      <c r="F1399" s="12" t="s">
        <v>2721</v>
      </c>
      <c r="G1399" s="12" t="s">
        <v>56</v>
      </c>
      <c r="H1399" s="12" t="s">
        <v>1353</v>
      </c>
      <c r="I1399" s="12" t="s">
        <v>2101</v>
      </c>
      <c r="J1399" s="12">
        <v>3088</v>
      </c>
      <c r="K1399" s="12" t="s">
        <v>354</v>
      </c>
      <c r="L1399" s="12"/>
      <c r="M1399" s="13">
        <v>41556.739583333336</v>
      </c>
      <c r="N1399" s="12">
        <v>2</v>
      </c>
      <c r="O1399" s="13">
        <v>41557.406192129631</v>
      </c>
      <c r="P1399" s="13">
        <v>41557.430972222224</v>
      </c>
      <c r="Q1399" s="14">
        <f t="shared" si="69"/>
        <v>0.6913888888884685</v>
      </c>
      <c r="R1399" s="14">
        <v>0.5</v>
      </c>
      <c r="S1399" s="14">
        <f t="shared" si="77"/>
        <v>-0.1913888888884685</v>
      </c>
      <c r="T1399" s="12" t="s">
        <v>355</v>
      </c>
      <c r="U1399" s="12"/>
      <c r="V1399" s="12" t="s">
        <v>356</v>
      </c>
      <c r="W1399" s="13">
        <v>41557.432581018518</v>
      </c>
      <c r="X1399" s="13">
        <v>41562.567361111112</v>
      </c>
      <c r="Y1399" s="16">
        <f t="shared" si="78"/>
        <v>5.1347800925941556</v>
      </c>
      <c r="Z1399" s="17">
        <v>4</v>
      </c>
      <c r="AA1399" s="17">
        <f t="shared" si="79"/>
        <v>-1.1347800925941556</v>
      </c>
      <c r="AB1399" s="14"/>
      <c r="AC1399" s="13">
        <v>41572.48333333333</v>
      </c>
      <c r="AD1399" s="14">
        <f t="shared" si="73"/>
        <v>9.9159722222175333</v>
      </c>
      <c r="AE1399" s="14">
        <v>7</v>
      </c>
      <c r="AF1399" s="38">
        <f t="shared" si="80"/>
        <v>-2.9159722222175333</v>
      </c>
      <c r="AG1399" s="14">
        <f t="shared" si="81"/>
        <v>15.743749999994179</v>
      </c>
      <c r="AH1399" s="18">
        <v>11.5</v>
      </c>
      <c r="AI1399" s="14">
        <f t="shared" si="82"/>
        <v>-4.2437499999941792</v>
      </c>
      <c r="AJ1399" s="19"/>
      <c r="AK1399" s="14"/>
      <c r="AL1399" s="14"/>
      <c r="AM1399" s="12" t="s">
        <v>2238</v>
      </c>
      <c r="AN1399" s="12"/>
      <c r="AO1399" s="12"/>
      <c r="AP1399" s="12" t="s">
        <v>72</v>
      </c>
      <c r="AQ1399" s="12" t="s">
        <v>2722</v>
      </c>
      <c r="AR1399" s="12">
        <v>15173358588</v>
      </c>
      <c r="AS1399" s="12"/>
      <c r="AT1399" s="12"/>
      <c r="AU1399" s="12"/>
      <c r="AV1399" s="20"/>
      <c r="AW1399" s="46" t="s">
        <v>2723</v>
      </c>
      <c r="AX1399" s="12"/>
      <c r="AY1399" s="12"/>
      <c r="AZ1399" s="12"/>
      <c r="BA1399" s="12"/>
      <c r="BB1399" s="12"/>
    </row>
    <row r="1400" spans="1:54" s="22" customFormat="1" ht="18" customHeight="1" x14ac:dyDescent="0.3">
      <c r="A1400" s="12" t="s">
        <v>2724</v>
      </c>
      <c r="B1400" s="12" t="s">
        <v>51</v>
      </c>
      <c r="C1400" s="12" t="s">
        <v>91</v>
      </c>
      <c r="D1400" s="12" t="s">
        <v>181</v>
      </c>
      <c r="E1400" s="12" t="s">
        <v>2725</v>
      </c>
      <c r="F1400" s="12" t="s">
        <v>2726</v>
      </c>
      <c r="G1400" s="12" t="s">
        <v>56</v>
      </c>
      <c r="H1400" s="12" t="s">
        <v>1335</v>
      </c>
      <c r="I1400" s="12" t="s">
        <v>1491</v>
      </c>
      <c r="J1400" s="12">
        <v>1488</v>
      </c>
      <c r="K1400" s="12" t="s">
        <v>354</v>
      </c>
      <c r="L1400" s="12"/>
      <c r="M1400" s="13">
        <v>41556.800000000003</v>
      </c>
      <c r="N1400" s="12">
        <v>1</v>
      </c>
      <c r="O1400" s="13">
        <v>41557.449687499997</v>
      </c>
      <c r="P1400" s="13">
        <v>41557.449791666666</v>
      </c>
      <c r="Q1400" s="14">
        <f t="shared" si="69"/>
        <v>0.64979166666307719</v>
      </c>
      <c r="R1400" s="14">
        <v>0.5</v>
      </c>
      <c r="S1400" s="14">
        <f t="shared" si="77"/>
        <v>-0.14979166666307719</v>
      </c>
      <c r="T1400" s="12"/>
      <c r="U1400" s="12"/>
      <c r="V1400" s="12" t="s">
        <v>356</v>
      </c>
      <c r="W1400" s="13">
        <v>41557.451631944445</v>
      </c>
      <c r="X1400" s="13">
        <v>41558.518055555556</v>
      </c>
      <c r="Y1400" s="16">
        <f t="shared" si="78"/>
        <v>1.0664236111115315</v>
      </c>
      <c r="Z1400" s="17">
        <v>3</v>
      </c>
      <c r="AA1400" s="17">
        <f t="shared" si="79"/>
        <v>1.9335763888884685</v>
      </c>
      <c r="AB1400" s="14"/>
      <c r="AC1400" s="13">
        <v>41561.529861111114</v>
      </c>
      <c r="AD1400" s="14">
        <f t="shared" si="73"/>
        <v>3.0118055555576575</v>
      </c>
      <c r="AE1400" s="14">
        <v>7</v>
      </c>
      <c r="AF1400" s="38">
        <f t="shared" si="80"/>
        <v>3.9881944444423425</v>
      </c>
      <c r="AG1400" s="14">
        <f t="shared" si="81"/>
        <v>4.7298611111109494</v>
      </c>
      <c r="AH1400" s="18">
        <v>12.5</v>
      </c>
      <c r="AI1400" s="14">
        <f t="shared" si="82"/>
        <v>7.7701388888890506</v>
      </c>
      <c r="AJ1400" s="19"/>
      <c r="AK1400" s="14"/>
      <c r="AL1400" s="14"/>
      <c r="AM1400" s="12" t="s">
        <v>148</v>
      </c>
      <c r="AN1400" s="12"/>
      <c r="AO1400" s="12"/>
      <c r="AP1400" s="12" t="s">
        <v>78</v>
      </c>
      <c r="AQ1400" s="12" t="s">
        <v>2727</v>
      </c>
      <c r="AR1400" s="12">
        <v>18773917777</v>
      </c>
      <c r="AS1400" s="12"/>
      <c r="AT1400" s="12"/>
      <c r="AU1400" s="12"/>
      <c r="AV1400" s="20"/>
      <c r="AW1400" s="21" t="s">
        <v>2728</v>
      </c>
      <c r="AX1400" s="12"/>
      <c r="AY1400" s="12"/>
      <c r="AZ1400" s="12"/>
      <c r="BA1400" s="12"/>
      <c r="BB1400" s="12"/>
    </row>
    <row r="1401" spans="1:54" s="22" customFormat="1" ht="18" customHeight="1" x14ac:dyDescent="0.3">
      <c r="A1401" s="12" t="s">
        <v>2729</v>
      </c>
      <c r="B1401" s="12" t="s">
        <v>51</v>
      </c>
      <c r="C1401" s="12" t="s">
        <v>64</v>
      </c>
      <c r="D1401" s="12" t="s">
        <v>167</v>
      </c>
      <c r="E1401" s="12" t="s">
        <v>2730</v>
      </c>
      <c r="F1401" s="12" t="s">
        <v>2731</v>
      </c>
      <c r="G1401" s="12" t="s">
        <v>56</v>
      </c>
      <c r="H1401" s="12" t="s">
        <v>57</v>
      </c>
      <c r="I1401" s="12" t="s">
        <v>147</v>
      </c>
      <c r="J1401" s="12">
        <v>1288</v>
      </c>
      <c r="K1401" s="12" t="s">
        <v>365</v>
      </c>
      <c r="L1401" s="12" t="s">
        <v>767</v>
      </c>
      <c r="M1401" s="13">
        <v>41557.343055555553</v>
      </c>
      <c r="N1401" s="12">
        <v>2</v>
      </c>
      <c r="O1401" s="13">
        <v>41557.410879629628</v>
      </c>
      <c r="P1401" s="13">
        <v>41557.446851851855</v>
      </c>
      <c r="Q1401" s="14">
        <f t="shared" si="69"/>
        <v>0.10379629630187992</v>
      </c>
      <c r="R1401" s="14">
        <v>0.5</v>
      </c>
      <c r="S1401" s="14">
        <f t="shared" si="77"/>
        <v>0.39620370369812008</v>
      </c>
      <c r="T1401" s="12" t="s">
        <v>664</v>
      </c>
      <c r="U1401" s="12"/>
      <c r="V1401" s="12" t="s">
        <v>356</v>
      </c>
      <c r="W1401" s="13">
        <v>41557.449120370373</v>
      </c>
      <c r="X1401" s="13">
        <v>41558.472222222219</v>
      </c>
      <c r="Y1401" s="16">
        <f t="shared" si="78"/>
        <v>1.0231018518461497</v>
      </c>
      <c r="Z1401" s="17">
        <v>3</v>
      </c>
      <c r="AA1401" s="17">
        <f t="shared" si="79"/>
        <v>1.9768981481538503</v>
      </c>
      <c r="AB1401" s="14"/>
      <c r="AC1401" s="13">
        <v>41559</v>
      </c>
      <c r="AD1401" s="14">
        <f t="shared" si="73"/>
        <v>0.52777777778101154</v>
      </c>
      <c r="AE1401" s="14">
        <v>7</v>
      </c>
      <c r="AF1401" s="38">
        <f t="shared" si="80"/>
        <v>6.4722222222189885</v>
      </c>
      <c r="AG1401" s="14">
        <f t="shared" si="81"/>
        <v>1.6569444444467081</v>
      </c>
      <c r="AH1401" s="18">
        <v>12.5</v>
      </c>
      <c r="AI1401" s="14">
        <f t="shared" si="82"/>
        <v>10.843055555553292</v>
      </c>
      <c r="AJ1401" s="19"/>
      <c r="AK1401" s="14"/>
      <c r="AL1401" s="14"/>
      <c r="AM1401" s="12" t="s">
        <v>188</v>
      </c>
      <c r="AN1401" s="12"/>
      <c r="AO1401" s="12"/>
      <c r="AP1401" s="12" t="s">
        <v>78</v>
      </c>
      <c r="AQ1401" s="12" t="s">
        <v>2732</v>
      </c>
      <c r="AR1401" s="12">
        <v>13607358809</v>
      </c>
      <c r="AS1401" s="12"/>
      <c r="AT1401" s="12"/>
      <c r="AU1401" s="12"/>
      <c r="AV1401" s="20"/>
      <c r="AW1401" s="21" t="s">
        <v>357</v>
      </c>
      <c r="AX1401" s="12"/>
      <c r="AY1401" s="12"/>
      <c r="AZ1401" s="12"/>
      <c r="BA1401" s="12"/>
      <c r="BB1401" s="12"/>
    </row>
    <row r="1402" spans="1:54" s="22" customFormat="1" ht="18" customHeight="1" x14ac:dyDescent="0.3">
      <c r="A1402" s="12" t="s">
        <v>2733</v>
      </c>
      <c r="B1402" s="12" t="s">
        <v>115</v>
      </c>
      <c r="C1402" s="12" t="s">
        <v>116</v>
      </c>
      <c r="D1402" s="12" t="s">
        <v>144</v>
      </c>
      <c r="E1402" s="12" t="s">
        <v>2734</v>
      </c>
      <c r="F1402" s="12" t="s">
        <v>2735</v>
      </c>
      <c r="G1402" s="12" t="s">
        <v>56</v>
      </c>
      <c r="H1402" s="12" t="s">
        <v>57</v>
      </c>
      <c r="I1402" s="12" t="s">
        <v>147</v>
      </c>
      <c r="J1402" s="12">
        <v>1600</v>
      </c>
      <c r="K1402" s="12" t="s">
        <v>354</v>
      </c>
      <c r="L1402" s="12"/>
      <c r="M1402" s="13">
        <v>41557.49722222222</v>
      </c>
      <c r="N1402" s="12">
        <v>4</v>
      </c>
      <c r="O1402" s="13">
        <v>41557.565821759257</v>
      </c>
      <c r="P1402" s="13">
        <v>41558.423333333332</v>
      </c>
      <c r="Q1402" s="14">
        <f t="shared" si="69"/>
        <v>0.92611111111182254</v>
      </c>
      <c r="R1402" s="14">
        <v>0.5</v>
      </c>
      <c r="S1402" s="14">
        <f t="shared" si="77"/>
        <v>-0.42611111111182254</v>
      </c>
      <c r="T1402" s="12" t="s">
        <v>355</v>
      </c>
      <c r="U1402" s="12"/>
      <c r="V1402" s="12" t="s">
        <v>356</v>
      </c>
      <c r="W1402" s="13">
        <v>41558.425856481481</v>
      </c>
      <c r="X1402" s="13">
        <v>41559.396527777775</v>
      </c>
      <c r="Y1402" s="16">
        <f t="shared" si="78"/>
        <v>0.97067129629431292</v>
      </c>
      <c r="Z1402" s="17">
        <v>3</v>
      </c>
      <c r="AA1402" s="17">
        <f t="shared" si="79"/>
        <v>2.0293287037056871</v>
      </c>
      <c r="AB1402" s="14"/>
      <c r="AC1402" s="13">
        <v>41562.688194444447</v>
      </c>
      <c r="AD1402" s="14">
        <f t="shared" si="73"/>
        <v>3.2916666666715173</v>
      </c>
      <c r="AE1402" s="14">
        <v>7</v>
      </c>
      <c r="AF1402" s="38">
        <f t="shared" si="80"/>
        <v>3.7083333333284827</v>
      </c>
      <c r="AG1402" s="14">
        <f t="shared" si="81"/>
        <v>5.1909722222262644</v>
      </c>
      <c r="AH1402" s="18">
        <v>12.5</v>
      </c>
      <c r="AI1402" s="14">
        <f t="shared" si="82"/>
        <v>7.3090277777737356</v>
      </c>
      <c r="AJ1402" s="19"/>
      <c r="AK1402" s="14"/>
      <c r="AL1402" s="14"/>
      <c r="AM1402" s="12" t="s">
        <v>1486</v>
      </c>
      <c r="AN1402" s="12"/>
      <c r="AO1402" s="12"/>
      <c r="AP1402" s="12" t="s">
        <v>72</v>
      </c>
      <c r="AQ1402" s="12" t="s">
        <v>2736</v>
      </c>
      <c r="AR1402" s="12">
        <v>15869906688</v>
      </c>
      <c r="AS1402" s="12"/>
      <c r="AT1402" s="12"/>
      <c r="AU1402" s="12"/>
      <c r="AV1402" s="20"/>
      <c r="AW1402" s="21" t="s">
        <v>2737</v>
      </c>
      <c r="AX1402" s="12"/>
      <c r="AY1402" s="12"/>
      <c r="AZ1402" s="12"/>
      <c r="BA1402" s="12"/>
      <c r="BB1402" s="12"/>
    </row>
    <row r="1403" spans="1:54" s="22" customFormat="1" ht="18" customHeight="1" x14ac:dyDescent="0.3">
      <c r="A1403" s="12" t="s">
        <v>2738</v>
      </c>
      <c r="B1403" s="12" t="s">
        <v>221</v>
      </c>
      <c r="C1403" s="12" t="s">
        <v>83</v>
      </c>
      <c r="D1403" s="12" t="s">
        <v>1062</v>
      </c>
      <c r="E1403" s="12" t="s">
        <v>2739</v>
      </c>
      <c r="F1403" s="12" t="s">
        <v>2740</v>
      </c>
      <c r="G1403" s="12" t="s">
        <v>56</v>
      </c>
      <c r="H1403" s="12" t="s">
        <v>1335</v>
      </c>
      <c r="I1403" s="12" t="s">
        <v>2205</v>
      </c>
      <c r="J1403" s="12">
        <v>1488</v>
      </c>
      <c r="K1403" s="12" t="s">
        <v>354</v>
      </c>
      <c r="L1403" s="12"/>
      <c r="M1403" s="13">
        <v>41557.569444444445</v>
      </c>
      <c r="N1403" s="12">
        <v>1</v>
      </c>
      <c r="O1403" s="13">
        <v>41557.572118055556</v>
      </c>
      <c r="P1403" s="13">
        <v>41557.572210648148</v>
      </c>
      <c r="Q1403" s="14">
        <f t="shared" si="69"/>
        <v>2.7662037027766928E-3</v>
      </c>
      <c r="R1403" s="14">
        <v>0.5</v>
      </c>
      <c r="S1403" s="14">
        <f t="shared" si="77"/>
        <v>0.49723379629722331</v>
      </c>
      <c r="T1403" s="12"/>
      <c r="U1403" s="12"/>
      <c r="V1403" s="12" t="s">
        <v>356</v>
      </c>
      <c r="W1403" s="13">
        <v>41557.572210648148</v>
      </c>
      <c r="X1403" s="13">
        <v>41558.706250000003</v>
      </c>
      <c r="Y1403" s="16">
        <f t="shared" si="78"/>
        <v>1.1340393518548808</v>
      </c>
      <c r="Z1403" s="17">
        <v>3</v>
      </c>
      <c r="AA1403" s="17">
        <f t="shared" si="79"/>
        <v>1.8659606481451192</v>
      </c>
      <c r="AB1403" s="14"/>
      <c r="AC1403" s="13">
        <v>41565.397916666669</v>
      </c>
      <c r="AD1403" s="14">
        <f t="shared" si="73"/>
        <v>6.6916666666656965</v>
      </c>
      <c r="AE1403" s="14">
        <v>7</v>
      </c>
      <c r="AF1403" s="38">
        <f t="shared" si="80"/>
        <v>0.30833333333430346</v>
      </c>
      <c r="AG1403" s="14">
        <f t="shared" si="81"/>
        <v>7.828472222223354</v>
      </c>
      <c r="AH1403" s="18">
        <v>12.5</v>
      </c>
      <c r="AI1403" s="14">
        <f t="shared" si="82"/>
        <v>4.671527777776646</v>
      </c>
      <c r="AJ1403" s="19"/>
      <c r="AK1403" s="14"/>
      <c r="AL1403" s="14"/>
      <c r="AM1403" s="12" t="s">
        <v>100</v>
      </c>
      <c r="AN1403" s="12"/>
      <c r="AO1403" s="12"/>
      <c r="AP1403" s="12" t="s">
        <v>90</v>
      </c>
      <c r="AQ1403" s="12" t="s">
        <v>2741</v>
      </c>
      <c r="AR1403" s="12">
        <v>13975671905</v>
      </c>
      <c r="AS1403" s="12"/>
      <c r="AT1403" s="12"/>
      <c r="AU1403" s="12"/>
      <c r="AV1403" s="20"/>
      <c r="AW1403" s="21" t="s">
        <v>2742</v>
      </c>
      <c r="AX1403" s="12"/>
      <c r="AY1403" s="12"/>
      <c r="AZ1403" s="12"/>
      <c r="BA1403" s="12"/>
      <c r="BB1403" s="12"/>
    </row>
    <row r="1404" spans="1:54" s="22" customFormat="1" ht="18" customHeight="1" x14ac:dyDescent="0.3">
      <c r="A1404" s="12" t="s">
        <v>2743</v>
      </c>
      <c r="B1404" s="12" t="s">
        <v>51</v>
      </c>
      <c r="C1404" s="12" t="s">
        <v>64</v>
      </c>
      <c r="D1404" s="12" t="s">
        <v>163</v>
      </c>
      <c r="E1404" s="12" t="s">
        <v>2744</v>
      </c>
      <c r="F1404" s="12" t="s">
        <v>2745</v>
      </c>
      <c r="G1404" s="12" t="s">
        <v>56</v>
      </c>
      <c r="H1404" s="12" t="s">
        <v>1335</v>
      </c>
      <c r="I1404" s="12" t="s">
        <v>1646</v>
      </c>
      <c r="J1404" s="12">
        <v>1800</v>
      </c>
      <c r="K1404" s="12" t="s">
        <v>365</v>
      </c>
      <c r="L1404" s="12" t="s">
        <v>767</v>
      </c>
      <c r="M1404" s="13">
        <v>41557.666666666664</v>
      </c>
      <c r="N1404" s="12">
        <v>2</v>
      </c>
      <c r="O1404" s="13">
        <v>41557.676944444444</v>
      </c>
      <c r="P1404" s="13">
        <v>41557.710625</v>
      </c>
      <c r="Q1404" s="14">
        <f t="shared" si="69"/>
        <v>4.3958333335467614E-2</v>
      </c>
      <c r="R1404" s="14">
        <v>0.5</v>
      </c>
      <c r="S1404" s="14">
        <f t="shared" si="77"/>
        <v>0.45604166666453239</v>
      </c>
      <c r="T1404" s="12" t="s">
        <v>664</v>
      </c>
      <c r="U1404" s="12"/>
      <c r="V1404" s="12" t="s">
        <v>356</v>
      </c>
      <c r="W1404" s="13">
        <v>41557.712743055556</v>
      </c>
      <c r="X1404" s="13">
        <v>41559.577777777777</v>
      </c>
      <c r="Y1404" s="16">
        <f t="shared" si="78"/>
        <v>1.8650347222210257</v>
      </c>
      <c r="Z1404" s="17">
        <v>3</v>
      </c>
      <c r="AA1404" s="17">
        <f t="shared" si="79"/>
        <v>1.1349652777789743</v>
      </c>
      <c r="AB1404" s="14"/>
      <c r="AC1404" s="13">
        <v>41561.572916666664</v>
      </c>
      <c r="AD1404" s="14">
        <f t="shared" si="73"/>
        <v>1.9951388888875954</v>
      </c>
      <c r="AE1404" s="14">
        <v>7</v>
      </c>
      <c r="AF1404" s="38">
        <f t="shared" si="80"/>
        <v>5.0048611111124046</v>
      </c>
      <c r="AG1404" s="14">
        <f t="shared" si="81"/>
        <v>3.90625</v>
      </c>
      <c r="AH1404" s="18">
        <v>12.5</v>
      </c>
      <c r="AI1404" s="14">
        <f t="shared" si="82"/>
        <v>8.59375</v>
      </c>
      <c r="AJ1404" s="19"/>
      <c r="AK1404" s="14"/>
      <c r="AL1404" s="14"/>
      <c r="AM1404" s="12" t="s">
        <v>2084</v>
      </c>
      <c r="AN1404" s="12"/>
      <c r="AO1404" s="12"/>
      <c r="AP1404" s="12" t="s">
        <v>72</v>
      </c>
      <c r="AQ1404" s="12" t="s">
        <v>2746</v>
      </c>
      <c r="AR1404" s="12">
        <v>13907350570</v>
      </c>
      <c r="AS1404" s="12"/>
      <c r="AT1404" s="12"/>
      <c r="AU1404" s="12"/>
      <c r="AV1404" s="20"/>
      <c r="AW1404" s="21" t="s">
        <v>357</v>
      </c>
      <c r="AX1404" s="12"/>
      <c r="AY1404" s="12"/>
      <c r="AZ1404" s="12"/>
      <c r="BA1404" s="12"/>
      <c r="BB1404" s="12"/>
    </row>
    <row r="1405" spans="1:54" s="22" customFormat="1" ht="18" customHeight="1" x14ac:dyDescent="0.3">
      <c r="A1405" s="12" t="s">
        <v>2747</v>
      </c>
      <c r="B1405" s="12" t="s">
        <v>51</v>
      </c>
      <c r="C1405" s="12" t="s">
        <v>102</v>
      </c>
      <c r="D1405" s="12" t="s">
        <v>161</v>
      </c>
      <c r="E1405" s="12" t="s">
        <v>2748</v>
      </c>
      <c r="F1405" s="12" t="s">
        <v>2749</v>
      </c>
      <c r="G1405" s="12" t="s">
        <v>56</v>
      </c>
      <c r="H1405" s="12" t="s">
        <v>1335</v>
      </c>
      <c r="I1405" s="12" t="s">
        <v>1491</v>
      </c>
      <c r="J1405" s="12">
        <v>1488</v>
      </c>
      <c r="K1405" s="12" t="s">
        <v>354</v>
      </c>
      <c r="L1405" s="12"/>
      <c r="M1405" s="13">
        <v>41558.495138888888</v>
      </c>
      <c r="N1405" s="12">
        <v>2</v>
      </c>
      <c r="O1405" s="13">
        <v>41558.577210648145</v>
      </c>
      <c r="P1405" s="13">
        <v>41558.683217592596</v>
      </c>
      <c r="Q1405" s="14">
        <f t="shared" si="69"/>
        <v>0.18807870370801538</v>
      </c>
      <c r="R1405" s="14">
        <v>0.5</v>
      </c>
      <c r="S1405" s="14">
        <f t="shared" si="77"/>
        <v>0.31192129629198462</v>
      </c>
      <c r="T1405" s="12" t="s">
        <v>658</v>
      </c>
      <c r="U1405" s="12"/>
      <c r="V1405" s="12" t="s">
        <v>356</v>
      </c>
      <c r="W1405" s="13">
        <v>41558.705196759256</v>
      </c>
      <c r="X1405" s="13">
        <v>41562.581250000003</v>
      </c>
      <c r="Y1405" s="16">
        <f t="shared" si="78"/>
        <v>3.8760532407468418</v>
      </c>
      <c r="Z1405" s="17">
        <v>3</v>
      </c>
      <c r="AA1405" s="17">
        <f t="shared" si="79"/>
        <v>-0.87605324074684177</v>
      </c>
      <c r="AB1405" s="14"/>
      <c r="AC1405" s="13">
        <v>41564.463194444441</v>
      </c>
      <c r="AD1405" s="14">
        <f t="shared" si="73"/>
        <v>1.8819444444379769</v>
      </c>
      <c r="AE1405" s="14">
        <v>7</v>
      </c>
      <c r="AF1405" s="38">
        <f t="shared" si="80"/>
        <v>5.1180555555620231</v>
      </c>
      <c r="AG1405" s="14">
        <f t="shared" si="81"/>
        <v>5.9680555555532919</v>
      </c>
      <c r="AH1405" s="18">
        <v>12.5</v>
      </c>
      <c r="AI1405" s="14">
        <f t="shared" si="82"/>
        <v>6.5319444444467081</v>
      </c>
      <c r="AJ1405" s="19"/>
      <c r="AK1405" s="14"/>
      <c r="AL1405" s="14"/>
      <c r="AM1405" s="12" t="s">
        <v>100</v>
      </c>
      <c r="AN1405" s="12"/>
      <c r="AO1405" s="12"/>
      <c r="AP1405" s="12" t="s">
        <v>78</v>
      </c>
      <c r="AQ1405" s="12" t="s">
        <v>2750</v>
      </c>
      <c r="AR1405" s="12">
        <v>13973709093</v>
      </c>
      <c r="AS1405" s="12"/>
      <c r="AT1405" s="12"/>
      <c r="AU1405" s="12"/>
      <c r="AV1405" s="20"/>
      <c r="AW1405" s="21" t="s">
        <v>2751</v>
      </c>
      <c r="AX1405" s="12"/>
      <c r="AY1405" s="12"/>
      <c r="AZ1405" s="12"/>
      <c r="BA1405" s="12"/>
      <c r="BB1405" s="12"/>
    </row>
    <row r="1406" spans="1:54" s="22" customFormat="1" ht="18" customHeight="1" x14ac:dyDescent="0.3">
      <c r="A1406" s="12" t="s">
        <v>2752</v>
      </c>
      <c r="B1406" s="12" t="s">
        <v>115</v>
      </c>
      <c r="C1406" s="12" t="s">
        <v>116</v>
      </c>
      <c r="D1406" s="12" t="s">
        <v>196</v>
      </c>
      <c r="E1406" s="12" t="s">
        <v>2753</v>
      </c>
      <c r="F1406" s="12" t="s">
        <v>2754</v>
      </c>
      <c r="G1406" s="12" t="s">
        <v>56</v>
      </c>
      <c r="H1406" s="12" t="s">
        <v>1335</v>
      </c>
      <c r="I1406" s="12" t="s">
        <v>1491</v>
      </c>
      <c r="J1406" s="12">
        <v>1600</v>
      </c>
      <c r="K1406" s="12" t="s">
        <v>354</v>
      </c>
      <c r="L1406" s="12"/>
      <c r="M1406" s="13">
        <v>41558.565972222219</v>
      </c>
      <c r="N1406" s="12">
        <v>2</v>
      </c>
      <c r="O1406" s="13">
        <v>41558.585474537038</v>
      </c>
      <c r="P1406" s="13">
        <v>41558.684131944443</v>
      </c>
      <c r="Q1406" s="14">
        <f t="shared" si="69"/>
        <v>0.11815972222393611</v>
      </c>
      <c r="R1406" s="14">
        <v>0.5</v>
      </c>
      <c r="S1406" s="14">
        <f t="shared" si="77"/>
        <v>0.38184027777606389</v>
      </c>
      <c r="T1406" s="12" t="s">
        <v>658</v>
      </c>
      <c r="U1406" s="12"/>
      <c r="V1406" s="12" t="s">
        <v>356</v>
      </c>
      <c r="W1406" s="13">
        <v>41558.70994212963</v>
      </c>
      <c r="X1406" s="13">
        <v>41561.421527777777</v>
      </c>
      <c r="Y1406" s="16">
        <f t="shared" si="78"/>
        <v>2.7115856481468654</v>
      </c>
      <c r="Z1406" s="17">
        <v>3</v>
      </c>
      <c r="AA1406" s="17">
        <f t="shared" si="79"/>
        <v>0.28841435185313458</v>
      </c>
      <c r="AB1406" s="14"/>
      <c r="AC1406" s="13">
        <v>41566.386111111111</v>
      </c>
      <c r="AD1406" s="14">
        <f t="shared" si="73"/>
        <v>4.9645833333343035</v>
      </c>
      <c r="AE1406" s="14">
        <v>7</v>
      </c>
      <c r="AF1406" s="38">
        <f t="shared" si="80"/>
        <v>2.0354166666656965</v>
      </c>
      <c r="AG1406" s="14">
        <f t="shared" si="81"/>
        <v>7.820138888891961</v>
      </c>
      <c r="AH1406" s="18">
        <v>12.5</v>
      </c>
      <c r="AI1406" s="14">
        <f t="shared" si="82"/>
        <v>4.679861111108039</v>
      </c>
      <c r="AJ1406" s="19"/>
      <c r="AK1406" s="14"/>
      <c r="AL1406" s="14"/>
      <c r="AM1406" s="12" t="s">
        <v>1726</v>
      </c>
      <c r="AN1406" s="12"/>
      <c r="AO1406" s="12"/>
      <c r="AP1406" s="12" t="s">
        <v>72</v>
      </c>
      <c r="AQ1406" s="12" t="s">
        <v>2755</v>
      </c>
      <c r="AR1406" s="12">
        <v>15211567111</v>
      </c>
      <c r="AS1406" s="12"/>
      <c r="AT1406" s="12"/>
      <c r="AU1406" s="12"/>
      <c r="AV1406" s="20"/>
      <c r="AW1406" s="21" t="s">
        <v>2756</v>
      </c>
      <c r="AX1406" s="12"/>
      <c r="AY1406" s="12"/>
      <c r="AZ1406" s="12"/>
      <c r="BA1406" s="12"/>
      <c r="BB1406" s="12"/>
    </row>
    <row r="1407" spans="1:54" s="22" customFormat="1" ht="18" customHeight="1" x14ac:dyDescent="0.3">
      <c r="A1407" s="12" t="s">
        <v>2757</v>
      </c>
      <c r="B1407" s="12" t="s">
        <v>76</v>
      </c>
      <c r="C1407" s="12" t="s">
        <v>87</v>
      </c>
      <c r="D1407" s="12" t="s">
        <v>183</v>
      </c>
      <c r="E1407" s="12" t="s">
        <v>2758</v>
      </c>
      <c r="F1407" s="12" t="s">
        <v>2759</v>
      </c>
      <c r="G1407" s="12" t="s">
        <v>56</v>
      </c>
      <c r="H1407" s="12" t="s">
        <v>1353</v>
      </c>
      <c r="I1407" s="12" t="s">
        <v>1600</v>
      </c>
      <c r="J1407" s="12">
        <v>2400</v>
      </c>
      <c r="K1407" s="12" t="s">
        <v>354</v>
      </c>
      <c r="L1407" s="12"/>
      <c r="M1407" s="13">
        <v>41558.568749999999</v>
      </c>
      <c r="N1407" s="12">
        <v>4</v>
      </c>
      <c r="O1407" s="13">
        <v>41558.585613425923</v>
      </c>
      <c r="P1407" s="13">
        <v>41565.679629629631</v>
      </c>
      <c r="Q1407" s="14">
        <f t="shared" si="69"/>
        <v>7.1108796296321088</v>
      </c>
      <c r="R1407" s="14">
        <v>0.5</v>
      </c>
      <c r="S1407" s="14">
        <f t="shared" si="77"/>
        <v>-6.6108796296321088</v>
      </c>
      <c r="T1407" s="12" t="s">
        <v>355</v>
      </c>
      <c r="U1407" s="12"/>
      <c r="V1407" s="12" t="s">
        <v>356</v>
      </c>
      <c r="W1407" s="13">
        <v>41565.690740740742</v>
      </c>
      <c r="X1407" s="13">
        <v>41569.376388888886</v>
      </c>
      <c r="Y1407" s="16">
        <f t="shared" si="78"/>
        <v>3.6856481481445371</v>
      </c>
      <c r="Z1407" s="17">
        <v>4</v>
      </c>
      <c r="AA1407" s="17">
        <f t="shared" si="79"/>
        <v>0.31435185185546288</v>
      </c>
      <c r="AB1407" s="14"/>
      <c r="AC1407" s="13">
        <v>41571.492361111108</v>
      </c>
      <c r="AD1407" s="14">
        <f t="shared" si="73"/>
        <v>2.1159722222218988</v>
      </c>
      <c r="AE1407" s="14">
        <v>7</v>
      </c>
      <c r="AF1407" s="38">
        <f t="shared" si="80"/>
        <v>4.8840277777781012</v>
      </c>
      <c r="AG1407" s="14">
        <f t="shared" si="81"/>
        <v>12.923611111109494</v>
      </c>
      <c r="AH1407" s="18">
        <v>11.5</v>
      </c>
      <c r="AI1407" s="14">
        <f t="shared" si="82"/>
        <v>-1.4236111111094942</v>
      </c>
      <c r="AJ1407" s="19"/>
      <c r="AK1407" s="14"/>
      <c r="AL1407" s="14"/>
      <c r="AM1407" s="12" t="s">
        <v>145</v>
      </c>
      <c r="AN1407" s="12"/>
      <c r="AO1407" s="12"/>
      <c r="AP1407" s="12" t="s">
        <v>110</v>
      </c>
      <c r="AQ1407" s="12" t="s">
        <v>2760</v>
      </c>
      <c r="AR1407" s="12">
        <v>13975119184</v>
      </c>
      <c r="AS1407" s="12"/>
      <c r="AT1407" s="12"/>
      <c r="AU1407" s="12"/>
      <c r="AV1407" s="20"/>
      <c r="AW1407" s="21" t="s">
        <v>2761</v>
      </c>
      <c r="AX1407" s="12"/>
      <c r="AY1407" s="12"/>
      <c r="AZ1407" s="12"/>
      <c r="BA1407" s="12"/>
      <c r="BB1407" s="12"/>
    </row>
    <row r="1408" spans="1:54" s="22" customFormat="1" ht="18" customHeight="1" x14ac:dyDescent="0.3">
      <c r="A1408" s="12" t="s">
        <v>2762</v>
      </c>
      <c r="B1408" s="12" t="s">
        <v>76</v>
      </c>
      <c r="C1408" s="12" t="s">
        <v>259</v>
      </c>
      <c r="D1408" s="12" t="s">
        <v>2665</v>
      </c>
      <c r="E1408" s="12" t="s">
        <v>2763</v>
      </c>
      <c r="F1408" s="12" t="s">
        <v>2764</v>
      </c>
      <c r="G1408" s="12" t="s">
        <v>56</v>
      </c>
      <c r="H1408" s="12" t="s">
        <v>1353</v>
      </c>
      <c r="I1408" s="12" t="s">
        <v>2765</v>
      </c>
      <c r="J1408" s="12">
        <v>2600</v>
      </c>
      <c r="K1408" s="12" t="s">
        <v>354</v>
      </c>
      <c r="L1408" s="12"/>
      <c r="M1408" s="13">
        <v>41558.635416666664</v>
      </c>
      <c r="N1408" s="12">
        <v>3</v>
      </c>
      <c r="O1408" s="13">
        <v>41558.648553240739</v>
      </c>
      <c r="P1408" s="13">
        <v>41559.428935185184</v>
      </c>
      <c r="Q1408" s="14">
        <f t="shared" si="69"/>
        <v>0.79351851851970423</v>
      </c>
      <c r="R1408" s="14">
        <v>0.5</v>
      </c>
      <c r="S1408" s="14">
        <f t="shared" si="77"/>
        <v>-0.29351851851970423</v>
      </c>
      <c r="T1408" s="12" t="s">
        <v>355</v>
      </c>
      <c r="U1408" s="12"/>
      <c r="V1408" s="12" t="s">
        <v>356</v>
      </c>
      <c r="W1408" s="13">
        <v>41559.431527777779</v>
      </c>
      <c r="X1408" s="13">
        <v>41563.396527777775</v>
      </c>
      <c r="Y1408" s="16">
        <f t="shared" si="78"/>
        <v>3.9649999999965075</v>
      </c>
      <c r="Z1408" s="17">
        <v>4</v>
      </c>
      <c r="AA1408" s="17">
        <f t="shared" si="79"/>
        <v>3.500000000349246E-2</v>
      </c>
      <c r="AB1408" s="14"/>
      <c r="AC1408" s="13">
        <v>41564.405555555553</v>
      </c>
      <c r="AD1408" s="14">
        <f t="shared" si="73"/>
        <v>1.0090277777781012</v>
      </c>
      <c r="AE1408" s="14">
        <v>7</v>
      </c>
      <c r="AF1408" s="38">
        <f t="shared" si="80"/>
        <v>5.9909722222218988</v>
      </c>
      <c r="AG1408" s="14">
        <f t="shared" si="81"/>
        <v>5.7701388888890506</v>
      </c>
      <c r="AH1408" s="18">
        <v>11.5</v>
      </c>
      <c r="AI1408" s="14">
        <f t="shared" si="82"/>
        <v>5.7298611111109494</v>
      </c>
      <c r="AJ1408" s="19"/>
      <c r="AK1408" s="14"/>
      <c r="AL1408" s="14"/>
      <c r="AM1408" s="12" t="s">
        <v>96</v>
      </c>
      <c r="AN1408" s="12"/>
      <c r="AO1408" s="12"/>
      <c r="AP1408" s="12" t="s">
        <v>78</v>
      </c>
      <c r="AQ1408" s="12" t="s">
        <v>2766</v>
      </c>
      <c r="AR1408" s="12">
        <v>13787217628</v>
      </c>
      <c r="AS1408" s="12"/>
      <c r="AT1408" s="12"/>
      <c r="AU1408" s="12"/>
      <c r="AV1408" s="20"/>
      <c r="AW1408" s="21" t="s">
        <v>357</v>
      </c>
      <c r="AX1408" s="12"/>
      <c r="AY1408" s="12"/>
      <c r="AZ1408" s="12"/>
      <c r="BA1408" s="12"/>
      <c r="BB1408" s="12"/>
    </row>
    <row r="1409" spans="1:54" s="22" customFormat="1" ht="18" customHeight="1" x14ac:dyDescent="0.3">
      <c r="A1409" s="12" t="s">
        <v>2767</v>
      </c>
      <c r="B1409" s="12" t="s">
        <v>74</v>
      </c>
      <c r="C1409" s="12" t="s">
        <v>112</v>
      </c>
      <c r="D1409" s="12" t="s">
        <v>149</v>
      </c>
      <c r="E1409" s="12" t="s">
        <v>2768</v>
      </c>
      <c r="F1409" s="12" t="s">
        <v>2769</v>
      </c>
      <c r="G1409" s="12" t="s">
        <v>56</v>
      </c>
      <c r="H1409" s="12" t="s">
        <v>57</v>
      </c>
      <c r="I1409" s="12" t="s">
        <v>117</v>
      </c>
      <c r="J1409" s="12">
        <v>1488</v>
      </c>
      <c r="K1409" s="12" t="s">
        <v>354</v>
      </c>
      <c r="L1409" s="12"/>
      <c r="M1409" s="13">
        <v>41558.654861111114</v>
      </c>
      <c r="N1409" s="12">
        <v>2</v>
      </c>
      <c r="O1409" s="13">
        <v>41558.663587962961</v>
      </c>
      <c r="P1409" s="13">
        <v>41558.684548611112</v>
      </c>
      <c r="Q1409" s="14">
        <f t="shared" si="69"/>
        <v>2.9687499998544808E-2</v>
      </c>
      <c r="R1409" s="14">
        <v>0.5</v>
      </c>
      <c r="S1409" s="14">
        <f t="shared" si="77"/>
        <v>0.47031250000145519</v>
      </c>
      <c r="T1409" s="12" t="s">
        <v>658</v>
      </c>
      <c r="U1409" s="12"/>
      <c r="V1409" s="12" t="s">
        <v>356</v>
      </c>
      <c r="W1409" s="13">
        <v>41558.712824074071</v>
      </c>
      <c r="X1409" s="13">
        <v>41559.696527777778</v>
      </c>
      <c r="Y1409" s="16">
        <f t="shared" si="78"/>
        <v>0.98370370370685123</v>
      </c>
      <c r="Z1409" s="17">
        <v>3</v>
      </c>
      <c r="AA1409" s="17">
        <f t="shared" si="79"/>
        <v>2.0162962962931488</v>
      </c>
      <c r="AB1409" s="14"/>
      <c r="AC1409" s="13">
        <v>41570.524305555555</v>
      </c>
      <c r="AD1409" s="14">
        <f t="shared" si="73"/>
        <v>10.827777777776646</v>
      </c>
      <c r="AE1409" s="14">
        <v>7</v>
      </c>
      <c r="AF1409" s="38">
        <f t="shared" si="80"/>
        <v>-3.827777777776646</v>
      </c>
      <c r="AG1409" s="14">
        <f t="shared" si="81"/>
        <v>11.869444444440887</v>
      </c>
      <c r="AH1409" s="18">
        <v>12.5</v>
      </c>
      <c r="AI1409" s="14">
        <f t="shared" si="82"/>
        <v>0.63055555555911269</v>
      </c>
      <c r="AJ1409" s="19"/>
      <c r="AK1409" s="14"/>
      <c r="AL1409" s="14"/>
      <c r="AM1409" s="12" t="s">
        <v>118</v>
      </c>
      <c r="AN1409" s="12"/>
      <c r="AO1409" s="12"/>
      <c r="AP1409" s="12" t="s">
        <v>72</v>
      </c>
      <c r="AQ1409" s="12" t="s">
        <v>2770</v>
      </c>
      <c r="AR1409" s="12">
        <v>13787238872</v>
      </c>
      <c r="AS1409" s="12"/>
      <c r="AT1409" s="12"/>
      <c r="AU1409" s="12"/>
      <c r="AV1409" s="20"/>
      <c r="AW1409" s="21" t="s">
        <v>2771</v>
      </c>
      <c r="AX1409" s="12"/>
      <c r="AY1409" s="12"/>
      <c r="AZ1409" s="12"/>
      <c r="BA1409" s="12"/>
      <c r="BB1409" s="12"/>
    </row>
    <row r="1410" spans="1:54" s="22" customFormat="1" ht="18" customHeight="1" x14ac:dyDescent="0.3">
      <c r="A1410" s="12" t="s">
        <v>2772</v>
      </c>
      <c r="B1410" s="12" t="s">
        <v>76</v>
      </c>
      <c r="C1410" s="12" t="s">
        <v>152</v>
      </c>
      <c r="D1410" s="12" t="s">
        <v>258</v>
      </c>
      <c r="E1410" s="12" t="s">
        <v>2315</v>
      </c>
      <c r="F1410" s="12" t="s">
        <v>2316</v>
      </c>
      <c r="G1410" s="12" t="s">
        <v>383</v>
      </c>
      <c r="H1410" s="12" t="s">
        <v>1035</v>
      </c>
      <c r="I1410" s="12" t="s">
        <v>2196</v>
      </c>
      <c r="J1410" s="12">
        <v>1500</v>
      </c>
      <c r="K1410" s="12" t="s">
        <v>354</v>
      </c>
      <c r="L1410" s="12"/>
      <c r="M1410" s="13">
        <v>41558.666886574072</v>
      </c>
      <c r="N1410" s="12">
        <v>2</v>
      </c>
      <c r="O1410" s="13">
        <v>41558.671053240738</v>
      </c>
      <c r="P1410" s="13">
        <v>41558.697685185187</v>
      </c>
      <c r="Q1410" s="14">
        <f>NETWORKDAYS(M1410,P1410)</f>
        <v>1</v>
      </c>
      <c r="R1410" s="14">
        <v>0.5</v>
      </c>
      <c r="S1410" s="14">
        <f>R1410-Q1410</f>
        <v>-0.5</v>
      </c>
      <c r="T1410" s="12" t="s">
        <v>658</v>
      </c>
      <c r="U1410" s="12"/>
      <c r="V1410" s="12" t="s">
        <v>385</v>
      </c>
      <c r="W1410" s="13">
        <v>41559.380555555559</v>
      </c>
      <c r="X1410" s="13">
        <v>41572.693969907406</v>
      </c>
      <c r="Y1410" s="16">
        <f>NETWORKDAYS(W1410,X1410)</f>
        <v>10</v>
      </c>
      <c r="Z1410" s="17">
        <v>3</v>
      </c>
      <c r="AA1410" s="17">
        <f t="shared" si="79"/>
        <v>-7</v>
      </c>
      <c r="AB1410" s="14"/>
      <c r="AC1410" s="13">
        <v>41597</v>
      </c>
      <c r="AD1410" s="14">
        <f>NETWORKDAYS(X1410,AC1410)</f>
        <v>18</v>
      </c>
      <c r="AE1410" s="14">
        <v>7</v>
      </c>
      <c r="AF1410" s="38">
        <f>AE1410-AD1410</f>
        <v>-11</v>
      </c>
      <c r="AG1410" s="14">
        <f>NETWORKDAYS(M1410,AC1410)</f>
        <v>28</v>
      </c>
      <c r="AH1410" s="14">
        <v>10.5</v>
      </c>
      <c r="AI1410" s="14">
        <f>AH1410-AG1410</f>
        <v>-17.5</v>
      </c>
      <c r="AJ1410" s="19"/>
      <c r="AK1410" s="14"/>
      <c r="AL1410" s="14"/>
      <c r="AM1410" s="12" t="s">
        <v>145</v>
      </c>
      <c r="AN1410" s="12"/>
      <c r="AO1410" s="12"/>
      <c r="AP1410" s="12" t="s">
        <v>90</v>
      </c>
      <c r="AQ1410" s="12" t="s">
        <v>2318</v>
      </c>
      <c r="AR1410" s="12">
        <v>18670068603</v>
      </c>
      <c r="AS1410" s="12"/>
      <c r="AT1410" s="12"/>
      <c r="AU1410" s="12"/>
      <c r="AV1410" s="20"/>
      <c r="AW1410" s="21"/>
      <c r="AX1410" s="12"/>
      <c r="AY1410" s="12"/>
      <c r="AZ1410" s="12"/>
      <c r="BA1410" s="12"/>
      <c r="BB1410" s="12"/>
    </row>
    <row r="1411" spans="1:54" s="22" customFormat="1" ht="18" customHeight="1" x14ac:dyDescent="0.3">
      <c r="A1411" s="12" t="s">
        <v>2773</v>
      </c>
      <c r="B1411" s="12" t="s">
        <v>51</v>
      </c>
      <c r="C1411" s="12" t="s">
        <v>64</v>
      </c>
      <c r="D1411" s="12" t="s">
        <v>65</v>
      </c>
      <c r="E1411" s="12" t="s">
        <v>2774</v>
      </c>
      <c r="F1411" s="12" t="s">
        <v>2775</v>
      </c>
      <c r="G1411" s="12" t="s">
        <v>56</v>
      </c>
      <c r="H1411" s="12" t="s">
        <v>1335</v>
      </c>
      <c r="I1411" s="12" t="s">
        <v>1615</v>
      </c>
      <c r="J1411" s="12">
        <v>1488</v>
      </c>
      <c r="K1411" s="12" t="s">
        <v>365</v>
      </c>
      <c r="L1411" s="12" t="s">
        <v>767</v>
      </c>
      <c r="M1411" s="13">
        <v>41558.729861111111</v>
      </c>
      <c r="N1411" s="12">
        <v>3</v>
      </c>
      <c r="O1411" s="13">
        <v>41559.394537037035</v>
      </c>
      <c r="P1411" s="13">
        <v>41562.63417824074</v>
      </c>
      <c r="Q1411" s="14">
        <f t="shared" si="69"/>
        <v>3.9043171296289074</v>
      </c>
      <c r="R1411" s="14">
        <v>0.5</v>
      </c>
      <c r="S1411" s="14">
        <f t="shared" si="77"/>
        <v>-3.4043171296289074</v>
      </c>
      <c r="T1411" s="12" t="s">
        <v>355</v>
      </c>
      <c r="U1411" s="12"/>
      <c r="V1411" s="12" t="s">
        <v>356</v>
      </c>
      <c r="W1411" s="13">
        <v>41562.641724537039</v>
      </c>
      <c r="X1411" s="13">
        <v>41564.382638888892</v>
      </c>
      <c r="Y1411" s="16">
        <f t="shared" si="78"/>
        <v>1.7409143518525525</v>
      </c>
      <c r="Z1411" s="17">
        <v>3</v>
      </c>
      <c r="AA1411" s="17">
        <f t="shared" si="79"/>
        <v>1.2590856481474475</v>
      </c>
      <c r="AB1411" s="14"/>
      <c r="AC1411" s="13">
        <v>41572.561111111114</v>
      </c>
      <c r="AD1411" s="14">
        <f t="shared" si="73"/>
        <v>8.1784722222218988</v>
      </c>
      <c r="AE1411" s="14">
        <v>7</v>
      </c>
      <c r="AF1411" s="38">
        <f t="shared" si="80"/>
        <v>-1.1784722222218988</v>
      </c>
      <c r="AG1411" s="14">
        <f t="shared" si="81"/>
        <v>13.83125000000291</v>
      </c>
      <c r="AH1411" s="18">
        <v>12.5</v>
      </c>
      <c r="AI1411" s="14">
        <f t="shared" si="82"/>
        <v>-1.3312500000029104</v>
      </c>
      <c r="AJ1411" s="19"/>
      <c r="AK1411" s="14"/>
      <c r="AL1411" s="14"/>
      <c r="AM1411" s="12" t="s">
        <v>535</v>
      </c>
      <c r="AN1411" s="12"/>
      <c r="AO1411" s="12"/>
      <c r="AP1411" s="12" t="s">
        <v>78</v>
      </c>
      <c r="AQ1411" s="12" t="s">
        <v>2776</v>
      </c>
      <c r="AR1411" s="12">
        <v>13874325300</v>
      </c>
      <c r="AS1411" s="12"/>
      <c r="AT1411" s="12"/>
      <c r="AU1411" s="12"/>
      <c r="AV1411" s="20"/>
      <c r="AW1411" s="21" t="s">
        <v>357</v>
      </c>
      <c r="AX1411" s="12"/>
      <c r="AY1411" s="12"/>
      <c r="AZ1411" s="12"/>
      <c r="BA1411" s="12"/>
      <c r="BB1411" s="12"/>
    </row>
    <row r="1412" spans="1:54" s="22" customFormat="1" ht="18" customHeight="1" x14ac:dyDescent="0.3">
      <c r="A1412" s="12" t="s">
        <v>2777</v>
      </c>
      <c r="B1412" s="12" t="s">
        <v>51</v>
      </c>
      <c r="C1412" s="12" t="s">
        <v>64</v>
      </c>
      <c r="D1412" s="12" t="s">
        <v>169</v>
      </c>
      <c r="E1412" s="12" t="s">
        <v>2778</v>
      </c>
      <c r="F1412" s="12" t="s">
        <v>2779</v>
      </c>
      <c r="G1412" s="12" t="s">
        <v>56</v>
      </c>
      <c r="H1412" s="12" t="s">
        <v>1335</v>
      </c>
      <c r="I1412" s="12" t="s">
        <v>1491</v>
      </c>
      <c r="J1412" s="12">
        <v>1488</v>
      </c>
      <c r="K1412" s="12" t="s">
        <v>365</v>
      </c>
      <c r="L1412" s="12" t="s">
        <v>767</v>
      </c>
      <c r="M1412" s="13">
        <v>41558.782638888886</v>
      </c>
      <c r="N1412" s="12">
        <v>2</v>
      </c>
      <c r="O1412" s="13">
        <v>41559.39912037037</v>
      </c>
      <c r="P1412" s="13">
        <v>41559.406550925924</v>
      </c>
      <c r="Q1412" s="14">
        <f t="shared" si="69"/>
        <v>0.62391203703737119</v>
      </c>
      <c r="R1412" s="14">
        <v>0.5</v>
      </c>
      <c r="S1412" s="14">
        <f t="shared" si="77"/>
        <v>-0.12391203703737119</v>
      </c>
      <c r="T1412" s="12" t="s">
        <v>355</v>
      </c>
      <c r="U1412" s="12"/>
      <c r="V1412" s="12" t="s">
        <v>356</v>
      </c>
      <c r="W1412" s="13">
        <v>41559.412418981483</v>
      </c>
      <c r="X1412" s="13">
        <v>41562.398611111108</v>
      </c>
      <c r="Y1412" s="16">
        <f t="shared" si="78"/>
        <v>2.9861921296251239</v>
      </c>
      <c r="Z1412" s="17">
        <v>3</v>
      </c>
      <c r="AA1412" s="17">
        <f t="shared" si="79"/>
        <v>1.3807870374876074E-2</v>
      </c>
      <c r="AB1412" s="14"/>
      <c r="AC1412" s="13">
        <v>41570.683333333334</v>
      </c>
      <c r="AD1412" s="14">
        <f t="shared" si="73"/>
        <v>8.2847222222262644</v>
      </c>
      <c r="AE1412" s="14">
        <v>7</v>
      </c>
      <c r="AF1412" s="38">
        <f t="shared" si="80"/>
        <v>-1.2847222222262644</v>
      </c>
      <c r="AG1412" s="14">
        <f t="shared" si="81"/>
        <v>11.900694444448163</v>
      </c>
      <c r="AH1412" s="18">
        <v>12.5</v>
      </c>
      <c r="AI1412" s="14">
        <f t="shared" si="82"/>
        <v>0.59930555555183673</v>
      </c>
      <c r="AJ1412" s="19"/>
      <c r="AK1412" s="14"/>
      <c r="AL1412" s="14"/>
      <c r="AM1412" s="12" t="s">
        <v>148</v>
      </c>
      <c r="AN1412" s="12"/>
      <c r="AO1412" s="12"/>
      <c r="AP1412" s="12" t="s">
        <v>78</v>
      </c>
      <c r="AQ1412" s="12" t="s">
        <v>2780</v>
      </c>
      <c r="AR1412" s="12">
        <v>13549565204</v>
      </c>
      <c r="AS1412" s="12"/>
      <c r="AT1412" s="12"/>
      <c r="AU1412" s="12"/>
      <c r="AV1412" s="20"/>
      <c r="AW1412" s="21" t="s">
        <v>2781</v>
      </c>
      <c r="AX1412" s="12"/>
      <c r="AY1412" s="12"/>
      <c r="AZ1412" s="12"/>
      <c r="BA1412" s="12"/>
      <c r="BB1412" s="12"/>
    </row>
    <row r="1413" spans="1:54" s="22" customFormat="1" ht="18" customHeight="1" x14ac:dyDescent="0.3">
      <c r="A1413" s="12" t="s">
        <v>2782</v>
      </c>
      <c r="B1413" s="12" t="s">
        <v>51</v>
      </c>
      <c r="C1413" s="12" t="s">
        <v>91</v>
      </c>
      <c r="D1413" s="12" t="s">
        <v>205</v>
      </c>
      <c r="E1413" s="12" t="s">
        <v>2783</v>
      </c>
      <c r="F1413" s="12" t="s">
        <v>2784</v>
      </c>
      <c r="G1413" s="12" t="s">
        <v>56</v>
      </c>
      <c r="H1413" s="12" t="s">
        <v>1335</v>
      </c>
      <c r="I1413" s="12" t="s">
        <v>1376</v>
      </c>
      <c r="J1413" s="12">
        <v>1488</v>
      </c>
      <c r="K1413" s="12" t="s">
        <v>365</v>
      </c>
      <c r="L1413" s="12" t="s">
        <v>767</v>
      </c>
      <c r="M1413" s="13">
        <v>41558.794444444444</v>
      </c>
      <c r="N1413" s="12">
        <v>3</v>
      </c>
      <c r="O1413" s="13">
        <v>41559.40216435185</v>
      </c>
      <c r="P1413" s="13">
        <v>41561.740127314813</v>
      </c>
      <c r="Q1413" s="14">
        <f t="shared" si="69"/>
        <v>2.9456828703696374</v>
      </c>
      <c r="R1413" s="14">
        <v>0.5</v>
      </c>
      <c r="S1413" s="14">
        <f t="shared" si="77"/>
        <v>-2.4456828703696374</v>
      </c>
      <c r="T1413" s="12" t="s">
        <v>355</v>
      </c>
      <c r="U1413" s="12"/>
      <c r="V1413" s="12" t="s">
        <v>356</v>
      </c>
      <c r="W1413" s="13">
        <v>41562.388611111113</v>
      </c>
      <c r="X1413" s="13">
        <v>41563.406944444447</v>
      </c>
      <c r="Y1413" s="16">
        <f t="shared" si="78"/>
        <v>1.0183333333334303</v>
      </c>
      <c r="Z1413" s="17">
        <v>3</v>
      </c>
      <c r="AA1413" s="17">
        <f t="shared" si="79"/>
        <v>1.9816666666665697</v>
      </c>
      <c r="AB1413" s="14"/>
      <c r="AC1413" s="13">
        <v>41563.490972222222</v>
      </c>
      <c r="AD1413" s="14">
        <f t="shared" si="73"/>
        <v>8.4027777775190771E-2</v>
      </c>
      <c r="AE1413" s="14">
        <v>7</v>
      </c>
      <c r="AF1413" s="38">
        <f t="shared" si="80"/>
        <v>6.9159722222248092</v>
      </c>
      <c r="AG1413" s="14">
        <f t="shared" si="81"/>
        <v>4.6965277777781012</v>
      </c>
      <c r="AH1413" s="18">
        <v>12.5</v>
      </c>
      <c r="AI1413" s="14">
        <f t="shared" si="82"/>
        <v>7.8034722222218988</v>
      </c>
      <c r="AJ1413" s="19"/>
      <c r="AK1413" s="14"/>
      <c r="AL1413" s="14"/>
      <c r="AM1413" s="12" t="s">
        <v>148</v>
      </c>
      <c r="AN1413" s="12"/>
      <c r="AO1413" s="12"/>
      <c r="AP1413" s="12" t="s">
        <v>78</v>
      </c>
      <c r="AQ1413" s="12" t="s">
        <v>2785</v>
      </c>
      <c r="AR1413" s="12">
        <v>13907371298</v>
      </c>
      <c r="AS1413" s="12"/>
      <c r="AT1413" s="12"/>
      <c r="AU1413" s="12"/>
      <c r="AV1413" s="20"/>
      <c r="AW1413" s="21" t="s">
        <v>2786</v>
      </c>
      <c r="AX1413" s="12"/>
      <c r="AY1413" s="12"/>
      <c r="AZ1413" s="12"/>
      <c r="BA1413" s="12"/>
      <c r="BB1413" s="12"/>
    </row>
    <row r="1414" spans="1:54" s="22" customFormat="1" ht="18" customHeight="1" x14ac:dyDescent="0.3">
      <c r="A1414" s="12" t="s">
        <v>2787</v>
      </c>
      <c r="B1414" s="12" t="s">
        <v>51</v>
      </c>
      <c r="C1414" s="12" t="s">
        <v>64</v>
      </c>
      <c r="D1414" s="12" t="s">
        <v>2604</v>
      </c>
      <c r="E1414" s="12" t="s">
        <v>2788</v>
      </c>
      <c r="F1414" s="12" t="s">
        <v>2789</v>
      </c>
      <c r="G1414" s="12" t="s">
        <v>56</v>
      </c>
      <c r="H1414" s="12" t="s">
        <v>1335</v>
      </c>
      <c r="I1414" s="12" t="s">
        <v>2339</v>
      </c>
      <c r="J1414" s="12">
        <v>1488</v>
      </c>
      <c r="K1414" s="12" t="s">
        <v>354</v>
      </c>
      <c r="L1414" s="12"/>
      <c r="M1414" s="13">
        <v>41558.79583333333</v>
      </c>
      <c r="N1414" s="12">
        <v>4</v>
      </c>
      <c r="O1414" s="13">
        <v>41559.402233796296</v>
      </c>
      <c r="P1414" s="13">
        <v>41562.628460648149</v>
      </c>
      <c r="Q1414" s="14">
        <f t="shared" si="69"/>
        <v>3.8326273148195469</v>
      </c>
      <c r="R1414" s="14">
        <v>0.5</v>
      </c>
      <c r="S1414" s="14">
        <f t="shared" si="77"/>
        <v>-3.3326273148195469</v>
      </c>
      <c r="T1414" s="12" t="s">
        <v>355</v>
      </c>
      <c r="U1414" s="12"/>
      <c r="V1414" s="12" t="s">
        <v>356</v>
      </c>
      <c r="W1414" s="13">
        <v>41562.636828703704</v>
      </c>
      <c r="X1414" s="13">
        <v>41564.386805555558</v>
      </c>
      <c r="Y1414" s="16">
        <f t="shared" si="78"/>
        <v>1.7499768518537167</v>
      </c>
      <c r="Z1414" s="17">
        <v>3</v>
      </c>
      <c r="AA1414" s="17">
        <f t="shared" si="79"/>
        <v>1.2500231481462833</v>
      </c>
      <c r="AB1414" s="14"/>
      <c r="AC1414" s="13">
        <v>41571.746527777781</v>
      </c>
      <c r="AD1414" s="14">
        <f t="shared" si="73"/>
        <v>7.359722222223354</v>
      </c>
      <c r="AE1414" s="14">
        <v>7</v>
      </c>
      <c r="AF1414" s="38">
        <f t="shared" si="80"/>
        <v>-0.35972222222335404</v>
      </c>
      <c r="AG1414" s="14">
        <f t="shared" si="81"/>
        <v>12.950694444451074</v>
      </c>
      <c r="AH1414" s="18">
        <v>12.5</v>
      </c>
      <c r="AI1414" s="14">
        <f t="shared" si="82"/>
        <v>-0.45069444445107365</v>
      </c>
      <c r="AJ1414" s="19"/>
      <c r="AK1414" s="14"/>
      <c r="AL1414" s="14"/>
      <c r="AM1414" s="12" t="s">
        <v>1401</v>
      </c>
      <c r="AN1414" s="12"/>
      <c r="AO1414" s="12"/>
      <c r="AP1414" s="12" t="s">
        <v>78</v>
      </c>
      <c r="AQ1414" s="12" t="s">
        <v>2790</v>
      </c>
      <c r="AR1414" s="12">
        <v>15116780390</v>
      </c>
      <c r="AS1414" s="12"/>
      <c r="AT1414" s="12"/>
      <c r="AU1414" s="12"/>
      <c r="AV1414" s="20"/>
      <c r="AW1414" s="21" t="s">
        <v>357</v>
      </c>
      <c r="AX1414" s="12"/>
      <c r="AY1414" s="12"/>
      <c r="AZ1414" s="12"/>
      <c r="BA1414" s="12"/>
      <c r="BB1414" s="12"/>
    </row>
    <row r="1415" spans="1:54" s="22" customFormat="1" ht="18" customHeight="1" x14ac:dyDescent="0.3">
      <c r="A1415" s="12" t="s">
        <v>2791</v>
      </c>
      <c r="B1415" s="12" t="s">
        <v>51</v>
      </c>
      <c r="C1415" s="12" t="s">
        <v>91</v>
      </c>
      <c r="D1415" s="12" t="s">
        <v>184</v>
      </c>
      <c r="E1415" s="12" t="s">
        <v>2792</v>
      </c>
      <c r="F1415" s="12" t="s">
        <v>2793</v>
      </c>
      <c r="G1415" s="12" t="s">
        <v>56</v>
      </c>
      <c r="H1415" s="12" t="s">
        <v>1353</v>
      </c>
      <c r="I1415" s="12" t="s">
        <v>1632</v>
      </c>
      <c r="J1415" s="12">
        <v>2488</v>
      </c>
      <c r="K1415" s="12" t="s">
        <v>365</v>
      </c>
      <c r="L1415" s="12" t="s">
        <v>767</v>
      </c>
      <c r="M1415" s="13">
        <v>41559.444444444445</v>
      </c>
      <c r="N1415" s="12">
        <v>2</v>
      </c>
      <c r="O1415" s="13">
        <v>41559.45208333333</v>
      </c>
      <c r="P1415" s="13">
        <v>41559.464155092595</v>
      </c>
      <c r="Q1415" s="14">
        <f t="shared" si="69"/>
        <v>1.9710648150066845E-2</v>
      </c>
      <c r="R1415" s="14">
        <v>0.5</v>
      </c>
      <c r="S1415" s="14">
        <f t="shared" si="77"/>
        <v>0.48028935184993315</v>
      </c>
      <c r="T1415" s="12" t="s">
        <v>664</v>
      </c>
      <c r="U1415" s="12"/>
      <c r="V1415" s="12" t="s">
        <v>356</v>
      </c>
      <c r="W1415" s="13">
        <v>41559.467615740738</v>
      </c>
      <c r="X1415" s="13">
        <v>41564.552777777775</v>
      </c>
      <c r="Y1415" s="16">
        <f t="shared" si="78"/>
        <v>5.0851620370376622</v>
      </c>
      <c r="Z1415" s="17">
        <v>4</v>
      </c>
      <c r="AA1415" s="17">
        <f t="shared" si="79"/>
        <v>-1.0851620370376622</v>
      </c>
      <c r="AB1415" s="14"/>
      <c r="AC1415" s="13">
        <v>41575</v>
      </c>
      <c r="AD1415" s="14">
        <f t="shared" si="73"/>
        <v>10.447222222224809</v>
      </c>
      <c r="AE1415" s="14">
        <v>7</v>
      </c>
      <c r="AF1415" s="38">
        <f t="shared" si="80"/>
        <v>-3.4472222222248092</v>
      </c>
      <c r="AG1415" s="14">
        <f t="shared" si="81"/>
        <v>15.555555555554747</v>
      </c>
      <c r="AH1415" s="18">
        <v>11.5</v>
      </c>
      <c r="AI1415" s="14">
        <f t="shared" si="82"/>
        <v>-4.0555555555547471</v>
      </c>
      <c r="AJ1415" s="19"/>
      <c r="AK1415" s="14"/>
      <c r="AL1415" s="14"/>
      <c r="AM1415" s="12" t="s">
        <v>851</v>
      </c>
      <c r="AN1415" s="12"/>
      <c r="AO1415" s="12"/>
      <c r="AP1415" s="12" t="s">
        <v>72</v>
      </c>
      <c r="AQ1415" s="12" t="s">
        <v>2794</v>
      </c>
      <c r="AR1415" s="12">
        <v>18607370617</v>
      </c>
      <c r="AS1415" s="12"/>
      <c r="AT1415" s="12"/>
      <c r="AU1415" s="12"/>
      <c r="AV1415" s="20"/>
      <c r="AW1415" s="21"/>
      <c r="AX1415" s="12"/>
      <c r="AY1415" s="12"/>
      <c r="AZ1415" s="12"/>
      <c r="BA1415" s="12"/>
      <c r="BB1415" s="12"/>
    </row>
    <row r="1416" spans="1:54" s="22" customFormat="1" ht="18" customHeight="1" x14ac:dyDescent="0.3">
      <c r="A1416" s="12" t="s">
        <v>2795</v>
      </c>
      <c r="B1416" s="12" t="s">
        <v>51</v>
      </c>
      <c r="C1416" s="12" t="s">
        <v>52</v>
      </c>
      <c r="D1416" s="12" t="s">
        <v>886</v>
      </c>
      <c r="E1416" s="12" t="s">
        <v>1762</v>
      </c>
      <c r="F1416" s="12" t="s">
        <v>1763</v>
      </c>
      <c r="G1416" s="12" t="s">
        <v>56</v>
      </c>
      <c r="H1416" s="12" t="s">
        <v>1353</v>
      </c>
      <c r="I1416" s="12" t="s">
        <v>1600</v>
      </c>
      <c r="J1416" s="12">
        <v>2498</v>
      </c>
      <c r="K1416" s="12" t="s">
        <v>365</v>
      </c>
      <c r="L1416" s="12" t="s">
        <v>767</v>
      </c>
      <c r="M1416" s="13">
        <v>41559.460416666669</v>
      </c>
      <c r="N1416" s="12">
        <v>3</v>
      </c>
      <c r="O1416" s="13">
        <v>41559.478020833332</v>
      </c>
      <c r="P1416" s="13">
        <v>41562.420300925929</v>
      </c>
      <c r="Q1416" s="14">
        <f>NETWORKDAYS(M1416,P1416)</f>
        <v>2</v>
      </c>
      <c r="R1416" s="14">
        <v>0.5</v>
      </c>
      <c r="S1416" s="14">
        <f>R1416-Q1416</f>
        <v>-1.5</v>
      </c>
      <c r="T1416" s="12" t="s">
        <v>701</v>
      </c>
      <c r="U1416" s="12"/>
      <c r="V1416" s="12" t="s">
        <v>356</v>
      </c>
      <c r="W1416" s="13">
        <v>41562.42527777778</v>
      </c>
      <c r="X1416" s="13">
        <v>41564.677777777775</v>
      </c>
      <c r="Y1416" s="16">
        <f>NETWORKDAYS(W1416,X1416)</f>
        <v>3</v>
      </c>
      <c r="Z1416" s="17">
        <v>4</v>
      </c>
      <c r="AA1416" s="17">
        <f>Z1416-Y1416</f>
        <v>1</v>
      </c>
      <c r="AB1416" s="14"/>
      <c r="AC1416" s="13">
        <v>41622</v>
      </c>
      <c r="AD1416" s="14">
        <f>NETWORKDAYS(M1416,AC1416)</f>
        <v>45</v>
      </c>
      <c r="AE1416" s="14">
        <v>7</v>
      </c>
      <c r="AF1416" s="38">
        <f>AE1416-AD1416</f>
        <v>-38</v>
      </c>
      <c r="AG1416" s="14">
        <f>NETWORKDAYS(M1416,AC1416)</f>
        <v>45</v>
      </c>
      <c r="AH1416" s="14">
        <v>11.5</v>
      </c>
      <c r="AI1416" s="14">
        <f>AH1416-AG1416</f>
        <v>-33.5</v>
      </c>
      <c r="AJ1416" s="19"/>
      <c r="AK1416" s="14"/>
      <c r="AL1416" s="14"/>
      <c r="AM1416" s="12" t="s">
        <v>2084</v>
      </c>
      <c r="AN1416" s="12"/>
      <c r="AO1416" s="12"/>
      <c r="AP1416" s="12" t="s">
        <v>72</v>
      </c>
      <c r="AQ1416" s="12" t="s">
        <v>2796</v>
      </c>
      <c r="AR1416" s="12">
        <v>13786486258</v>
      </c>
      <c r="AS1416" s="12"/>
      <c r="AT1416" s="12"/>
      <c r="AU1416" s="12"/>
      <c r="AV1416" s="20"/>
      <c r="AW1416" s="21"/>
      <c r="AX1416" s="12"/>
      <c r="AY1416" s="12"/>
      <c r="AZ1416" s="12"/>
      <c r="BA1416" s="12"/>
      <c r="BB1416" s="12"/>
    </row>
    <row r="1417" spans="1:54" s="22" customFormat="1" ht="18" customHeight="1" x14ac:dyDescent="0.3">
      <c r="A1417" s="12" t="s">
        <v>2797</v>
      </c>
      <c r="B1417" s="12" t="s">
        <v>51</v>
      </c>
      <c r="C1417" s="12" t="s">
        <v>102</v>
      </c>
      <c r="D1417" s="12" t="s">
        <v>161</v>
      </c>
      <c r="E1417" s="12" t="s">
        <v>2798</v>
      </c>
      <c r="F1417" s="12" t="s">
        <v>2799</v>
      </c>
      <c r="G1417" s="12" t="s">
        <v>66</v>
      </c>
      <c r="H1417" s="12" t="s">
        <v>816</v>
      </c>
      <c r="I1417" s="12"/>
      <c r="J1417" s="12">
        <v>5188</v>
      </c>
      <c r="K1417" s="12"/>
      <c r="L1417" s="12"/>
      <c r="M1417" s="13">
        <v>41559.595833333333</v>
      </c>
      <c r="N1417" s="12">
        <v>2</v>
      </c>
      <c r="O1417" s="13">
        <v>41559.645416666666</v>
      </c>
      <c r="P1417" s="13">
        <v>41562.460370370369</v>
      </c>
      <c r="Q1417" s="14"/>
      <c r="R1417" s="14"/>
      <c r="S1417" s="15"/>
      <c r="T1417" s="12"/>
      <c r="U1417" s="12"/>
      <c r="V1417" s="12" t="s">
        <v>385</v>
      </c>
      <c r="W1417" s="13">
        <v>41564.487233796295</v>
      </c>
      <c r="X1417" s="13">
        <v>41570.418749999997</v>
      </c>
      <c r="Y1417" s="16"/>
      <c r="Z1417" s="17"/>
      <c r="AA1417" s="17"/>
      <c r="AB1417" s="14"/>
      <c r="AC1417" s="13">
        <v>41570.65</v>
      </c>
      <c r="AD1417" s="14">
        <f>AC1417-M1417</f>
        <v>11.054166666668607</v>
      </c>
      <c r="AE1417" s="14"/>
      <c r="AF1417" s="36"/>
      <c r="AG1417" s="14"/>
      <c r="AH1417" s="14"/>
      <c r="AI1417" s="14"/>
      <c r="AJ1417" s="19"/>
      <c r="AK1417" s="14"/>
      <c r="AL1417" s="14"/>
      <c r="AM1417" s="12" t="s">
        <v>85</v>
      </c>
      <c r="AN1417" s="12"/>
      <c r="AO1417" s="12"/>
      <c r="AP1417" s="12" t="s">
        <v>78</v>
      </c>
      <c r="AQ1417" s="12" t="s">
        <v>2800</v>
      </c>
      <c r="AR1417" s="12">
        <v>18773613158</v>
      </c>
      <c r="AS1417" s="12"/>
      <c r="AT1417" s="12"/>
      <c r="AU1417" s="12"/>
      <c r="AV1417" s="20"/>
      <c r="AW1417" s="21" t="s">
        <v>2801</v>
      </c>
      <c r="AX1417" s="12"/>
      <c r="AY1417" s="12"/>
      <c r="AZ1417" s="12"/>
      <c r="BA1417" s="12"/>
      <c r="BB1417" s="12"/>
    </row>
    <row r="1418" spans="1:54" s="22" customFormat="1" ht="18" customHeight="1" x14ac:dyDescent="0.3">
      <c r="A1418" s="12" t="s">
        <v>2802</v>
      </c>
      <c r="B1418" s="12" t="s">
        <v>74</v>
      </c>
      <c r="C1418" s="12" t="s">
        <v>107</v>
      </c>
      <c r="D1418" s="12" t="s">
        <v>218</v>
      </c>
      <c r="E1418" s="12" t="s">
        <v>2803</v>
      </c>
      <c r="F1418" s="12" t="s">
        <v>2804</v>
      </c>
      <c r="G1418" s="12" t="s">
        <v>56</v>
      </c>
      <c r="H1418" s="12" t="s">
        <v>1335</v>
      </c>
      <c r="I1418" s="12" t="s">
        <v>1473</v>
      </c>
      <c r="J1418" s="12">
        <v>2088</v>
      </c>
      <c r="K1418" s="12" t="s">
        <v>354</v>
      </c>
      <c r="L1418" s="12"/>
      <c r="M1418" s="13">
        <v>41559.770833333336</v>
      </c>
      <c r="N1418" s="12">
        <v>3</v>
      </c>
      <c r="O1418" s="13">
        <v>41561.408831018518</v>
      </c>
      <c r="P1418" s="13">
        <v>41563.607291666667</v>
      </c>
      <c r="Q1418" s="14"/>
      <c r="R1418" s="14"/>
      <c r="S1418" s="15"/>
      <c r="T1418" s="12" t="s">
        <v>355</v>
      </c>
      <c r="U1418" s="12"/>
      <c r="V1418" s="12" t="s">
        <v>356</v>
      </c>
      <c r="W1418" s="13">
        <v>41563.633530092593</v>
      </c>
      <c r="X1418" s="13">
        <v>41568.472916666666</v>
      </c>
      <c r="Y1418" s="16"/>
      <c r="Z1418" s="17"/>
      <c r="AA1418" s="17"/>
      <c r="AB1418" s="14"/>
      <c r="AC1418" s="13">
        <v>41576</v>
      </c>
      <c r="AD1418" s="14">
        <f>AC1418-X1418</f>
        <v>7.5270833333343035</v>
      </c>
      <c r="AE1418" s="14"/>
      <c r="AF1418" s="36"/>
      <c r="AG1418" s="14"/>
      <c r="AH1418" s="14"/>
      <c r="AI1418" s="14"/>
      <c r="AJ1418" s="19"/>
      <c r="AK1418" s="14"/>
      <c r="AL1418" s="14"/>
      <c r="AM1418" s="12" t="s">
        <v>100</v>
      </c>
      <c r="AN1418" s="12"/>
      <c r="AO1418" s="12"/>
      <c r="AP1418" s="12" t="s">
        <v>61</v>
      </c>
      <c r="AQ1418" s="12" t="s">
        <v>2805</v>
      </c>
      <c r="AR1418" s="12">
        <v>18873101328</v>
      </c>
      <c r="AS1418" s="12"/>
      <c r="AT1418" s="12"/>
      <c r="AU1418" s="12"/>
      <c r="AV1418" s="20"/>
      <c r="AW1418" s="21"/>
      <c r="AX1418" s="12"/>
      <c r="AY1418" s="12"/>
      <c r="AZ1418" s="12"/>
      <c r="BA1418" s="12"/>
      <c r="BB1418" s="12"/>
    </row>
    <row r="1419" spans="1:54" s="22" customFormat="1" ht="18" customHeight="1" x14ac:dyDescent="0.3">
      <c r="A1419" s="12" t="s">
        <v>2806</v>
      </c>
      <c r="B1419" s="12" t="s">
        <v>51</v>
      </c>
      <c r="C1419" s="12" t="s">
        <v>133</v>
      </c>
      <c r="D1419" s="12" t="s">
        <v>309</v>
      </c>
      <c r="E1419" s="12" t="s">
        <v>2807</v>
      </c>
      <c r="F1419" s="12" t="s">
        <v>2808</v>
      </c>
      <c r="G1419" s="12" t="s">
        <v>56</v>
      </c>
      <c r="H1419" s="12" t="s">
        <v>1335</v>
      </c>
      <c r="I1419" s="12" t="s">
        <v>1622</v>
      </c>
      <c r="J1419" s="12">
        <v>1488</v>
      </c>
      <c r="K1419" s="12" t="s">
        <v>354</v>
      </c>
      <c r="L1419" s="12"/>
      <c r="M1419" s="13">
        <v>41561.359722222223</v>
      </c>
      <c r="N1419" s="12">
        <v>3</v>
      </c>
      <c r="O1419" s="13">
        <v>41561.391701388886</v>
      </c>
      <c r="P1419" s="13">
        <v>41562.416180555556</v>
      </c>
      <c r="Q1419" s="14">
        <f>P1419-M1419</f>
        <v>1.0564583333325572</v>
      </c>
      <c r="R1419" s="14">
        <v>0.5</v>
      </c>
      <c r="S1419" s="14">
        <f>R1419-Q1419</f>
        <v>-0.55645833333255723</v>
      </c>
      <c r="T1419" s="12" t="s">
        <v>355</v>
      </c>
      <c r="U1419" s="12"/>
      <c r="V1419" s="12" t="s">
        <v>356</v>
      </c>
      <c r="W1419" s="13">
        <v>41562.422152777777</v>
      </c>
      <c r="X1419" s="13">
        <v>41563.481944444444</v>
      </c>
      <c r="Y1419" s="16">
        <f>X1419-W1419</f>
        <v>1.0597916666665697</v>
      </c>
      <c r="Z1419" s="17">
        <v>3</v>
      </c>
      <c r="AA1419" s="17">
        <f>Z1419-Y1419</f>
        <v>1.9402083333334303</v>
      </c>
      <c r="AB1419" s="14"/>
      <c r="AC1419" s="13">
        <v>41571.387499999997</v>
      </c>
      <c r="AD1419" s="14">
        <f>AC1419-X1419</f>
        <v>7.9055555555532919</v>
      </c>
      <c r="AE1419" s="14">
        <v>7</v>
      </c>
      <c r="AF1419" s="38">
        <f>AE1419-AD1419</f>
        <v>-0.90555555555329192</v>
      </c>
      <c r="AG1419" s="14">
        <f>AC1419-M1419</f>
        <v>10.027777777773736</v>
      </c>
      <c r="AH1419" s="18">
        <v>12.5</v>
      </c>
      <c r="AI1419" s="14">
        <f>AH1419-AG1419</f>
        <v>2.4722222222262644</v>
      </c>
      <c r="AJ1419" s="19"/>
      <c r="AK1419" s="14"/>
      <c r="AL1419" s="14"/>
      <c r="AM1419" s="12" t="s">
        <v>188</v>
      </c>
      <c r="AN1419" s="12"/>
      <c r="AO1419" s="12"/>
      <c r="AP1419" s="12" t="s">
        <v>190</v>
      </c>
      <c r="AQ1419" s="12" t="s">
        <v>2809</v>
      </c>
      <c r="AR1419" s="12">
        <v>15802612466</v>
      </c>
      <c r="AS1419" s="12"/>
      <c r="AT1419" s="12"/>
      <c r="AU1419" s="12"/>
      <c r="AV1419" s="20"/>
      <c r="AW1419" s="21" t="s">
        <v>2810</v>
      </c>
      <c r="AX1419" s="12"/>
      <c r="AY1419" s="12"/>
      <c r="AZ1419" s="12"/>
      <c r="BA1419" s="12"/>
      <c r="BB1419" s="12"/>
    </row>
    <row r="1420" spans="1:54" s="22" customFormat="1" ht="18" customHeight="1" x14ac:dyDescent="0.3">
      <c r="A1420" s="12" t="s">
        <v>2811</v>
      </c>
      <c r="B1420" s="12" t="s">
        <v>74</v>
      </c>
      <c r="C1420" s="12" t="s">
        <v>120</v>
      </c>
      <c r="D1420" s="12" t="s">
        <v>121</v>
      </c>
      <c r="E1420" s="12" t="s">
        <v>2812</v>
      </c>
      <c r="F1420" s="12" t="s">
        <v>2813</v>
      </c>
      <c r="G1420" s="12" t="s">
        <v>56</v>
      </c>
      <c r="H1420" s="12" t="s">
        <v>57</v>
      </c>
      <c r="I1420" s="12" t="s">
        <v>200</v>
      </c>
      <c r="J1420" s="12">
        <v>2088</v>
      </c>
      <c r="K1420" s="12" t="s">
        <v>354</v>
      </c>
      <c r="L1420" s="12"/>
      <c r="M1420" s="13">
        <v>41561.442361111112</v>
      </c>
      <c r="N1420" s="12">
        <v>3</v>
      </c>
      <c r="O1420" s="13">
        <v>41561.453483796293</v>
      </c>
      <c r="P1420" s="13">
        <v>41561.741203703707</v>
      </c>
      <c r="Q1420" s="14">
        <f>P1420-M1420</f>
        <v>0.29884259259415558</v>
      </c>
      <c r="R1420" s="14">
        <v>0.5</v>
      </c>
      <c r="S1420" s="14">
        <f>R1420-Q1420</f>
        <v>0.20115740740584442</v>
      </c>
      <c r="T1420" s="12" t="s">
        <v>355</v>
      </c>
      <c r="U1420" s="12"/>
      <c r="V1420" s="12" t="s">
        <v>356</v>
      </c>
      <c r="W1420" s="13">
        <v>41562.388101851851</v>
      </c>
      <c r="X1420" s="13">
        <v>41562.685416666667</v>
      </c>
      <c r="Y1420" s="16">
        <f>X1420-W1420</f>
        <v>0.29731481481576338</v>
      </c>
      <c r="Z1420" s="17">
        <v>3</v>
      </c>
      <c r="AA1420" s="17">
        <f>Z1420-Y1420</f>
        <v>2.7026851851842366</v>
      </c>
      <c r="AB1420" s="14"/>
      <c r="AC1420" s="13">
        <v>41569.393750000003</v>
      </c>
      <c r="AD1420" s="14">
        <f>AC1420-X1420</f>
        <v>6.7083333333357587</v>
      </c>
      <c r="AE1420" s="14">
        <v>7</v>
      </c>
      <c r="AF1420" s="38">
        <f>AE1420-AD1420</f>
        <v>0.29166666666424135</v>
      </c>
      <c r="AG1420" s="14">
        <f>AC1420-M1420</f>
        <v>7.9513888888905058</v>
      </c>
      <c r="AH1420" s="18">
        <v>12.5</v>
      </c>
      <c r="AI1420" s="14">
        <f>AH1420-AG1420</f>
        <v>4.5486111111094942</v>
      </c>
      <c r="AJ1420" s="19"/>
      <c r="AK1420" s="14"/>
      <c r="AL1420" s="14"/>
      <c r="AM1420" s="12" t="s">
        <v>2137</v>
      </c>
      <c r="AN1420" s="12"/>
      <c r="AO1420" s="12"/>
      <c r="AP1420" s="12" t="s">
        <v>72</v>
      </c>
      <c r="AQ1420" s="12" t="s">
        <v>2814</v>
      </c>
      <c r="AR1420" s="12">
        <v>18390988966</v>
      </c>
      <c r="AS1420" s="12"/>
      <c r="AT1420" s="12"/>
      <c r="AU1420" s="12"/>
      <c r="AV1420" s="20"/>
      <c r="AW1420" s="21" t="s">
        <v>2815</v>
      </c>
      <c r="AX1420" s="12"/>
      <c r="AY1420" s="12"/>
      <c r="AZ1420" s="12"/>
      <c r="BA1420" s="12"/>
      <c r="BB1420" s="12"/>
    </row>
    <row r="1421" spans="1:54" s="22" customFormat="1" ht="18" customHeight="1" x14ac:dyDescent="0.3">
      <c r="A1421" s="12" t="s">
        <v>2816</v>
      </c>
      <c r="B1421" s="12" t="s">
        <v>76</v>
      </c>
      <c r="C1421" s="12" t="s">
        <v>87</v>
      </c>
      <c r="D1421" s="12" t="s">
        <v>342</v>
      </c>
      <c r="E1421" s="12" t="s">
        <v>2817</v>
      </c>
      <c r="F1421" s="12" t="s">
        <v>2818</v>
      </c>
      <c r="G1421" s="12" t="s">
        <v>56</v>
      </c>
      <c r="H1421" s="12" t="s">
        <v>1335</v>
      </c>
      <c r="I1421" s="12" t="s">
        <v>2819</v>
      </c>
      <c r="J1421" s="12">
        <v>1600</v>
      </c>
      <c r="K1421" s="12" t="s">
        <v>354</v>
      </c>
      <c r="L1421" s="12"/>
      <c r="M1421" s="13">
        <v>41561.450694444444</v>
      </c>
      <c r="N1421" s="12">
        <v>1</v>
      </c>
      <c r="O1421" s="13">
        <v>41561.469780092593</v>
      </c>
      <c r="P1421" s="13">
        <v>41561.499641203707</v>
      </c>
      <c r="Q1421" s="14">
        <f>P1421-M1421</f>
        <v>4.8946759263344575E-2</v>
      </c>
      <c r="R1421" s="14">
        <v>0.5</v>
      </c>
      <c r="S1421" s="14">
        <f>R1421-Q1421</f>
        <v>0.45105324073665543</v>
      </c>
      <c r="T1421" s="12"/>
      <c r="U1421" s="12"/>
      <c r="V1421" s="12" t="s">
        <v>356</v>
      </c>
      <c r="W1421" s="13">
        <v>41562.384201388886</v>
      </c>
      <c r="X1421" s="13">
        <v>41563.44027777778</v>
      </c>
      <c r="Y1421" s="16">
        <f>X1421-W1421</f>
        <v>1.0560763888934162</v>
      </c>
      <c r="Z1421" s="17">
        <v>3</v>
      </c>
      <c r="AA1421" s="17">
        <f>Z1421-Y1421</f>
        <v>1.9439236111065838</v>
      </c>
      <c r="AB1421" s="14"/>
      <c r="AC1421" s="13">
        <v>41564.434027777781</v>
      </c>
      <c r="AD1421" s="14">
        <f>AC1421-X1421</f>
        <v>0.99375000000145519</v>
      </c>
      <c r="AE1421" s="14">
        <v>7</v>
      </c>
      <c r="AF1421" s="38">
        <f>AE1421-AD1421</f>
        <v>6.0062499999985448</v>
      </c>
      <c r="AG1421" s="14">
        <f>AC1421-M1421</f>
        <v>2.9833333333372138</v>
      </c>
      <c r="AH1421" s="18">
        <v>12.5</v>
      </c>
      <c r="AI1421" s="14">
        <f>AH1421-AG1421</f>
        <v>9.5166666666627862</v>
      </c>
      <c r="AJ1421" s="19"/>
      <c r="AK1421" s="14"/>
      <c r="AL1421" s="14"/>
      <c r="AM1421" s="12" t="s">
        <v>1726</v>
      </c>
      <c r="AN1421" s="12"/>
      <c r="AO1421" s="12"/>
      <c r="AP1421" s="12" t="s">
        <v>72</v>
      </c>
      <c r="AQ1421" s="12" t="s">
        <v>2820</v>
      </c>
      <c r="AR1421" s="12">
        <v>13319599005</v>
      </c>
      <c r="AS1421" s="12"/>
      <c r="AT1421" s="12"/>
      <c r="AU1421" s="12"/>
      <c r="AV1421" s="20"/>
      <c r="AW1421" s="21" t="s">
        <v>357</v>
      </c>
      <c r="AX1421" s="12"/>
      <c r="AY1421" s="12"/>
      <c r="AZ1421" s="12"/>
      <c r="BA1421" s="12"/>
      <c r="BB1421" s="12"/>
    </row>
    <row r="1422" spans="1:54" s="22" customFormat="1" ht="18" customHeight="1" x14ac:dyDescent="0.3">
      <c r="A1422" s="12" t="s">
        <v>2821</v>
      </c>
      <c r="B1422" s="12" t="s">
        <v>74</v>
      </c>
      <c r="C1422" s="12" t="s">
        <v>75</v>
      </c>
      <c r="D1422" s="12" t="s">
        <v>159</v>
      </c>
      <c r="E1422" s="12" t="s">
        <v>2822</v>
      </c>
      <c r="F1422" s="12" t="s">
        <v>2823</v>
      </c>
      <c r="G1422" s="12" t="s">
        <v>66</v>
      </c>
      <c r="H1422" s="12" t="s">
        <v>816</v>
      </c>
      <c r="I1422" s="12"/>
      <c r="J1422" s="12">
        <v>6900</v>
      </c>
      <c r="K1422" s="12"/>
      <c r="L1422" s="12"/>
      <c r="M1422" s="13">
        <v>41561.475694444445</v>
      </c>
      <c r="N1422" s="12">
        <v>3</v>
      </c>
      <c r="O1422" s="13">
        <v>41561.483159722222</v>
      </c>
      <c r="P1422" s="13"/>
      <c r="Q1422" s="14"/>
      <c r="R1422" s="14"/>
      <c r="S1422" s="15"/>
      <c r="T1422" s="12"/>
      <c r="U1422" s="12"/>
      <c r="V1422" s="12" t="s">
        <v>385</v>
      </c>
      <c r="W1422" s="13"/>
      <c r="X1422" s="13"/>
      <c r="Y1422" s="16"/>
      <c r="Z1422" s="17"/>
      <c r="AA1422" s="17"/>
      <c r="AB1422" s="14"/>
      <c r="AC1422" s="13">
        <v>41758</v>
      </c>
      <c r="AD1422" s="14"/>
      <c r="AE1422" s="14"/>
      <c r="AF1422" s="36"/>
      <c r="AG1422" s="14"/>
      <c r="AH1422" s="14"/>
      <c r="AI1422" s="14"/>
      <c r="AJ1422" s="19"/>
      <c r="AK1422" s="14"/>
      <c r="AL1422" s="14"/>
      <c r="AM1422" s="12"/>
      <c r="AN1422" s="12"/>
      <c r="AO1422" s="12"/>
      <c r="AP1422" s="12" t="s">
        <v>72</v>
      </c>
      <c r="AQ1422" s="12" t="s">
        <v>2824</v>
      </c>
      <c r="AR1422" s="12">
        <v>13787293359</v>
      </c>
      <c r="AS1422" s="12"/>
      <c r="AT1422" s="12"/>
      <c r="AU1422" s="12"/>
      <c r="AV1422" s="20"/>
      <c r="AW1422" s="21"/>
      <c r="AX1422" s="12"/>
      <c r="AY1422" s="12"/>
      <c r="AZ1422" s="12"/>
      <c r="BA1422" s="12"/>
      <c r="BB1422" s="12"/>
    </row>
    <row r="1423" spans="1:54" s="22" customFormat="1" ht="18" customHeight="1" x14ac:dyDescent="0.3">
      <c r="A1423" s="12" t="s">
        <v>2825</v>
      </c>
      <c r="B1423" s="12" t="s">
        <v>74</v>
      </c>
      <c r="C1423" s="12" t="s">
        <v>112</v>
      </c>
      <c r="D1423" s="12" t="s">
        <v>367</v>
      </c>
      <c r="E1423" s="12" t="s">
        <v>2826</v>
      </c>
      <c r="F1423" s="12" t="s">
        <v>2827</v>
      </c>
      <c r="G1423" s="12" t="s">
        <v>66</v>
      </c>
      <c r="H1423" s="12" t="s">
        <v>816</v>
      </c>
      <c r="I1423" s="12"/>
      <c r="J1423" s="12">
        <v>5538</v>
      </c>
      <c r="K1423" s="12"/>
      <c r="L1423" s="12"/>
      <c r="M1423" s="13">
        <v>41561.484027777777</v>
      </c>
      <c r="N1423" s="12">
        <v>3</v>
      </c>
      <c r="O1423" s="13">
        <v>41562.404780092591</v>
      </c>
      <c r="P1423" s="13">
        <v>41563.700069444443</v>
      </c>
      <c r="Q1423" s="14"/>
      <c r="R1423" s="14"/>
      <c r="S1423" s="15"/>
      <c r="T1423" s="12"/>
      <c r="U1423" s="12"/>
      <c r="V1423" s="12" t="s">
        <v>385</v>
      </c>
      <c r="W1423" s="13">
        <v>41569.397719907407</v>
      </c>
      <c r="X1423" s="13">
        <v>41591.636111111096</v>
      </c>
      <c r="Y1423" s="16"/>
      <c r="Z1423" s="17"/>
      <c r="AA1423" s="17"/>
      <c r="AB1423" s="14"/>
      <c r="AC1423" s="13">
        <v>41639</v>
      </c>
      <c r="AD1423" s="14"/>
      <c r="AE1423" s="14"/>
      <c r="AF1423" s="36"/>
      <c r="AG1423" s="14"/>
      <c r="AH1423" s="14"/>
      <c r="AI1423" s="14"/>
      <c r="AJ1423" s="19"/>
      <c r="AK1423" s="14"/>
      <c r="AL1423" s="14"/>
      <c r="AM1423" s="12" t="s">
        <v>1179</v>
      </c>
      <c r="AN1423" s="12"/>
      <c r="AO1423" s="12"/>
      <c r="AP1423" s="12" t="s">
        <v>72</v>
      </c>
      <c r="AQ1423" s="12" t="s">
        <v>2828</v>
      </c>
      <c r="AR1423" s="12">
        <v>13618479192</v>
      </c>
      <c r="AS1423" s="12"/>
      <c r="AT1423" s="12"/>
      <c r="AU1423" s="12"/>
      <c r="AV1423" s="20"/>
      <c r="AW1423" s="21"/>
      <c r="AX1423" s="12"/>
      <c r="AY1423" s="12"/>
      <c r="AZ1423" s="12"/>
      <c r="BA1423" s="12"/>
      <c r="BB1423" s="12"/>
    </row>
    <row r="1424" spans="1:54" s="22" customFormat="1" ht="18" customHeight="1" x14ac:dyDescent="0.3">
      <c r="A1424" s="12" t="s">
        <v>2829</v>
      </c>
      <c r="B1424" s="12" t="s">
        <v>51</v>
      </c>
      <c r="C1424" s="12" t="s">
        <v>133</v>
      </c>
      <c r="D1424" s="12" t="s">
        <v>321</v>
      </c>
      <c r="E1424" s="12" t="s">
        <v>2830</v>
      </c>
      <c r="F1424" s="12" t="s">
        <v>2831</v>
      </c>
      <c r="G1424" s="12" t="s">
        <v>56</v>
      </c>
      <c r="H1424" s="12" t="s">
        <v>1353</v>
      </c>
      <c r="I1424" s="12" t="s">
        <v>1945</v>
      </c>
      <c r="J1424" s="12">
        <v>2488</v>
      </c>
      <c r="K1424" s="12" t="s">
        <v>365</v>
      </c>
      <c r="L1424" s="12" t="s">
        <v>767</v>
      </c>
      <c r="M1424" s="13">
        <v>41561.555555555555</v>
      </c>
      <c r="N1424" s="12">
        <v>3</v>
      </c>
      <c r="O1424" s="13">
        <v>41561.765474537038</v>
      </c>
      <c r="P1424" s="13">
        <v>41563.393379629626</v>
      </c>
      <c r="Q1424" s="14">
        <f t="shared" ref="Q1424:Q1435" si="83">P1424-M1424</f>
        <v>1.8378240740712499</v>
      </c>
      <c r="R1424" s="14">
        <v>0.5</v>
      </c>
      <c r="S1424" s="14">
        <f t="shared" ref="S1424:S1435" si="84">R1424-Q1424</f>
        <v>-1.3378240740712499</v>
      </c>
      <c r="T1424" s="12" t="s">
        <v>355</v>
      </c>
      <c r="U1424" s="12"/>
      <c r="V1424" s="12" t="s">
        <v>356</v>
      </c>
      <c r="W1424" s="13">
        <v>41563.404016203705</v>
      </c>
      <c r="X1424" s="13">
        <v>41569.575694444444</v>
      </c>
      <c r="Y1424" s="16">
        <f t="shared" ref="Y1424:Y1435" si="85">X1424-W1424</f>
        <v>6.1716782407384017</v>
      </c>
      <c r="Z1424" s="17">
        <v>4</v>
      </c>
      <c r="AA1424" s="17">
        <f t="shared" ref="AA1424:AA1435" si="86">Z1424-Y1424</f>
        <v>-2.1716782407384017</v>
      </c>
      <c r="AB1424" s="14"/>
      <c r="AC1424" s="13">
        <v>41570.404166666667</v>
      </c>
      <c r="AD1424" s="14">
        <f t="shared" ref="AD1424:AD1451" si="87">AC1424-X1424</f>
        <v>0.82847222222335404</v>
      </c>
      <c r="AE1424" s="14">
        <v>7</v>
      </c>
      <c r="AF1424" s="38">
        <f t="shared" ref="AF1424:AF1435" si="88">AE1424-AD1424</f>
        <v>6.171527777776646</v>
      </c>
      <c r="AG1424" s="14">
        <f t="shared" ref="AG1424:AG1451" si="89">AC1424-M1424</f>
        <v>8.8486111111124046</v>
      </c>
      <c r="AH1424" s="18">
        <v>11.5</v>
      </c>
      <c r="AI1424" s="14">
        <f t="shared" ref="AI1424:AI1435" si="90">AH1424-AG1424</f>
        <v>2.6513888888875954</v>
      </c>
      <c r="AJ1424" s="19"/>
      <c r="AK1424" s="14"/>
      <c r="AL1424" s="14"/>
      <c r="AM1424" s="12" t="s">
        <v>851</v>
      </c>
      <c r="AN1424" s="12"/>
      <c r="AO1424" s="12"/>
      <c r="AP1424" s="12" t="s">
        <v>79</v>
      </c>
      <c r="AQ1424" s="12" t="s">
        <v>2832</v>
      </c>
      <c r="AR1424" s="12">
        <v>18670230507</v>
      </c>
      <c r="AS1424" s="12"/>
      <c r="AT1424" s="12"/>
      <c r="AU1424" s="12"/>
      <c r="AV1424" s="20"/>
      <c r="AW1424" s="21" t="s">
        <v>2833</v>
      </c>
      <c r="AX1424" s="12"/>
      <c r="AY1424" s="12"/>
      <c r="AZ1424" s="12"/>
      <c r="BA1424" s="12"/>
      <c r="BB1424" s="12"/>
    </row>
    <row r="1425" spans="1:54" s="22" customFormat="1" ht="18" customHeight="1" x14ac:dyDescent="0.3">
      <c r="A1425" s="12" t="s">
        <v>2834</v>
      </c>
      <c r="B1425" s="12" t="s">
        <v>74</v>
      </c>
      <c r="C1425" s="12" t="s">
        <v>75</v>
      </c>
      <c r="D1425" s="12" t="s">
        <v>159</v>
      </c>
      <c r="E1425" s="12" t="s">
        <v>2835</v>
      </c>
      <c r="F1425" s="12" t="s">
        <v>2836</v>
      </c>
      <c r="G1425" s="12" t="s">
        <v>56</v>
      </c>
      <c r="H1425" s="12" t="s">
        <v>57</v>
      </c>
      <c r="I1425" s="12" t="s">
        <v>189</v>
      </c>
      <c r="J1425" s="12">
        <v>1600</v>
      </c>
      <c r="K1425" s="12" t="s">
        <v>354</v>
      </c>
      <c r="L1425" s="12"/>
      <c r="M1425" s="13">
        <v>41561.556250000001</v>
      </c>
      <c r="N1425" s="12">
        <v>2</v>
      </c>
      <c r="O1425" s="13">
        <v>41561.762430555558</v>
      </c>
      <c r="P1425" s="13">
        <v>41562.731574074074</v>
      </c>
      <c r="Q1425" s="14">
        <f t="shared" si="83"/>
        <v>1.1753240740727051</v>
      </c>
      <c r="R1425" s="14">
        <v>0.5</v>
      </c>
      <c r="S1425" s="14">
        <f t="shared" si="84"/>
        <v>-0.67532407407270512</v>
      </c>
      <c r="T1425" s="12" t="s">
        <v>355</v>
      </c>
      <c r="U1425" s="12"/>
      <c r="V1425" s="12" t="s">
        <v>356</v>
      </c>
      <c r="W1425" s="13">
        <v>41563.404849537037</v>
      </c>
      <c r="X1425" s="13">
        <v>41565.454861111109</v>
      </c>
      <c r="Y1425" s="16">
        <f t="shared" si="85"/>
        <v>2.0500115740724141</v>
      </c>
      <c r="Z1425" s="17">
        <v>3</v>
      </c>
      <c r="AA1425" s="17">
        <f t="shared" si="86"/>
        <v>0.94998842592758592</v>
      </c>
      <c r="AB1425" s="14"/>
      <c r="AC1425" s="13">
        <v>41569.662499999999</v>
      </c>
      <c r="AD1425" s="14">
        <f t="shared" si="87"/>
        <v>4.2076388888890506</v>
      </c>
      <c r="AE1425" s="14">
        <v>7</v>
      </c>
      <c r="AF1425" s="38">
        <f t="shared" si="88"/>
        <v>2.7923611111109494</v>
      </c>
      <c r="AG1425" s="14">
        <f t="shared" si="89"/>
        <v>8.1062499999970896</v>
      </c>
      <c r="AH1425" s="18">
        <v>12.5</v>
      </c>
      <c r="AI1425" s="14">
        <f t="shared" si="90"/>
        <v>4.3937500000029104</v>
      </c>
      <c r="AJ1425" s="19"/>
      <c r="AK1425" s="14"/>
      <c r="AL1425" s="14"/>
      <c r="AM1425" s="12" t="s">
        <v>2137</v>
      </c>
      <c r="AN1425" s="12"/>
      <c r="AO1425" s="12"/>
      <c r="AP1425" s="12" t="s">
        <v>72</v>
      </c>
      <c r="AQ1425" s="12" t="s">
        <v>2837</v>
      </c>
      <c r="AR1425" s="12">
        <v>13170305550</v>
      </c>
      <c r="AS1425" s="12"/>
      <c r="AT1425" s="12"/>
      <c r="AU1425" s="12"/>
      <c r="AV1425" s="20"/>
      <c r="AW1425" s="21" t="s">
        <v>357</v>
      </c>
      <c r="AX1425" s="12"/>
      <c r="AY1425" s="12"/>
      <c r="AZ1425" s="12"/>
      <c r="BA1425" s="12"/>
      <c r="BB1425" s="12"/>
    </row>
    <row r="1426" spans="1:54" s="22" customFormat="1" ht="18" customHeight="1" x14ac:dyDescent="0.3">
      <c r="A1426" s="12" t="s">
        <v>2838</v>
      </c>
      <c r="B1426" s="12" t="s">
        <v>115</v>
      </c>
      <c r="C1426" s="12" t="s">
        <v>116</v>
      </c>
      <c r="D1426" s="12" t="s">
        <v>196</v>
      </c>
      <c r="E1426" s="12" t="s">
        <v>2839</v>
      </c>
      <c r="F1426" s="12" t="s">
        <v>2840</v>
      </c>
      <c r="G1426" s="12" t="s">
        <v>56</v>
      </c>
      <c r="H1426" s="12" t="s">
        <v>1353</v>
      </c>
      <c r="I1426" s="12" t="s">
        <v>1632</v>
      </c>
      <c r="J1426" s="12">
        <v>2400</v>
      </c>
      <c r="K1426" s="12" t="s">
        <v>354</v>
      </c>
      <c r="L1426" s="12"/>
      <c r="M1426" s="13">
        <v>41561.595138888886</v>
      </c>
      <c r="N1426" s="12">
        <v>2</v>
      </c>
      <c r="O1426" s="13">
        <v>41561.759212962963</v>
      </c>
      <c r="P1426" s="13">
        <v>41562.726712962962</v>
      </c>
      <c r="Q1426" s="14">
        <f>NETWORKDAYS(M1426,P1426)</f>
        <v>2</v>
      </c>
      <c r="R1426" s="14">
        <v>0.5</v>
      </c>
      <c r="S1426" s="14">
        <f>R1426-Q1426</f>
        <v>-1.5</v>
      </c>
      <c r="T1426" s="12" t="s">
        <v>355</v>
      </c>
      <c r="U1426" s="12"/>
      <c r="V1426" s="12" t="s">
        <v>356</v>
      </c>
      <c r="W1426" s="13">
        <v>41563.406354166669</v>
      </c>
      <c r="X1426" s="13">
        <v>41569.75</v>
      </c>
      <c r="Y1426" s="16">
        <f>NETWORKDAYS(W1426,X1426)</f>
        <v>5</v>
      </c>
      <c r="Z1426" s="17">
        <v>4</v>
      </c>
      <c r="AA1426" s="17">
        <f t="shared" si="86"/>
        <v>-1</v>
      </c>
      <c r="AB1426" s="14"/>
      <c r="AC1426" s="13">
        <v>41582</v>
      </c>
      <c r="AD1426" s="14">
        <f>NETWORKDAYS(X1426,AC1426)</f>
        <v>10</v>
      </c>
      <c r="AE1426" s="14">
        <v>7</v>
      </c>
      <c r="AF1426" s="38">
        <f>AE1426-AD1426</f>
        <v>-3</v>
      </c>
      <c r="AG1426" s="14">
        <f>NETWORKDAYS(M1426,AC1426)</f>
        <v>16</v>
      </c>
      <c r="AH1426" s="14">
        <v>11.5</v>
      </c>
      <c r="AI1426" s="14">
        <f>AH1426-AG1426</f>
        <v>-4.5</v>
      </c>
      <c r="AJ1426" s="19"/>
      <c r="AK1426" s="14"/>
      <c r="AL1426" s="14"/>
      <c r="AM1426" s="12" t="s">
        <v>100</v>
      </c>
      <c r="AN1426" s="12"/>
      <c r="AO1426" s="12"/>
      <c r="AP1426" s="12" t="s">
        <v>72</v>
      </c>
      <c r="AQ1426" s="12" t="s">
        <v>2841</v>
      </c>
      <c r="AR1426" s="12">
        <v>18174530099</v>
      </c>
      <c r="AS1426" s="12"/>
      <c r="AT1426" s="12"/>
      <c r="AU1426" s="12"/>
      <c r="AV1426" s="20"/>
      <c r="AW1426" s="21"/>
      <c r="AX1426" s="12"/>
      <c r="AY1426" s="12"/>
      <c r="AZ1426" s="12"/>
      <c r="BA1426" s="12"/>
      <c r="BB1426" s="12"/>
    </row>
    <row r="1427" spans="1:54" s="22" customFormat="1" ht="18" customHeight="1" x14ac:dyDescent="0.3">
      <c r="A1427" s="12" t="s">
        <v>2842</v>
      </c>
      <c r="B1427" s="12" t="s">
        <v>115</v>
      </c>
      <c r="C1427" s="12" t="s">
        <v>116</v>
      </c>
      <c r="D1427" s="12" t="s">
        <v>235</v>
      </c>
      <c r="E1427" s="12" t="s">
        <v>2843</v>
      </c>
      <c r="F1427" s="12" t="s">
        <v>2844</v>
      </c>
      <c r="G1427" s="12" t="s">
        <v>56</v>
      </c>
      <c r="H1427" s="12" t="s">
        <v>1335</v>
      </c>
      <c r="I1427" s="12" t="s">
        <v>2645</v>
      </c>
      <c r="J1427" s="12">
        <v>1600</v>
      </c>
      <c r="K1427" s="12" t="s">
        <v>354</v>
      </c>
      <c r="L1427" s="12"/>
      <c r="M1427" s="13">
        <v>41561.602777777778</v>
      </c>
      <c r="N1427" s="12">
        <v>1</v>
      </c>
      <c r="O1427" s="13">
        <v>41561.742638888885</v>
      </c>
      <c r="P1427" s="13">
        <v>41561.750462962962</v>
      </c>
      <c r="Q1427" s="14">
        <f t="shared" si="83"/>
        <v>0.14768518518394558</v>
      </c>
      <c r="R1427" s="14">
        <v>0.5</v>
      </c>
      <c r="S1427" s="14">
        <f t="shared" si="84"/>
        <v>0.35231481481605442</v>
      </c>
      <c r="T1427" s="12"/>
      <c r="U1427" s="12"/>
      <c r="V1427" s="12" t="s">
        <v>356</v>
      </c>
      <c r="W1427" s="13">
        <v>41562.383402777778</v>
      </c>
      <c r="X1427" s="13">
        <v>41564.364583333336</v>
      </c>
      <c r="Y1427" s="16">
        <f t="shared" si="85"/>
        <v>1.9811805555582396</v>
      </c>
      <c r="Z1427" s="17">
        <v>3</v>
      </c>
      <c r="AA1427" s="17">
        <f t="shared" si="86"/>
        <v>1.0188194444417604</v>
      </c>
      <c r="AB1427" s="14"/>
      <c r="AC1427" s="13">
        <v>41566.710416666669</v>
      </c>
      <c r="AD1427" s="14">
        <f t="shared" si="87"/>
        <v>2.3458333333328483</v>
      </c>
      <c r="AE1427" s="14">
        <v>7</v>
      </c>
      <c r="AF1427" s="38">
        <f t="shared" si="88"/>
        <v>4.6541666666671517</v>
      </c>
      <c r="AG1427" s="14">
        <f t="shared" si="89"/>
        <v>5.1076388888905058</v>
      </c>
      <c r="AH1427" s="18">
        <v>12.5</v>
      </c>
      <c r="AI1427" s="14">
        <f t="shared" si="90"/>
        <v>7.3923611111094942</v>
      </c>
      <c r="AJ1427" s="19"/>
      <c r="AK1427" s="14"/>
      <c r="AL1427" s="14"/>
      <c r="AM1427" s="12" t="s">
        <v>1486</v>
      </c>
      <c r="AN1427" s="12"/>
      <c r="AO1427" s="12"/>
      <c r="AP1427" s="12" t="s">
        <v>72</v>
      </c>
      <c r="AQ1427" s="12" t="s">
        <v>2845</v>
      </c>
      <c r="AR1427" s="12">
        <v>15607459320</v>
      </c>
      <c r="AS1427" s="12"/>
      <c r="AT1427" s="12"/>
      <c r="AU1427" s="12"/>
      <c r="AV1427" s="20"/>
      <c r="AW1427" s="21" t="s">
        <v>2846</v>
      </c>
      <c r="AX1427" s="12"/>
      <c r="AY1427" s="12"/>
      <c r="AZ1427" s="12"/>
      <c r="BA1427" s="12"/>
      <c r="BB1427" s="12"/>
    </row>
    <row r="1428" spans="1:54" s="22" customFormat="1" ht="18" customHeight="1" x14ac:dyDescent="0.3">
      <c r="A1428" s="12" t="s">
        <v>2847</v>
      </c>
      <c r="B1428" s="12" t="s">
        <v>76</v>
      </c>
      <c r="C1428" s="12" t="s">
        <v>152</v>
      </c>
      <c r="D1428" s="12" t="s">
        <v>192</v>
      </c>
      <c r="E1428" s="12" t="s">
        <v>2848</v>
      </c>
      <c r="F1428" s="12" t="s">
        <v>2849</v>
      </c>
      <c r="G1428" s="12" t="s">
        <v>56</v>
      </c>
      <c r="H1428" s="12" t="s">
        <v>1353</v>
      </c>
      <c r="I1428" s="12" t="s">
        <v>1578</v>
      </c>
      <c r="J1428" s="12">
        <v>2488</v>
      </c>
      <c r="K1428" s="12" t="s">
        <v>365</v>
      </c>
      <c r="L1428" s="12" t="s">
        <v>767</v>
      </c>
      <c r="M1428" s="13">
        <v>41561.695833333331</v>
      </c>
      <c r="N1428" s="12">
        <v>2</v>
      </c>
      <c r="O1428" s="13">
        <v>41561.773043981484</v>
      </c>
      <c r="P1428" s="13">
        <v>41562.438321759262</v>
      </c>
      <c r="Q1428" s="14">
        <f t="shared" si="83"/>
        <v>0.74248842593078734</v>
      </c>
      <c r="R1428" s="14">
        <v>0.5</v>
      </c>
      <c r="S1428" s="14">
        <f t="shared" si="84"/>
        <v>-0.24248842593078734</v>
      </c>
      <c r="T1428" s="12" t="s">
        <v>658</v>
      </c>
      <c r="U1428" s="12"/>
      <c r="V1428" s="12" t="s">
        <v>356</v>
      </c>
      <c r="W1428" s="13">
        <v>41562.441076388888</v>
      </c>
      <c r="X1428" s="13">
        <v>41565.612500000003</v>
      </c>
      <c r="Y1428" s="16">
        <f t="shared" si="85"/>
        <v>3.1714236111147329</v>
      </c>
      <c r="Z1428" s="17">
        <v>4</v>
      </c>
      <c r="AA1428" s="17">
        <f t="shared" si="86"/>
        <v>0.82857638888526708</v>
      </c>
      <c r="AB1428" s="14"/>
      <c r="AC1428" s="13">
        <v>41571.414583333331</v>
      </c>
      <c r="AD1428" s="14">
        <f t="shared" si="87"/>
        <v>5.8020833333284827</v>
      </c>
      <c r="AE1428" s="14">
        <v>7</v>
      </c>
      <c r="AF1428" s="38">
        <f t="shared" si="88"/>
        <v>1.1979166666715173</v>
      </c>
      <c r="AG1428" s="14">
        <f t="shared" si="89"/>
        <v>9.71875</v>
      </c>
      <c r="AH1428" s="18">
        <v>11.5</v>
      </c>
      <c r="AI1428" s="14">
        <f t="shared" si="90"/>
        <v>1.78125</v>
      </c>
      <c r="AJ1428" s="19"/>
      <c r="AK1428" s="14"/>
      <c r="AL1428" s="14"/>
      <c r="AM1428" s="12" t="s">
        <v>2238</v>
      </c>
      <c r="AN1428" s="12"/>
      <c r="AO1428" s="12"/>
      <c r="AP1428" s="12" t="s">
        <v>88</v>
      </c>
      <c r="AQ1428" s="12" t="s">
        <v>2850</v>
      </c>
      <c r="AR1428" s="12">
        <v>18974813851</v>
      </c>
      <c r="AS1428" s="12"/>
      <c r="AT1428" s="12"/>
      <c r="AU1428" s="12"/>
      <c r="AV1428" s="20"/>
      <c r="AW1428" s="21" t="s">
        <v>357</v>
      </c>
      <c r="AX1428" s="12"/>
      <c r="AY1428" s="12"/>
      <c r="AZ1428" s="12"/>
      <c r="BA1428" s="12"/>
      <c r="BB1428" s="12"/>
    </row>
    <row r="1429" spans="1:54" s="22" customFormat="1" ht="18" customHeight="1" x14ac:dyDescent="0.3">
      <c r="A1429" s="12" t="s">
        <v>2851</v>
      </c>
      <c r="B1429" s="12" t="s">
        <v>51</v>
      </c>
      <c r="C1429" s="12" t="s">
        <v>52</v>
      </c>
      <c r="D1429" s="12" t="s">
        <v>314</v>
      </c>
      <c r="E1429" s="12" t="s">
        <v>2852</v>
      </c>
      <c r="F1429" s="12" t="s">
        <v>2853</v>
      </c>
      <c r="G1429" s="12" t="s">
        <v>56</v>
      </c>
      <c r="H1429" s="12" t="s">
        <v>1353</v>
      </c>
      <c r="I1429" s="12" t="s">
        <v>1970</v>
      </c>
      <c r="J1429" s="12">
        <v>2488</v>
      </c>
      <c r="K1429" s="12" t="s">
        <v>365</v>
      </c>
      <c r="L1429" s="12" t="s">
        <v>767</v>
      </c>
      <c r="M1429" s="13">
        <v>41561.754861111112</v>
      </c>
      <c r="N1429" s="12">
        <v>2</v>
      </c>
      <c r="O1429" s="13">
        <v>41561.770775462966</v>
      </c>
      <c r="P1429" s="13">
        <v>41562.559837962966</v>
      </c>
      <c r="Q1429" s="14">
        <f t="shared" si="83"/>
        <v>0.80497685185400769</v>
      </c>
      <c r="R1429" s="14">
        <v>0.5</v>
      </c>
      <c r="S1429" s="14">
        <f t="shared" si="84"/>
        <v>-0.30497685185400769</v>
      </c>
      <c r="T1429" s="12" t="s">
        <v>658</v>
      </c>
      <c r="U1429" s="12"/>
      <c r="V1429" s="12" t="s">
        <v>356</v>
      </c>
      <c r="W1429" s="13">
        <v>41562.5624537037</v>
      </c>
      <c r="X1429" s="13">
        <v>41564.520833333336</v>
      </c>
      <c r="Y1429" s="16">
        <f t="shared" si="85"/>
        <v>1.9583796296356013</v>
      </c>
      <c r="Z1429" s="17">
        <v>4</v>
      </c>
      <c r="AA1429" s="17">
        <f t="shared" si="86"/>
        <v>2.0416203703643987</v>
      </c>
      <c r="AB1429" s="14"/>
      <c r="AC1429" s="13">
        <v>41565.731249999997</v>
      </c>
      <c r="AD1429" s="14">
        <f t="shared" si="87"/>
        <v>1.210416666661331</v>
      </c>
      <c r="AE1429" s="14">
        <v>7</v>
      </c>
      <c r="AF1429" s="38">
        <f t="shared" si="88"/>
        <v>5.789583333338669</v>
      </c>
      <c r="AG1429" s="14">
        <f t="shared" si="89"/>
        <v>3.976388888884685</v>
      </c>
      <c r="AH1429" s="18">
        <v>11.5</v>
      </c>
      <c r="AI1429" s="14">
        <f t="shared" si="90"/>
        <v>7.523611111115315</v>
      </c>
      <c r="AJ1429" s="19"/>
      <c r="AK1429" s="14"/>
      <c r="AL1429" s="14"/>
      <c r="AM1429" s="12" t="s">
        <v>145</v>
      </c>
      <c r="AN1429" s="12"/>
      <c r="AO1429" s="12"/>
      <c r="AP1429" s="12" t="s">
        <v>72</v>
      </c>
      <c r="AQ1429" s="12" t="s">
        <v>2854</v>
      </c>
      <c r="AR1429" s="12">
        <v>15200586505</v>
      </c>
      <c r="AS1429" s="12"/>
      <c r="AT1429" s="12"/>
      <c r="AU1429" s="12"/>
      <c r="AV1429" s="20"/>
      <c r="AW1429" s="21" t="s">
        <v>357</v>
      </c>
      <c r="AX1429" s="12"/>
      <c r="AY1429" s="12"/>
      <c r="AZ1429" s="12"/>
      <c r="BA1429" s="12"/>
      <c r="BB1429" s="12"/>
    </row>
    <row r="1430" spans="1:54" s="22" customFormat="1" ht="18" customHeight="1" x14ac:dyDescent="0.3">
      <c r="A1430" s="12" t="s">
        <v>2855</v>
      </c>
      <c r="B1430" s="23" t="s">
        <v>74</v>
      </c>
      <c r="C1430" s="12" t="s">
        <v>112</v>
      </c>
      <c r="D1430" s="12" t="s">
        <v>113</v>
      </c>
      <c r="E1430" s="12" t="s">
        <v>2856</v>
      </c>
      <c r="F1430" s="12" t="s">
        <v>2857</v>
      </c>
      <c r="G1430" s="12" t="s">
        <v>56</v>
      </c>
      <c r="H1430" s="12" t="s">
        <v>1353</v>
      </c>
      <c r="I1430" s="12" t="s">
        <v>2858</v>
      </c>
      <c r="J1430" s="12">
        <v>2600</v>
      </c>
      <c r="K1430" s="12" t="s">
        <v>365</v>
      </c>
      <c r="L1430" s="12" t="s">
        <v>767</v>
      </c>
      <c r="M1430" s="13">
        <v>41561.861805555556</v>
      </c>
      <c r="N1430" s="12">
        <v>3</v>
      </c>
      <c r="O1430" s="13">
        <v>41562.616469907407</v>
      </c>
      <c r="P1430" s="13">
        <v>41565.496759259258</v>
      </c>
      <c r="Q1430" s="14">
        <f t="shared" si="83"/>
        <v>3.6349537037021946</v>
      </c>
      <c r="R1430" s="14">
        <v>0.5</v>
      </c>
      <c r="S1430" s="14">
        <f t="shared" si="84"/>
        <v>-3.1349537037021946</v>
      </c>
      <c r="T1430" s="12" t="s">
        <v>2859</v>
      </c>
      <c r="U1430" s="12"/>
      <c r="V1430" s="12" t="s">
        <v>356</v>
      </c>
      <c r="W1430" s="13">
        <v>41565.610844907409</v>
      </c>
      <c r="X1430" s="13">
        <v>41570.410416666666</v>
      </c>
      <c r="Y1430" s="16">
        <f t="shared" si="85"/>
        <v>4.7995717592566507</v>
      </c>
      <c r="Z1430" s="17">
        <v>4</v>
      </c>
      <c r="AA1430" s="17">
        <f t="shared" si="86"/>
        <v>-0.79957175925665069</v>
      </c>
      <c r="AB1430" s="14"/>
      <c r="AC1430" s="13">
        <v>41571.415277777778</v>
      </c>
      <c r="AD1430" s="14">
        <f t="shared" si="87"/>
        <v>1.0048611111124046</v>
      </c>
      <c r="AE1430" s="14">
        <v>7</v>
      </c>
      <c r="AF1430" s="38">
        <f t="shared" si="88"/>
        <v>5.9951388888875954</v>
      </c>
      <c r="AG1430" s="14">
        <f t="shared" si="89"/>
        <v>9.5534722222218988</v>
      </c>
      <c r="AH1430" s="18">
        <v>11.5</v>
      </c>
      <c r="AI1430" s="14">
        <f t="shared" si="90"/>
        <v>1.9465277777781012</v>
      </c>
      <c r="AJ1430" s="19"/>
      <c r="AK1430" s="14"/>
      <c r="AL1430" s="14"/>
      <c r="AM1430" s="12" t="s">
        <v>188</v>
      </c>
      <c r="AN1430" s="12"/>
      <c r="AO1430" s="12"/>
      <c r="AP1430" s="12" t="s">
        <v>72</v>
      </c>
      <c r="AQ1430" s="12" t="s">
        <v>2860</v>
      </c>
      <c r="AR1430" s="12">
        <v>13973111867</v>
      </c>
      <c r="AS1430" s="12"/>
      <c r="AT1430" s="12"/>
      <c r="AU1430" s="12"/>
      <c r="AV1430" s="20"/>
      <c r="AW1430" s="21" t="s">
        <v>357</v>
      </c>
      <c r="AX1430" s="12"/>
      <c r="AY1430" s="12"/>
      <c r="AZ1430" s="12"/>
      <c r="BA1430" s="12"/>
      <c r="BB1430" s="12"/>
    </row>
    <row r="1431" spans="1:54" s="22" customFormat="1" ht="18" customHeight="1" x14ac:dyDescent="0.3">
      <c r="A1431" s="12" t="s">
        <v>2861</v>
      </c>
      <c r="B1431" s="12" t="s">
        <v>115</v>
      </c>
      <c r="C1431" s="12" t="s">
        <v>116</v>
      </c>
      <c r="D1431" s="12" t="s">
        <v>2862</v>
      </c>
      <c r="E1431" s="12" t="s">
        <v>2863</v>
      </c>
      <c r="F1431" s="12" t="s">
        <v>2864</v>
      </c>
      <c r="G1431" s="12" t="s">
        <v>56</v>
      </c>
      <c r="H1431" s="12" t="s">
        <v>1335</v>
      </c>
      <c r="I1431" s="12" t="s">
        <v>2205</v>
      </c>
      <c r="J1431" s="12">
        <v>1600</v>
      </c>
      <c r="K1431" s="12" t="s">
        <v>365</v>
      </c>
      <c r="L1431" s="12" t="s">
        <v>767</v>
      </c>
      <c r="M1431" s="13">
        <v>41562.407638888886</v>
      </c>
      <c r="N1431" s="12">
        <v>1</v>
      </c>
      <c r="O1431" s="13">
        <v>41562.469178240739</v>
      </c>
      <c r="P1431" s="13">
        <v>41562.469317129631</v>
      </c>
      <c r="Q1431" s="14">
        <f t="shared" si="83"/>
        <v>6.1678240745095536E-2</v>
      </c>
      <c r="R1431" s="14">
        <v>0.5</v>
      </c>
      <c r="S1431" s="14">
        <f t="shared" si="84"/>
        <v>0.43832175925490446</v>
      </c>
      <c r="T1431" s="12"/>
      <c r="U1431" s="12"/>
      <c r="V1431" s="12" t="s">
        <v>356</v>
      </c>
      <c r="W1431" s="13">
        <v>41562.472245370373</v>
      </c>
      <c r="X1431" s="13">
        <v>41563.552083333336</v>
      </c>
      <c r="Y1431" s="16">
        <f t="shared" si="85"/>
        <v>1.0798379629632109</v>
      </c>
      <c r="Z1431" s="17">
        <v>3</v>
      </c>
      <c r="AA1431" s="17">
        <f t="shared" si="86"/>
        <v>1.9201620370367891</v>
      </c>
      <c r="AB1431" s="14"/>
      <c r="AC1431" s="13">
        <v>41570.547222222223</v>
      </c>
      <c r="AD1431" s="14">
        <f t="shared" si="87"/>
        <v>6.9951388888875954</v>
      </c>
      <c r="AE1431" s="14">
        <v>7</v>
      </c>
      <c r="AF1431" s="38">
        <f t="shared" si="88"/>
        <v>4.8611111124046147E-3</v>
      </c>
      <c r="AG1431" s="14">
        <f t="shared" si="89"/>
        <v>8.1395833333372138</v>
      </c>
      <c r="AH1431" s="18">
        <v>12.5</v>
      </c>
      <c r="AI1431" s="14">
        <f t="shared" si="90"/>
        <v>4.3604166666627862</v>
      </c>
      <c r="AJ1431" s="19"/>
      <c r="AK1431" s="14"/>
      <c r="AL1431" s="14"/>
      <c r="AM1431" s="12" t="s">
        <v>100</v>
      </c>
      <c r="AN1431" s="12"/>
      <c r="AO1431" s="12"/>
      <c r="AP1431" s="12" t="s">
        <v>86</v>
      </c>
      <c r="AQ1431" s="12" t="s">
        <v>2865</v>
      </c>
      <c r="AR1431" s="12" t="s">
        <v>2866</v>
      </c>
      <c r="AS1431" s="12"/>
      <c r="AT1431" s="12"/>
      <c r="AU1431" s="12"/>
      <c r="AV1431" s="20"/>
      <c r="AW1431" s="21" t="s">
        <v>2867</v>
      </c>
      <c r="AX1431" s="12"/>
      <c r="AY1431" s="12"/>
      <c r="AZ1431" s="12"/>
      <c r="BA1431" s="12"/>
      <c r="BB1431" s="12"/>
    </row>
    <row r="1432" spans="1:54" s="22" customFormat="1" ht="18" customHeight="1" x14ac:dyDescent="0.3">
      <c r="A1432" s="12" t="s">
        <v>2868</v>
      </c>
      <c r="B1432" s="12" t="s">
        <v>76</v>
      </c>
      <c r="C1432" s="12" t="s">
        <v>87</v>
      </c>
      <c r="D1432" s="12" t="s">
        <v>185</v>
      </c>
      <c r="E1432" s="12" t="s">
        <v>2869</v>
      </c>
      <c r="F1432" s="12" t="s">
        <v>2870</v>
      </c>
      <c r="G1432" s="12" t="s">
        <v>56</v>
      </c>
      <c r="H1432" s="12" t="s">
        <v>1335</v>
      </c>
      <c r="I1432" s="12" t="s">
        <v>2871</v>
      </c>
      <c r="J1432" s="12">
        <v>1600</v>
      </c>
      <c r="K1432" s="12" t="s">
        <v>354</v>
      </c>
      <c r="L1432" s="12"/>
      <c r="M1432" s="13">
        <v>41562.427777777775</v>
      </c>
      <c r="N1432" s="12">
        <v>3</v>
      </c>
      <c r="O1432" s="13">
        <v>41562.460601851853</v>
      </c>
      <c r="P1432" s="13">
        <v>41562.613715277781</v>
      </c>
      <c r="Q1432" s="14">
        <f t="shared" si="83"/>
        <v>0.18593750000582077</v>
      </c>
      <c r="R1432" s="14">
        <v>0.5</v>
      </c>
      <c r="S1432" s="14">
        <f t="shared" si="84"/>
        <v>0.31406249999417923</v>
      </c>
      <c r="T1432" s="12" t="s">
        <v>2859</v>
      </c>
      <c r="U1432" s="12"/>
      <c r="V1432" s="12" t="s">
        <v>356</v>
      </c>
      <c r="W1432" s="13">
        <v>41562.619826388887</v>
      </c>
      <c r="X1432" s="13">
        <v>41564.395833333336</v>
      </c>
      <c r="Y1432" s="16">
        <f t="shared" si="85"/>
        <v>1.7760069444484543</v>
      </c>
      <c r="Z1432" s="17">
        <v>3</v>
      </c>
      <c r="AA1432" s="17">
        <f t="shared" si="86"/>
        <v>1.2239930555515457</v>
      </c>
      <c r="AB1432" s="14"/>
      <c r="AC1432" s="13">
        <v>41564.746527777781</v>
      </c>
      <c r="AD1432" s="14">
        <f t="shared" si="87"/>
        <v>0.35069444444525288</v>
      </c>
      <c r="AE1432" s="14">
        <v>7</v>
      </c>
      <c r="AF1432" s="38">
        <f t="shared" si="88"/>
        <v>6.6493055555547471</v>
      </c>
      <c r="AG1432" s="14">
        <f t="shared" si="89"/>
        <v>2.3187500000058208</v>
      </c>
      <c r="AH1432" s="18">
        <v>12.5</v>
      </c>
      <c r="AI1432" s="14">
        <f t="shared" si="90"/>
        <v>10.181249999994179</v>
      </c>
      <c r="AJ1432" s="19"/>
      <c r="AK1432" s="14"/>
      <c r="AL1432" s="14"/>
      <c r="AM1432" s="12" t="s">
        <v>509</v>
      </c>
      <c r="AN1432" s="12"/>
      <c r="AO1432" s="12"/>
      <c r="AP1432" s="12" t="s">
        <v>86</v>
      </c>
      <c r="AQ1432" s="12" t="s">
        <v>2872</v>
      </c>
      <c r="AR1432" s="12">
        <v>13975166970</v>
      </c>
      <c r="AS1432" s="12"/>
      <c r="AT1432" s="12"/>
      <c r="AU1432" s="12"/>
      <c r="AV1432" s="20"/>
      <c r="AW1432" s="21" t="s">
        <v>2873</v>
      </c>
      <c r="AX1432" s="12"/>
      <c r="AY1432" s="12"/>
      <c r="AZ1432" s="12"/>
      <c r="BA1432" s="12"/>
      <c r="BB1432" s="12"/>
    </row>
    <row r="1433" spans="1:54" s="22" customFormat="1" ht="18" customHeight="1" x14ac:dyDescent="0.3">
      <c r="A1433" s="12" t="s">
        <v>2874</v>
      </c>
      <c r="B1433" s="12" t="s">
        <v>76</v>
      </c>
      <c r="C1433" s="12" t="s">
        <v>141</v>
      </c>
      <c r="D1433" s="12" t="s">
        <v>335</v>
      </c>
      <c r="E1433" s="12" t="s">
        <v>2875</v>
      </c>
      <c r="F1433" s="12" t="s">
        <v>2876</v>
      </c>
      <c r="G1433" s="12" t="s">
        <v>56</v>
      </c>
      <c r="H1433" s="12" t="s">
        <v>1335</v>
      </c>
      <c r="I1433" s="12" t="s">
        <v>2156</v>
      </c>
      <c r="J1433" s="12">
        <v>1488</v>
      </c>
      <c r="K1433" s="12" t="s">
        <v>354</v>
      </c>
      <c r="L1433" s="12"/>
      <c r="M1433" s="13">
        <v>41562.540972222225</v>
      </c>
      <c r="N1433" s="12">
        <v>3</v>
      </c>
      <c r="O1433" s="13">
        <v>41562.568206018521</v>
      </c>
      <c r="P1433" s="13">
        <v>41569.420856481483</v>
      </c>
      <c r="Q1433" s="14">
        <f>NETWORKDAYS(M1433,P1433)</f>
        <v>6</v>
      </c>
      <c r="R1433" s="14">
        <v>0.5</v>
      </c>
      <c r="S1433" s="14">
        <f>R1433-Q1433</f>
        <v>-5.5</v>
      </c>
      <c r="T1433" s="12" t="s">
        <v>2859</v>
      </c>
      <c r="U1433" s="12"/>
      <c r="V1433" s="12" t="s">
        <v>356</v>
      </c>
      <c r="W1433" s="13">
        <v>41569.425578703704</v>
      </c>
      <c r="X1433" s="13">
        <v>41571.392361111109</v>
      </c>
      <c r="Y1433" s="16">
        <f>NETWORKDAYS(W1433,X1433)</f>
        <v>3</v>
      </c>
      <c r="Z1433" s="17">
        <v>3</v>
      </c>
      <c r="AA1433" s="17">
        <f t="shared" si="86"/>
        <v>0</v>
      </c>
      <c r="AB1433" s="14"/>
      <c r="AC1433" s="13">
        <v>41596</v>
      </c>
      <c r="AD1433" s="14">
        <f>NETWORKDAYS(X1433,AC1433)</f>
        <v>18</v>
      </c>
      <c r="AE1433" s="14">
        <v>7</v>
      </c>
      <c r="AF1433" s="38">
        <f>AE1433-AD1433</f>
        <v>-11</v>
      </c>
      <c r="AG1433" s="14">
        <f>NETWORKDAYS(M1433,AC1433)</f>
        <v>25</v>
      </c>
      <c r="AH1433" s="14">
        <v>10.5</v>
      </c>
      <c r="AI1433" s="14">
        <f>AH1433-AG1433</f>
        <v>-14.5</v>
      </c>
      <c r="AJ1433" s="19"/>
      <c r="AK1433" s="14"/>
      <c r="AL1433" s="14"/>
      <c r="AM1433" s="12" t="s">
        <v>2137</v>
      </c>
      <c r="AN1433" s="12"/>
      <c r="AO1433" s="12"/>
      <c r="AP1433" s="12" t="s">
        <v>72</v>
      </c>
      <c r="AQ1433" s="12" t="s">
        <v>2877</v>
      </c>
      <c r="AR1433" s="12">
        <v>13469005217</v>
      </c>
      <c r="AS1433" s="12"/>
      <c r="AT1433" s="12"/>
      <c r="AU1433" s="12"/>
      <c r="AV1433" s="20"/>
      <c r="AW1433" s="21"/>
      <c r="AX1433" s="12"/>
      <c r="AY1433" s="12"/>
      <c r="AZ1433" s="12"/>
      <c r="BA1433" s="12"/>
      <c r="BB1433" s="12"/>
    </row>
    <row r="1434" spans="1:54" s="22" customFormat="1" ht="18" customHeight="1" x14ac:dyDescent="0.3">
      <c r="A1434" s="12" t="s">
        <v>2878</v>
      </c>
      <c r="B1434" s="12" t="s">
        <v>115</v>
      </c>
      <c r="C1434" s="12" t="s">
        <v>116</v>
      </c>
      <c r="D1434" s="12" t="s">
        <v>2879</v>
      </c>
      <c r="E1434" s="12" t="s">
        <v>2880</v>
      </c>
      <c r="F1434" s="12" t="s">
        <v>2881</v>
      </c>
      <c r="G1434" s="12" t="s">
        <v>56</v>
      </c>
      <c r="H1434" s="12" t="s">
        <v>1353</v>
      </c>
      <c r="I1434" s="12" t="s">
        <v>1600</v>
      </c>
      <c r="J1434" s="12">
        <v>2400</v>
      </c>
      <c r="K1434" s="12" t="s">
        <v>354</v>
      </c>
      <c r="L1434" s="12"/>
      <c r="M1434" s="13">
        <v>41562.549305555556</v>
      </c>
      <c r="N1434" s="12">
        <v>2</v>
      </c>
      <c r="O1434" s="13">
        <v>41562.580648148149</v>
      </c>
      <c r="P1434" s="13">
        <v>41563.398009259261</v>
      </c>
      <c r="Q1434" s="14">
        <f t="shared" si="83"/>
        <v>0.84870370370481396</v>
      </c>
      <c r="R1434" s="14">
        <v>0.5</v>
      </c>
      <c r="S1434" s="14">
        <f t="shared" si="84"/>
        <v>-0.34870370370481396</v>
      </c>
      <c r="T1434" s="12" t="s">
        <v>2859</v>
      </c>
      <c r="U1434" s="12"/>
      <c r="V1434" s="12" t="s">
        <v>356</v>
      </c>
      <c r="W1434" s="13">
        <v>41563.406921296293</v>
      </c>
      <c r="X1434" s="13">
        <v>41568.447916666664</v>
      </c>
      <c r="Y1434" s="16">
        <f t="shared" si="85"/>
        <v>5.0409953703710926</v>
      </c>
      <c r="Z1434" s="17">
        <v>4</v>
      </c>
      <c r="AA1434" s="17">
        <f t="shared" si="86"/>
        <v>-1.0409953703710926</v>
      </c>
      <c r="AB1434" s="14"/>
      <c r="AC1434" s="13">
        <v>41570.547222222223</v>
      </c>
      <c r="AD1434" s="14">
        <f t="shared" si="87"/>
        <v>2.0993055555591127</v>
      </c>
      <c r="AE1434" s="14">
        <v>7</v>
      </c>
      <c r="AF1434" s="38">
        <f t="shared" si="88"/>
        <v>4.9006944444408873</v>
      </c>
      <c r="AG1434" s="14">
        <f t="shared" si="89"/>
        <v>7.9979166666671517</v>
      </c>
      <c r="AH1434" s="18">
        <v>11.5</v>
      </c>
      <c r="AI1434" s="14">
        <f t="shared" si="90"/>
        <v>3.5020833333328483</v>
      </c>
      <c r="AJ1434" s="19"/>
      <c r="AK1434" s="14"/>
      <c r="AL1434" s="14"/>
      <c r="AM1434" s="12" t="s">
        <v>1726</v>
      </c>
      <c r="AN1434" s="12"/>
      <c r="AO1434" s="12"/>
      <c r="AP1434" s="12" t="s">
        <v>110</v>
      </c>
      <c r="AQ1434" s="12" t="s">
        <v>2882</v>
      </c>
      <c r="AR1434" s="12">
        <v>15348451055</v>
      </c>
      <c r="AS1434" s="12"/>
      <c r="AT1434" s="12"/>
      <c r="AU1434" s="12"/>
      <c r="AV1434" s="20"/>
      <c r="AW1434" s="21" t="s">
        <v>2883</v>
      </c>
      <c r="AX1434" s="12"/>
      <c r="AY1434" s="12"/>
      <c r="AZ1434" s="12"/>
      <c r="BA1434" s="12"/>
      <c r="BB1434" s="12"/>
    </row>
    <row r="1435" spans="1:54" s="22" customFormat="1" ht="18" customHeight="1" x14ac:dyDescent="0.3">
      <c r="A1435" s="12" t="s">
        <v>2884</v>
      </c>
      <c r="B1435" s="12" t="s">
        <v>74</v>
      </c>
      <c r="C1435" s="12" t="s">
        <v>112</v>
      </c>
      <c r="D1435" s="12" t="s">
        <v>149</v>
      </c>
      <c r="E1435" s="12" t="s">
        <v>2885</v>
      </c>
      <c r="F1435" s="12" t="s">
        <v>2886</v>
      </c>
      <c r="G1435" s="12" t="s">
        <v>56</v>
      </c>
      <c r="H1435" s="12" t="s">
        <v>1353</v>
      </c>
      <c r="I1435" s="12" t="s">
        <v>1578</v>
      </c>
      <c r="J1435" s="12">
        <v>2488</v>
      </c>
      <c r="K1435" s="12" t="s">
        <v>354</v>
      </c>
      <c r="L1435" s="12"/>
      <c r="M1435" s="13">
        <v>41562.571527777778</v>
      </c>
      <c r="N1435" s="12">
        <v>2</v>
      </c>
      <c r="O1435" s="13">
        <v>41562.58792824074</v>
      </c>
      <c r="P1435" s="13">
        <v>41562.612893518519</v>
      </c>
      <c r="Q1435" s="14">
        <f t="shared" si="83"/>
        <v>4.1365740740729962E-2</v>
      </c>
      <c r="R1435" s="14">
        <v>0.5</v>
      </c>
      <c r="S1435" s="14">
        <f t="shared" si="84"/>
        <v>0.45863425925927004</v>
      </c>
      <c r="T1435" s="12" t="s">
        <v>2859</v>
      </c>
      <c r="U1435" s="12"/>
      <c r="V1435" s="12" t="s">
        <v>356</v>
      </c>
      <c r="W1435" s="13">
        <v>41562.61440972222</v>
      </c>
      <c r="X1435" s="13">
        <v>41564.729166666664</v>
      </c>
      <c r="Y1435" s="16">
        <f t="shared" si="85"/>
        <v>2.1147569444437977</v>
      </c>
      <c r="Z1435" s="17">
        <v>4</v>
      </c>
      <c r="AA1435" s="17">
        <f t="shared" si="86"/>
        <v>1.8852430555562023</v>
      </c>
      <c r="AB1435" s="14"/>
      <c r="AC1435" s="13">
        <v>41565.591666666667</v>
      </c>
      <c r="AD1435" s="14">
        <f t="shared" si="87"/>
        <v>0.86250000000291038</v>
      </c>
      <c r="AE1435" s="14">
        <v>7</v>
      </c>
      <c r="AF1435" s="38">
        <f t="shared" si="88"/>
        <v>6.1374999999970896</v>
      </c>
      <c r="AG1435" s="14">
        <f t="shared" si="89"/>
        <v>3.0201388888890506</v>
      </c>
      <c r="AH1435" s="18">
        <v>11.5</v>
      </c>
      <c r="AI1435" s="14">
        <f t="shared" si="90"/>
        <v>8.4798611111109494</v>
      </c>
      <c r="AJ1435" s="19"/>
      <c r="AK1435" s="14"/>
      <c r="AL1435" s="14"/>
      <c r="AM1435" s="12" t="s">
        <v>96</v>
      </c>
      <c r="AN1435" s="12"/>
      <c r="AO1435" s="12"/>
      <c r="AP1435" s="12" t="s">
        <v>88</v>
      </c>
      <c r="AQ1435" s="12" t="s">
        <v>2469</v>
      </c>
      <c r="AR1435" s="12">
        <v>13467705921</v>
      </c>
      <c r="AS1435" s="12"/>
      <c r="AT1435" s="12"/>
      <c r="AU1435" s="12"/>
      <c r="AV1435" s="20"/>
      <c r="AW1435" s="21" t="s">
        <v>2887</v>
      </c>
      <c r="AX1435" s="12"/>
      <c r="AY1435" s="12"/>
      <c r="AZ1435" s="12"/>
      <c r="BA1435" s="12"/>
      <c r="BB1435" s="12"/>
    </row>
    <row r="1436" spans="1:54" s="22" customFormat="1" ht="18" customHeight="1" x14ac:dyDescent="0.3">
      <c r="A1436" s="12" t="s">
        <v>2888</v>
      </c>
      <c r="B1436" s="12" t="s">
        <v>76</v>
      </c>
      <c r="C1436" s="12" t="s">
        <v>141</v>
      </c>
      <c r="D1436" s="12" t="s">
        <v>2404</v>
      </c>
      <c r="E1436" s="12" t="s">
        <v>2889</v>
      </c>
      <c r="F1436" s="12" t="s">
        <v>2890</v>
      </c>
      <c r="G1436" s="12" t="s">
        <v>56</v>
      </c>
      <c r="H1436" s="12" t="s">
        <v>1353</v>
      </c>
      <c r="I1436" s="12" t="s">
        <v>1578</v>
      </c>
      <c r="J1436" s="12">
        <v>2400</v>
      </c>
      <c r="K1436" s="12" t="s">
        <v>354</v>
      </c>
      <c r="L1436" s="12"/>
      <c r="M1436" s="13">
        <v>41562.586805555555</v>
      </c>
      <c r="N1436" s="12">
        <v>2</v>
      </c>
      <c r="O1436" s="13">
        <v>41562.615254629629</v>
      </c>
      <c r="P1436" s="13">
        <v>41563.49795138889</v>
      </c>
      <c r="Q1436" s="14"/>
      <c r="R1436" s="14"/>
      <c r="S1436" s="15"/>
      <c r="T1436" s="12" t="s">
        <v>2859</v>
      </c>
      <c r="U1436" s="12"/>
      <c r="V1436" s="12" t="s">
        <v>356</v>
      </c>
      <c r="W1436" s="13">
        <v>41563.500243055554</v>
      </c>
      <c r="X1436" s="13">
        <v>41568.657638888886</v>
      </c>
      <c r="Y1436" s="16"/>
      <c r="Z1436" s="17"/>
      <c r="AA1436" s="17"/>
      <c r="AB1436" s="14"/>
      <c r="AC1436" s="13">
        <v>41577</v>
      </c>
      <c r="AD1436" s="14">
        <f t="shared" si="87"/>
        <v>8.3423611111138598</v>
      </c>
      <c r="AE1436" s="14"/>
      <c r="AF1436" s="36"/>
      <c r="AG1436" s="14">
        <f t="shared" si="89"/>
        <v>14.413194444445253</v>
      </c>
      <c r="AH1436" s="14"/>
      <c r="AI1436" s="14"/>
      <c r="AJ1436" s="19"/>
      <c r="AK1436" s="14"/>
      <c r="AL1436" s="14"/>
      <c r="AM1436" s="12" t="s">
        <v>96</v>
      </c>
      <c r="AN1436" s="12"/>
      <c r="AO1436" s="12"/>
      <c r="AP1436" s="12" t="s">
        <v>177</v>
      </c>
      <c r="AQ1436" s="12" t="s">
        <v>2891</v>
      </c>
      <c r="AR1436" s="12">
        <v>23383638</v>
      </c>
      <c r="AS1436" s="12"/>
      <c r="AT1436" s="12"/>
      <c r="AU1436" s="12"/>
      <c r="AV1436" s="20"/>
      <c r="AW1436" s="21"/>
      <c r="AX1436" s="12"/>
      <c r="AY1436" s="12"/>
      <c r="AZ1436" s="12"/>
      <c r="BA1436" s="12"/>
      <c r="BB1436" s="12"/>
    </row>
    <row r="1437" spans="1:54" s="22" customFormat="1" ht="18" customHeight="1" x14ac:dyDescent="0.3">
      <c r="A1437" s="12" t="s">
        <v>2892</v>
      </c>
      <c r="B1437" s="12" t="s">
        <v>76</v>
      </c>
      <c r="C1437" s="12" t="s">
        <v>141</v>
      </c>
      <c r="D1437" s="12" t="s">
        <v>2404</v>
      </c>
      <c r="E1437" s="12" t="s">
        <v>2893</v>
      </c>
      <c r="F1437" s="12" t="s">
        <v>2890</v>
      </c>
      <c r="G1437" s="12" t="s">
        <v>56</v>
      </c>
      <c r="H1437" s="12" t="s">
        <v>1353</v>
      </c>
      <c r="I1437" s="12" t="s">
        <v>1578</v>
      </c>
      <c r="J1437" s="12">
        <v>1688</v>
      </c>
      <c r="K1437" s="12" t="s">
        <v>354</v>
      </c>
      <c r="L1437" s="12"/>
      <c r="M1437" s="13">
        <v>41562.588888888888</v>
      </c>
      <c r="N1437" s="12">
        <v>3</v>
      </c>
      <c r="O1437" s="13">
        <v>41562.681284722225</v>
      </c>
      <c r="P1437" s="13">
        <v>41563.498414351852</v>
      </c>
      <c r="Q1437" s="14"/>
      <c r="R1437" s="14"/>
      <c r="S1437" s="15"/>
      <c r="T1437" s="12" t="s">
        <v>2894</v>
      </c>
      <c r="U1437" s="12"/>
      <c r="V1437" s="12" t="s">
        <v>356</v>
      </c>
      <c r="W1437" s="13">
        <v>41563.500914351855</v>
      </c>
      <c r="X1437" s="13">
        <v>41568.657638888886</v>
      </c>
      <c r="Y1437" s="16"/>
      <c r="Z1437" s="17"/>
      <c r="AA1437" s="17"/>
      <c r="AB1437" s="14"/>
      <c r="AC1437" s="13">
        <v>41578</v>
      </c>
      <c r="AD1437" s="14">
        <f t="shared" si="87"/>
        <v>9.3423611111138598</v>
      </c>
      <c r="AE1437" s="14"/>
      <c r="AF1437" s="36"/>
      <c r="AG1437" s="14">
        <f t="shared" si="89"/>
        <v>15.411111111112405</v>
      </c>
      <c r="AH1437" s="14"/>
      <c r="AI1437" s="14"/>
      <c r="AJ1437" s="19"/>
      <c r="AK1437" s="14"/>
      <c r="AL1437" s="14"/>
      <c r="AM1437" s="12" t="s">
        <v>96</v>
      </c>
      <c r="AN1437" s="12"/>
      <c r="AO1437" s="12"/>
      <c r="AP1437" s="12" t="s">
        <v>177</v>
      </c>
      <c r="AQ1437" s="12" t="s">
        <v>2891</v>
      </c>
      <c r="AR1437" s="12">
        <v>23383638</v>
      </c>
      <c r="AS1437" s="12"/>
      <c r="AT1437" s="12"/>
      <c r="AU1437" s="12"/>
      <c r="AV1437" s="20"/>
      <c r="AW1437" s="21"/>
      <c r="AX1437" s="12"/>
      <c r="AY1437" s="12"/>
      <c r="AZ1437" s="12"/>
      <c r="BA1437" s="12"/>
      <c r="BB1437" s="12"/>
    </row>
    <row r="1438" spans="1:54" s="22" customFormat="1" ht="18" customHeight="1" x14ac:dyDescent="0.3">
      <c r="A1438" s="12" t="s">
        <v>2895</v>
      </c>
      <c r="B1438" s="12" t="s">
        <v>115</v>
      </c>
      <c r="C1438" s="12" t="s">
        <v>116</v>
      </c>
      <c r="D1438" s="12" t="s">
        <v>208</v>
      </c>
      <c r="E1438" s="12" t="s">
        <v>2896</v>
      </c>
      <c r="F1438" s="12" t="s">
        <v>2897</v>
      </c>
      <c r="G1438" s="12" t="s">
        <v>56</v>
      </c>
      <c r="H1438" s="12" t="s">
        <v>57</v>
      </c>
      <c r="I1438" s="12" t="s">
        <v>277</v>
      </c>
      <c r="J1438" s="12">
        <v>1288</v>
      </c>
      <c r="K1438" s="12" t="s">
        <v>354</v>
      </c>
      <c r="L1438" s="12"/>
      <c r="M1438" s="13">
        <v>41562.589583333334</v>
      </c>
      <c r="N1438" s="12">
        <v>2</v>
      </c>
      <c r="O1438" s="13">
        <v>41562.615717592591</v>
      </c>
      <c r="P1438" s="13">
        <v>41562.689201388886</v>
      </c>
      <c r="Q1438" s="14">
        <f t="shared" ref="Q1438:Q1451" si="91">P1438-M1438</f>
        <v>9.9618055552127771E-2</v>
      </c>
      <c r="R1438" s="14">
        <v>0.5</v>
      </c>
      <c r="S1438" s="14">
        <f t="shared" ref="S1438:S1451" si="92">R1438-Q1438</f>
        <v>0.40038194444787223</v>
      </c>
      <c r="T1438" s="12" t="s">
        <v>2859</v>
      </c>
      <c r="U1438" s="12"/>
      <c r="V1438" s="12" t="s">
        <v>356</v>
      </c>
      <c r="W1438" s="13">
        <v>41562.726550925923</v>
      </c>
      <c r="X1438" s="13">
        <v>41563.692361111112</v>
      </c>
      <c r="Y1438" s="16">
        <f t="shared" ref="Y1438:Y1459" si="93">X1438-W1438</f>
        <v>0.96581018518918427</v>
      </c>
      <c r="Z1438" s="17">
        <v>3</v>
      </c>
      <c r="AA1438" s="17">
        <f t="shared" ref="AA1438:AA1451" si="94">Z1438-Y1438</f>
        <v>2.0341898148108157</v>
      </c>
      <c r="AB1438" s="14"/>
      <c r="AC1438" s="13">
        <v>41568.550694444442</v>
      </c>
      <c r="AD1438" s="14">
        <f t="shared" si="87"/>
        <v>4.8583333333299379</v>
      </c>
      <c r="AE1438" s="14">
        <v>7</v>
      </c>
      <c r="AF1438" s="38">
        <f t="shared" ref="AF1438:AF1451" si="95">AE1438-AD1438</f>
        <v>2.1416666666700621</v>
      </c>
      <c r="AG1438" s="14">
        <f t="shared" si="89"/>
        <v>5.961111111108039</v>
      </c>
      <c r="AH1438" s="18">
        <v>12.5</v>
      </c>
      <c r="AI1438" s="14">
        <f t="shared" ref="AI1438:AI1451" si="96">AH1438-AG1438</f>
        <v>6.538888888891961</v>
      </c>
      <c r="AJ1438" s="19"/>
      <c r="AK1438" s="14"/>
      <c r="AL1438" s="14"/>
      <c r="AM1438" s="12" t="s">
        <v>188</v>
      </c>
      <c r="AN1438" s="12"/>
      <c r="AO1438" s="12"/>
      <c r="AP1438" s="12" t="s">
        <v>81</v>
      </c>
      <c r="AQ1438" s="12" t="s">
        <v>2898</v>
      </c>
      <c r="AR1438" s="12">
        <v>18974586863</v>
      </c>
      <c r="AS1438" s="12"/>
      <c r="AT1438" s="12"/>
      <c r="AU1438" s="12"/>
      <c r="AV1438" s="20"/>
      <c r="AW1438" s="21" t="s">
        <v>2899</v>
      </c>
      <c r="AX1438" s="12"/>
      <c r="AY1438" s="12"/>
      <c r="AZ1438" s="12"/>
      <c r="BA1438" s="12"/>
      <c r="BB1438" s="12"/>
    </row>
    <row r="1439" spans="1:54" s="22" customFormat="1" ht="18" customHeight="1" x14ac:dyDescent="0.3">
      <c r="A1439" s="12" t="s">
        <v>2900</v>
      </c>
      <c r="B1439" s="12" t="s">
        <v>51</v>
      </c>
      <c r="C1439" s="12" t="s">
        <v>91</v>
      </c>
      <c r="D1439" s="12" t="s">
        <v>205</v>
      </c>
      <c r="E1439" s="12" t="s">
        <v>2901</v>
      </c>
      <c r="F1439" s="12" t="s">
        <v>2902</v>
      </c>
      <c r="G1439" s="12" t="s">
        <v>56</v>
      </c>
      <c r="H1439" s="12" t="s">
        <v>1335</v>
      </c>
      <c r="I1439" s="12" t="s">
        <v>2903</v>
      </c>
      <c r="J1439" s="12">
        <v>1288</v>
      </c>
      <c r="K1439" s="12" t="s">
        <v>354</v>
      </c>
      <c r="L1439" s="12"/>
      <c r="M1439" s="13">
        <v>41562.590277777781</v>
      </c>
      <c r="N1439" s="12">
        <v>2</v>
      </c>
      <c r="O1439" s="13">
        <v>41562.619490740741</v>
      </c>
      <c r="P1439" s="13">
        <v>41562.709062499998</v>
      </c>
      <c r="Q1439" s="14">
        <f t="shared" si="91"/>
        <v>0.11878472221724223</v>
      </c>
      <c r="R1439" s="14">
        <v>0.5</v>
      </c>
      <c r="S1439" s="14">
        <f t="shared" si="92"/>
        <v>0.38121527778275777</v>
      </c>
      <c r="T1439" s="12" t="s">
        <v>664</v>
      </c>
      <c r="U1439" s="12"/>
      <c r="V1439" s="12" t="s">
        <v>356</v>
      </c>
      <c r="W1439" s="13">
        <v>41562.729016203702</v>
      </c>
      <c r="X1439" s="13">
        <v>41563.67291666667</v>
      </c>
      <c r="Y1439" s="16">
        <f t="shared" si="93"/>
        <v>0.94390046296757646</v>
      </c>
      <c r="Z1439" s="17">
        <v>3</v>
      </c>
      <c r="AA1439" s="17">
        <f t="shared" si="94"/>
        <v>2.0560995370324235</v>
      </c>
      <c r="AB1439" s="14"/>
      <c r="AC1439" s="13">
        <v>41564.594444444447</v>
      </c>
      <c r="AD1439" s="14">
        <f t="shared" si="87"/>
        <v>0.92152777777664596</v>
      </c>
      <c r="AE1439" s="14">
        <v>7</v>
      </c>
      <c r="AF1439" s="38">
        <f t="shared" si="95"/>
        <v>6.078472222223354</v>
      </c>
      <c r="AG1439" s="14">
        <f t="shared" si="89"/>
        <v>2.0041666666656965</v>
      </c>
      <c r="AH1439" s="18">
        <v>12.5</v>
      </c>
      <c r="AI1439" s="14">
        <f t="shared" si="96"/>
        <v>10.495833333334303</v>
      </c>
      <c r="AJ1439" s="19"/>
      <c r="AK1439" s="14"/>
      <c r="AL1439" s="14"/>
      <c r="AM1439" s="12" t="s">
        <v>2137</v>
      </c>
      <c r="AN1439" s="12"/>
      <c r="AO1439" s="12"/>
      <c r="AP1439" s="12" t="s">
        <v>72</v>
      </c>
      <c r="AQ1439" s="12" t="s">
        <v>2904</v>
      </c>
      <c r="AR1439" s="12">
        <v>13824390377</v>
      </c>
      <c r="AS1439" s="12"/>
      <c r="AT1439" s="12"/>
      <c r="AU1439" s="12"/>
      <c r="AV1439" s="20"/>
      <c r="AW1439" s="21" t="s">
        <v>2905</v>
      </c>
      <c r="AX1439" s="12"/>
      <c r="AY1439" s="12"/>
      <c r="AZ1439" s="12"/>
      <c r="BA1439" s="12"/>
      <c r="BB1439" s="12"/>
    </row>
    <row r="1440" spans="1:54" s="22" customFormat="1" ht="18" customHeight="1" x14ac:dyDescent="0.3">
      <c r="A1440" s="12" t="s">
        <v>2906</v>
      </c>
      <c r="B1440" s="12" t="s">
        <v>51</v>
      </c>
      <c r="C1440" s="12" t="s">
        <v>52</v>
      </c>
      <c r="D1440" s="12" t="s">
        <v>207</v>
      </c>
      <c r="E1440" s="12" t="s">
        <v>2907</v>
      </c>
      <c r="F1440" s="12" t="s">
        <v>2908</v>
      </c>
      <c r="G1440" s="12" t="s">
        <v>56</v>
      </c>
      <c r="H1440" s="12" t="s">
        <v>1335</v>
      </c>
      <c r="I1440" s="12" t="s">
        <v>2909</v>
      </c>
      <c r="J1440" s="12">
        <v>1500</v>
      </c>
      <c r="K1440" s="12" t="s">
        <v>365</v>
      </c>
      <c r="L1440" s="12" t="s">
        <v>767</v>
      </c>
      <c r="M1440" s="13">
        <v>41562.657638888886</v>
      </c>
      <c r="N1440" s="12">
        <v>3</v>
      </c>
      <c r="O1440" s="13">
        <v>41562.678043981483</v>
      </c>
      <c r="P1440" s="13">
        <v>41563.710833333331</v>
      </c>
      <c r="Q1440" s="14">
        <f t="shared" si="91"/>
        <v>1.0531944444446708</v>
      </c>
      <c r="R1440" s="14">
        <v>0.5</v>
      </c>
      <c r="S1440" s="14">
        <f t="shared" si="92"/>
        <v>-0.55319444444467081</v>
      </c>
      <c r="T1440" s="12" t="s">
        <v>701</v>
      </c>
      <c r="U1440" s="12"/>
      <c r="V1440" s="12" t="s">
        <v>356</v>
      </c>
      <c r="W1440" s="13">
        <v>41563.725081018521</v>
      </c>
      <c r="X1440" s="13">
        <v>41565.466666666667</v>
      </c>
      <c r="Y1440" s="16">
        <f t="shared" si="93"/>
        <v>1.7415856481457013</v>
      </c>
      <c r="Z1440" s="17">
        <v>3</v>
      </c>
      <c r="AA1440" s="17">
        <f t="shared" si="94"/>
        <v>1.2584143518542987</v>
      </c>
      <c r="AB1440" s="14"/>
      <c r="AC1440" s="13">
        <v>41575</v>
      </c>
      <c r="AD1440" s="14">
        <f t="shared" si="87"/>
        <v>9.5333333333328483</v>
      </c>
      <c r="AE1440" s="14">
        <v>7</v>
      </c>
      <c r="AF1440" s="38">
        <f t="shared" si="95"/>
        <v>-2.5333333333328483</v>
      </c>
      <c r="AG1440" s="14">
        <f t="shared" si="89"/>
        <v>12.34236111111386</v>
      </c>
      <c r="AH1440" s="18">
        <v>12.5</v>
      </c>
      <c r="AI1440" s="14">
        <f t="shared" si="96"/>
        <v>0.15763888888614019</v>
      </c>
      <c r="AJ1440" s="19"/>
      <c r="AK1440" s="14"/>
      <c r="AL1440" s="14"/>
      <c r="AM1440" s="12" t="s">
        <v>188</v>
      </c>
      <c r="AN1440" s="12"/>
      <c r="AO1440" s="12"/>
      <c r="AP1440" s="12" t="s">
        <v>81</v>
      </c>
      <c r="AQ1440" s="12" t="s">
        <v>2910</v>
      </c>
      <c r="AR1440" s="12">
        <v>13975487619</v>
      </c>
      <c r="AS1440" s="12"/>
      <c r="AT1440" s="12"/>
      <c r="AU1440" s="12"/>
      <c r="AV1440" s="20"/>
      <c r="AW1440" s="21"/>
      <c r="AX1440" s="12"/>
      <c r="AY1440" s="12"/>
      <c r="AZ1440" s="12"/>
      <c r="BA1440" s="12"/>
      <c r="BB1440" s="12"/>
    </row>
    <row r="1441" spans="1:54" s="22" customFormat="1" ht="18" customHeight="1" x14ac:dyDescent="0.3">
      <c r="A1441" s="12" t="s">
        <v>2911</v>
      </c>
      <c r="B1441" s="12" t="s">
        <v>76</v>
      </c>
      <c r="C1441" s="12" t="s">
        <v>259</v>
      </c>
      <c r="D1441" s="12" t="s">
        <v>1995</v>
      </c>
      <c r="E1441" s="12" t="s">
        <v>2912</v>
      </c>
      <c r="F1441" s="12" t="s">
        <v>2913</v>
      </c>
      <c r="G1441" s="12" t="s">
        <v>56</v>
      </c>
      <c r="H1441" s="12" t="s">
        <v>1353</v>
      </c>
      <c r="I1441" s="12" t="s">
        <v>1578</v>
      </c>
      <c r="J1441" s="12">
        <v>3100</v>
      </c>
      <c r="K1441" s="12" t="s">
        <v>365</v>
      </c>
      <c r="L1441" s="12" t="s">
        <v>767</v>
      </c>
      <c r="M1441" s="13">
        <v>41562.666666666664</v>
      </c>
      <c r="N1441" s="12">
        <v>2</v>
      </c>
      <c r="O1441" s="13">
        <v>41562.713564814818</v>
      </c>
      <c r="P1441" s="13">
        <v>41563.488599537035</v>
      </c>
      <c r="Q1441" s="14">
        <f>NETWORKDAYS(M1441,P1441)</f>
        <v>2</v>
      </c>
      <c r="R1441" s="14">
        <v>0.5</v>
      </c>
      <c r="S1441" s="14">
        <f>R1441-Q1441</f>
        <v>-1.5</v>
      </c>
      <c r="T1441" s="12" t="s">
        <v>658</v>
      </c>
      <c r="U1441" s="12"/>
      <c r="V1441" s="12" t="s">
        <v>356</v>
      </c>
      <c r="W1441" s="13">
        <v>41563.490972222222</v>
      </c>
      <c r="X1441" s="13">
        <v>41565.723611111112</v>
      </c>
      <c r="Y1441" s="16">
        <f>NETWORKDAYS(W1441,X1441)</f>
        <v>3</v>
      </c>
      <c r="Z1441" s="17">
        <v>4</v>
      </c>
      <c r="AA1441" s="17">
        <f t="shared" si="94"/>
        <v>1</v>
      </c>
      <c r="AB1441" s="14"/>
      <c r="AC1441" s="13">
        <v>41583</v>
      </c>
      <c r="AD1441" s="14">
        <f>NETWORKDAYS(X1441,AC1441)</f>
        <v>13</v>
      </c>
      <c r="AE1441" s="14">
        <v>7</v>
      </c>
      <c r="AF1441" s="38">
        <f>AE1441-AD1441</f>
        <v>-6</v>
      </c>
      <c r="AG1441" s="14">
        <f>NETWORKDAYS(M1441,AC1441)</f>
        <v>16</v>
      </c>
      <c r="AH1441" s="14">
        <v>11.5</v>
      </c>
      <c r="AI1441" s="14">
        <f>AH1441-AG1441</f>
        <v>-4.5</v>
      </c>
      <c r="AJ1441" s="19"/>
      <c r="AK1441" s="14"/>
      <c r="AL1441" s="14"/>
      <c r="AM1441" s="12" t="s">
        <v>148</v>
      </c>
      <c r="AN1441" s="12"/>
      <c r="AO1441" s="12"/>
      <c r="AP1441" s="12" t="s">
        <v>72</v>
      </c>
      <c r="AQ1441" s="12" t="s">
        <v>2914</v>
      </c>
      <c r="AR1441" s="12">
        <v>18807316892</v>
      </c>
      <c r="AS1441" s="12"/>
      <c r="AT1441" s="12"/>
      <c r="AU1441" s="12"/>
      <c r="AV1441" s="20"/>
      <c r="AW1441" s="21"/>
      <c r="AX1441" s="12"/>
      <c r="AY1441" s="12"/>
      <c r="AZ1441" s="12"/>
      <c r="BA1441" s="12"/>
      <c r="BB1441" s="12"/>
    </row>
    <row r="1442" spans="1:54" s="22" customFormat="1" ht="18" customHeight="1" x14ac:dyDescent="0.3">
      <c r="A1442" s="12" t="s">
        <v>2915</v>
      </c>
      <c r="B1442" s="12" t="s">
        <v>76</v>
      </c>
      <c r="C1442" s="12" t="s">
        <v>141</v>
      </c>
      <c r="D1442" s="12" t="s">
        <v>1786</v>
      </c>
      <c r="E1442" s="12" t="s">
        <v>2038</v>
      </c>
      <c r="F1442" s="12" t="s">
        <v>2039</v>
      </c>
      <c r="G1442" s="12" t="s">
        <v>56</v>
      </c>
      <c r="H1442" s="12" t="s">
        <v>1335</v>
      </c>
      <c r="I1442" s="12" t="s">
        <v>1491</v>
      </c>
      <c r="J1442" s="12">
        <v>2088</v>
      </c>
      <c r="K1442" s="12" t="s">
        <v>354</v>
      </c>
      <c r="L1442" s="12"/>
      <c r="M1442" s="13">
        <v>41562.668749999997</v>
      </c>
      <c r="N1442" s="12">
        <v>2</v>
      </c>
      <c r="O1442" s="13">
        <v>41562.698993055557</v>
      </c>
      <c r="P1442" s="13">
        <v>41562.720879629633</v>
      </c>
      <c r="Q1442" s="14">
        <f t="shared" si="91"/>
        <v>5.2129629635601304E-2</v>
      </c>
      <c r="R1442" s="14">
        <v>0.5</v>
      </c>
      <c r="S1442" s="14">
        <f t="shared" si="92"/>
        <v>0.4478703703643987</v>
      </c>
      <c r="T1442" s="12" t="s">
        <v>668</v>
      </c>
      <c r="U1442" s="12"/>
      <c r="V1442" s="12" t="s">
        <v>356</v>
      </c>
      <c r="W1442" s="13">
        <v>41562.73133101852</v>
      </c>
      <c r="X1442" s="13">
        <v>41564.484722222223</v>
      </c>
      <c r="Y1442" s="16">
        <f t="shared" si="93"/>
        <v>1.7533912037033588</v>
      </c>
      <c r="Z1442" s="17">
        <v>3</v>
      </c>
      <c r="AA1442" s="17">
        <f t="shared" si="94"/>
        <v>1.2466087962966412</v>
      </c>
      <c r="AB1442" s="14"/>
      <c r="AC1442" s="13">
        <v>41564.698611111111</v>
      </c>
      <c r="AD1442" s="14">
        <f t="shared" si="87"/>
        <v>0.21388888888759539</v>
      </c>
      <c r="AE1442" s="14">
        <v>7</v>
      </c>
      <c r="AF1442" s="38">
        <f t="shared" si="95"/>
        <v>6.7861111111124046</v>
      </c>
      <c r="AG1442" s="14">
        <f t="shared" si="89"/>
        <v>2.0298611111138598</v>
      </c>
      <c r="AH1442" s="18">
        <v>12.5</v>
      </c>
      <c r="AI1442" s="14">
        <f t="shared" si="96"/>
        <v>10.47013888888614</v>
      </c>
      <c r="AJ1442" s="19"/>
      <c r="AK1442" s="14"/>
      <c r="AL1442" s="14"/>
      <c r="AM1442" s="12" t="s">
        <v>148</v>
      </c>
      <c r="AN1442" s="12"/>
      <c r="AO1442" s="12"/>
      <c r="AP1442" s="12" t="s">
        <v>93</v>
      </c>
      <c r="AQ1442" s="12" t="s">
        <v>2040</v>
      </c>
      <c r="AR1442" s="12">
        <v>15886365226</v>
      </c>
      <c r="AS1442" s="12"/>
      <c r="AT1442" s="12"/>
      <c r="AU1442" s="12"/>
      <c r="AV1442" s="20"/>
      <c r="AW1442" s="21" t="s">
        <v>2916</v>
      </c>
      <c r="AX1442" s="12"/>
      <c r="AY1442" s="12"/>
      <c r="AZ1442" s="12"/>
      <c r="BA1442" s="12"/>
      <c r="BB1442" s="12"/>
    </row>
    <row r="1443" spans="1:54" s="22" customFormat="1" ht="18" customHeight="1" x14ac:dyDescent="0.3">
      <c r="A1443" s="12" t="s">
        <v>2917</v>
      </c>
      <c r="B1443" s="12" t="s">
        <v>76</v>
      </c>
      <c r="C1443" s="12" t="s">
        <v>87</v>
      </c>
      <c r="D1443" s="12" t="s">
        <v>185</v>
      </c>
      <c r="E1443" s="12" t="s">
        <v>2869</v>
      </c>
      <c r="F1443" s="12" t="s">
        <v>2870</v>
      </c>
      <c r="G1443" s="12" t="s">
        <v>383</v>
      </c>
      <c r="H1443" s="12" t="s">
        <v>1035</v>
      </c>
      <c r="I1443" s="12" t="s">
        <v>2918</v>
      </c>
      <c r="J1443" s="12">
        <v>1688</v>
      </c>
      <c r="K1443" s="12" t="s">
        <v>354</v>
      </c>
      <c r="L1443" s="12"/>
      <c r="M1443" s="13">
        <v>41562.747916666667</v>
      </c>
      <c r="N1443" s="12">
        <v>1</v>
      </c>
      <c r="O1443" s="13">
        <v>41563.43409722222</v>
      </c>
      <c r="P1443" s="13">
        <v>41563.434525462966</v>
      </c>
      <c r="Q1443" s="14">
        <f t="shared" si="91"/>
        <v>0.68660879629896954</v>
      </c>
      <c r="R1443" s="14">
        <v>0.5</v>
      </c>
      <c r="S1443" s="14">
        <f t="shared" si="92"/>
        <v>-0.18660879629896954</v>
      </c>
      <c r="T1443" s="12"/>
      <c r="U1443" s="12"/>
      <c r="V1443" s="12" t="s">
        <v>385</v>
      </c>
      <c r="W1443" s="13">
        <v>41563.437962962962</v>
      </c>
      <c r="X1443" s="13">
        <v>41565.447222222203</v>
      </c>
      <c r="Y1443" s="16">
        <f t="shared" si="93"/>
        <v>2.0092592592409346</v>
      </c>
      <c r="Z1443" s="17">
        <v>3</v>
      </c>
      <c r="AA1443" s="17">
        <f t="shared" si="94"/>
        <v>0.99074074075906537</v>
      </c>
      <c r="AB1443" s="14"/>
      <c r="AC1443" s="13">
        <v>41565.597222222219</v>
      </c>
      <c r="AD1443" s="14">
        <f t="shared" si="87"/>
        <v>0.15000000001600711</v>
      </c>
      <c r="AE1443" s="14">
        <v>7</v>
      </c>
      <c r="AF1443" s="38">
        <f t="shared" si="95"/>
        <v>6.8499999999839929</v>
      </c>
      <c r="AG1443" s="14">
        <f t="shared" si="89"/>
        <v>2.8493055555518367</v>
      </c>
      <c r="AH1443" s="18">
        <v>10.5</v>
      </c>
      <c r="AI1443" s="14">
        <f t="shared" si="96"/>
        <v>7.6506944444481633</v>
      </c>
      <c r="AJ1443" s="19"/>
      <c r="AK1443" s="14"/>
      <c r="AL1443" s="14"/>
      <c r="AM1443" s="12" t="s">
        <v>1486</v>
      </c>
      <c r="AN1443" s="12"/>
      <c r="AO1443" s="12"/>
      <c r="AP1443" s="12" t="s">
        <v>86</v>
      </c>
      <c r="AQ1443" s="12" t="s">
        <v>2872</v>
      </c>
      <c r="AR1443" s="12">
        <v>13975166970</v>
      </c>
      <c r="AS1443" s="12"/>
      <c r="AT1443" s="12"/>
      <c r="AU1443" s="12"/>
      <c r="AV1443" s="20"/>
      <c r="AW1443" s="21" t="s">
        <v>2873</v>
      </c>
      <c r="AX1443" s="12"/>
      <c r="AY1443" s="12"/>
      <c r="AZ1443" s="12"/>
      <c r="BA1443" s="12"/>
      <c r="BB1443" s="12"/>
    </row>
    <row r="1444" spans="1:54" s="22" customFormat="1" ht="18" customHeight="1" x14ac:dyDescent="0.3">
      <c r="A1444" s="12" t="s">
        <v>2919</v>
      </c>
      <c r="B1444" s="12" t="s">
        <v>115</v>
      </c>
      <c r="C1444" s="12" t="s">
        <v>116</v>
      </c>
      <c r="D1444" s="12" t="s">
        <v>179</v>
      </c>
      <c r="E1444" s="12" t="s">
        <v>2920</v>
      </c>
      <c r="F1444" s="12" t="s">
        <v>2921</v>
      </c>
      <c r="G1444" s="12" t="s">
        <v>56</v>
      </c>
      <c r="H1444" s="12" t="s">
        <v>1335</v>
      </c>
      <c r="I1444" s="12" t="s">
        <v>2156</v>
      </c>
      <c r="J1444" s="12">
        <v>1600</v>
      </c>
      <c r="K1444" s="12" t="s">
        <v>354</v>
      </c>
      <c r="L1444" s="12"/>
      <c r="M1444" s="13">
        <v>41563.367361111108</v>
      </c>
      <c r="N1444" s="12">
        <v>3</v>
      </c>
      <c r="O1444" s="13">
        <v>41563.417199074072</v>
      </c>
      <c r="P1444" s="13">
        <v>41564.640543981484</v>
      </c>
      <c r="Q1444" s="14">
        <f t="shared" si="91"/>
        <v>1.2731828703763313</v>
      </c>
      <c r="R1444" s="14">
        <v>0.5</v>
      </c>
      <c r="S1444" s="14">
        <f t="shared" si="92"/>
        <v>-0.77318287037633127</v>
      </c>
      <c r="T1444" s="12" t="s">
        <v>355</v>
      </c>
      <c r="U1444" s="12"/>
      <c r="V1444" s="12" t="s">
        <v>356</v>
      </c>
      <c r="W1444" s="13">
        <v>41564.642905092594</v>
      </c>
      <c r="X1444" s="13">
        <v>41565.636805555558</v>
      </c>
      <c r="Y1444" s="16">
        <f t="shared" si="93"/>
        <v>0.99390046296321088</v>
      </c>
      <c r="Z1444" s="17">
        <v>3</v>
      </c>
      <c r="AA1444" s="17">
        <f t="shared" si="94"/>
        <v>2.0060995370367891</v>
      </c>
      <c r="AB1444" s="14"/>
      <c r="AC1444" s="13">
        <v>41566.631249999999</v>
      </c>
      <c r="AD1444" s="14">
        <f t="shared" si="87"/>
        <v>0.99444444444088731</v>
      </c>
      <c r="AE1444" s="14">
        <v>7</v>
      </c>
      <c r="AF1444" s="38">
        <f t="shared" si="95"/>
        <v>6.0055555555591127</v>
      </c>
      <c r="AG1444" s="14">
        <f t="shared" si="89"/>
        <v>3.2638888888905058</v>
      </c>
      <c r="AH1444" s="18">
        <v>12.5</v>
      </c>
      <c r="AI1444" s="14">
        <f t="shared" si="96"/>
        <v>9.2361111111094942</v>
      </c>
      <c r="AJ1444" s="19"/>
      <c r="AK1444" s="14"/>
      <c r="AL1444" s="14"/>
      <c r="AM1444" s="12" t="s">
        <v>2137</v>
      </c>
      <c r="AN1444" s="12"/>
      <c r="AO1444" s="12"/>
      <c r="AP1444" s="12" t="s">
        <v>81</v>
      </c>
      <c r="AQ1444" s="12" t="s">
        <v>2922</v>
      </c>
      <c r="AR1444" s="12">
        <v>13204991999</v>
      </c>
      <c r="AS1444" s="12"/>
      <c r="AT1444" s="12"/>
      <c r="AU1444" s="12"/>
      <c r="AV1444" s="20"/>
      <c r="AW1444" s="21" t="s">
        <v>2923</v>
      </c>
      <c r="AX1444" s="12"/>
      <c r="AY1444" s="12"/>
      <c r="AZ1444" s="12"/>
      <c r="BA1444" s="12"/>
      <c r="BB1444" s="12"/>
    </row>
    <row r="1445" spans="1:54" s="22" customFormat="1" ht="18" customHeight="1" x14ac:dyDescent="0.3">
      <c r="A1445" s="12" t="s">
        <v>2924</v>
      </c>
      <c r="B1445" s="12" t="s">
        <v>76</v>
      </c>
      <c r="C1445" s="12" t="s">
        <v>77</v>
      </c>
      <c r="D1445" s="12" t="s">
        <v>214</v>
      </c>
      <c r="E1445" s="12" t="s">
        <v>2925</v>
      </c>
      <c r="F1445" s="12" t="s">
        <v>2926</v>
      </c>
      <c r="G1445" s="12" t="s">
        <v>56</v>
      </c>
      <c r="H1445" s="12" t="s">
        <v>1335</v>
      </c>
      <c r="I1445" s="12" t="s">
        <v>1473</v>
      </c>
      <c r="J1445" s="12">
        <v>1600</v>
      </c>
      <c r="K1445" s="12" t="s">
        <v>354</v>
      </c>
      <c r="L1445" s="12"/>
      <c r="M1445" s="13">
        <v>41563.481249999997</v>
      </c>
      <c r="N1445" s="12">
        <v>3</v>
      </c>
      <c r="O1445" s="13">
        <v>41563.500844907408</v>
      </c>
      <c r="P1445" s="13">
        <v>41563.596516203703</v>
      </c>
      <c r="Q1445" s="14">
        <f t="shared" si="91"/>
        <v>0.11526620370568708</v>
      </c>
      <c r="R1445" s="14">
        <v>0.5</v>
      </c>
      <c r="S1445" s="14">
        <f t="shared" si="92"/>
        <v>0.38473379629431292</v>
      </c>
      <c r="T1445" s="12" t="s">
        <v>658</v>
      </c>
      <c r="U1445" s="12"/>
      <c r="V1445" s="12" t="s">
        <v>356</v>
      </c>
      <c r="W1445" s="13">
        <v>41563.634884259256</v>
      </c>
      <c r="X1445" s="13">
        <v>41568.539583333331</v>
      </c>
      <c r="Y1445" s="16">
        <f t="shared" si="93"/>
        <v>4.9046990740753245</v>
      </c>
      <c r="Z1445" s="17">
        <v>3</v>
      </c>
      <c r="AA1445" s="17">
        <f t="shared" si="94"/>
        <v>-1.9046990740753245</v>
      </c>
      <c r="AB1445" s="14"/>
      <c r="AC1445" s="13">
        <v>41568.760416666664</v>
      </c>
      <c r="AD1445" s="14">
        <f t="shared" si="87"/>
        <v>0.22083333333284827</v>
      </c>
      <c r="AE1445" s="14">
        <v>7</v>
      </c>
      <c r="AF1445" s="38">
        <f t="shared" si="95"/>
        <v>6.7791666666671517</v>
      </c>
      <c r="AG1445" s="14">
        <f t="shared" si="89"/>
        <v>5.2791666666671517</v>
      </c>
      <c r="AH1445" s="18">
        <v>12.5</v>
      </c>
      <c r="AI1445" s="14">
        <f t="shared" si="96"/>
        <v>7.2208333333328483</v>
      </c>
      <c r="AJ1445" s="19"/>
      <c r="AK1445" s="14"/>
      <c r="AL1445" s="14"/>
      <c r="AM1445" s="12" t="s">
        <v>851</v>
      </c>
      <c r="AN1445" s="12"/>
      <c r="AO1445" s="12"/>
      <c r="AP1445" s="12" t="s">
        <v>86</v>
      </c>
      <c r="AQ1445" s="12" t="s">
        <v>2927</v>
      </c>
      <c r="AR1445" s="12">
        <v>13975891050</v>
      </c>
      <c r="AS1445" s="12"/>
      <c r="AT1445" s="12"/>
      <c r="AU1445" s="12"/>
      <c r="AV1445" s="20"/>
      <c r="AW1445" s="21" t="s">
        <v>2928</v>
      </c>
      <c r="AX1445" s="12"/>
      <c r="AY1445" s="12"/>
      <c r="AZ1445" s="12"/>
      <c r="BA1445" s="12"/>
      <c r="BB1445" s="12"/>
    </row>
    <row r="1446" spans="1:54" s="22" customFormat="1" ht="18" customHeight="1" x14ac:dyDescent="0.3">
      <c r="A1446" s="12" t="s">
        <v>2929</v>
      </c>
      <c r="B1446" s="23" t="s">
        <v>74</v>
      </c>
      <c r="C1446" s="12" t="s">
        <v>125</v>
      </c>
      <c r="D1446" s="12" t="s">
        <v>126</v>
      </c>
      <c r="E1446" s="12" t="s">
        <v>2930</v>
      </c>
      <c r="F1446" s="12" t="s">
        <v>2931</v>
      </c>
      <c r="G1446" s="12" t="s">
        <v>56</v>
      </c>
      <c r="H1446" s="12" t="s">
        <v>1335</v>
      </c>
      <c r="I1446" s="12" t="s">
        <v>1615</v>
      </c>
      <c r="J1446" s="12">
        <v>1600</v>
      </c>
      <c r="K1446" s="12" t="s">
        <v>354</v>
      </c>
      <c r="L1446" s="12"/>
      <c r="M1446" s="13">
        <v>41563.611111111109</v>
      </c>
      <c r="N1446" s="12">
        <v>1</v>
      </c>
      <c r="O1446" s="13">
        <v>41563.633472222224</v>
      </c>
      <c r="P1446" s="13">
        <v>41563.633576388886</v>
      </c>
      <c r="Q1446" s="14">
        <f t="shared" si="91"/>
        <v>2.2465277776063886E-2</v>
      </c>
      <c r="R1446" s="14">
        <v>0.5</v>
      </c>
      <c r="S1446" s="14">
        <f t="shared" si="92"/>
        <v>0.47753472222393611</v>
      </c>
      <c r="T1446" s="12"/>
      <c r="U1446" s="12"/>
      <c r="V1446" s="12" t="s">
        <v>356</v>
      </c>
      <c r="W1446" s="13">
        <v>41563.638622685183</v>
      </c>
      <c r="X1446" s="13">
        <v>41564.566666666666</v>
      </c>
      <c r="Y1446" s="16">
        <f t="shared" si="93"/>
        <v>0.92804398148291511</v>
      </c>
      <c r="Z1446" s="17">
        <v>3</v>
      </c>
      <c r="AA1446" s="17">
        <f t="shared" si="94"/>
        <v>2.0719560185170849</v>
      </c>
      <c r="AB1446" s="14"/>
      <c r="AC1446" s="13">
        <v>41569.616666666669</v>
      </c>
      <c r="AD1446" s="14">
        <f t="shared" si="87"/>
        <v>5.0500000000029104</v>
      </c>
      <c r="AE1446" s="14">
        <v>7</v>
      </c>
      <c r="AF1446" s="38">
        <f t="shared" si="95"/>
        <v>1.9499999999970896</v>
      </c>
      <c r="AG1446" s="14">
        <f t="shared" si="89"/>
        <v>6.0055555555591127</v>
      </c>
      <c r="AH1446" s="18">
        <v>12.5</v>
      </c>
      <c r="AI1446" s="14">
        <f t="shared" si="96"/>
        <v>6.4944444444408873</v>
      </c>
      <c r="AJ1446" s="19"/>
      <c r="AK1446" s="14"/>
      <c r="AL1446" s="14"/>
      <c r="AM1446" s="12" t="s">
        <v>145</v>
      </c>
      <c r="AN1446" s="12"/>
      <c r="AO1446" s="12"/>
      <c r="AP1446" s="12" t="s">
        <v>78</v>
      </c>
      <c r="AQ1446" s="12" t="s">
        <v>2932</v>
      </c>
      <c r="AR1446" s="12">
        <v>13975867546</v>
      </c>
      <c r="AS1446" s="12"/>
      <c r="AT1446" s="12"/>
      <c r="AU1446" s="12"/>
      <c r="AV1446" s="20"/>
      <c r="AW1446" s="21" t="s">
        <v>357</v>
      </c>
      <c r="AX1446" s="12"/>
      <c r="AY1446" s="12"/>
      <c r="AZ1446" s="12"/>
      <c r="BA1446" s="12"/>
      <c r="BB1446" s="12"/>
    </row>
    <row r="1447" spans="1:54" s="22" customFormat="1" ht="18" customHeight="1" x14ac:dyDescent="0.3">
      <c r="A1447" s="12" t="s">
        <v>2933</v>
      </c>
      <c r="B1447" s="12" t="s">
        <v>382</v>
      </c>
      <c r="C1447" s="12" t="s">
        <v>69</v>
      </c>
      <c r="D1447" s="12" t="s">
        <v>103</v>
      </c>
      <c r="E1447" s="12" t="s">
        <v>2934</v>
      </c>
      <c r="F1447" s="12" t="s">
        <v>2935</v>
      </c>
      <c r="G1447" s="12" t="s">
        <v>56</v>
      </c>
      <c r="H1447" s="12" t="s">
        <v>1335</v>
      </c>
      <c r="I1447" s="12" t="s">
        <v>2205</v>
      </c>
      <c r="J1447" s="12">
        <v>1488</v>
      </c>
      <c r="K1447" s="12" t="s">
        <v>354</v>
      </c>
      <c r="L1447" s="12"/>
      <c r="M1447" s="13">
        <v>41563.620833333334</v>
      </c>
      <c r="N1447" s="12">
        <v>2</v>
      </c>
      <c r="O1447" s="13">
        <v>41563.638865740744</v>
      </c>
      <c r="P1447" s="13">
        <v>41566.650740740741</v>
      </c>
      <c r="Q1447" s="14">
        <f t="shared" si="91"/>
        <v>3.0299074074064265</v>
      </c>
      <c r="R1447" s="14">
        <v>0.5</v>
      </c>
      <c r="S1447" s="14">
        <f t="shared" si="92"/>
        <v>-2.5299074074064265</v>
      </c>
      <c r="T1447" s="12" t="s">
        <v>664</v>
      </c>
      <c r="U1447" s="12"/>
      <c r="V1447" s="12" t="s">
        <v>356</v>
      </c>
      <c r="W1447" s="13">
        <v>41566.652986111112</v>
      </c>
      <c r="X1447" s="13">
        <v>41569.65347222222</v>
      </c>
      <c r="Y1447" s="16">
        <f t="shared" si="93"/>
        <v>3.0004861111083301</v>
      </c>
      <c r="Z1447" s="17">
        <v>3</v>
      </c>
      <c r="AA1447" s="17">
        <f t="shared" si="94"/>
        <v>-4.8611110833007842E-4</v>
      </c>
      <c r="AB1447" s="14"/>
      <c r="AC1447" s="13">
        <v>41571.669444444444</v>
      </c>
      <c r="AD1447" s="14">
        <f t="shared" si="87"/>
        <v>2.015972222223354</v>
      </c>
      <c r="AE1447" s="14">
        <v>7</v>
      </c>
      <c r="AF1447" s="38">
        <f t="shared" si="95"/>
        <v>4.984027777776646</v>
      </c>
      <c r="AG1447" s="14">
        <f t="shared" si="89"/>
        <v>8.0486111111094942</v>
      </c>
      <c r="AH1447" s="18">
        <v>12.5</v>
      </c>
      <c r="AI1447" s="14">
        <f t="shared" si="96"/>
        <v>4.4513888888905058</v>
      </c>
      <c r="AJ1447" s="19"/>
      <c r="AK1447" s="14"/>
      <c r="AL1447" s="14"/>
      <c r="AM1447" s="12" t="s">
        <v>1726</v>
      </c>
      <c r="AN1447" s="12"/>
      <c r="AO1447" s="12"/>
      <c r="AP1447" s="12" t="s">
        <v>72</v>
      </c>
      <c r="AQ1447" s="12" t="s">
        <v>2845</v>
      </c>
      <c r="AR1447" s="12">
        <v>15873366757</v>
      </c>
      <c r="AS1447" s="12"/>
      <c r="AT1447" s="12"/>
      <c r="AU1447" s="12"/>
      <c r="AV1447" s="20"/>
      <c r="AW1447" s="21" t="s">
        <v>2936</v>
      </c>
      <c r="AX1447" s="12"/>
      <c r="AY1447" s="12"/>
      <c r="AZ1447" s="12"/>
      <c r="BA1447" s="12"/>
      <c r="BB1447" s="12"/>
    </row>
    <row r="1448" spans="1:54" s="22" customFormat="1" ht="18" customHeight="1" x14ac:dyDescent="0.3">
      <c r="A1448" s="12" t="s">
        <v>2937</v>
      </c>
      <c r="B1448" s="12" t="s">
        <v>51</v>
      </c>
      <c r="C1448" s="12" t="s">
        <v>52</v>
      </c>
      <c r="D1448" s="12" t="s">
        <v>886</v>
      </c>
      <c r="E1448" s="12" t="s">
        <v>2938</v>
      </c>
      <c r="F1448" s="12" t="s">
        <v>2939</v>
      </c>
      <c r="G1448" s="12" t="s">
        <v>56</v>
      </c>
      <c r="H1448" s="12" t="s">
        <v>1335</v>
      </c>
      <c r="I1448" s="12" t="s">
        <v>1482</v>
      </c>
      <c r="J1448" s="12">
        <v>1600</v>
      </c>
      <c r="K1448" s="12" t="s">
        <v>354</v>
      </c>
      <c r="L1448" s="12"/>
      <c r="M1448" s="13">
        <v>41564.375</v>
      </c>
      <c r="N1448" s="12">
        <v>2</v>
      </c>
      <c r="O1448" s="13">
        <v>41564.384571759256</v>
      </c>
      <c r="P1448" s="13">
        <v>41564.384571759256</v>
      </c>
      <c r="Q1448" s="14">
        <f t="shared" si="91"/>
        <v>9.5717592557775788E-3</v>
      </c>
      <c r="R1448" s="14">
        <v>0.5</v>
      </c>
      <c r="S1448" s="14">
        <f t="shared" si="92"/>
        <v>0.49042824074422242</v>
      </c>
      <c r="T1448" s="12" t="s">
        <v>762</v>
      </c>
      <c r="U1448" s="12"/>
      <c r="V1448" s="12" t="s">
        <v>356</v>
      </c>
      <c r="W1448" s="13">
        <v>41564.384571759256</v>
      </c>
      <c r="X1448" s="13">
        <v>41565.54583333333</v>
      </c>
      <c r="Y1448" s="16">
        <f t="shared" si="93"/>
        <v>1.1612615740741603</v>
      </c>
      <c r="Z1448" s="17">
        <v>3</v>
      </c>
      <c r="AA1448" s="17">
        <f t="shared" si="94"/>
        <v>1.8387384259258397</v>
      </c>
      <c r="AB1448" s="14"/>
      <c r="AC1448" s="13">
        <v>41572.36041666667</v>
      </c>
      <c r="AD1448" s="14">
        <f t="shared" si="87"/>
        <v>6.8145833333401242</v>
      </c>
      <c r="AE1448" s="14">
        <v>7</v>
      </c>
      <c r="AF1448" s="38">
        <f t="shared" si="95"/>
        <v>0.18541666665987577</v>
      </c>
      <c r="AG1448" s="14">
        <f t="shared" si="89"/>
        <v>7.9854166666700621</v>
      </c>
      <c r="AH1448" s="18">
        <v>12.5</v>
      </c>
      <c r="AI1448" s="14">
        <f t="shared" si="96"/>
        <v>4.5145833333299379</v>
      </c>
      <c r="AJ1448" s="19"/>
      <c r="AK1448" s="14"/>
      <c r="AL1448" s="14"/>
      <c r="AM1448" s="12" t="s">
        <v>1486</v>
      </c>
      <c r="AN1448" s="12"/>
      <c r="AO1448" s="12"/>
      <c r="AP1448" s="12" t="s">
        <v>72</v>
      </c>
      <c r="AQ1448" s="12" t="s">
        <v>2663</v>
      </c>
      <c r="AR1448" s="12">
        <v>13875799018</v>
      </c>
      <c r="AS1448" s="12"/>
      <c r="AT1448" s="12"/>
      <c r="AU1448" s="12"/>
      <c r="AV1448" s="20"/>
      <c r="AW1448" s="46" t="s">
        <v>2940</v>
      </c>
      <c r="AX1448" s="12"/>
      <c r="AY1448" s="12"/>
      <c r="AZ1448" s="12"/>
      <c r="BA1448" s="12"/>
      <c r="BB1448" s="12"/>
    </row>
    <row r="1449" spans="1:54" s="22" customFormat="1" ht="18" customHeight="1" x14ac:dyDescent="0.3">
      <c r="A1449" s="12" t="s">
        <v>2941</v>
      </c>
      <c r="B1449" s="12" t="s">
        <v>51</v>
      </c>
      <c r="C1449" s="12" t="s">
        <v>64</v>
      </c>
      <c r="D1449" s="12" t="s">
        <v>165</v>
      </c>
      <c r="E1449" s="12" t="s">
        <v>2942</v>
      </c>
      <c r="F1449" s="12" t="s">
        <v>2943</v>
      </c>
      <c r="G1449" s="12" t="s">
        <v>56</v>
      </c>
      <c r="H1449" s="12" t="s">
        <v>1335</v>
      </c>
      <c r="I1449" s="12" t="s">
        <v>2600</v>
      </c>
      <c r="J1449" s="12">
        <v>1488</v>
      </c>
      <c r="K1449" s="12" t="s">
        <v>354</v>
      </c>
      <c r="L1449" s="12"/>
      <c r="M1449" s="13">
        <v>41564.395138888889</v>
      </c>
      <c r="N1449" s="12">
        <v>1</v>
      </c>
      <c r="O1449" s="13">
        <v>41564.400000000001</v>
      </c>
      <c r="P1449" s="13">
        <v>41564.40179398148</v>
      </c>
      <c r="Q1449" s="14">
        <f t="shared" si="91"/>
        <v>6.655092591245193E-3</v>
      </c>
      <c r="R1449" s="14">
        <v>0.5</v>
      </c>
      <c r="S1449" s="14">
        <f t="shared" si="92"/>
        <v>0.49334490740875481</v>
      </c>
      <c r="T1449" s="12"/>
      <c r="U1449" s="12"/>
      <c r="V1449" s="12" t="s">
        <v>356</v>
      </c>
      <c r="W1449" s="13">
        <v>41564.445636574077</v>
      </c>
      <c r="X1449" s="13">
        <v>41566.487500000003</v>
      </c>
      <c r="Y1449" s="16">
        <f t="shared" si="93"/>
        <v>2.0418634259258397</v>
      </c>
      <c r="Z1449" s="17">
        <v>3</v>
      </c>
      <c r="AA1449" s="17">
        <f t="shared" si="94"/>
        <v>0.95813657407416031</v>
      </c>
      <c r="AB1449" s="14"/>
      <c r="AC1449" s="13">
        <v>41572.414583333331</v>
      </c>
      <c r="AD1449" s="14">
        <f t="shared" si="87"/>
        <v>5.9270833333284827</v>
      </c>
      <c r="AE1449" s="14">
        <v>7</v>
      </c>
      <c r="AF1449" s="38">
        <f t="shared" si="95"/>
        <v>1.0729166666715173</v>
      </c>
      <c r="AG1449" s="14">
        <f t="shared" si="89"/>
        <v>8.0194444444423425</v>
      </c>
      <c r="AH1449" s="18">
        <v>12.5</v>
      </c>
      <c r="AI1449" s="14">
        <f t="shared" si="96"/>
        <v>4.4805555555576575</v>
      </c>
      <c r="AJ1449" s="19"/>
      <c r="AK1449" s="14"/>
      <c r="AL1449" s="14"/>
      <c r="AM1449" s="12" t="s">
        <v>2084</v>
      </c>
      <c r="AN1449" s="12"/>
      <c r="AO1449" s="12"/>
      <c r="AP1449" s="12" t="s">
        <v>90</v>
      </c>
      <c r="AQ1449" s="12" t="s">
        <v>2944</v>
      </c>
      <c r="AR1449" s="12">
        <v>7468335138</v>
      </c>
      <c r="AS1449" s="12"/>
      <c r="AT1449" s="12"/>
      <c r="AU1449" s="12"/>
      <c r="AV1449" s="20"/>
      <c r="AW1449" s="21" t="s">
        <v>357</v>
      </c>
      <c r="AX1449" s="12"/>
      <c r="AY1449" s="12"/>
      <c r="AZ1449" s="12"/>
      <c r="BA1449" s="12"/>
      <c r="BB1449" s="12"/>
    </row>
    <row r="1450" spans="1:54" s="22" customFormat="1" ht="18" customHeight="1" x14ac:dyDescent="0.3">
      <c r="A1450" s="12" t="s">
        <v>2945</v>
      </c>
      <c r="B1450" s="12" t="s">
        <v>74</v>
      </c>
      <c r="C1450" s="12" t="s">
        <v>75</v>
      </c>
      <c r="D1450" s="12" t="s">
        <v>295</v>
      </c>
      <c r="E1450" s="12" t="s">
        <v>2946</v>
      </c>
      <c r="F1450" s="12" t="s">
        <v>2947</v>
      </c>
      <c r="G1450" s="12" t="s">
        <v>56</v>
      </c>
      <c r="H1450" s="12" t="s">
        <v>57</v>
      </c>
      <c r="I1450" s="12" t="s">
        <v>156</v>
      </c>
      <c r="J1450" s="12">
        <v>1600</v>
      </c>
      <c r="K1450" s="12" t="s">
        <v>354</v>
      </c>
      <c r="L1450" s="12"/>
      <c r="M1450" s="13">
        <v>41564.395833333336</v>
      </c>
      <c r="N1450" s="12">
        <v>2</v>
      </c>
      <c r="O1450" s="13">
        <v>41564.405578703707</v>
      </c>
      <c r="P1450" s="13">
        <v>41564.443981481483</v>
      </c>
      <c r="Q1450" s="14">
        <f t="shared" si="91"/>
        <v>4.81481481474475E-2</v>
      </c>
      <c r="R1450" s="14">
        <v>0.5</v>
      </c>
      <c r="S1450" s="14">
        <f t="shared" si="92"/>
        <v>0.4518518518525525</v>
      </c>
      <c r="T1450" s="12" t="s">
        <v>701</v>
      </c>
      <c r="U1450" s="12"/>
      <c r="V1450" s="12" t="s">
        <v>356</v>
      </c>
      <c r="W1450" s="13">
        <v>41564.446076388886</v>
      </c>
      <c r="X1450" s="13">
        <v>41566.636805555601</v>
      </c>
      <c r="Y1450" s="16">
        <f t="shared" si="93"/>
        <v>2.1907291667157551</v>
      </c>
      <c r="Z1450" s="17">
        <v>3</v>
      </c>
      <c r="AA1450" s="17">
        <f t="shared" si="94"/>
        <v>0.80927083328424487</v>
      </c>
      <c r="AB1450" s="14"/>
      <c r="AC1450" s="13">
        <v>41571.600694444445</v>
      </c>
      <c r="AD1450" s="14">
        <f t="shared" si="87"/>
        <v>4.9638888888439396</v>
      </c>
      <c r="AE1450" s="14">
        <v>7</v>
      </c>
      <c r="AF1450" s="38">
        <f t="shared" si="95"/>
        <v>2.0361111111560604</v>
      </c>
      <c r="AG1450" s="14">
        <f t="shared" si="89"/>
        <v>7.2048611111094942</v>
      </c>
      <c r="AH1450" s="18">
        <v>12.5</v>
      </c>
      <c r="AI1450" s="14">
        <f t="shared" si="96"/>
        <v>5.2951388888905058</v>
      </c>
      <c r="AJ1450" s="19"/>
      <c r="AK1450" s="14"/>
      <c r="AL1450" s="14"/>
      <c r="AM1450" s="12" t="s">
        <v>148</v>
      </c>
      <c r="AN1450" s="12"/>
      <c r="AO1450" s="12"/>
      <c r="AP1450" s="12" t="s">
        <v>268</v>
      </c>
      <c r="AQ1450" s="12" t="s">
        <v>2948</v>
      </c>
      <c r="AR1450" s="12">
        <v>13548979900</v>
      </c>
      <c r="AS1450" s="12"/>
      <c r="AT1450" s="12"/>
      <c r="AU1450" s="12"/>
      <c r="AV1450" s="20"/>
      <c r="AW1450" s="21" t="s">
        <v>357</v>
      </c>
      <c r="AX1450" s="12"/>
      <c r="AY1450" s="12"/>
      <c r="AZ1450" s="12"/>
      <c r="BA1450" s="12"/>
      <c r="BB1450" s="12"/>
    </row>
    <row r="1451" spans="1:54" s="22" customFormat="1" ht="18" customHeight="1" x14ac:dyDescent="0.3">
      <c r="A1451" s="12" t="s">
        <v>2949</v>
      </c>
      <c r="B1451" s="12" t="s">
        <v>51</v>
      </c>
      <c r="C1451" s="12" t="s">
        <v>52</v>
      </c>
      <c r="D1451" s="12" t="s">
        <v>207</v>
      </c>
      <c r="E1451" s="12" t="s">
        <v>2950</v>
      </c>
      <c r="F1451" s="12" t="s">
        <v>2951</v>
      </c>
      <c r="G1451" s="12" t="s">
        <v>56</v>
      </c>
      <c r="H1451" s="12" t="s">
        <v>1335</v>
      </c>
      <c r="I1451" s="12" t="s">
        <v>1491</v>
      </c>
      <c r="J1451" s="12">
        <v>1500</v>
      </c>
      <c r="K1451" s="12" t="s">
        <v>365</v>
      </c>
      <c r="L1451" s="12" t="s">
        <v>767</v>
      </c>
      <c r="M1451" s="13">
        <v>41564.604861111111</v>
      </c>
      <c r="N1451" s="12">
        <v>3</v>
      </c>
      <c r="O1451" s="13">
        <v>41564.621446759258</v>
      </c>
      <c r="P1451" s="13">
        <v>41565.657395833332</v>
      </c>
      <c r="Q1451" s="14">
        <f t="shared" si="91"/>
        <v>1.0525347222210257</v>
      </c>
      <c r="R1451" s="14">
        <v>0.5</v>
      </c>
      <c r="S1451" s="14">
        <f t="shared" si="92"/>
        <v>-0.55253472222102573</v>
      </c>
      <c r="T1451" s="12" t="s">
        <v>658</v>
      </c>
      <c r="U1451" s="12"/>
      <c r="V1451" s="12" t="s">
        <v>356</v>
      </c>
      <c r="W1451" s="13">
        <v>41565.685983796298</v>
      </c>
      <c r="X1451" s="13">
        <v>41568.578472222223</v>
      </c>
      <c r="Y1451" s="16">
        <f t="shared" si="93"/>
        <v>2.8924884259249666</v>
      </c>
      <c r="Z1451" s="17">
        <v>3</v>
      </c>
      <c r="AA1451" s="17">
        <f t="shared" si="94"/>
        <v>0.10751157407503342</v>
      </c>
      <c r="AB1451" s="14"/>
      <c r="AC1451" s="13">
        <v>41575</v>
      </c>
      <c r="AD1451" s="14">
        <f t="shared" si="87"/>
        <v>6.421527777776646</v>
      </c>
      <c r="AE1451" s="14">
        <v>7</v>
      </c>
      <c r="AF1451" s="38">
        <f t="shared" si="95"/>
        <v>0.57847222222335404</v>
      </c>
      <c r="AG1451" s="14">
        <f t="shared" si="89"/>
        <v>10.395138888889051</v>
      </c>
      <c r="AH1451" s="18">
        <v>12.5</v>
      </c>
      <c r="AI1451" s="14">
        <f t="shared" si="96"/>
        <v>2.1048611111109494</v>
      </c>
      <c r="AJ1451" s="19"/>
      <c r="AK1451" s="14"/>
      <c r="AL1451" s="14"/>
      <c r="AM1451" s="12" t="s">
        <v>2238</v>
      </c>
      <c r="AN1451" s="12"/>
      <c r="AO1451" s="12"/>
      <c r="AP1451" s="12" t="s">
        <v>72</v>
      </c>
      <c r="AQ1451" s="12" t="s">
        <v>2952</v>
      </c>
      <c r="AR1451" s="12">
        <v>18944980111</v>
      </c>
      <c r="AS1451" s="12"/>
      <c r="AT1451" s="12"/>
      <c r="AU1451" s="12"/>
      <c r="AV1451" s="20"/>
      <c r="AW1451" s="21"/>
      <c r="AX1451" s="12"/>
      <c r="AY1451" s="12"/>
      <c r="AZ1451" s="12"/>
      <c r="BA1451" s="12"/>
      <c r="BB1451" s="12"/>
    </row>
    <row r="1452" spans="1:54" s="22" customFormat="1" ht="18" customHeight="1" x14ac:dyDescent="0.3">
      <c r="A1452" s="12" t="s">
        <v>2953</v>
      </c>
      <c r="B1452" s="12" t="s">
        <v>74</v>
      </c>
      <c r="C1452" s="12" t="s">
        <v>75</v>
      </c>
      <c r="D1452" s="12" t="s">
        <v>170</v>
      </c>
      <c r="E1452" s="12" t="s">
        <v>2954</v>
      </c>
      <c r="F1452" s="12" t="s">
        <v>2955</v>
      </c>
      <c r="G1452" s="12" t="s">
        <v>66</v>
      </c>
      <c r="H1452" s="12" t="s">
        <v>340</v>
      </c>
      <c r="I1452" s="12"/>
      <c r="J1452" s="12">
        <v>21312</v>
      </c>
      <c r="K1452" s="12" t="s">
        <v>365</v>
      </c>
      <c r="L1452" s="12" t="s">
        <v>767</v>
      </c>
      <c r="M1452" s="13">
        <v>41564.605555555558</v>
      </c>
      <c r="N1452" s="12">
        <v>4</v>
      </c>
      <c r="O1452" s="13">
        <v>41564.613506944443</v>
      </c>
      <c r="P1452" s="13">
        <v>41572.43037037037</v>
      </c>
      <c r="Q1452" s="14"/>
      <c r="R1452" s="14"/>
      <c r="S1452" s="15"/>
      <c r="T1452" s="12" t="s">
        <v>2956</v>
      </c>
      <c r="U1452" s="12"/>
      <c r="V1452" s="12" t="s">
        <v>385</v>
      </c>
      <c r="W1452" s="13">
        <v>41576.407326388886</v>
      </c>
      <c r="X1452" s="13">
        <v>41619.476689814815</v>
      </c>
      <c r="Y1452" s="16">
        <f t="shared" si="93"/>
        <v>43.069363425929623</v>
      </c>
      <c r="Z1452" s="17"/>
      <c r="AA1452" s="17"/>
      <c r="AB1452" s="14"/>
      <c r="AC1452" s="13">
        <v>41634</v>
      </c>
      <c r="AD1452" s="14">
        <f>NETWORKDAYS(M1452,AC1452)</f>
        <v>51</v>
      </c>
      <c r="AE1452" s="14">
        <v>7</v>
      </c>
      <c r="AF1452" s="36"/>
      <c r="AG1452" s="14">
        <f>NETWORKDAYS(M1452,AC1452)</f>
        <v>51</v>
      </c>
      <c r="AH1452" s="14"/>
      <c r="AI1452" s="14"/>
      <c r="AJ1452" s="19"/>
      <c r="AK1452" s="14"/>
      <c r="AL1452" s="14"/>
      <c r="AM1452" s="12"/>
      <c r="AN1452" s="12"/>
      <c r="AO1452" s="12"/>
      <c r="AP1452" s="12" t="s">
        <v>70</v>
      </c>
      <c r="AQ1452" s="12" t="s">
        <v>2957</v>
      </c>
      <c r="AR1452" s="12">
        <v>15243601155</v>
      </c>
      <c r="AS1452" s="12"/>
      <c r="AT1452" s="12"/>
      <c r="AU1452" s="12"/>
      <c r="AV1452" s="20"/>
      <c r="AW1452" s="21"/>
      <c r="AX1452" s="12"/>
      <c r="AY1452" s="12"/>
      <c r="AZ1452" s="12"/>
      <c r="BA1452" s="12"/>
      <c r="BB1452" s="12"/>
    </row>
    <row r="1453" spans="1:54" s="22" customFormat="1" ht="18" customHeight="1" x14ac:dyDescent="0.3">
      <c r="A1453" s="12" t="s">
        <v>2958</v>
      </c>
      <c r="B1453" s="12" t="s">
        <v>76</v>
      </c>
      <c r="C1453" s="12" t="s">
        <v>259</v>
      </c>
      <c r="D1453" s="12" t="s">
        <v>2665</v>
      </c>
      <c r="E1453" s="12" t="s">
        <v>2959</v>
      </c>
      <c r="F1453" s="12" t="s">
        <v>2960</v>
      </c>
      <c r="G1453" s="12" t="s">
        <v>56</v>
      </c>
      <c r="H1453" s="12" t="s">
        <v>1335</v>
      </c>
      <c r="I1453" s="12" t="s">
        <v>2961</v>
      </c>
      <c r="J1453" s="12">
        <v>2088</v>
      </c>
      <c r="K1453" s="12" t="s">
        <v>354</v>
      </c>
      <c r="L1453" s="12"/>
      <c r="M1453" s="13">
        <v>41564.614583333336</v>
      </c>
      <c r="N1453" s="12">
        <v>2</v>
      </c>
      <c r="O1453" s="13">
        <v>41564.62122685185</v>
      </c>
      <c r="P1453" s="13">
        <v>41564.625405092593</v>
      </c>
      <c r="Q1453" s="14">
        <f t="shared" ref="Q1453:Q1459" si="97">P1453-M1453</f>
        <v>1.0821759256941732E-2</v>
      </c>
      <c r="R1453" s="14">
        <v>0.5</v>
      </c>
      <c r="S1453" s="14">
        <f t="shared" ref="S1453:S1459" si="98">R1453-Q1453</f>
        <v>0.48917824074305827</v>
      </c>
      <c r="T1453" s="12" t="s">
        <v>664</v>
      </c>
      <c r="U1453" s="12"/>
      <c r="V1453" s="12" t="s">
        <v>356</v>
      </c>
      <c r="W1453" s="13">
        <v>41564.626759259256</v>
      </c>
      <c r="X1453" s="13">
        <v>41565.623611111114</v>
      </c>
      <c r="Y1453" s="16">
        <f t="shared" si="93"/>
        <v>0.99685185185808223</v>
      </c>
      <c r="Z1453" s="17">
        <v>3</v>
      </c>
      <c r="AA1453" s="17">
        <f t="shared" ref="AA1453:AA1459" si="99">Z1453-Y1453</f>
        <v>2.0031481481419178</v>
      </c>
      <c r="AB1453" s="14"/>
      <c r="AC1453" s="13">
        <v>41569.568749999999</v>
      </c>
      <c r="AD1453" s="14">
        <f t="shared" ref="AD1453:AD1489" si="100">AC1453-X1453</f>
        <v>3.945138888884685</v>
      </c>
      <c r="AE1453" s="14">
        <v>7</v>
      </c>
      <c r="AF1453" s="38">
        <f t="shared" ref="AF1453:AF1459" si="101">AE1453-AD1453</f>
        <v>3.054861111115315</v>
      </c>
      <c r="AG1453" s="14">
        <f t="shared" ref="AG1453:AG1477" si="102">AC1453-M1453</f>
        <v>4.9541666666627862</v>
      </c>
      <c r="AH1453" s="18">
        <v>12.5</v>
      </c>
      <c r="AI1453" s="14">
        <f t="shared" ref="AI1453:AI1459" si="103">AH1453-AG1453</f>
        <v>7.5458333333372138</v>
      </c>
      <c r="AJ1453" s="19"/>
      <c r="AK1453" s="14"/>
      <c r="AL1453" s="14"/>
      <c r="AM1453" s="12" t="s">
        <v>145</v>
      </c>
      <c r="AN1453" s="12"/>
      <c r="AO1453" s="12"/>
      <c r="AP1453" s="12" t="s">
        <v>72</v>
      </c>
      <c r="AQ1453" s="12" t="s">
        <v>2962</v>
      </c>
      <c r="AR1453" s="12">
        <v>13787169394</v>
      </c>
      <c r="AS1453" s="12"/>
      <c r="AT1453" s="12"/>
      <c r="AU1453" s="12"/>
      <c r="AV1453" s="20"/>
      <c r="AW1453" s="21" t="s">
        <v>357</v>
      </c>
      <c r="AX1453" s="12"/>
      <c r="AY1453" s="12"/>
      <c r="AZ1453" s="12"/>
      <c r="BA1453" s="12"/>
      <c r="BB1453" s="12"/>
    </row>
    <row r="1454" spans="1:54" s="22" customFormat="1" ht="18" customHeight="1" x14ac:dyDescent="0.3">
      <c r="A1454" s="12" t="s">
        <v>2963</v>
      </c>
      <c r="B1454" s="12" t="s">
        <v>74</v>
      </c>
      <c r="C1454" s="12" t="s">
        <v>75</v>
      </c>
      <c r="D1454" s="12" t="s">
        <v>170</v>
      </c>
      <c r="E1454" s="12" t="s">
        <v>2964</v>
      </c>
      <c r="F1454" s="12" t="s">
        <v>2965</v>
      </c>
      <c r="G1454" s="12" t="s">
        <v>383</v>
      </c>
      <c r="H1454" s="12" t="s">
        <v>2966</v>
      </c>
      <c r="I1454" s="12" t="s">
        <v>2178</v>
      </c>
      <c r="J1454" s="12">
        <v>3688</v>
      </c>
      <c r="K1454" s="12"/>
      <c r="L1454" s="12"/>
      <c r="M1454" s="13">
        <v>41564.624305555553</v>
      </c>
      <c r="N1454" s="12">
        <v>4</v>
      </c>
      <c r="O1454" s="13">
        <v>41564.655868055554</v>
      </c>
      <c r="P1454" s="13">
        <v>41571.605624999997</v>
      </c>
      <c r="Q1454" s="14">
        <f>NETWORKDAYS(M1454,P1454)</f>
        <v>6</v>
      </c>
      <c r="R1454" s="14">
        <v>0.5</v>
      </c>
      <c r="S1454" s="14">
        <f>R1454-Q1454</f>
        <v>-5.5</v>
      </c>
      <c r="T1454" s="12" t="s">
        <v>355</v>
      </c>
      <c r="U1454" s="12"/>
      <c r="V1454" s="12" t="s">
        <v>385</v>
      </c>
      <c r="W1454" s="13">
        <v>41571.653703703705</v>
      </c>
      <c r="X1454" s="13">
        <v>41578.706944444442</v>
      </c>
      <c r="Y1454" s="16">
        <f>NETWORKDAYS(W1454,X1454)</f>
        <v>6</v>
      </c>
      <c r="Z1454" s="17">
        <v>4</v>
      </c>
      <c r="AA1454" s="17">
        <f t="shared" si="99"/>
        <v>-2</v>
      </c>
      <c r="AB1454" s="14"/>
      <c r="AC1454" s="13">
        <v>41603</v>
      </c>
      <c r="AD1454" s="14">
        <f>NETWORKDAYS(X1454,AC1454)</f>
        <v>18</v>
      </c>
      <c r="AE1454" s="14">
        <v>7</v>
      </c>
      <c r="AF1454" s="38">
        <f>AE1454-AD1454</f>
        <v>-11</v>
      </c>
      <c r="AG1454" s="14">
        <f>NETWORKDAYS(M1454,AC1454)</f>
        <v>28</v>
      </c>
      <c r="AH1454" s="14">
        <v>11.5</v>
      </c>
      <c r="AI1454" s="14">
        <f>AH1454-AG1454</f>
        <v>-16.5</v>
      </c>
      <c r="AJ1454" s="19"/>
      <c r="AK1454" s="14"/>
      <c r="AL1454" s="14"/>
      <c r="AM1454" s="12" t="s">
        <v>148</v>
      </c>
      <c r="AN1454" s="12"/>
      <c r="AO1454" s="12"/>
      <c r="AP1454" s="12" t="s">
        <v>70</v>
      </c>
      <c r="AQ1454" s="12" t="s">
        <v>2957</v>
      </c>
      <c r="AR1454" s="12">
        <v>15243601155</v>
      </c>
      <c r="AS1454" s="12"/>
      <c r="AT1454" s="12"/>
      <c r="AU1454" s="12"/>
      <c r="AV1454" s="20"/>
      <c r="AW1454" s="21"/>
      <c r="AX1454" s="12"/>
      <c r="AY1454" s="12"/>
      <c r="AZ1454" s="12"/>
      <c r="BA1454" s="12"/>
      <c r="BB1454" s="12"/>
    </row>
    <row r="1455" spans="1:54" s="22" customFormat="1" ht="18" customHeight="1" x14ac:dyDescent="0.3">
      <c r="A1455" s="12" t="s">
        <v>2967</v>
      </c>
      <c r="B1455" s="12" t="s">
        <v>115</v>
      </c>
      <c r="C1455" s="12" t="s">
        <v>116</v>
      </c>
      <c r="D1455" s="12" t="s">
        <v>178</v>
      </c>
      <c r="E1455" s="12" t="s">
        <v>2968</v>
      </c>
      <c r="F1455" s="12" t="s">
        <v>2969</v>
      </c>
      <c r="G1455" s="12" t="s">
        <v>56</v>
      </c>
      <c r="H1455" s="12" t="s">
        <v>57</v>
      </c>
      <c r="I1455" s="12" t="s">
        <v>147</v>
      </c>
      <c r="J1455" s="12">
        <v>1600</v>
      </c>
      <c r="K1455" s="12" t="s">
        <v>354</v>
      </c>
      <c r="L1455" s="12"/>
      <c r="M1455" s="13">
        <v>41564.631249999999</v>
      </c>
      <c r="N1455" s="12">
        <v>1</v>
      </c>
      <c r="O1455" s="13">
        <v>41564.642939814818</v>
      </c>
      <c r="P1455" s="13">
        <v>41564.643043981479</v>
      </c>
      <c r="Q1455" s="14">
        <f t="shared" si="97"/>
        <v>1.1793981480877846E-2</v>
      </c>
      <c r="R1455" s="14">
        <v>0.5</v>
      </c>
      <c r="S1455" s="14">
        <f t="shared" si="98"/>
        <v>0.48820601851912215</v>
      </c>
      <c r="T1455" s="12"/>
      <c r="U1455" s="12"/>
      <c r="V1455" s="12" t="s">
        <v>356</v>
      </c>
      <c r="W1455" s="13">
        <v>41564.649143518516</v>
      </c>
      <c r="X1455" s="13">
        <v>41566.424305555556</v>
      </c>
      <c r="Y1455" s="16">
        <f t="shared" si="93"/>
        <v>1.7751620370399905</v>
      </c>
      <c r="Z1455" s="17">
        <v>3</v>
      </c>
      <c r="AA1455" s="17">
        <f t="shared" si="99"/>
        <v>1.2248379629600095</v>
      </c>
      <c r="AB1455" s="14"/>
      <c r="AC1455" s="13">
        <v>41568.4375</v>
      </c>
      <c r="AD1455" s="14">
        <f t="shared" si="100"/>
        <v>2.0131944444437977</v>
      </c>
      <c r="AE1455" s="14">
        <v>7</v>
      </c>
      <c r="AF1455" s="38">
        <f t="shared" si="101"/>
        <v>4.9868055555562023</v>
      </c>
      <c r="AG1455" s="14">
        <f t="shared" si="102"/>
        <v>3.8062500000014552</v>
      </c>
      <c r="AH1455" s="18">
        <v>12.5</v>
      </c>
      <c r="AI1455" s="14">
        <f t="shared" si="103"/>
        <v>8.6937499999985448</v>
      </c>
      <c r="AJ1455" s="19"/>
      <c r="AK1455" s="14"/>
      <c r="AL1455" s="14"/>
      <c r="AM1455" s="12" t="s">
        <v>1401</v>
      </c>
      <c r="AN1455" s="12"/>
      <c r="AO1455" s="12"/>
      <c r="AP1455" s="12" t="s">
        <v>78</v>
      </c>
      <c r="AQ1455" s="12" t="s">
        <v>2970</v>
      </c>
      <c r="AR1455" s="12">
        <v>15580668357</v>
      </c>
      <c r="AS1455" s="12"/>
      <c r="AT1455" s="12"/>
      <c r="AU1455" s="12"/>
      <c r="AV1455" s="20"/>
      <c r="AW1455" s="21" t="s">
        <v>2971</v>
      </c>
      <c r="AX1455" s="12"/>
      <c r="AY1455" s="12"/>
      <c r="AZ1455" s="12"/>
      <c r="BA1455" s="12"/>
      <c r="BB1455" s="12"/>
    </row>
    <row r="1456" spans="1:54" s="22" customFormat="1" ht="18" customHeight="1" x14ac:dyDescent="0.3">
      <c r="A1456" s="12" t="s">
        <v>2972</v>
      </c>
      <c r="B1456" s="12" t="s">
        <v>76</v>
      </c>
      <c r="C1456" s="12" t="s">
        <v>259</v>
      </c>
      <c r="D1456" s="12" t="s">
        <v>2665</v>
      </c>
      <c r="E1456" s="12" t="s">
        <v>2973</v>
      </c>
      <c r="F1456" s="12" t="s">
        <v>2974</v>
      </c>
      <c r="G1456" s="12" t="s">
        <v>56</v>
      </c>
      <c r="H1456" s="12" t="s">
        <v>1335</v>
      </c>
      <c r="I1456" s="12" t="s">
        <v>2975</v>
      </c>
      <c r="J1456" s="12">
        <v>1600</v>
      </c>
      <c r="K1456" s="12" t="s">
        <v>354</v>
      </c>
      <c r="L1456" s="12"/>
      <c r="M1456" s="13">
        <v>41565.434027777781</v>
      </c>
      <c r="N1456" s="12">
        <v>4</v>
      </c>
      <c r="O1456" s="13">
        <v>41565.450474537036</v>
      </c>
      <c r="P1456" s="13">
        <v>41566.612523148149</v>
      </c>
      <c r="Q1456" s="14">
        <f t="shared" si="97"/>
        <v>1.1784953703681822</v>
      </c>
      <c r="R1456" s="14">
        <v>0.5</v>
      </c>
      <c r="S1456" s="14">
        <f t="shared" si="98"/>
        <v>-0.67849537036818219</v>
      </c>
      <c r="T1456" s="12" t="s">
        <v>355</v>
      </c>
      <c r="U1456" s="12"/>
      <c r="V1456" s="12" t="s">
        <v>356</v>
      </c>
      <c r="W1456" s="13">
        <v>41566.615115740744</v>
      </c>
      <c r="X1456" s="13">
        <v>41570.415972222225</v>
      </c>
      <c r="Y1456" s="16">
        <f t="shared" si="93"/>
        <v>3.8008564814808778</v>
      </c>
      <c r="Z1456" s="17">
        <v>3</v>
      </c>
      <c r="AA1456" s="17">
        <f t="shared" si="99"/>
        <v>-0.80085648148087785</v>
      </c>
      <c r="AB1456" s="14"/>
      <c r="AC1456" s="13">
        <v>41575</v>
      </c>
      <c r="AD1456" s="14">
        <f t="shared" si="100"/>
        <v>4.5840277777751908</v>
      </c>
      <c r="AE1456" s="14">
        <v>7</v>
      </c>
      <c r="AF1456" s="38">
        <f t="shared" si="101"/>
        <v>2.4159722222248092</v>
      </c>
      <c r="AG1456" s="14">
        <f t="shared" si="102"/>
        <v>9.5659722222189885</v>
      </c>
      <c r="AH1456" s="18">
        <v>12.5</v>
      </c>
      <c r="AI1456" s="14">
        <f t="shared" si="103"/>
        <v>2.9340277777810115</v>
      </c>
      <c r="AJ1456" s="19"/>
      <c r="AK1456" s="14"/>
      <c r="AL1456" s="14"/>
      <c r="AM1456" s="12" t="s">
        <v>145</v>
      </c>
      <c r="AN1456" s="12"/>
      <c r="AO1456" s="12"/>
      <c r="AP1456" s="12" t="s">
        <v>86</v>
      </c>
      <c r="AQ1456" s="12" t="s">
        <v>2976</v>
      </c>
      <c r="AR1456" s="12">
        <v>13507425831</v>
      </c>
      <c r="AS1456" s="12"/>
      <c r="AT1456" s="12"/>
      <c r="AU1456" s="12"/>
      <c r="AV1456" s="20"/>
      <c r="AW1456" s="21"/>
      <c r="AX1456" s="12"/>
      <c r="AY1456" s="12"/>
      <c r="AZ1456" s="12"/>
      <c r="BA1456" s="12"/>
      <c r="BB1456" s="12"/>
    </row>
    <row r="1457" spans="1:54" s="22" customFormat="1" ht="18" customHeight="1" x14ac:dyDescent="0.3">
      <c r="A1457" s="12" t="s">
        <v>2977</v>
      </c>
      <c r="B1457" s="12" t="s">
        <v>74</v>
      </c>
      <c r="C1457" s="12" t="s">
        <v>107</v>
      </c>
      <c r="D1457" s="12" t="s">
        <v>203</v>
      </c>
      <c r="E1457" s="12" t="s">
        <v>2978</v>
      </c>
      <c r="F1457" s="12" t="s">
        <v>2979</v>
      </c>
      <c r="G1457" s="12" t="s">
        <v>56</v>
      </c>
      <c r="H1457" s="12" t="s">
        <v>1335</v>
      </c>
      <c r="I1457" s="12" t="s">
        <v>1954</v>
      </c>
      <c r="J1457" s="12">
        <v>1488</v>
      </c>
      <c r="K1457" s="12" t="s">
        <v>354</v>
      </c>
      <c r="L1457" s="12"/>
      <c r="M1457" s="13">
        <v>41565.48541666667</v>
      </c>
      <c r="N1457" s="12">
        <v>1</v>
      </c>
      <c r="O1457" s="13">
        <v>41565.500578703701</v>
      </c>
      <c r="P1457" s="13">
        <v>41565.547002314815</v>
      </c>
      <c r="Q1457" s="14">
        <f t="shared" si="97"/>
        <v>6.1585648145410232E-2</v>
      </c>
      <c r="R1457" s="14">
        <v>0.5</v>
      </c>
      <c r="S1457" s="14">
        <f t="shared" si="98"/>
        <v>0.43841435185458977</v>
      </c>
      <c r="T1457" s="12"/>
      <c r="U1457" s="12"/>
      <c r="V1457" s="12" t="s">
        <v>356</v>
      </c>
      <c r="W1457" s="13">
        <v>41565.611585648148</v>
      </c>
      <c r="X1457" s="13">
        <v>41566.647222222222</v>
      </c>
      <c r="Y1457" s="16">
        <f t="shared" si="93"/>
        <v>1.0356365740735782</v>
      </c>
      <c r="Z1457" s="17">
        <v>3</v>
      </c>
      <c r="AA1457" s="17">
        <f t="shared" si="99"/>
        <v>1.9643634259264218</v>
      </c>
      <c r="AB1457" s="14"/>
      <c r="AC1457" s="13">
        <v>41568.435416666667</v>
      </c>
      <c r="AD1457" s="14">
        <f t="shared" si="100"/>
        <v>1.7881944444452529</v>
      </c>
      <c r="AE1457" s="14">
        <v>7</v>
      </c>
      <c r="AF1457" s="38">
        <f t="shared" si="101"/>
        <v>5.2118055555547471</v>
      </c>
      <c r="AG1457" s="14">
        <f t="shared" si="102"/>
        <v>2.9499999999970896</v>
      </c>
      <c r="AH1457" s="18">
        <v>12.5</v>
      </c>
      <c r="AI1457" s="14">
        <f t="shared" si="103"/>
        <v>9.5500000000029104</v>
      </c>
      <c r="AJ1457" s="19"/>
      <c r="AK1457" s="14"/>
      <c r="AL1457" s="14"/>
      <c r="AM1457" s="12" t="s">
        <v>1486</v>
      </c>
      <c r="AN1457" s="12"/>
      <c r="AO1457" s="12"/>
      <c r="AP1457" s="12" t="s">
        <v>72</v>
      </c>
      <c r="AQ1457" s="12" t="s">
        <v>2980</v>
      </c>
      <c r="AR1457" s="12">
        <v>15874059698</v>
      </c>
      <c r="AS1457" s="12"/>
      <c r="AT1457" s="12"/>
      <c r="AU1457" s="12"/>
      <c r="AV1457" s="20"/>
      <c r="AW1457" s="21" t="s">
        <v>357</v>
      </c>
      <c r="AX1457" s="12"/>
      <c r="AY1457" s="12"/>
      <c r="AZ1457" s="12"/>
      <c r="BA1457" s="12"/>
      <c r="BB1457" s="12"/>
    </row>
    <row r="1458" spans="1:54" s="22" customFormat="1" ht="18" customHeight="1" x14ac:dyDescent="0.3">
      <c r="A1458" s="12" t="s">
        <v>2981</v>
      </c>
      <c r="B1458" s="12" t="s">
        <v>115</v>
      </c>
      <c r="C1458" s="12" t="s">
        <v>116</v>
      </c>
      <c r="D1458" s="12" t="s">
        <v>235</v>
      </c>
      <c r="E1458" s="12" t="s">
        <v>2982</v>
      </c>
      <c r="F1458" s="12" t="s">
        <v>2983</v>
      </c>
      <c r="G1458" s="12" t="s">
        <v>56</v>
      </c>
      <c r="H1458" s="12" t="s">
        <v>1335</v>
      </c>
      <c r="I1458" s="12" t="s">
        <v>1615</v>
      </c>
      <c r="J1458" s="12">
        <v>1600</v>
      </c>
      <c r="K1458" s="12" t="s">
        <v>354</v>
      </c>
      <c r="L1458" s="12"/>
      <c r="M1458" s="13">
        <v>41565.629861111112</v>
      </c>
      <c r="N1458" s="12">
        <v>2</v>
      </c>
      <c r="O1458" s="13">
        <v>41565.646990740737</v>
      </c>
      <c r="P1458" s="13">
        <v>41566.420023148145</v>
      </c>
      <c r="Q1458" s="14">
        <f t="shared" si="97"/>
        <v>0.7901620370321325</v>
      </c>
      <c r="R1458" s="14">
        <v>0.5</v>
      </c>
      <c r="S1458" s="14">
        <f t="shared" si="98"/>
        <v>-0.2901620370321325</v>
      </c>
      <c r="T1458" s="12" t="s">
        <v>355</v>
      </c>
      <c r="U1458" s="12"/>
      <c r="V1458" s="12" t="s">
        <v>356</v>
      </c>
      <c r="W1458" s="13">
        <v>41566.424537037034</v>
      </c>
      <c r="X1458" s="13">
        <v>41568.658333333333</v>
      </c>
      <c r="Y1458" s="16">
        <f t="shared" si="93"/>
        <v>2.2337962962992606</v>
      </c>
      <c r="Z1458" s="17">
        <v>3</v>
      </c>
      <c r="AA1458" s="17">
        <f t="shared" si="99"/>
        <v>0.76620370370073942</v>
      </c>
      <c r="AB1458" s="14"/>
      <c r="AC1458" s="13">
        <v>41572.6</v>
      </c>
      <c r="AD1458" s="14">
        <f t="shared" si="100"/>
        <v>3.9416666666656965</v>
      </c>
      <c r="AE1458" s="14">
        <v>7</v>
      </c>
      <c r="AF1458" s="38">
        <f t="shared" si="101"/>
        <v>3.0583333333343035</v>
      </c>
      <c r="AG1458" s="14">
        <f t="shared" si="102"/>
        <v>6.9701388888861402</v>
      </c>
      <c r="AH1458" s="18">
        <v>12.5</v>
      </c>
      <c r="AI1458" s="14">
        <f t="shared" si="103"/>
        <v>5.5298611111138598</v>
      </c>
      <c r="AJ1458" s="19"/>
      <c r="AK1458" s="14"/>
      <c r="AL1458" s="14"/>
      <c r="AM1458" s="12" t="s">
        <v>2137</v>
      </c>
      <c r="AN1458" s="12"/>
      <c r="AO1458" s="12"/>
      <c r="AP1458" s="12" t="s">
        <v>72</v>
      </c>
      <c r="AQ1458" s="12" t="s">
        <v>2984</v>
      </c>
      <c r="AR1458" s="12">
        <v>13787566191</v>
      </c>
      <c r="AS1458" s="12"/>
      <c r="AT1458" s="12"/>
      <c r="AU1458" s="12"/>
      <c r="AV1458" s="20"/>
      <c r="AW1458" s="46" t="s">
        <v>2985</v>
      </c>
      <c r="AX1458" s="12"/>
      <c r="AY1458" s="12"/>
      <c r="AZ1458" s="12"/>
      <c r="BA1458" s="12"/>
      <c r="BB1458" s="12"/>
    </row>
    <row r="1459" spans="1:54" s="22" customFormat="1" ht="18" customHeight="1" x14ac:dyDescent="0.3">
      <c r="A1459" s="12" t="s">
        <v>2986</v>
      </c>
      <c r="B1459" s="12" t="s">
        <v>51</v>
      </c>
      <c r="C1459" s="12" t="s">
        <v>133</v>
      </c>
      <c r="D1459" s="12" t="s">
        <v>197</v>
      </c>
      <c r="E1459" s="12" t="s">
        <v>2987</v>
      </c>
      <c r="F1459" s="12" t="s">
        <v>2988</v>
      </c>
      <c r="G1459" s="12" t="s">
        <v>56</v>
      </c>
      <c r="H1459" s="12" t="s">
        <v>1335</v>
      </c>
      <c r="I1459" s="12" t="s">
        <v>1615</v>
      </c>
      <c r="J1459" s="12">
        <v>1288</v>
      </c>
      <c r="K1459" s="12" t="s">
        <v>354</v>
      </c>
      <c r="L1459" s="12"/>
      <c r="M1459" s="13">
        <v>41565.666666666664</v>
      </c>
      <c r="N1459" s="12">
        <v>1</v>
      </c>
      <c r="O1459" s="13">
        <v>41565.676215277781</v>
      </c>
      <c r="P1459" s="13">
        <v>41565.676319444443</v>
      </c>
      <c r="Q1459" s="14">
        <f t="shared" si="97"/>
        <v>9.6527777786832303E-3</v>
      </c>
      <c r="R1459" s="14">
        <v>0.5</v>
      </c>
      <c r="S1459" s="14">
        <f t="shared" si="98"/>
        <v>0.49034722222131677</v>
      </c>
      <c r="T1459" s="12"/>
      <c r="U1459" s="12"/>
      <c r="V1459" s="12" t="s">
        <v>356</v>
      </c>
      <c r="W1459" s="13">
        <v>41565.69259259259</v>
      </c>
      <c r="X1459" s="13">
        <v>41569.62777777778</v>
      </c>
      <c r="Y1459" s="16">
        <f t="shared" si="93"/>
        <v>3.9351851851897663</v>
      </c>
      <c r="Z1459" s="17">
        <v>3</v>
      </c>
      <c r="AA1459" s="17">
        <f t="shared" si="99"/>
        <v>-0.93518518518976634</v>
      </c>
      <c r="AB1459" s="14"/>
      <c r="AC1459" s="13">
        <v>41575</v>
      </c>
      <c r="AD1459" s="14">
        <f t="shared" si="100"/>
        <v>5.3722222222204437</v>
      </c>
      <c r="AE1459" s="14">
        <v>7</v>
      </c>
      <c r="AF1459" s="38">
        <f t="shared" si="101"/>
        <v>1.6277777777795563</v>
      </c>
      <c r="AG1459" s="14">
        <f t="shared" si="102"/>
        <v>9.3333333333357587</v>
      </c>
      <c r="AH1459" s="18">
        <v>12.5</v>
      </c>
      <c r="AI1459" s="14">
        <f t="shared" si="103"/>
        <v>3.1666666666642413</v>
      </c>
      <c r="AJ1459" s="19"/>
      <c r="AK1459" s="14"/>
      <c r="AL1459" s="14"/>
      <c r="AM1459" s="12" t="s">
        <v>851</v>
      </c>
      <c r="AN1459" s="12"/>
      <c r="AO1459" s="12"/>
      <c r="AP1459" s="12" t="s">
        <v>72</v>
      </c>
      <c r="AQ1459" s="12" t="s">
        <v>2989</v>
      </c>
      <c r="AR1459" s="12">
        <v>13387329352</v>
      </c>
      <c r="AS1459" s="12"/>
      <c r="AT1459" s="12"/>
      <c r="AU1459" s="12"/>
      <c r="AV1459" s="20"/>
      <c r="AW1459" s="21"/>
      <c r="AX1459" s="12"/>
      <c r="AY1459" s="12"/>
      <c r="AZ1459" s="12"/>
      <c r="BA1459" s="12"/>
      <c r="BB1459" s="12"/>
    </row>
    <row r="1460" spans="1:54" s="22" customFormat="1" ht="18" customHeight="1" x14ac:dyDescent="0.3">
      <c r="A1460" s="12" t="s">
        <v>2990</v>
      </c>
      <c r="B1460" s="12" t="s">
        <v>68</v>
      </c>
      <c r="C1460" s="12" t="s">
        <v>83</v>
      </c>
      <c r="D1460" s="12" t="s">
        <v>220</v>
      </c>
      <c r="E1460" s="12" t="s">
        <v>2165</v>
      </c>
      <c r="F1460" s="12" t="s">
        <v>2166</v>
      </c>
      <c r="G1460" s="12" t="s">
        <v>383</v>
      </c>
      <c r="H1460" s="12" t="s">
        <v>2966</v>
      </c>
      <c r="I1460" s="12" t="s">
        <v>2991</v>
      </c>
      <c r="J1460" s="12">
        <v>3688</v>
      </c>
      <c r="K1460" s="12" t="s">
        <v>354</v>
      </c>
      <c r="L1460" s="12"/>
      <c r="M1460" s="13">
        <v>41565.706944444442</v>
      </c>
      <c r="N1460" s="12">
        <v>4</v>
      </c>
      <c r="O1460" s="13">
        <v>41566.444606481484</v>
      </c>
      <c r="P1460" s="13">
        <v>41566.631111111114</v>
      </c>
      <c r="Q1460" s="14"/>
      <c r="R1460" s="14"/>
      <c r="S1460" s="15"/>
      <c r="T1460" s="12" t="s">
        <v>643</v>
      </c>
      <c r="U1460" s="12"/>
      <c r="V1460" s="12" t="s">
        <v>385</v>
      </c>
      <c r="W1460" s="13">
        <v>41566.633171296293</v>
      </c>
      <c r="X1460" s="13">
        <v>41572.730613425927</v>
      </c>
      <c r="Y1460" s="16"/>
      <c r="Z1460" s="17"/>
      <c r="AA1460" s="17"/>
      <c r="AB1460" s="14"/>
      <c r="AC1460" s="13">
        <v>41578</v>
      </c>
      <c r="AD1460" s="14">
        <f t="shared" si="100"/>
        <v>5.2693865740729962</v>
      </c>
      <c r="AE1460" s="14"/>
      <c r="AF1460" s="36"/>
      <c r="AG1460" s="14">
        <f t="shared" si="102"/>
        <v>12.293055555557657</v>
      </c>
      <c r="AH1460" s="14"/>
      <c r="AI1460" s="14"/>
      <c r="AJ1460" s="19"/>
      <c r="AK1460" s="14"/>
      <c r="AL1460" s="14"/>
      <c r="AM1460" s="12" t="s">
        <v>2137</v>
      </c>
      <c r="AN1460" s="12"/>
      <c r="AO1460" s="12"/>
      <c r="AP1460" s="12" t="s">
        <v>70</v>
      </c>
      <c r="AQ1460" s="12" t="s">
        <v>2992</v>
      </c>
      <c r="AR1460" s="12">
        <v>15874073229</v>
      </c>
      <c r="AS1460" s="12"/>
      <c r="AT1460" s="12"/>
      <c r="AU1460" s="12"/>
      <c r="AV1460" s="20"/>
      <c r="AW1460" s="21"/>
      <c r="AX1460" s="12"/>
      <c r="AY1460" s="12"/>
      <c r="AZ1460" s="12"/>
      <c r="BA1460" s="12"/>
      <c r="BB1460" s="12"/>
    </row>
    <row r="1461" spans="1:54" s="22" customFormat="1" ht="18" customHeight="1" x14ac:dyDescent="0.3">
      <c r="A1461" s="12" t="s">
        <v>2993</v>
      </c>
      <c r="B1461" s="12" t="s">
        <v>74</v>
      </c>
      <c r="C1461" s="12" t="s">
        <v>120</v>
      </c>
      <c r="D1461" s="12" t="s">
        <v>267</v>
      </c>
      <c r="E1461" s="12" t="s">
        <v>2994</v>
      </c>
      <c r="F1461" s="12" t="s">
        <v>2995</v>
      </c>
      <c r="G1461" s="12" t="s">
        <v>56</v>
      </c>
      <c r="H1461" s="12" t="s">
        <v>1335</v>
      </c>
      <c r="I1461" s="12" t="s">
        <v>1615</v>
      </c>
      <c r="J1461" s="12">
        <v>1600</v>
      </c>
      <c r="K1461" s="12" t="s">
        <v>354</v>
      </c>
      <c r="L1461" s="12"/>
      <c r="M1461" s="13">
        <v>41565.763888888891</v>
      </c>
      <c r="N1461" s="12">
        <v>2</v>
      </c>
      <c r="O1461" s="13">
        <v>41566.397962962961</v>
      </c>
      <c r="P1461" s="13">
        <v>41569.57571759259</v>
      </c>
      <c r="Q1461" s="14">
        <f>P1461-M1461</f>
        <v>3.8118287036995753</v>
      </c>
      <c r="R1461" s="14">
        <v>0.5</v>
      </c>
      <c r="S1461" s="14">
        <f t="shared" ref="S1461:S1467" si="104">R1461-Q1461</f>
        <v>-3.3118287036995753</v>
      </c>
      <c r="T1461" s="12" t="s">
        <v>355</v>
      </c>
      <c r="U1461" s="12"/>
      <c r="V1461" s="12" t="s">
        <v>356</v>
      </c>
      <c r="W1461" s="13">
        <v>41569.596631944441</v>
      </c>
      <c r="X1461" s="13">
        <v>41571.554166666669</v>
      </c>
      <c r="Y1461" s="16">
        <f t="shared" ref="Y1461:Y1477" si="105">X1461-W1461</f>
        <v>1.9575347222271375</v>
      </c>
      <c r="Z1461" s="17">
        <v>3</v>
      </c>
      <c r="AA1461" s="17">
        <f>Z1461-Y1461</f>
        <v>1.0424652777728625</v>
      </c>
      <c r="AB1461" s="14"/>
      <c r="AC1461" s="13">
        <v>41572.415277777778</v>
      </c>
      <c r="AD1461" s="14">
        <f t="shared" si="100"/>
        <v>0.86111111110949423</v>
      </c>
      <c r="AE1461" s="14">
        <v>7</v>
      </c>
      <c r="AF1461" s="38">
        <f>AE1461-AD1461</f>
        <v>6.1388888888905058</v>
      </c>
      <c r="AG1461" s="14">
        <f t="shared" si="102"/>
        <v>6.6513888888875954</v>
      </c>
      <c r="AH1461" s="18">
        <v>12.5</v>
      </c>
      <c r="AI1461" s="14">
        <f>AH1461-AG1461</f>
        <v>5.8486111111124046</v>
      </c>
      <c r="AJ1461" s="19"/>
      <c r="AK1461" s="14"/>
      <c r="AL1461" s="14"/>
      <c r="AM1461" s="12" t="s">
        <v>148</v>
      </c>
      <c r="AN1461" s="12"/>
      <c r="AO1461" s="12"/>
      <c r="AP1461" s="12" t="s">
        <v>72</v>
      </c>
      <c r="AQ1461" s="12" t="s">
        <v>2996</v>
      </c>
      <c r="AR1461" s="12">
        <v>13975886268</v>
      </c>
      <c r="AS1461" s="12"/>
      <c r="AT1461" s="12"/>
      <c r="AU1461" s="12"/>
      <c r="AV1461" s="20"/>
      <c r="AW1461" s="21" t="s">
        <v>357</v>
      </c>
      <c r="AX1461" s="12"/>
      <c r="AY1461" s="12"/>
      <c r="AZ1461" s="12"/>
      <c r="BA1461" s="12"/>
      <c r="BB1461" s="12"/>
    </row>
    <row r="1462" spans="1:54" s="22" customFormat="1" ht="18" customHeight="1" x14ac:dyDescent="0.3">
      <c r="A1462" s="12" t="s">
        <v>2997</v>
      </c>
      <c r="B1462" s="12" t="s">
        <v>76</v>
      </c>
      <c r="C1462" s="12" t="s">
        <v>259</v>
      </c>
      <c r="D1462" s="12" t="s">
        <v>2998</v>
      </c>
      <c r="E1462" s="12" t="s">
        <v>2999</v>
      </c>
      <c r="F1462" s="12" t="s">
        <v>3000</v>
      </c>
      <c r="G1462" s="12" t="s">
        <v>56</v>
      </c>
      <c r="H1462" s="12" t="s">
        <v>57</v>
      </c>
      <c r="I1462" s="12" t="s">
        <v>187</v>
      </c>
      <c r="J1462" s="12">
        <v>1488</v>
      </c>
      <c r="K1462" s="12" t="s">
        <v>354</v>
      </c>
      <c r="L1462" s="12"/>
      <c r="M1462" s="13">
        <v>41566.402777777781</v>
      </c>
      <c r="N1462" s="12">
        <v>2</v>
      </c>
      <c r="O1462" s="13">
        <v>41566.40828703704</v>
      </c>
      <c r="P1462" s="13">
        <v>41566.552465277775</v>
      </c>
      <c r="Q1462" s="14">
        <f>P1462-M1462</f>
        <v>0.1496874999938882</v>
      </c>
      <c r="R1462" s="14">
        <v>0.5</v>
      </c>
      <c r="S1462" s="14">
        <f t="shared" si="104"/>
        <v>0.3503125000061118</v>
      </c>
      <c r="T1462" s="12" t="s">
        <v>355</v>
      </c>
      <c r="U1462" s="12"/>
      <c r="V1462" s="12" t="s">
        <v>356</v>
      </c>
      <c r="W1462" s="13">
        <v>41566.556770833333</v>
      </c>
      <c r="X1462" s="13">
        <v>41568.613888888889</v>
      </c>
      <c r="Y1462" s="16">
        <f t="shared" si="105"/>
        <v>2.0571180555562023</v>
      </c>
      <c r="Z1462" s="17">
        <v>3</v>
      </c>
      <c r="AA1462" s="17">
        <f>Z1462-Y1462</f>
        <v>0.94288194444379769</v>
      </c>
      <c r="AB1462" s="14"/>
      <c r="AC1462" s="13">
        <v>41569.459027777775</v>
      </c>
      <c r="AD1462" s="14">
        <f t="shared" si="100"/>
        <v>0.84513888888614019</v>
      </c>
      <c r="AE1462" s="14">
        <v>7</v>
      </c>
      <c r="AF1462" s="38">
        <f>AE1462-AD1462</f>
        <v>6.1548611111138598</v>
      </c>
      <c r="AG1462" s="14">
        <f t="shared" si="102"/>
        <v>3.0562499999941792</v>
      </c>
      <c r="AH1462" s="18">
        <v>12.5</v>
      </c>
      <c r="AI1462" s="14">
        <f>AH1462-AG1462</f>
        <v>9.4437500000058208</v>
      </c>
      <c r="AJ1462" s="19"/>
      <c r="AK1462" s="14"/>
      <c r="AL1462" s="14"/>
      <c r="AM1462" s="12" t="s">
        <v>148</v>
      </c>
      <c r="AN1462" s="12"/>
      <c r="AO1462" s="12"/>
      <c r="AP1462" s="12" t="s">
        <v>72</v>
      </c>
      <c r="AQ1462" s="12" t="s">
        <v>3001</v>
      </c>
      <c r="AR1462" s="12">
        <v>15116473771</v>
      </c>
      <c r="AS1462" s="12"/>
      <c r="AT1462" s="12"/>
      <c r="AU1462" s="12"/>
      <c r="AV1462" s="20"/>
      <c r="AW1462" s="21" t="s">
        <v>357</v>
      </c>
      <c r="AX1462" s="12"/>
      <c r="AY1462" s="12"/>
      <c r="AZ1462" s="12"/>
      <c r="BA1462" s="12"/>
      <c r="BB1462" s="12"/>
    </row>
    <row r="1463" spans="1:54" s="22" customFormat="1" ht="18" customHeight="1" x14ac:dyDescent="0.3">
      <c r="A1463" s="12" t="s">
        <v>3002</v>
      </c>
      <c r="B1463" s="12" t="s">
        <v>115</v>
      </c>
      <c r="C1463" s="12" t="s">
        <v>116</v>
      </c>
      <c r="D1463" s="12" t="s">
        <v>700</v>
      </c>
      <c r="E1463" s="12" t="s">
        <v>3003</v>
      </c>
      <c r="F1463" s="12" t="s">
        <v>3004</v>
      </c>
      <c r="G1463" s="12" t="s">
        <v>56</v>
      </c>
      <c r="H1463" s="12" t="s">
        <v>1335</v>
      </c>
      <c r="I1463" s="12" t="s">
        <v>3005</v>
      </c>
      <c r="J1463" s="12">
        <v>1600</v>
      </c>
      <c r="K1463" s="12" t="s">
        <v>365</v>
      </c>
      <c r="L1463" s="12" t="s">
        <v>767</v>
      </c>
      <c r="M1463" s="13">
        <v>41566.432638888888</v>
      </c>
      <c r="N1463" s="12">
        <v>3</v>
      </c>
      <c r="O1463" s="13">
        <v>41566.454513888886</v>
      </c>
      <c r="P1463" s="13">
        <v>41569.423310185186</v>
      </c>
      <c r="Q1463" s="14">
        <f>P1463-M1463</f>
        <v>2.9906712962983875</v>
      </c>
      <c r="R1463" s="14">
        <v>0.5</v>
      </c>
      <c r="S1463" s="14">
        <f t="shared" si="104"/>
        <v>-2.4906712962983875</v>
      </c>
      <c r="T1463" s="12" t="s">
        <v>2859</v>
      </c>
      <c r="U1463" s="12"/>
      <c r="V1463" s="12" t="s">
        <v>356</v>
      </c>
      <c r="W1463" s="13">
        <v>41569.427824074075</v>
      </c>
      <c r="X1463" s="13">
        <v>41571.470138888886</v>
      </c>
      <c r="Y1463" s="16">
        <f t="shared" si="105"/>
        <v>2.0423148148111068</v>
      </c>
      <c r="Z1463" s="17">
        <v>3</v>
      </c>
      <c r="AA1463" s="17">
        <f>Z1463-Y1463</f>
        <v>0.95768518518889323</v>
      </c>
      <c r="AB1463" s="14"/>
      <c r="AC1463" s="13">
        <v>41575</v>
      </c>
      <c r="AD1463" s="14">
        <f t="shared" si="100"/>
        <v>3.5298611111138598</v>
      </c>
      <c r="AE1463" s="14">
        <v>7</v>
      </c>
      <c r="AF1463" s="38">
        <f>AE1463-AD1463</f>
        <v>3.4701388888861402</v>
      </c>
      <c r="AG1463" s="14">
        <f t="shared" si="102"/>
        <v>8.5673611111124046</v>
      </c>
      <c r="AH1463" s="18">
        <v>12.5</v>
      </c>
      <c r="AI1463" s="14">
        <f>AH1463-AG1463</f>
        <v>3.9326388888875954</v>
      </c>
      <c r="AJ1463" s="19"/>
      <c r="AK1463" s="14"/>
      <c r="AL1463" s="14"/>
      <c r="AM1463" s="12" t="s">
        <v>188</v>
      </c>
      <c r="AN1463" s="12"/>
      <c r="AO1463" s="12"/>
      <c r="AP1463" s="12" t="s">
        <v>78</v>
      </c>
      <c r="AQ1463" s="12" t="s">
        <v>3006</v>
      </c>
      <c r="AR1463" s="12">
        <v>18874528456</v>
      </c>
      <c r="AS1463" s="12"/>
      <c r="AT1463" s="12"/>
      <c r="AU1463" s="12"/>
      <c r="AV1463" s="20"/>
      <c r="AW1463" s="21"/>
      <c r="AX1463" s="12"/>
      <c r="AY1463" s="12"/>
      <c r="AZ1463" s="12"/>
      <c r="BA1463" s="12"/>
      <c r="BB1463" s="12"/>
    </row>
    <row r="1464" spans="1:54" s="22" customFormat="1" ht="18" customHeight="1" x14ac:dyDescent="0.3">
      <c r="A1464" s="12" t="s">
        <v>3007</v>
      </c>
      <c r="B1464" s="12" t="s">
        <v>51</v>
      </c>
      <c r="C1464" s="12" t="s">
        <v>64</v>
      </c>
      <c r="D1464" s="12" t="s">
        <v>169</v>
      </c>
      <c r="E1464" s="12" t="s">
        <v>2778</v>
      </c>
      <c r="F1464" s="12" t="s">
        <v>2779</v>
      </c>
      <c r="G1464" s="12" t="s">
        <v>383</v>
      </c>
      <c r="H1464" s="12" t="s">
        <v>1035</v>
      </c>
      <c r="I1464" s="12" t="s">
        <v>1874</v>
      </c>
      <c r="J1464" s="12">
        <v>1500</v>
      </c>
      <c r="K1464" s="12" t="s">
        <v>354</v>
      </c>
      <c r="L1464" s="12"/>
      <c r="M1464" s="13">
        <v>41566.574305555558</v>
      </c>
      <c r="N1464" s="12">
        <v>1</v>
      </c>
      <c r="O1464" s="13">
        <v>41566.59202546296</v>
      </c>
      <c r="P1464" s="13">
        <v>41566.592268518521</v>
      </c>
      <c r="Q1464" s="14">
        <f>P1464-M1464</f>
        <v>1.7962962963792961E-2</v>
      </c>
      <c r="R1464" s="14">
        <v>0.5</v>
      </c>
      <c r="S1464" s="14">
        <f t="shared" si="104"/>
        <v>0.48203703703620704</v>
      </c>
      <c r="T1464" s="12"/>
      <c r="U1464" s="12"/>
      <c r="V1464" s="12" t="s">
        <v>385</v>
      </c>
      <c r="W1464" s="13">
        <v>41566.608518518522</v>
      </c>
      <c r="X1464" s="13">
        <v>41569.483333333301</v>
      </c>
      <c r="Y1464" s="16">
        <f t="shared" si="105"/>
        <v>2.8748148147788015</v>
      </c>
      <c r="Z1464" s="17">
        <v>3</v>
      </c>
      <c r="AA1464" s="17">
        <f>Z1464-Y1464</f>
        <v>0.12518518522119848</v>
      </c>
      <c r="AB1464" s="14"/>
      <c r="AC1464" s="13">
        <v>41570.688888888886</v>
      </c>
      <c r="AD1464" s="14">
        <f t="shared" si="100"/>
        <v>1.2055555555853061</v>
      </c>
      <c r="AE1464" s="14">
        <v>7</v>
      </c>
      <c r="AF1464" s="38">
        <f>AE1464-AD1464</f>
        <v>5.7944444444146939</v>
      </c>
      <c r="AG1464" s="14">
        <f t="shared" si="102"/>
        <v>4.1145833333284827</v>
      </c>
      <c r="AH1464" s="18">
        <v>10.5</v>
      </c>
      <c r="AI1464" s="14">
        <f>AH1464-AG1464</f>
        <v>6.3854166666715173</v>
      </c>
      <c r="AJ1464" s="19"/>
      <c r="AK1464" s="14"/>
      <c r="AL1464" s="14"/>
      <c r="AM1464" s="12" t="s">
        <v>148</v>
      </c>
      <c r="AN1464" s="12"/>
      <c r="AO1464" s="12"/>
      <c r="AP1464" s="12" t="s">
        <v>78</v>
      </c>
      <c r="AQ1464" s="12" t="s">
        <v>2780</v>
      </c>
      <c r="AR1464" s="12">
        <v>13549565204</v>
      </c>
      <c r="AS1464" s="12"/>
      <c r="AT1464" s="12"/>
      <c r="AU1464" s="12"/>
      <c r="AV1464" s="20"/>
      <c r="AW1464" s="21" t="s">
        <v>2781</v>
      </c>
      <c r="AX1464" s="12"/>
      <c r="AY1464" s="12"/>
      <c r="AZ1464" s="12"/>
      <c r="BA1464" s="12"/>
      <c r="BB1464" s="12"/>
    </row>
    <row r="1465" spans="1:54" s="22" customFormat="1" ht="18" customHeight="1" x14ac:dyDescent="0.3">
      <c r="A1465" s="12" t="s">
        <v>3008</v>
      </c>
      <c r="B1465" s="12" t="s">
        <v>115</v>
      </c>
      <c r="C1465" s="12" t="s">
        <v>116</v>
      </c>
      <c r="D1465" s="12" t="s">
        <v>235</v>
      </c>
      <c r="E1465" s="12" t="s">
        <v>3009</v>
      </c>
      <c r="F1465" s="12" t="s">
        <v>3010</v>
      </c>
      <c r="G1465" s="12" t="s">
        <v>56</v>
      </c>
      <c r="H1465" s="12" t="s">
        <v>1335</v>
      </c>
      <c r="I1465" s="12" t="s">
        <v>2645</v>
      </c>
      <c r="J1465" s="12">
        <v>1680</v>
      </c>
      <c r="K1465" s="12" t="s">
        <v>354</v>
      </c>
      <c r="L1465" s="12"/>
      <c r="M1465" s="13">
        <v>41566.606249999997</v>
      </c>
      <c r="N1465" s="12">
        <v>2</v>
      </c>
      <c r="O1465" s="13">
        <v>41566.655868055554</v>
      </c>
      <c r="P1465" s="13">
        <v>41566.691087962965</v>
      </c>
      <c r="Q1465" s="14">
        <f>P1465-M1465</f>
        <v>8.4837962967867497E-2</v>
      </c>
      <c r="R1465" s="14">
        <v>0.5</v>
      </c>
      <c r="S1465" s="14">
        <f t="shared" si="104"/>
        <v>0.4151620370321325</v>
      </c>
      <c r="T1465" s="12" t="s">
        <v>355</v>
      </c>
      <c r="U1465" s="12"/>
      <c r="V1465" s="12" t="s">
        <v>356</v>
      </c>
      <c r="W1465" s="13">
        <v>41566.695057870369</v>
      </c>
      <c r="X1465" s="13">
        <v>41571.71875</v>
      </c>
      <c r="Y1465" s="16">
        <f t="shared" si="105"/>
        <v>5.0236921296309447</v>
      </c>
      <c r="Z1465" s="17">
        <v>3</v>
      </c>
      <c r="AA1465" s="17">
        <f>Z1465-Y1465</f>
        <v>-2.0236921296309447</v>
      </c>
      <c r="AB1465" s="14"/>
      <c r="AC1465" s="13">
        <v>41575</v>
      </c>
      <c r="AD1465" s="14">
        <f t="shared" si="100"/>
        <v>3.28125</v>
      </c>
      <c r="AE1465" s="14">
        <v>7</v>
      </c>
      <c r="AF1465" s="38">
        <f>AE1465-AD1465</f>
        <v>3.71875</v>
      </c>
      <c r="AG1465" s="14">
        <f t="shared" si="102"/>
        <v>8.3937500000029104</v>
      </c>
      <c r="AH1465" s="18">
        <v>12.5</v>
      </c>
      <c r="AI1465" s="14">
        <f>AH1465-AG1465</f>
        <v>4.1062499999970896</v>
      </c>
      <c r="AJ1465" s="19"/>
      <c r="AK1465" s="14"/>
      <c r="AL1465" s="14"/>
      <c r="AM1465" s="12" t="s">
        <v>96</v>
      </c>
      <c r="AN1465" s="12"/>
      <c r="AO1465" s="12"/>
      <c r="AP1465" s="12" t="s">
        <v>81</v>
      </c>
      <c r="AQ1465" s="12" t="s">
        <v>3011</v>
      </c>
      <c r="AR1465" s="12">
        <v>18974521789</v>
      </c>
      <c r="AS1465" s="12"/>
      <c r="AT1465" s="12"/>
      <c r="AU1465" s="12"/>
      <c r="AV1465" s="20"/>
      <c r="AW1465" s="21"/>
      <c r="AX1465" s="12"/>
      <c r="AY1465" s="12"/>
      <c r="AZ1465" s="12"/>
      <c r="BA1465" s="12"/>
      <c r="BB1465" s="12"/>
    </row>
    <row r="1466" spans="1:54" s="22" customFormat="1" ht="18" customHeight="1" x14ac:dyDescent="0.3">
      <c r="A1466" s="12" t="s">
        <v>3012</v>
      </c>
      <c r="B1466" s="12" t="s">
        <v>76</v>
      </c>
      <c r="C1466" s="12" t="s">
        <v>77</v>
      </c>
      <c r="D1466" s="12" t="s">
        <v>136</v>
      </c>
      <c r="E1466" s="12" t="s">
        <v>3013</v>
      </c>
      <c r="F1466" s="12" t="s">
        <v>3014</v>
      </c>
      <c r="G1466" s="12" t="s">
        <v>66</v>
      </c>
      <c r="H1466" s="12" t="s">
        <v>816</v>
      </c>
      <c r="I1466" s="12"/>
      <c r="J1466" s="12">
        <v>5330</v>
      </c>
      <c r="K1466" s="12" t="s">
        <v>354</v>
      </c>
      <c r="L1466" s="12"/>
      <c r="M1466" s="13">
        <v>41566.61041666667</v>
      </c>
      <c r="N1466" s="12"/>
      <c r="O1466" s="13">
        <v>41568.474930555552</v>
      </c>
      <c r="P1466" s="13">
        <v>41569.731527777774</v>
      </c>
      <c r="Q1466" s="14"/>
      <c r="R1466" s="14"/>
      <c r="S1466" s="14">
        <f t="shared" si="104"/>
        <v>0</v>
      </c>
      <c r="T1466" s="12"/>
      <c r="U1466" s="12"/>
      <c r="V1466" s="12" t="s">
        <v>3015</v>
      </c>
      <c r="W1466" s="13">
        <v>41570.46266203704</v>
      </c>
      <c r="X1466" s="13">
        <v>41586.421365740738</v>
      </c>
      <c r="Y1466" s="16">
        <f t="shared" si="105"/>
        <v>15.95870370369812</v>
      </c>
      <c r="Z1466" s="17"/>
      <c r="AA1466" s="17"/>
      <c r="AB1466" s="14"/>
      <c r="AC1466" s="13">
        <v>41608</v>
      </c>
      <c r="AD1466" s="14">
        <f t="shared" si="100"/>
        <v>21.578634259261889</v>
      </c>
      <c r="AE1466" s="14"/>
      <c r="AF1466" s="36"/>
      <c r="AG1466" s="14">
        <f t="shared" si="102"/>
        <v>41.389583333329938</v>
      </c>
      <c r="AH1466" s="14"/>
      <c r="AI1466" s="14"/>
      <c r="AJ1466" s="19"/>
      <c r="AK1466" s="14"/>
      <c r="AL1466" s="14"/>
      <c r="AM1466" s="12" t="s">
        <v>85</v>
      </c>
      <c r="AN1466" s="12"/>
      <c r="AO1466" s="12"/>
      <c r="AP1466" s="12" t="s">
        <v>72</v>
      </c>
      <c r="AQ1466" s="12" t="s">
        <v>3016</v>
      </c>
      <c r="AR1466" s="12">
        <v>18711024946</v>
      </c>
      <c r="AS1466" s="12"/>
      <c r="AT1466" s="12"/>
      <c r="AU1466" s="12"/>
      <c r="AV1466" s="20"/>
      <c r="AW1466" s="21"/>
      <c r="AX1466" s="12"/>
      <c r="AY1466" s="12"/>
      <c r="AZ1466" s="12"/>
      <c r="BA1466" s="12"/>
      <c r="BB1466" s="12"/>
    </row>
    <row r="1467" spans="1:54" s="22" customFormat="1" ht="18" customHeight="1" x14ac:dyDescent="0.3">
      <c r="A1467" s="12" t="s">
        <v>3017</v>
      </c>
      <c r="B1467" s="12" t="s">
        <v>68</v>
      </c>
      <c r="C1467" s="12" t="s">
        <v>83</v>
      </c>
      <c r="D1467" s="12" t="s">
        <v>1137</v>
      </c>
      <c r="E1467" s="12" t="s">
        <v>3018</v>
      </c>
      <c r="F1467" s="12" t="s">
        <v>3019</v>
      </c>
      <c r="G1467" s="12" t="s">
        <v>56</v>
      </c>
      <c r="H1467" s="12" t="s">
        <v>57</v>
      </c>
      <c r="I1467" s="12" t="s">
        <v>3020</v>
      </c>
      <c r="J1467" s="12">
        <v>1488</v>
      </c>
      <c r="K1467" s="12" t="s">
        <v>354</v>
      </c>
      <c r="L1467" s="12"/>
      <c r="M1467" s="13">
        <v>41566.665972222225</v>
      </c>
      <c r="N1467" s="12">
        <v>2</v>
      </c>
      <c r="O1467" s="13">
        <v>41566.722430555557</v>
      </c>
      <c r="P1467" s="13">
        <v>41566.730532407404</v>
      </c>
      <c r="Q1467" s="14">
        <f>P1467-M1467</f>
        <v>6.4560185179288965E-2</v>
      </c>
      <c r="R1467" s="14">
        <v>0.5</v>
      </c>
      <c r="S1467" s="14">
        <f t="shared" si="104"/>
        <v>0.43543981482071104</v>
      </c>
      <c r="T1467" s="12" t="s">
        <v>664</v>
      </c>
      <c r="U1467" s="12"/>
      <c r="V1467" s="12" t="s">
        <v>356</v>
      </c>
      <c r="W1467" s="13">
        <v>41568.409733796296</v>
      </c>
      <c r="X1467" s="13">
        <v>41569.457638888889</v>
      </c>
      <c r="Y1467" s="16">
        <f t="shared" si="105"/>
        <v>1.0479050925932825</v>
      </c>
      <c r="Z1467" s="17">
        <v>3</v>
      </c>
      <c r="AA1467" s="17">
        <f>Z1467-Y1467</f>
        <v>1.9520949074067175</v>
      </c>
      <c r="AB1467" s="14"/>
      <c r="AC1467" s="13">
        <v>41572.42083333333</v>
      </c>
      <c r="AD1467" s="14">
        <f t="shared" si="100"/>
        <v>2.9631944444408873</v>
      </c>
      <c r="AE1467" s="14">
        <v>7</v>
      </c>
      <c r="AF1467" s="38">
        <f>AE1467-AD1467</f>
        <v>4.0368055555591127</v>
      </c>
      <c r="AG1467" s="14">
        <f t="shared" si="102"/>
        <v>5.7548611111051287</v>
      </c>
      <c r="AH1467" s="18">
        <v>12.5</v>
      </c>
      <c r="AI1467" s="14">
        <f>AH1467-AG1467</f>
        <v>6.7451388888948713</v>
      </c>
      <c r="AJ1467" s="19"/>
      <c r="AK1467" s="14"/>
      <c r="AL1467" s="14"/>
      <c r="AM1467" s="12" t="s">
        <v>2084</v>
      </c>
      <c r="AN1467" s="12"/>
      <c r="AO1467" s="12"/>
      <c r="AP1467" s="12" t="s">
        <v>72</v>
      </c>
      <c r="AQ1467" s="12" t="s">
        <v>3021</v>
      </c>
      <c r="AR1467" s="12">
        <v>13549792919</v>
      </c>
      <c r="AS1467" s="12"/>
      <c r="AT1467" s="12"/>
      <c r="AU1467" s="12"/>
      <c r="AV1467" s="20"/>
      <c r="AW1467" s="46" t="s">
        <v>3022</v>
      </c>
      <c r="AX1467" s="12"/>
      <c r="AY1467" s="12"/>
      <c r="AZ1467" s="12"/>
      <c r="BA1467" s="12"/>
      <c r="BB1467" s="12"/>
    </row>
    <row r="1468" spans="1:54" s="22" customFormat="1" ht="18" customHeight="1" x14ac:dyDescent="0.3">
      <c r="A1468" s="12" t="s">
        <v>3023</v>
      </c>
      <c r="B1468" s="12" t="s">
        <v>382</v>
      </c>
      <c r="C1468" s="12" t="s">
        <v>69</v>
      </c>
      <c r="D1468" s="12" t="s">
        <v>97</v>
      </c>
      <c r="E1468" s="12" t="s">
        <v>3024</v>
      </c>
      <c r="F1468" s="12" t="s">
        <v>3025</v>
      </c>
      <c r="G1468" s="12" t="s">
        <v>56</v>
      </c>
      <c r="H1468" s="12" t="s">
        <v>1353</v>
      </c>
      <c r="I1468" s="12" t="s">
        <v>2101</v>
      </c>
      <c r="J1468" s="12">
        <v>2480</v>
      </c>
      <c r="K1468" s="12" t="s">
        <v>354</v>
      </c>
      <c r="L1468" s="12"/>
      <c r="M1468" s="13">
        <v>41566.708865740744</v>
      </c>
      <c r="N1468" s="12">
        <v>2</v>
      </c>
      <c r="O1468" s="13">
        <v>41566.720671296294</v>
      </c>
      <c r="P1468" s="13">
        <v>41569.389432870368</v>
      </c>
      <c r="Q1468" s="14"/>
      <c r="R1468" s="14"/>
      <c r="S1468" s="15"/>
      <c r="T1468" s="12" t="s">
        <v>643</v>
      </c>
      <c r="U1468" s="12"/>
      <c r="V1468" s="12" t="s">
        <v>356</v>
      </c>
      <c r="W1468" s="13">
        <v>41569.395092592589</v>
      </c>
      <c r="X1468" s="13">
        <v>41576.433333333334</v>
      </c>
      <c r="Y1468" s="16">
        <f t="shared" si="105"/>
        <v>7.0382407407450955</v>
      </c>
      <c r="Z1468" s="17"/>
      <c r="AA1468" s="17"/>
      <c r="AB1468" s="14"/>
      <c r="AC1468" s="13">
        <v>41578</v>
      </c>
      <c r="AD1468" s="14">
        <f t="shared" si="100"/>
        <v>1.5666666666656965</v>
      </c>
      <c r="AE1468" s="14"/>
      <c r="AF1468" s="36"/>
      <c r="AG1468" s="14">
        <f t="shared" si="102"/>
        <v>11.291134259256069</v>
      </c>
      <c r="AH1468" s="14"/>
      <c r="AI1468" s="14"/>
      <c r="AJ1468" s="19"/>
      <c r="AK1468" s="14"/>
      <c r="AL1468" s="14"/>
      <c r="AM1468" s="12" t="s">
        <v>2084</v>
      </c>
      <c r="AN1468" s="12"/>
      <c r="AO1468" s="12"/>
      <c r="AP1468" s="12" t="s">
        <v>78</v>
      </c>
      <c r="AQ1468" s="12" t="s">
        <v>3026</v>
      </c>
      <c r="AR1468" s="12">
        <v>13874895835</v>
      </c>
      <c r="AS1468" s="12"/>
      <c r="AT1468" s="12"/>
      <c r="AU1468" s="12"/>
      <c r="AV1468" s="20"/>
      <c r="AW1468" s="21"/>
      <c r="AX1468" s="12"/>
      <c r="AY1468" s="12"/>
      <c r="AZ1468" s="12"/>
      <c r="BA1468" s="12"/>
      <c r="BB1468" s="12"/>
    </row>
    <row r="1469" spans="1:54" s="22" customFormat="1" ht="18" customHeight="1" x14ac:dyDescent="0.3">
      <c r="A1469" s="12" t="s">
        <v>3027</v>
      </c>
      <c r="B1469" s="12" t="s">
        <v>115</v>
      </c>
      <c r="C1469" s="12" t="s">
        <v>116</v>
      </c>
      <c r="D1469" s="12" t="s">
        <v>178</v>
      </c>
      <c r="E1469" s="12" t="s">
        <v>3028</v>
      </c>
      <c r="F1469" s="12" t="s">
        <v>3029</v>
      </c>
      <c r="G1469" s="12" t="s">
        <v>56</v>
      </c>
      <c r="H1469" s="12" t="s">
        <v>1335</v>
      </c>
      <c r="I1469" s="12" t="s">
        <v>1491</v>
      </c>
      <c r="J1469" s="12">
        <v>1600</v>
      </c>
      <c r="K1469" s="12" t="s">
        <v>354</v>
      </c>
      <c r="L1469" s="12"/>
      <c r="M1469" s="13">
        <v>41566.749305555553</v>
      </c>
      <c r="N1469" s="12">
        <v>2</v>
      </c>
      <c r="O1469" s="13">
        <v>41568.425486111111</v>
      </c>
      <c r="P1469" s="13">
        <v>41568.637777777774</v>
      </c>
      <c r="Q1469" s="14">
        <f>P1469-M1469</f>
        <v>1.8884722222210257</v>
      </c>
      <c r="R1469" s="14">
        <v>0.5</v>
      </c>
      <c r="S1469" s="14">
        <f t="shared" ref="S1469:S1476" si="106">R1469-Q1469</f>
        <v>-1.3884722222210257</v>
      </c>
      <c r="T1469" s="12" t="s">
        <v>355</v>
      </c>
      <c r="U1469" s="12"/>
      <c r="V1469" s="12" t="s">
        <v>356</v>
      </c>
      <c r="W1469" s="13">
        <v>41568.666076388887</v>
      </c>
      <c r="X1469" s="13">
        <v>41570.392361111109</v>
      </c>
      <c r="Y1469" s="16">
        <f t="shared" si="105"/>
        <v>1.726284722222772</v>
      </c>
      <c r="Z1469" s="17">
        <v>3</v>
      </c>
      <c r="AA1469" s="17">
        <f>Z1469-Y1469</f>
        <v>1.273715277777228</v>
      </c>
      <c r="AB1469" s="14"/>
      <c r="AC1469" s="13">
        <v>41575</v>
      </c>
      <c r="AD1469" s="14">
        <f t="shared" si="100"/>
        <v>4.6076388888905058</v>
      </c>
      <c r="AE1469" s="14">
        <v>7</v>
      </c>
      <c r="AF1469" s="38">
        <f>AE1469-AD1469</f>
        <v>2.3923611111094942</v>
      </c>
      <c r="AG1469" s="14">
        <f t="shared" si="102"/>
        <v>8.2506944444467081</v>
      </c>
      <c r="AH1469" s="18">
        <v>12.5</v>
      </c>
      <c r="AI1469" s="14">
        <f>AH1469-AG1469</f>
        <v>4.2493055555532919</v>
      </c>
      <c r="AJ1469" s="19"/>
      <c r="AK1469" s="14"/>
      <c r="AL1469" s="14"/>
      <c r="AM1469" s="12" t="s">
        <v>1726</v>
      </c>
      <c r="AN1469" s="12"/>
      <c r="AO1469" s="12"/>
      <c r="AP1469" s="12" t="s">
        <v>72</v>
      </c>
      <c r="AQ1469" s="12" t="s">
        <v>3030</v>
      </c>
      <c r="AR1469" s="12">
        <v>18674595591</v>
      </c>
      <c r="AS1469" s="12"/>
      <c r="AT1469" s="12"/>
      <c r="AU1469" s="12"/>
      <c r="AV1469" s="20"/>
      <c r="AW1469" s="21"/>
      <c r="AX1469" s="12"/>
      <c r="AY1469" s="12"/>
      <c r="AZ1469" s="12"/>
      <c r="BA1469" s="12"/>
      <c r="BB1469" s="12"/>
    </row>
    <row r="1470" spans="1:54" s="22" customFormat="1" ht="18" customHeight="1" x14ac:dyDescent="0.3">
      <c r="A1470" s="12" t="s">
        <v>3031</v>
      </c>
      <c r="B1470" s="12" t="s">
        <v>74</v>
      </c>
      <c r="C1470" s="12" t="s">
        <v>107</v>
      </c>
      <c r="D1470" s="12" t="s">
        <v>322</v>
      </c>
      <c r="E1470" s="12" t="s">
        <v>3032</v>
      </c>
      <c r="F1470" s="12" t="s">
        <v>3033</v>
      </c>
      <c r="G1470" s="12" t="s">
        <v>56</v>
      </c>
      <c r="H1470" s="12" t="s">
        <v>155</v>
      </c>
      <c r="I1470" s="12" t="s">
        <v>3034</v>
      </c>
      <c r="J1470" s="12">
        <v>4088</v>
      </c>
      <c r="K1470" s="12" t="s">
        <v>354</v>
      </c>
      <c r="L1470" s="12"/>
      <c r="M1470" s="13">
        <v>41568.454861111109</v>
      </c>
      <c r="N1470" s="12">
        <v>2</v>
      </c>
      <c r="O1470" s="13">
        <v>41568.544895833336</v>
      </c>
      <c r="P1470" s="13">
        <v>41569.483680555553</v>
      </c>
      <c r="Q1470" s="14">
        <f>NETWORKDAYS(M1470,P1470)</f>
        <v>2</v>
      </c>
      <c r="R1470" s="14">
        <v>0.5</v>
      </c>
      <c r="S1470" s="14">
        <f>R1470-Q1470</f>
        <v>-1.5</v>
      </c>
      <c r="T1470" s="12" t="s">
        <v>355</v>
      </c>
      <c r="U1470" s="12"/>
      <c r="V1470" s="12" t="s">
        <v>356</v>
      </c>
      <c r="W1470" s="13">
        <v>41569.485891203702</v>
      </c>
      <c r="X1470" s="13">
        <v>41571.731249999997</v>
      </c>
      <c r="Y1470" s="16">
        <f>NETWORKDAYS(W1470,X1470)</f>
        <v>3</v>
      </c>
      <c r="Z1470" s="17">
        <v>5</v>
      </c>
      <c r="AA1470" s="17">
        <f>Z1470-Y1470</f>
        <v>2</v>
      </c>
      <c r="AB1470" s="14"/>
      <c r="AC1470" s="13">
        <v>41603</v>
      </c>
      <c r="AD1470" s="14">
        <f>NETWORKDAYS(X1470,AC1470)</f>
        <v>23</v>
      </c>
      <c r="AE1470" s="14">
        <v>7</v>
      </c>
      <c r="AF1470" s="38">
        <f>AE1470-AD1470</f>
        <v>-16</v>
      </c>
      <c r="AG1470" s="14">
        <f>NETWORKDAYS(M1470,AC1470)</f>
        <v>26</v>
      </c>
      <c r="AH1470" s="14">
        <v>12.5</v>
      </c>
      <c r="AI1470" s="14">
        <f>AH1470-AG1470</f>
        <v>-13.5</v>
      </c>
      <c r="AJ1470" s="19"/>
      <c r="AK1470" s="14"/>
      <c r="AL1470" s="14"/>
      <c r="AM1470" s="12" t="s">
        <v>145</v>
      </c>
      <c r="AN1470" s="12"/>
      <c r="AO1470" s="12"/>
      <c r="AP1470" s="12" t="s">
        <v>88</v>
      </c>
      <c r="AQ1470" s="12" t="s">
        <v>3035</v>
      </c>
      <c r="AR1470" s="12">
        <v>15308465309</v>
      </c>
      <c r="AS1470" s="12"/>
      <c r="AT1470" s="12"/>
      <c r="AU1470" s="12"/>
      <c r="AV1470" s="20"/>
      <c r="AW1470" s="21"/>
      <c r="AX1470" s="12"/>
      <c r="AY1470" s="12"/>
      <c r="AZ1470" s="12"/>
      <c r="BA1470" s="12"/>
      <c r="BB1470" s="12"/>
    </row>
    <row r="1471" spans="1:54" s="22" customFormat="1" ht="18" customHeight="1" x14ac:dyDescent="0.3">
      <c r="A1471" s="12" t="s">
        <v>3036</v>
      </c>
      <c r="B1471" s="12" t="s">
        <v>51</v>
      </c>
      <c r="C1471" s="12" t="s">
        <v>102</v>
      </c>
      <c r="D1471" s="12" t="s">
        <v>323</v>
      </c>
      <c r="E1471" s="12" t="s">
        <v>3037</v>
      </c>
      <c r="F1471" s="12" t="s">
        <v>3038</v>
      </c>
      <c r="G1471" s="12" t="s">
        <v>56</v>
      </c>
      <c r="H1471" s="12" t="s">
        <v>1335</v>
      </c>
      <c r="I1471" s="12" t="s">
        <v>2368</v>
      </c>
      <c r="J1471" s="12">
        <v>1488</v>
      </c>
      <c r="K1471" s="12" t="s">
        <v>354</v>
      </c>
      <c r="L1471" s="12"/>
      <c r="M1471" s="13">
        <v>41568.541759259257</v>
      </c>
      <c r="N1471" s="12">
        <v>2</v>
      </c>
      <c r="O1471" s="13">
        <v>41568.547314814816</v>
      </c>
      <c r="P1471" s="13">
        <v>41568.637962962966</v>
      </c>
      <c r="Q1471" s="14">
        <f>P1471-M1471</f>
        <v>9.6203703709761612E-2</v>
      </c>
      <c r="R1471" s="14">
        <v>0.5</v>
      </c>
      <c r="S1471" s="14">
        <f t="shared" si="106"/>
        <v>0.40379629629023839</v>
      </c>
      <c r="T1471" s="12" t="s">
        <v>701</v>
      </c>
      <c r="U1471" s="12"/>
      <c r="V1471" s="12" t="s">
        <v>356</v>
      </c>
      <c r="W1471" s="13">
        <v>41568.669340277775</v>
      </c>
      <c r="X1471" s="13">
        <v>41569.725694444445</v>
      </c>
      <c r="Y1471" s="16">
        <f t="shared" si="105"/>
        <v>1.0563541666706442</v>
      </c>
      <c r="Z1471" s="17">
        <v>3</v>
      </c>
      <c r="AA1471" s="17">
        <f>Z1471-Y1471</f>
        <v>1.9436458333293558</v>
      </c>
      <c r="AB1471" s="14"/>
      <c r="AC1471" s="13">
        <v>41570.513888888891</v>
      </c>
      <c r="AD1471" s="14">
        <f t="shared" si="100"/>
        <v>0.78819444444525288</v>
      </c>
      <c r="AE1471" s="14">
        <v>7</v>
      </c>
      <c r="AF1471" s="38">
        <f>AE1471-AD1471</f>
        <v>6.2118055555547471</v>
      </c>
      <c r="AG1471" s="14">
        <f t="shared" si="102"/>
        <v>1.9721296296338551</v>
      </c>
      <c r="AH1471" s="18">
        <v>12.5</v>
      </c>
      <c r="AI1471" s="14">
        <f>AH1471-AG1471</f>
        <v>10.527870370366145</v>
      </c>
      <c r="AJ1471" s="19"/>
      <c r="AK1471" s="14"/>
      <c r="AL1471" s="14"/>
      <c r="AM1471" s="12" t="s">
        <v>148</v>
      </c>
      <c r="AN1471" s="12"/>
      <c r="AO1471" s="12"/>
      <c r="AP1471" s="12" t="s">
        <v>71</v>
      </c>
      <c r="AQ1471" s="12" t="s">
        <v>3039</v>
      </c>
      <c r="AR1471" s="12">
        <v>13807390764</v>
      </c>
      <c r="AS1471" s="12"/>
      <c r="AT1471" s="12"/>
      <c r="AU1471" s="12"/>
      <c r="AV1471" s="20"/>
      <c r="AW1471" s="21" t="s">
        <v>3040</v>
      </c>
      <c r="AX1471" s="12"/>
      <c r="AY1471" s="12"/>
      <c r="AZ1471" s="12"/>
      <c r="BA1471" s="12"/>
      <c r="BB1471" s="12"/>
    </row>
    <row r="1472" spans="1:54" s="22" customFormat="1" ht="18" customHeight="1" x14ac:dyDescent="0.3">
      <c r="A1472" s="12" t="s">
        <v>3041</v>
      </c>
      <c r="B1472" s="12" t="s">
        <v>74</v>
      </c>
      <c r="C1472" s="12" t="s">
        <v>120</v>
      </c>
      <c r="D1472" s="12" t="s">
        <v>632</v>
      </c>
      <c r="E1472" s="12" t="s">
        <v>3042</v>
      </c>
      <c r="F1472" s="12" t="s">
        <v>3043</v>
      </c>
      <c r="G1472" s="12" t="s">
        <v>383</v>
      </c>
      <c r="H1472" s="12" t="s">
        <v>1035</v>
      </c>
      <c r="I1472" s="12"/>
      <c r="J1472" s="12">
        <v>1688</v>
      </c>
      <c r="K1472" s="12" t="s">
        <v>354</v>
      </c>
      <c r="L1472" s="12"/>
      <c r="M1472" s="13">
        <v>41568.603472222225</v>
      </c>
      <c r="N1472" s="12">
        <v>1</v>
      </c>
      <c r="O1472" s="13">
        <v>41568.615046296298</v>
      </c>
      <c r="P1472" s="13">
        <v>41568.616712962961</v>
      </c>
      <c r="Q1472" s="14">
        <f>P1472-M1472</f>
        <v>1.3240740736364387E-2</v>
      </c>
      <c r="R1472" s="14">
        <v>0.5</v>
      </c>
      <c r="S1472" s="14">
        <f t="shared" si="106"/>
        <v>0.48675925926363561</v>
      </c>
      <c r="T1472" s="12"/>
      <c r="U1472" s="12"/>
      <c r="V1472" s="12" t="s">
        <v>385</v>
      </c>
      <c r="W1472" s="13">
        <v>41568.618298611109</v>
      </c>
      <c r="X1472" s="13">
        <v>41572.469444444498</v>
      </c>
      <c r="Y1472" s="16">
        <f t="shared" si="105"/>
        <v>3.8511458333887276</v>
      </c>
      <c r="Z1472" s="17">
        <v>3</v>
      </c>
      <c r="AA1472" s="17">
        <f>Z1472-Y1472</f>
        <v>-0.85114583338872762</v>
      </c>
      <c r="AB1472" s="14"/>
      <c r="AC1472" s="13">
        <v>41572.590277777781</v>
      </c>
      <c r="AD1472" s="14">
        <f t="shared" si="100"/>
        <v>0.12083333328337176</v>
      </c>
      <c r="AE1472" s="14">
        <v>7</v>
      </c>
      <c r="AF1472" s="38">
        <f>AE1472-AD1472</f>
        <v>6.8791666667166282</v>
      </c>
      <c r="AG1472" s="14">
        <f t="shared" si="102"/>
        <v>3.9868055555562023</v>
      </c>
      <c r="AH1472" s="18">
        <v>10.5</v>
      </c>
      <c r="AI1472" s="14">
        <f>AH1472-AG1472</f>
        <v>6.5131944444437977</v>
      </c>
      <c r="AJ1472" s="19"/>
      <c r="AK1472" s="14"/>
      <c r="AL1472" s="14"/>
      <c r="AM1472" s="12" t="s">
        <v>2238</v>
      </c>
      <c r="AN1472" s="12"/>
      <c r="AO1472" s="12"/>
      <c r="AP1472" s="12" t="s">
        <v>78</v>
      </c>
      <c r="AQ1472" s="12" t="s">
        <v>3044</v>
      </c>
      <c r="AR1472" s="12">
        <v>13607446188</v>
      </c>
      <c r="AS1472" s="12"/>
      <c r="AT1472" s="12"/>
      <c r="AU1472" s="12"/>
      <c r="AV1472" s="20"/>
      <c r="AW1472" s="21" t="s">
        <v>357</v>
      </c>
      <c r="AX1472" s="12"/>
      <c r="AY1472" s="12"/>
      <c r="AZ1472" s="12"/>
      <c r="BA1472" s="12"/>
      <c r="BB1472" s="12"/>
    </row>
    <row r="1473" spans="1:54" s="22" customFormat="1" ht="18" customHeight="1" x14ac:dyDescent="0.3">
      <c r="A1473" s="12" t="s">
        <v>3045</v>
      </c>
      <c r="B1473" s="12" t="s">
        <v>115</v>
      </c>
      <c r="C1473" s="12" t="s">
        <v>116</v>
      </c>
      <c r="D1473" s="12" t="s">
        <v>840</v>
      </c>
      <c r="E1473" s="12" t="s">
        <v>3046</v>
      </c>
      <c r="F1473" s="12" t="s">
        <v>3047</v>
      </c>
      <c r="G1473" s="12" t="s">
        <v>66</v>
      </c>
      <c r="H1473" s="12" t="s">
        <v>816</v>
      </c>
      <c r="I1473" s="12"/>
      <c r="J1473" s="12">
        <v>8000</v>
      </c>
      <c r="K1473" s="12" t="s">
        <v>354</v>
      </c>
      <c r="L1473" s="12"/>
      <c r="M1473" s="13">
        <v>41568.715277777781</v>
      </c>
      <c r="N1473" s="12"/>
      <c r="O1473" s="13">
        <v>41569.421215277776</v>
      </c>
      <c r="P1473" s="13">
        <v>41570.622442129628</v>
      </c>
      <c r="Q1473" s="14"/>
      <c r="R1473" s="14"/>
      <c r="S1473" s="14">
        <f t="shared" si="106"/>
        <v>0</v>
      </c>
      <c r="T1473" s="12"/>
      <c r="U1473" s="12"/>
      <c r="V1473" s="12" t="s">
        <v>3015</v>
      </c>
      <c r="W1473" s="13">
        <v>41570.64739583333</v>
      </c>
      <c r="X1473" s="13">
        <v>41594.622314814813</v>
      </c>
      <c r="Y1473" s="16">
        <f t="shared" si="105"/>
        <v>23.974918981482915</v>
      </c>
      <c r="Z1473" s="17"/>
      <c r="AA1473" s="17"/>
      <c r="AB1473" s="14"/>
      <c r="AC1473" s="13">
        <v>41600</v>
      </c>
      <c r="AD1473" s="14">
        <f t="shared" si="100"/>
        <v>5.377685185187147</v>
      </c>
      <c r="AE1473" s="14"/>
      <c r="AF1473" s="36"/>
      <c r="AG1473" s="14">
        <f t="shared" si="102"/>
        <v>31.284722222218988</v>
      </c>
      <c r="AH1473" s="14"/>
      <c r="AI1473" s="14"/>
      <c r="AJ1473" s="19"/>
      <c r="AK1473" s="14"/>
      <c r="AL1473" s="14"/>
      <c r="AM1473" s="12" t="s">
        <v>1457</v>
      </c>
      <c r="AN1473" s="12"/>
      <c r="AO1473" s="12"/>
      <c r="AP1473" s="12" t="s">
        <v>79</v>
      </c>
      <c r="AQ1473" s="12" t="s">
        <v>3048</v>
      </c>
      <c r="AR1473" s="12">
        <v>7457691639</v>
      </c>
      <c r="AS1473" s="12"/>
      <c r="AT1473" s="12"/>
      <c r="AU1473" s="12"/>
      <c r="AV1473" s="20"/>
      <c r="AW1473" s="21"/>
      <c r="AX1473" s="12"/>
      <c r="AY1473" s="12"/>
      <c r="AZ1473" s="12"/>
      <c r="BA1473" s="12"/>
      <c r="BB1473" s="12"/>
    </row>
    <row r="1474" spans="1:54" s="22" customFormat="1" ht="18" customHeight="1" x14ac:dyDescent="0.3">
      <c r="A1474" s="12" t="s">
        <v>3049</v>
      </c>
      <c r="B1474" s="12" t="s">
        <v>51</v>
      </c>
      <c r="C1474" s="12" t="s">
        <v>64</v>
      </c>
      <c r="D1474" s="12" t="s">
        <v>169</v>
      </c>
      <c r="E1474" s="12" t="s">
        <v>3050</v>
      </c>
      <c r="F1474" s="12" t="s">
        <v>3051</v>
      </c>
      <c r="G1474" s="12" t="s">
        <v>56</v>
      </c>
      <c r="H1474" s="12" t="s">
        <v>1335</v>
      </c>
      <c r="I1474" s="12" t="s">
        <v>1473</v>
      </c>
      <c r="J1474" s="12">
        <v>1600</v>
      </c>
      <c r="K1474" s="12" t="s">
        <v>354</v>
      </c>
      <c r="L1474" s="12"/>
      <c r="M1474" s="13">
        <v>41568.777083333334</v>
      </c>
      <c r="N1474" s="12">
        <v>2</v>
      </c>
      <c r="O1474" s="13">
        <v>41569.400497685187</v>
      </c>
      <c r="P1474" s="13">
        <v>41569.407152777778</v>
      </c>
      <c r="Q1474" s="14">
        <f>P1474-M1474</f>
        <v>0.63006944444350665</v>
      </c>
      <c r="R1474" s="14">
        <v>0.5</v>
      </c>
      <c r="S1474" s="14">
        <f t="shared" si="106"/>
        <v>-0.13006944444350665</v>
      </c>
      <c r="T1474" s="12" t="s">
        <v>658</v>
      </c>
      <c r="U1474" s="12"/>
      <c r="V1474" s="12" t="s">
        <v>356</v>
      </c>
      <c r="W1474" s="13">
        <v>41569.41207175926</v>
      </c>
      <c r="X1474" s="13">
        <v>41570.686111111114</v>
      </c>
      <c r="Y1474" s="16">
        <f t="shared" si="105"/>
        <v>1.2740393518542987</v>
      </c>
      <c r="Z1474" s="17">
        <v>3</v>
      </c>
      <c r="AA1474" s="17">
        <f>Z1474-Y1474</f>
        <v>1.7259606481457013</v>
      </c>
      <c r="AB1474" s="14"/>
      <c r="AC1474" s="13">
        <v>41570.780555555553</v>
      </c>
      <c r="AD1474" s="14">
        <f t="shared" si="100"/>
        <v>9.4444444439432118E-2</v>
      </c>
      <c r="AE1474" s="14">
        <v>7</v>
      </c>
      <c r="AF1474" s="38">
        <f>AE1474-AD1474</f>
        <v>6.9055555555605679</v>
      </c>
      <c r="AG1474" s="14">
        <f t="shared" si="102"/>
        <v>2.0034722222189885</v>
      </c>
      <c r="AH1474" s="18">
        <v>12.5</v>
      </c>
      <c r="AI1474" s="14">
        <f>AH1474-AG1474</f>
        <v>10.496527777781012</v>
      </c>
      <c r="AJ1474" s="19"/>
      <c r="AK1474" s="14"/>
      <c r="AL1474" s="14"/>
      <c r="AM1474" s="12" t="s">
        <v>2238</v>
      </c>
      <c r="AN1474" s="12"/>
      <c r="AO1474" s="12"/>
      <c r="AP1474" s="12" t="s">
        <v>86</v>
      </c>
      <c r="AQ1474" s="12" t="s">
        <v>3052</v>
      </c>
      <c r="AR1474" s="12">
        <v>18229386333</v>
      </c>
      <c r="AS1474" s="12"/>
      <c r="AT1474" s="12"/>
      <c r="AU1474" s="12"/>
      <c r="AV1474" s="20"/>
      <c r="AW1474" s="21" t="s">
        <v>357</v>
      </c>
      <c r="AX1474" s="12"/>
      <c r="AY1474" s="12"/>
      <c r="AZ1474" s="12"/>
      <c r="BA1474" s="12"/>
      <c r="BB1474" s="12"/>
    </row>
    <row r="1475" spans="1:54" s="22" customFormat="1" ht="18" customHeight="1" x14ac:dyDescent="0.3">
      <c r="A1475" s="12" t="s">
        <v>3053</v>
      </c>
      <c r="B1475" s="12" t="s">
        <v>74</v>
      </c>
      <c r="C1475" s="12" t="s">
        <v>112</v>
      </c>
      <c r="D1475" s="12" t="s">
        <v>367</v>
      </c>
      <c r="E1475" s="12" t="s">
        <v>3054</v>
      </c>
      <c r="F1475" s="12" t="s">
        <v>3055</v>
      </c>
      <c r="G1475" s="12" t="s">
        <v>56</v>
      </c>
      <c r="H1475" s="12" t="s">
        <v>1335</v>
      </c>
      <c r="I1475" s="12" t="s">
        <v>1646</v>
      </c>
      <c r="J1475" s="12">
        <v>1600</v>
      </c>
      <c r="K1475" s="12" t="s">
        <v>354</v>
      </c>
      <c r="L1475" s="12"/>
      <c r="M1475" s="13">
        <v>41568.779861111114</v>
      </c>
      <c r="N1475" s="12">
        <v>2</v>
      </c>
      <c r="O1475" s="13">
        <v>41569.404618055552</v>
      </c>
      <c r="P1475" s="13">
        <v>41569.473877314813</v>
      </c>
      <c r="Q1475" s="14">
        <f>P1475-M1475</f>
        <v>0.69401620369899319</v>
      </c>
      <c r="R1475" s="14">
        <v>0.5</v>
      </c>
      <c r="S1475" s="14">
        <f t="shared" si="106"/>
        <v>-0.19401620369899319</v>
      </c>
      <c r="T1475" s="12" t="s">
        <v>658</v>
      </c>
      <c r="U1475" s="12"/>
      <c r="V1475" s="12" t="s">
        <v>356</v>
      </c>
      <c r="W1475" s="13">
        <v>41569.475115740737</v>
      </c>
      <c r="X1475" s="13">
        <v>41570.60833333333</v>
      </c>
      <c r="Y1475" s="16">
        <f t="shared" si="105"/>
        <v>1.1332175925927004</v>
      </c>
      <c r="Z1475" s="17">
        <v>3</v>
      </c>
      <c r="AA1475" s="17">
        <f>Z1475-Y1475</f>
        <v>1.8667824074072996</v>
      </c>
      <c r="AB1475" s="14"/>
      <c r="AC1475" s="13">
        <v>41570.645833333336</v>
      </c>
      <c r="AD1475" s="14">
        <f t="shared" si="100"/>
        <v>3.7500000005820766E-2</v>
      </c>
      <c r="AE1475" s="14">
        <v>7</v>
      </c>
      <c r="AF1475" s="38">
        <f>AE1475-AD1475</f>
        <v>6.9624999999941792</v>
      </c>
      <c r="AG1475" s="14">
        <f t="shared" si="102"/>
        <v>1.8659722222218988</v>
      </c>
      <c r="AH1475" s="18">
        <v>12.5</v>
      </c>
      <c r="AI1475" s="14">
        <f>AH1475-AG1475</f>
        <v>10.634027777778101</v>
      </c>
      <c r="AJ1475" s="19"/>
      <c r="AK1475" s="14"/>
      <c r="AL1475" s="14"/>
      <c r="AM1475" s="12" t="s">
        <v>1486</v>
      </c>
      <c r="AN1475" s="12"/>
      <c r="AO1475" s="12"/>
      <c r="AP1475" s="12" t="s">
        <v>72</v>
      </c>
      <c r="AQ1475" s="12" t="s">
        <v>3056</v>
      </c>
      <c r="AR1475" s="12">
        <v>73185798813</v>
      </c>
      <c r="AS1475" s="12"/>
      <c r="AT1475" s="12"/>
      <c r="AU1475" s="12"/>
      <c r="AV1475" s="20"/>
      <c r="AW1475" s="21" t="s">
        <v>3057</v>
      </c>
      <c r="AX1475" s="12"/>
      <c r="AY1475" s="12"/>
      <c r="AZ1475" s="12"/>
      <c r="BA1475" s="12"/>
      <c r="BB1475" s="12"/>
    </row>
    <row r="1476" spans="1:54" s="22" customFormat="1" ht="18" customHeight="1" x14ac:dyDescent="0.3">
      <c r="A1476" s="12" t="s">
        <v>3058</v>
      </c>
      <c r="B1476" s="12" t="s">
        <v>74</v>
      </c>
      <c r="C1476" s="12" t="s">
        <v>112</v>
      </c>
      <c r="D1476" s="12" t="s">
        <v>240</v>
      </c>
      <c r="E1476" s="12" t="s">
        <v>3059</v>
      </c>
      <c r="F1476" s="12" t="s">
        <v>3060</v>
      </c>
      <c r="G1476" s="12" t="s">
        <v>56</v>
      </c>
      <c r="H1476" s="12" t="s">
        <v>57</v>
      </c>
      <c r="I1476" s="12" t="s">
        <v>265</v>
      </c>
      <c r="J1476" s="12">
        <v>1600</v>
      </c>
      <c r="K1476" s="12" t="s">
        <v>354</v>
      </c>
      <c r="L1476" s="12"/>
      <c r="M1476" s="13">
        <v>41569.370138888888</v>
      </c>
      <c r="N1476" s="12">
        <v>1</v>
      </c>
      <c r="O1476" s="13">
        <v>41569.403379629628</v>
      </c>
      <c r="P1476" s="13">
        <v>41569.40347222222</v>
      </c>
      <c r="Q1476" s="14">
        <f>P1476-M1476</f>
        <v>3.3333333332848269E-2</v>
      </c>
      <c r="R1476" s="14">
        <v>0.5</v>
      </c>
      <c r="S1476" s="14">
        <f t="shared" si="106"/>
        <v>0.46666666666715173</v>
      </c>
      <c r="T1476" s="12"/>
      <c r="U1476" s="12"/>
      <c r="V1476" s="12" t="s">
        <v>356</v>
      </c>
      <c r="W1476" s="13">
        <v>41569.406574074077</v>
      </c>
      <c r="X1476" s="13">
        <v>41570.646527777775</v>
      </c>
      <c r="Y1476" s="16">
        <f t="shared" si="105"/>
        <v>1.2399537036981201</v>
      </c>
      <c r="Z1476" s="17">
        <v>3</v>
      </c>
      <c r="AA1476" s="17">
        <f>Z1476-Y1476</f>
        <v>1.7600462963018799</v>
      </c>
      <c r="AB1476" s="14"/>
      <c r="AC1476" s="13">
        <v>41571.444444444445</v>
      </c>
      <c r="AD1476" s="14">
        <f t="shared" si="100"/>
        <v>0.79791666667006211</v>
      </c>
      <c r="AE1476" s="14">
        <v>7</v>
      </c>
      <c r="AF1476" s="38">
        <f>AE1476-AD1476</f>
        <v>6.2020833333299379</v>
      </c>
      <c r="AG1476" s="14">
        <f t="shared" si="102"/>
        <v>2.0743055555576575</v>
      </c>
      <c r="AH1476" s="18">
        <v>12.5</v>
      </c>
      <c r="AI1476" s="14">
        <f>AH1476-AG1476</f>
        <v>10.425694444442343</v>
      </c>
      <c r="AJ1476" s="19"/>
      <c r="AK1476" s="14"/>
      <c r="AL1476" s="14"/>
      <c r="AM1476" s="12" t="s">
        <v>100</v>
      </c>
      <c r="AN1476" s="12"/>
      <c r="AO1476" s="12"/>
      <c r="AP1476" s="12" t="s">
        <v>72</v>
      </c>
      <c r="AQ1476" s="12" t="s">
        <v>3061</v>
      </c>
      <c r="AR1476" s="12">
        <v>15874842228</v>
      </c>
      <c r="AS1476" s="12"/>
      <c r="AT1476" s="12"/>
      <c r="AU1476" s="12"/>
      <c r="AV1476" s="20"/>
      <c r="AW1476" s="21" t="s">
        <v>3062</v>
      </c>
      <c r="AX1476" s="12"/>
      <c r="AY1476" s="12"/>
      <c r="AZ1476" s="12"/>
      <c r="BA1476" s="12"/>
      <c r="BB1476" s="12"/>
    </row>
    <row r="1477" spans="1:54" s="22" customFormat="1" ht="18" customHeight="1" x14ac:dyDescent="0.3">
      <c r="A1477" s="12" t="s">
        <v>3063</v>
      </c>
      <c r="B1477" s="12" t="s">
        <v>382</v>
      </c>
      <c r="C1477" s="12" t="s">
        <v>69</v>
      </c>
      <c r="D1477" s="12" t="s">
        <v>103</v>
      </c>
      <c r="E1477" s="12" t="s">
        <v>3064</v>
      </c>
      <c r="F1477" s="12" t="s">
        <v>3065</v>
      </c>
      <c r="G1477" s="12" t="s">
        <v>56</v>
      </c>
      <c r="H1477" s="12" t="s">
        <v>1335</v>
      </c>
      <c r="I1477" s="12" t="s">
        <v>3066</v>
      </c>
      <c r="J1477" s="12">
        <v>1688</v>
      </c>
      <c r="K1477" s="12" t="s">
        <v>354</v>
      </c>
      <c r="L1477" s="12"/>
      <c r="M1477" s="13">
        <v>41569.426388888889</v>
      </c>
      <c r="N1477" s="12">
        <v>2</v>
      </c>
      <c r="O1477" s="13">
        <v>41569.440636574072</v>
      </c>
      <c r="P1477" s="13">
        <v>41569.467187499999</v>
      </c>
      <c r="Q1477" s="14"/>
      <c r="R1477" s="14"/>
      <c r="S1477" s="15"/>
      <c r="T1477" s="12" t="s">
        <v>658</v>
      </c>
      <c r="U1477" s="12"/>
      <c r="V1477" s="12" t="s">
        <v>356</v>
      </c>
      <c r="W1477" s="13">
        <v>41569.468865740739</v>
      </c>
      <c r="X1477" s="13">
        <v>41578.416666666664</v>
      </c>
      <c r="Y1477" s="16">
        <f t="shared" si="105"/>
        <v>8.9478009259255487</v>
      </c>
      <c r="Z1477" s="17"/>
      <c r="AA1477" s="17"/>
      <c r="AB1477" s="14"/>
      <c r="AC1477" s="13">
        <v>41578</v>
      </c>
      <c r="AD1477" s="14">
        <f t="shared" si="100"/>
        <v>-0.41666666666424135</v>
      </c>
      <c r="AE1477" s="14"/>
      <c r="AF1477" s="36"/>
      <c r="AG1477" s="14">
        <f t="shared" si="102"/>
        <v>8.5736111111109494</v>
      </c>
      <c r="AH1477" s="14"/>
      <c r="AI1477" s="14"/>
      <c r="AJ1477" s="19"/>
      <c r="AK1477" s="14"/>
      <c r="AL1477" s="14"/>
      <c r="AM1477" s="12" t="s">
        <v>851</v>
      </c>
      <c r="AN1477" s="12"/>
      <c r="AO1477" s="12"/>
      <c r="AP1477" s="12" t="s">
        <v>81</v>
      </c>
      <c r="AQ1477" s="12" t="s">
        <v>3067</v>
      </c>
      <c r="AR1477" s="12">
        <v>18807471473</v>
      </c>
      <c r="AS1477" s="12"/>
      <c r="AT1477" s="12"/>
      <c r="AU1477" s="12"/>
      <c r="AV1477" s="20"/>
      <c r="AW1477" s="21"/>
      <c r="AX1477" s="12"/>
      <c r="AY1477" s="12"/>
      <c r="AZ1477" s="12"/>
      <c r="BA1477" s="12"/>
      <c r="BB1477" s="12"/>
    </row>
    <row r="1478" spans="1:54" s="22" customFormat="1" ht="18" customHeight="1" x14ac:dyDescent="0.3">
      <c r="A1478" s="12" t="s">
        <v>3068</v>
      </c>
      <c r="B1478" s="12" t="s">
        <v>74</v>
      </c>
      <c r="C1478" s="12" t="s">
        <v>75</v>
      </c>
      <c r="D1478" s="12" t="s">
        <v>202</v>
      </c>
      <c r="E1478" s="12" t="s">
        <v>3069</v>
      </c>
      <c r="F1478" s="12" t="s">
        <v>3070</v>
      </c>
      <c r="G1478" s="12" t="s">
        <v>56</v>
      </c>
      <c r="H1478" s="12" t="s">
        <v>1519</v>
      </c>
      <c r="I1478" s="12" t="s">
        <v>3071</v>
      </c>
      <c r="J1478" s="12">
        <v>3488</v>
      </c>
      <c r="K1478" s="12" t="s">
        <v>354</v>
      </c>
      <c r="L1478" s="12"/>
      <c r="M1478" s="13">
        <v>41569.438194444447</v>
      </c>
      <c r="N1478" s="12">
        <v>1</v>
      </c>
      <c r="O1478" s="13">
        <v>41569.469733796293</v>
      </c>
      <c r="P1478" s="13">
        <v>41569.469814814816</v>
      </c>
      <c r="Q1478" s="14">
        <f>NETWORKDAYS(M1478,P1478)</f>
        <v>1</v>
      </c>
      <c r="R1478" s="14">
        <v>0.5</v>
      </c>
      <c r="S1478" s="14">
        <f>R1478-Q1478</f>
        <v>-0.5</v>
      </c>
      <c r="T1478" s="12"/>
      <c r="U1478" s="12"/>
      <c r="V1478" s="12" t="s">
        <v>356</v>
      </c>
      <c r="W1478" s="13">
        <v>41569.471412037034</v>
      </c>
      <c r="X1478" s="13">
        <v>41575.729166666664</v>
      </c>
      <c r="Y1478" s="16">
        <f>NETWORKDAYS(W1478,X1478)</f>
        <v>5</v>
      </c>
      <c r="Z1478" s="17">
        <v>5</v>
      </c>
      <c r="AA1478" s="17">
        <f>Z1478-Y1478</f>
        <v>0</v>
      </c>
      <c r="AB1478" s="14"/>
      <c r="AC1478" s="13">
        <v>41597</v>
      </c>
      <c r="AD1478" s="14">
        <f>NETWORKDAYS(X1478,AC1478)</f>
        <v>17</v>
      </c>
      <c r="AE1478" s="14">
        <v>7</v>
      </c>
      <c r="AF1478" s="38">
        <f>AE1478-AD1478</f>
        <v>-10</v>
      </c>
      <c r="AG1478" s="14">
        <f>NETWORKDAYS(M1478,AC1478)</f>
        <v>21</v>
      </c>
      <c r="AH1478" s="14">
        <v>12.5</v>
      </c>
      <c r="AI1478" s="14">
        <f>AH1478-AG1478</f>
        <v>-8.5</v>
      </c>
      <c r="AJ1478" s="19"/>
      <c r="AK1478" s="14"/>
      <c r="AL1478" s="14"/>
      <c r="AM1478" s="12" t="s">
        <v>96</v>
      </c>
      <c r="AN1478" s="12"/>
      <c r="AO1478" s="12"/>
      <c r="AP1478" s="12" t="s">
        <v>72</v>
      </c>
      <c r="AQ1478" s="12" t="s">
        <v>3072</v>
      </c>
      <c r="AR1478" s="12">
        <v>15802591639</v>
      </c>
      <c r="AS1478" s="12"/>
      <c r="AT1478" s="12"/>
      <c r="AU1478" s="12"/>
      <c r="AV1478" s="20"/>
      <c r="AW1478" s="21"/>
      <c r="AX1478" s="12"/>
      <c r="AY1478" s="12"/>
      <c r="AZ1478" s="12"/>
      <c r="BA1478" s="12"/>
      <c r="BB1478" s="12"/>
    </row>
    <row r="1479" spans="1:54" s="22" customFormat="1" ht="18" customHeight="1" x14ac:dyDescent="0.3">
      <c r="A1479" s="12" t="s">
        <v>3073</v>
      </c>
      <c r="B1479" s="12" t="s">
        <v>76</v>
      </c>
      <c r="C1479" s="12" t="s">
        <v>259</v>
      </c>
      <c r="D1479" s="12" t="s">
        <v>305</v>
      </c>
      <c r="E1479" s="12" t="s">
        <v>3074</v>
      </c>
      <c r="F1479" s="12" t="s">
        <v>3075</v>
      </c>
      <c r="G1479" s="12" t="s">
        <v>56</v>
      </c>
      <c r="H1479" s="12" t="s">
        <v>1353</v>
      </c>
      <c r="I1479" s="12" t="s">
        <v>3076</v>
      </c>
      <c r="J1479" s="12">
        <v>2500</v>
      </c>
      <c r="K1479" s="12" t="s">
        <v>365</v>
      </c>
      <c r="L1479" s="12" t="s">
        <v>767</v>
      </c>
      <c r="M1479" s="13">
        <v>41569.470833333333</v>
      </c>
      <c r="N1479" s="12">
        <v>2</v>
      </c>
      <c r="O1479" s="13">
        <v>41569.489548611113</v>
      </c>
      <c r="P1479" s="13">
        <v>41569.552685185183</v>
      </c>
      <c r="Q1479" s="14"/>
      <c r="R1479" s="14"/>
      <c r="S1479" s="15"/>
      <c r="T1479" s="12" t="s">
        <v>658</v>
      </c>
      <c r="U1479" s="12"/>
      <c r="V1479" s="12" t="s">
        <v>356</v>
      </c>
      <c r="W1479" s="13">
        <v>41569.556111111109</v>
      </c>
      <c r="X1479" s="13">
        <v>41572.615613425929</v>
      </c>
      <c r="Y1479" s="16"/>
      <c r="Z1479" s="17"/>
      <c r="AA1479" s="17"/>
      <c r="AB1479" s="14"/>
      <c r="AC1479" s="13">
        <v>41576</v>
      </c>
      <c r="AD1479" s="14">
        <f t="shared" si="100"/>
        <v>3.3843865740709589</v>
      </c>
      <c r="AE1479" s="14"/>
      <c r="AF1479" s="36"/>
      <c r="AG1479" s="14"/>
      <c r="AH1479" s="14"/>
      <c r="AI1479" s="14"/>
      <c r="AJ1479" s="19"/>
      <c r="AK1479" s="14"/>
      <c r="AL1479" s="14"/>
      <c r="AM1479" s="12" t="s">
        <v>851</v>
      </c>
      <c r="AN1479" s="12"/>
      <c r="AO1479" s="12"/>
      <c r="AP1479" s="12" t="s">
        <v>72</v>
      </c>
      <c r="AQ1479" s="12" t="s">
        <v>3077</v>
      </c>
      <c r="AR1479" s="12">
        <v>18229799573</v>
      </c>
      <c r="AS1479" s="12"/>
      <c r="AT1479" s="12"/>
      <c r="AU1479" s="12"/>
      <c r="AV1479" s="20"/>
      <c r="AW1479" s="21"/>
      <c r="AX1479" s="12"/>
      <c r="AY1479" s="12"/>
      <c r="AZ1479" s="12"/>
      <c r="BA1479" s="12"/>
      <c r="BB1479" s="12"/>
    </row>
    <row r="1480" spans="1:54" s="22" customFormat="1" ht="18" customHeight="1" x14ac:dyDescent="0.3">
      <c r="A1480" s="12" t="s">
        <v>3078</v>
      </c>
      <c r="B1480" s="12" t="s">
        <v>76</v>
      </c>
      <c r="C1480" s="12" t="s">
        <v>152</v>
      </c>
      <c r="D1480" s="12" t="s">
        <v>258</v>
      </c>
      <c r="E1480" s="12" t="s">
        <v>2394</v>
      </c>
      <c r="F1480" s="12" t="s">
        <v>2395</v>
      </c>
      <c r="G1480" s="12" t="s">
        <v>383</v>
      </c>
      <c r="H1480" s="12" t="s">
        <v>1035</v>
      </c>
      <c r="I1480" s="12" t="s">
        <v>1068</v>
      </c>
      <c r="J1480" s="12">
        <v>1500</v>
      </c>
      <c r="K1480" s="12" t="s">
        <v>354</v>
      </c>
      <c r="L1480" s="12"/>
      <c r="M1480" s="13">
        <v>41569.50277777778</v>
      </c>
      <c r="N1480" s="12">
        <v>1</v>
      </c>
      <c r="O1480" s="13">
        <v>41569.573113425926</v>
      </c>
      <c r="P1480" s="13">
        <v>41569.573425925926</v>
      </c>
      <c r="Q1480" s="14">
        <f>P1480-M1480</f>
        <v>7.0648148146574385E-2</v>
      </c>
      <c r="R1480" s="14">
        <v>0.5</v>
      </c>
      <c r="S1480" s="14">
        <f>R1480-Q1480</f>
        <v>0.42935185185342561</v>
      </c>
      <c r="T1480" s="12"/>
      <c r="U1480" s="12"/>
      <c r="V1480" s="12" t="s">
        <v>385</v>
      </c>
      <c r="W1480" s="13">
        <v>41569.594201388885</v>
      </c>
      <c r="X1480" s="13">
        <v>41571.434722222199</v>
      </c>
      <c r="Y1480" s="16">
        <f>X1480-W1480</f>
        <v>1.8405208333133487</v>
      </c>
      <c r="Z1480" s="17">
        <v>3</v>
      </c>
      <c r="AA1480" s="17">
        <f>Z1480-Y1480</f>
        <v>1.1594791666866513</v>
      </c>
      <c r="AB1480" s="14"/>
      <c r="AC1480" s="13">
        <v>41571.476388888892</v>
      </c>
      <c r="AD1480" s="14">
        <f t="shared" si="100"/>
        <v>4.1666666693345178E-2</v>
      </c>
      <c r="AE1480" s="14">
        <v>7</v>
      </c>
      <c r="AF1480" s="38">
        <f>AE1480-AD1480</f>
        <v>6.9583333333066548</v>
      </c>
      <c r="AG1480" s="14">
        <f>AC1480-M1480</f>
        <v>1.9736111111124046</v>
      </c>
      <c r="AH1480" s="18">
        <v>10.5</v>
      </c>
      <c r="AI1480" s="14">
        <f>AH1480-AG1480</f>
        <v>8.5263888888875954</v>
      </c>
      <c r="AJ1480" s="19"/>
      <c r="AK1480" s="14"/>
      <c r="AL1480" s="14"/>
      <c r="AM1480" s="12" t="s">
        <v>100</v>
      </c>
      <c r="AN1480" s="12"/>
      <c r="AO1480" s="12"/>
      <c r="AP1480" s="12" t="s">
        <v>61</v>
      </c>
      <c r="AQ1480" s="12" t="s">
        <v>2396</v>
      </c>
      <c r="AR1480" s="12">
        <v>18273142336</v>
      </c>
      <c r="AS1480" s="12"/>
      <c r="AT1480" s="12"/>
      <c r="AU1480" s="12"/>
      <c r="AV1480" s="20"/>
      <c r="AW1480" s="21" t="s">
        <v>3079</v>
      </c>
      <c r="AX1480" s="12"/>
      <c r="AY1480" s="12"/>
      <c r="AZ1480" s="12"/>
      <c r="BA1480" s="12"/>
      <c r="BB1480" s="12"/>
    </row>
    <row r="1481" spans="1:54" s="22" customFormat="1" ht="18" customHeight="1" x14ac:dyDescent="0.3">
      <c r="A1481" s="12" t="s">
        <v>3080</v>
      </c>
      <c r="B1481" s="12" t="s">
        <v>76</v>
      </c>
      <c r="C1481" s="12" t="s">
        <v>259</v>
      </c>
      <c r="D1481" s="12" t="s">
        <v>129</v>
      </c>
      <c r="E1481" s="12" t="s">
        <v>3081</v>
      </c>
      <c r="F1481" s="12" t="s">
        <v>3082</v>
      </c>
      <c r="G1481" s="12" t="s">
        <v>56</v>
      </c>
      <c r="H1481" s="12" t="s">
        <v>1519</v>
      </c>
      <c r="I1481" s="12" t="s">
        <v>3083</v>
      </c>
      <c r="J1481" s="12">
        <v>3600</v>
      </c>
      <c r="K1481" s="12" t="s">
        <v>365</v>
      </c>
      <c r="L1481" s="12" t="s">
        <v>3084</v>
      </c>
      <c r="M1481" s="13">
        <v>41569.508333333331</v>
      </c>
      <c r="N1481" s="12">
        <v>1</v>
      </c>
      <c r="O1481" s="13">
        <v>41569</v>
      </c>
      <c r="P1481" s="13">
        <v>41569.543599537035</v>
      </c>
      <c r="Q1481" s="14">
        <f>P1481-M1481</f>
        <v>3.5266203703940846E-2</v>
      </c>
      <c r="R1481" s="14">
        <v>0.5</v>
      </c>
      <c r="S1481" s="14">
        <f>R1481-Q1481</f>
        <v>0.46473379629605915</v>
      </c>
      <c r="T1481" s="12"/>
      <c r="U1481" s="12"/>
      <c r="V1481" s="12" t="s">
        <v>356</v>
      </c>
      <c r="W1481" s="13">
        <v>41569.547280092593</v>
      </c>
      <c r="X1481" s="13">
        <v>41569.560937499999</v>
      </c>
      <c r="Y1481" s="16">
        <f>X1481-W1481</f>
        <v>1.3657407405844424E-2</v>
      </c>
      <c r="Z1481" s="17">
        <v>5</v>
      </c>
      <c r="AA1481" s="17">
        <f>Z1481-Y1481</f>
        <v>4.9863425925941556</v>
      </c>
      <c r="AB1481" s="14"/>
      <c r="AC1481" s="13">
        <v>41569.568749999999</v>
      </c>
      <c r="AD1481" s="14">
        <f t="shared" si="100"/>
        <v>7.8125E-3</v>
      </c>
      <c r="AE1481" s="14">
        <v>7</v>
      </c>
      <c r="AF1481" s="38">
        <f>AE1481-AD1481</f>
        <v>6.9921875</v>
      </c>
      <c r="AG1481" s="14">
        <f>AC1481-M1481</f>
        <v>6.0416666667151731E-2</v>
      </c>
      <c r="AH1481" s="18">
        <f>AE1481-AD1481</f>
        <v>6.9921875</v>
      </c>
      <c r="AI1481" s="14">
        <f>AH1481-AG1481</f>
        <v>6.9317708333328483</v>
      </c>
      <c r="AJ1481" s="19"/>
      <c r="AK1481" s="14"/>
      <c r="AL1481" s="14"/>
      <c r="AM1481" s="12" t="s">
        <v>1195</v>
      </c>
      <c r="AN1481" s="12"/>
      <c r="AO1481" s="12"/>
      <c r="AP1481" s="12" t="s">
        <v>123</v>
      </c>
      <c r="AQ1481" s="12" t="s">
        <v>3085</v>
      </c>
      <c r="AR1481" s="12">
        <v>15377435577</v>
      </c>
      <c r="AS1481" s="12"/>
      <c r="AT1481" s="12"/>
      <c r="AU1481" s="12"/>
      <c r="AV1481" s="20"/>
      <c r="AW1481" s="21" t="s">
        <v>357</v>
      </c>
      <c r="AX1481" s="12"/>
      <c r="AY1481" s="12"/>
      <c r="AZ1481" s="12"/>
      <c r="BA1481" s="12"/>
      <c r="BB1481" s="12"/>
    </row>
    <row r="1482" spans="1:54" s="22" customFormat="1" ht="18" customHeight="1" x14ac:dyDescent="0.3">
      <c r="A1482" s="12" t="s">
        <v>3086</v>
      </c>
      <c r="B1482" s="12" t="s">
        <v>76</v>
      </c>
      <c r="C1482" s="12" t="s">
        <v>87</v>
      </c>
      <c r="D1482" s="12" t="s">
        <v>180</v>
      </c>
      <c r="E1482" s="12" t="s">
        <v>3087</v>
      </c>
      <c r="F1482" s="12" t="s">
        <v>3088</v>
      </c>
      <c r="G1482" s="12" t="s">
        <v>66</v>
      </c>
      <c r="H1482" s="12" t="s">
        <v>816</v>
      </c>
      <c r="I1482" s="12"/>
      <c r="J1482" s="12">
        <v>6000</v>
      </c>
      <c r="K1482" s="12" t="s">
        <v>354</v>
      </c>
      <c r="L1482" s="12"/>
      <c r="M1482" s="13">
        <v>41569.544444444444</v>
      </c>
      <c r="N1482" s="12">
        <v>2</v>
      </c>
      <c r="O1482" s="13">
        <v>41569.563715277778</v>
      </c>
      <c r="P1482" s="13">
        <v>41572.468101851853</v>
      </c>
      <c r="Q1482" s="14"/>
      <c r="R1482" s="14"/>
      <c r="S1482" s="15"/>
      <c r="T1482" s="12" t="s">
        <v>701</v>
      </c>
      <c r="U1482" s="12"/>
      <c r="V1482" s="12" t="s">
        <v>385</v>
      </c>
      <c r="W1482" s="13">
        <v>41572.589513888888</v>
      </c>
      <c r="X1482" s="13">
        <v>41599.492361111101</v>
      </c>
      <c r="Y1482" s="16"/>
      <c r="Z1482" s="17"/>
      <c r="AA1482" s="17"/>
      <c r="AB1482" s="14"/>
      <c r="AC1482" s="13">
        <v>41639</v>
      </c>
      <c r="AD1482" s="14">
        <f t="shared" si="100"/>
        <v>39.507638888899237</v>
      </c>
      <c r="AE1482" s="14"/>
      <c r="AF1482" s="36"/>
      <c r="AG1482" s="14"/>
      <c r="AH1482" s="14"/>
      <c r="AI1482" s="14"/>
      <c r="AJ1482" s="19"/>
      <c r="AK1482" s="14"/>
      <c r="AL1482" s="14"/>
      <c r="AM1482" s="12" t="s">
        <v>3089</v>
      </c>
      <c r="AN1482" s="12"/>
      <c r="AO1482" s="12"/>
      <c r="AP1482" s="12" t="s">
        <v>82</v>
      </c>
      <c r="AQ1482" s="12" t="s">
        <v>3090</v>
      </c>
      <c r="AR1482" s="12">
        <v>18890180001</v>
      </c>
      <c r="AS1482" s="12"/>
      <c r="AT1482" s="12"/>
      <c r="AU1482" s="12"/>
      <c r="AV1482" s="20"/>
      <c r="AW1482" s="21"/>
      <c r="AX1482" s="12"/>
      <c r="AY1482" s="12"/>
      <c r="AZ1482" s="12"/>
      <c r="BA1482" s="12"/>
      <c r="BB1482" s="12"/>
    </row>
    <row r="1483" spans="1:54" s="22" customFormat="1" ht="18" customHeight="1" x14ac:dyDescent="0.3">
      <c r="A1483" s="12" t="s">
        <v>3091</v>
      </c>
      <c r="B1483" s="23" t="s">
        <v>74</v>
      </c>
      <c r="C1483" s="12" t="s">
        <v>125</v>
      </c>
      <c r="D1483" s="12" t="s">
        <v>126</v>
      </c>
      <c r="E1483" s="12" t="s">
        <v>3092</v>
      </c>
      <c r="F1483" s="12" t="s">
        <v>3093</v>
      </c>
      <c r="G1483" s="12" t="s">
        <v>56</v>
      </c>
      <c r="H1483" s="12" t="s">
        <v>1335</v>
      </c>
      <c r="I1483" s="12" t="s">
        <v>1491</v>
      </c>
      <c r="J1483" s="12">
        <v>1600</v>
      </c>
      <c r="K1483" s="12" t="s">
        <v>365</v>
      </c>
      <c r="L1483" s="12" t="s">
        <v>767</v>
      </c>
      <c r="M1483" s="13">
        <v>41569.678472222222</v>
      </c>
      <c r="N1483" s="12">
        <v>2</v>
      </c>
      <c r="O1483" s="13">
        <v>41569.699293981481</v>
      </c>
      <c r="P1483" s="13">
        <v>41570.410624999997</v>
      </c>
      <c r="Q1483" s="14"/>
      <c r="R1483" s="14"/>
      <c r="S1483" s="15"/>
      <c r="T1483" s="12" t="s">
        <v>355</v>
      </c>
      <c r="U1483" s="12"/>
      <c r="V1483" s="12" t="s">
        <v>356</v>
      </c>
      <c r="W1483" s="13">
        <v>41570.417291666665</v>
      </c>
      <c r="X1483" s="13">
        <v>41571.678472222222</v>
      </c>
      <c r="Y1483" s="16"/>
      <c r="Z1483" s="17"/>
      <c r="AA1483" s="17"/>
      <c r="AB1483" s="14"/>
      <c r="AC1483" s="13">
        <v>41577</v>
      </c>
      <c r="AD1483" s="14">
        <f t="shared" si="100"/>
        <v>5.3215277777781012</v>
      </c>
      <c r="AE1483" s="14"/>
      <c r="AF1483" s="36"/>
      <c r="AG1483" s="14"/>
      <c r="AH1483" s="14"/>
      <c r="AI1483" s="14"/>
      <c r="AJ1483" s="19"/>
      <c r="AK1483" s="14"/>
      <c r="AL1483" s="14"/>
      <c r="AM1483" s="12" t="s">
        <v>100</v>
      </c>
      <c r="AN1483" s="12"/>
      <c r="AO1483" s="12"/>
      <c r="AP1483" s="12" t="s">
        <v>78</v>
      </c>
      <c r="AQ1483" s="12" t="s">
        <v>3094</v>
      </c>
      <c r="AR1483" s="12">
        <v>13657443782</v>
      </c>
      <c r="AS1483" s="12"/>
      <c r="AT1483" s="12"/>
      <c r="AU1483" s="12"/>
      <c r="AV1483" s="20"/>
      <c r="AW1483" s="21"/>
      <c r="AX1483" s="12"/>
      <c r="AY1483" s="12"/>
      <c r="AZ1483" s="12"/>
      <c r="BA1483" s="12"/>
      <c r="BB1483" s="12"/>
    </row>
    <row r="1484" spans="1:54" s="22" customFormat="1" ht="18" customHeight="1" x14ac:dyDescent="0.3">
      <c r="A1484" s="12" t="s">
        <v>3095</v>
      </c>
      <c r="B1484" s="12" t="s">
        <v>76</v>
      </c>
      <c r="C1484" s="12" t="s">
        <v>77</v>
      </c>
      <c r="D1484" s="12" t="s">
        <v>254</v>
      </c>
      <c r="E1484" s="12" t="s">
        <v>3096</v>
      </c>
      <c r="F1484" s="12" t="s">
        <v>3097</v>
      </c>
      <c r="G1484" s="12" t="s">
        <v>56</v>
      </c>
      <c r="H1484" s="12" t="s">
        <v>1353</v>
      </c>
      <c r="I1484" s="12" t="s">
        <v>1970</v>
      </c>
      <c r="J1484" s="12">
        <v>2500</v>
      </c>
      <c r="K1484" s="12" t="s">
        <v>354</v>
      </c>
      <c r="L1484" s="12"/>
      <c r="M1484" s="13">
        <v>41569.688125000001</v>
      </c>
      <c r="N1484" s="12">
        <v>4</v>
      </c>
      <c r="O1484" s="13">
        <v>41569.699236111112</v>
      </c>
      <c r="P1484" s="13">
        <v>41570.724166666667</v>
      </c>
      <c r="Q1484" s="14"/>
      <c r="R1484" s="14"/>
      <c r="S1484" s="15"/>
      <c r="T1484" s="12" t="s">
        <v>701</v>
      </c>
      <c r="U1484" s="12"/>
      <c r="V1484" s="12" t="s">
        <v>356</v>
      </c>
      <c r="W1484" s="13">
        <v>41571.370069444441</v>
      </c>
      <c r="X1484" s="13">
        <v>41575.734722222223</v>
      </c>
      <c r="Y1484" s="16"/>
      <c r="Z1484" s="17"/>
      <c r="AA1484" s="17"/>
      <c r="AB1484" s="14"/>
      <c r="AC1484" s="13">
        <v>41578</v>
      </c>
      <c r="AD1484" s="14">
        <f t="shared" si="100"/>
        <v>2.265277777776646</v>
      </c>
      <c r="AE1484" s="14"/>
      <c r="AF1484" s="36"/>
      <c r="AG1484" s="14"/>
      <c r="AH1484" s="14"/>
      <c r="AI1484" s="14"/>
      <c r="AJ1484" s="19"/>
      <c r="AK1484" s="14"/>
      <c r="AL1484" s="14"/>
      <c r="AM1484" s="12" t="s">
        <v>1486</v>
      </c>
      <c r="AN1484" s="12"/>
      <c r="AO1484" s="12"/>
      <c r="AP1484" s="12" t="s">
        <v>72</v>
      </c>
      <c r="AQ1484" s="12" t="s">
        <v>3098</v>
      </c>
      <c r="AR1484" s="12">
        <v>15974297003</v>
      </c>
      <c r="AS1484" s="12"/>
      <c r="AT1484" s="12"/>
      <c r="AU1484" s="12"/>
      <c r="AV1484" s="20"/>
      <c r="AW1484" s="21"/>
      <c r="AX1484" s="12"/>
      <c r="AY1484" s="12"/>
      <c r="AZ1484" s="12"/>
      <c r="BA1484" s="12"/>
      <c r="BB1484" s="12"/>
    </row>
    <row r="1485" spans="1:54" s="22" customFormat="1" ht="18" customHeight="1" x14ac:dyDescent="0.3">
      <c r="A1485" s="12" t="s">
        <v>3099</v>
      </c>
      <c r="B1485" s="12" t="s">
        <v>51</v>
      </c>
      <c r="C1485" s="12" t="s">
        <v>52</v>
      </c>
      <c r="D1485" s="12" t="s">
        <v>207</v>
      </c>
      <c r="E1485" s="12" t="s">
        <v>3100</v>
      </c>
      <c r="F1485" s="12" t="s">
        <v>3101</v>
      </c>
      <c r="G1485" s="12" t="s">
        <v>56</v>
      </c>
      <c r="H1485" s="12" t="s">
        <v>1335</v>
      </c>
      <c r="I1485" s="12" t="s">
        <v>1646</v>
      </c>
      <c r="J1485" s="12">
        <v>1600</v>
      </c>
      <c r="K1485" s="12" t="s">
        <v>354</v>
      </c>
      <c r="L1485" s="12"/>
      <c r="M1485" s="13">
        <v>41569.704861111109</v>
      </c>
      <c r="N1485" s="12">
        <v>4</v>
      </c>
      <c r="O1485" s="13">
        <v>41569.725868055553</v>
      </c>
      <c r="P1485" s="13">
        <v>41571.567465277774</v>
      </c>
      <c r="Q1485" s="14"/>
      <c r="R1485" s="14"/>
      <c r="S1485" s="15"/>
      <c r="T1485" s="12" t="s">
        <v>658</v>
      </c>
      <c r="U1485" s="12"/>
      <c r="V1485" s="12" t="s">
        <v>356</v>
      </c>
      <c r="W1485" s="13">
        <v>41571.654328703706</v>
      </c>
      <c r="X1485" s="13">
        <v>41575.664583333331</v>
      </c>
      <c r="Y1485" s="16"/>
      <c r="Z1485" s="17"/>
      <c r="AA1485" s="17"/>
      <c r="AB1485" s="14"/>
      <c r="AC1485" s="13">
        <v>41576</v>
      </c>
      <c r="AD1485" s="14">
        <f t="shared" si="100"/>
        <v>0.33541666666860692</v>
      </c>
      <c r="AE1485" s="14"/>
      <c r="AF1485" s="36"/>
      <c r="AG1485" s="14"/>
      <c r="AH1485" s="14"/>
      <c r="AI1485" s="14"/>
      <c r="AJ1485" s="19"/>
      <c r="AK1485" s="14"/>
      <c r="AL1485" s="14"/>
      <c r="AM1485" s="12" t="s">
        <v>145</v>
      </c>
      <c r="AN1485" s="12"/>
      <c r="AO1485" s="12"/>
      <c r="AP1485" s="12" t="s">
        <v>81</v>
      </c>
      <c r="AQ1485" s="12" t="s">
        <v>2650</v>
      </c>
      <c r="AR1485" s="12" t="s">
        <v>3102</v>
      </c>
      <c r="AS1485" s="12"/>
      <c r="AT1485" s="12"/>
      <c r="AU1485" s="12"/>
      <c r="AV1485" s="20"/>
      <c r="AW1485" s="21"/>
      <c r="AX1485" s="12"/>
      <c r="AY1485" s="12"/>
      <c r="AZ1485" s="12"/>
      <c r="BA1485" s="12"/>
      <c r="BB1485" s="12"/>
    </row>
    <row r="1486" spans="1:54" s="22" customFormat="1" ht="18" customHeight="1" x14ac:dyDescent="0.3">
      <c r="A1486" s="12" t="s">
        <v>3103</v>
      </c>
      <c r="B1486" s="12" t="s">
        <v>51</v>
      </c>
      <c r="C1486" s="12" t="s">
        <v>52</v>
      </c>
      <c r="D1486" s="12" t="s">
        <v>53</v>
      </c>
      <c r="E1486" s="12" t="s">
        <v>3104</v>
      </c>
      <c r="F1486" s="12" t="s">
        <v>3105</v>
      </c>
      <c r="G1486" s="12" t="s">
        <v>56</v>
      </c>
      <c r="H1486" s="12" t="s">
        <v>57</v>
      </c>
      <c r="I1486" s="12" t="s">
        <v>237</v>
      </c>
      <c r="J1486" s="12">
        <v>1288</v>
      </c>
      <c r="K1486" s="12" t="s">
        <v>354</v>
      </c>
      <c r="L1486" s="12"/>
      <c r="M1486" s="13">
        <v>41569.929166666669</v>
      </c>
      <c r="N1486" s="12">
        <v>2</v>
      </c>
      <c r="O1486" s="13">
        <v>41570.421724537038</v>
      </c>
      <c r="P1486" s="13">
        <v>41571.711053240739</v>
      </c>
      <c r="Q1486" s="14"/>
      <c r="R1486" s="14"/>
      <c r="S1486" s="15"/>
      <c r="T1486" s="12" t="s">
        <v>355</v>
      </c>
      <c r="U1486" s="12"/>
      <c r="V1486" s="12" t="s">
        <v>356</v>
      </c>
      <c r="W1486" s="13">
        <v>41571.714155092595</v>
      </c>
      <c r="X1486" s="13">
        <v>41575.478472222225</v>
      </c>
      <c r="Y1486" s="16"/>
      <c r="Z1486" s="17"/>
      <c r="AA1486" s="17"/>
      <c r="AB1486" s="14"/>
      <c r="AC1486" s="13">
        <v>41576</v>
      </c>
      <c r="AD1486" s="14">
        <f t="shared" si="100"/>
        <v>0.52152777777519077</v>
      </c>
      <c r="AE1486" s="14"/>
      <c r="AF1486" s="36"/>
      <c r="AG1486" s="14"/>
      <c r="AH1486" s="14"/>
      <c r="AI1486" s="14"/>
      <c r="AJ1486" s="19"/>
      <c r="AK1486" s="14"/>
      <c r="AL1486" s="14"/>
      <c r="AM1486" s="12" t="s">
        <v>188</v>
      </c>
      <c r="AN1486" s="12"/>
      <c r="AO1486" s="12"/>
      <c r="AP1486" s="12" t="s">
        <v>72</v>
      </c>
      <c r="AQ1486" s="12" t="s">
        <v>3106</v>
      </c>
      <c r="AR1486" s="12">
        <v>15897345542</v>
      </c>
      <c r="AS1486" s="12"/>
      <c r="AT1486" s="12"/>
      <c r="AU1486" s="12"/>
      <c r="AV1486" s="20"/>
      <c r="AW1486" s="21"/>
      <c r="AX1486" s="12"/>
      <c r="AY1486" s="12"/>
      <c r="AZ1486" s="12"/>
      <c r="BA1486" s="12"/>
      <c r="BB1486" s="12"/>
    </row>
    <row r="1487" spans="1:54" s="22" customFormat="1" ht="18" customHeight="1" x14ac:dyDescent="0.3">
      <c r="A1487" s="12" t="s">
        <v>3107</v>
      </c>
      <c r="B1487" s="12" t="s">
        <v>115</v>
      </c>
      <c r="C1487" s="12" t="s">
        <v>116</v>
      </c>
      <c r="D1487" s="12" t="s">
        <v>174</v>
      </c>
      <c r="E1487" s="12" t="s">
        <v>3108</v>
      </c>
      <c r="F1487" s="12" t="s">
        <v>3109</v>
      </c>
      <c r="G1487" s="12" t="s">
        <v>56</v>
      </c>
      <c r="H1487" s="12" t="s">
        <v>1353</v>
      </c>
      <c r="I1487" s="12" t="s">
        <v>1632</v>
      </c>
      <c r="J1487" s="12">
        <v>2400</v>
      </c>
      <c r="K1487" s="12" t="s">
        <v>354</v>
      </c>
      <c r="L1487" s="12"/>
      <c r="M1487" s="13">
        <v>41570.352777777778</v>
      </c>
      <c r="N1487" s="12">
        <v>2</v>
      </c>
      <c r="O1487" s="13">
        <v>41570.414560185185</v>
      </c>
      <c r="P1487" s="13">
        <v>41570.416990740741</v>
      </c>
      <c r="Q1487" s="14"/>
      <c r="R1487" s="14"/>
      <c r="S1487" s="14"/>
      <c r="T1487" s="12" t="s">
        <v>658</v>
      </c>
      <c r="U1487" s="12"/>
      <c r="V1487" s="12" t="s">
        <v>356</v>
      </c>
      <c r="W1487" s="13">
        <v>41570.419918981483</v>
      </c>
      <c r="X1487" s="13">
        <v>41575.636805555558</v>
      </c>
      <c r="Y1487" s="16"/>
      <c r="Z1487" s="17"/>
      <c r="AA1487" s="17"/>
      <c r="AB1487" s="14"/>
      <c r="AC1487" s="13">
        <v>41576</v>
      </c>
      <c r="AD1487" s="14">
        <f t="shared" si="100"/>
        <v>0.3631944444423425</v>
      </c>
      <c r="AE1487" s="14"/>
      <c r="AF1487" s="38"/>
      <c r="AG1487" s="14"/>
      <c r="AH1487" s="18"/>
      <c r="AI1487" s="14"/>
      <c r="AJ1487" s="19"/>
      <c r="AK1487" s="14"/>
      <c r="AL1487" s="14"/>
      <c r="AM1487" s="12" t="s">
        <v>148</v>
      </c>
      <c r="AN1487" s="12"/>
      <c r="AO1487" s="12"/>
      <c r="AP1487" s="12" t="s">
        <v>72</v>
      </c>
      <c r="AQ1487" s="12" t="s">
        <v>3110</v>
      </c>
      <c r="AR1487" s="12">
        <v>18874566871</v>
      </c>
      <c r="AS1487" s="12"/>
      <c r="AT1487" s="12"/>
      <c r="AU1487" s="12"/>
      <c r="AV1487" s="20"/>
      <c r="AW1487" s="21"/>
      <c r="AX1487" s="12"/>
      <c r="AY1487" s="12"/>
      <c r="AZ1487" s="12"/>
      <c r="BA1487" s="12"/>
      <c r="BB1487" s="12"/>
    </row>
    <row r="1488" spans="1:54" s="22" customFormat="1" ht="18" customHeight="1" x14ac:dyDescent="0.3">
      <c r="A1488" s="12" t="s">
        <v>3111</v>
      </c>
      <c r="B1488" s="12" t="s">
        <v>51</v>
      </c>
      <c r="C1488" s="12" t="s">
        <v>102</v>
      </c>
      <c r="D1488" s="12" t="s">
        <v>285</v>
      </c>
      <c r="E1488" s="12" t="s">
        <v>3112</v>
      </c>
      <c r="F1488" s="12" t="s">
        <v>3113</v>
      </c>
      <c r="G1488" s="12" t="s">
        <v>56</v>
      </c>
      <c r="H1488" s="12" t="s">
        <v>1335</v>
      </c>
      <c r="I1488" s="12" t="s">
        <v>1615</v>
      </c>
      <c r="J1488" s="12">
        <v>1488</v>
      </c>
      <c r="K1488" s="12" t="s">
        <v>354</v>
      </c>
      <c r="L1488" s="12"/>
      <c r="M1488" s="13">
        <v>41570.425694444442</v>
      </c>
      <c r="N1488" s="12">
        <v>3</v>
      </c>
      <c r="O1488" s="13">
        <v>41570.43787037037</v>
      </c>
      <c r="P1488" s="13">
        <v>41571.457685185182</v>
      </c>
      <c r="Q1488" s="14">
        <f>P1488-M1488</f>
        <v>1.0319907407392748</v>
      </c>
      <c r="R1488" s="14">
        <v>0.5</v>
      </c>
      <c r="S1488" s="14">
        <f>R1488-Q1488</f>
        <v>-0.53199074073927477</v>
      </c>
      <c r="T1488" s="12" t="s">
        <v>355</v>
      </c>
      <c r="U1488" s="12"/>
      <c r="V1488" s="12" t="s">
        <v>356</v>
      </c>
      <c r="W1488" s="13">
        <v>41571.555914351855</v>
      </c>
      <c r="X1488" s="13">
        <v>41572.63958333333</v>
      </c>
      <c r="Y1488" s="16">
        <f>X1488-W1488</f>
        <v>1.0836689814750571</v>
      </c>
      <c r="Z1488" s="17">
        <v>3</v>
      </c>
      <c r="AA1488" s="17">
        <f>Z1488-Y1488</f>
        <v>1.9163310185249429</v>
      </c>
      <c r="AB1488" s="14"/>
      <c r="AC1488" s="13">
        <v>41575</v>
      </c>
      <c r="AD1488" s="14">
        <f t="shared" si="100"/>
        <v>2.3604166666700621</v>
      </c>
      <c r="AE1488" s="14">
        <v>7</v>
      </c>
      <c r="AF1488" s="38">
        <f>AE1488-AD1488</f>
        <v>4.6395833333299379</v>
      </c>
      <c r="AG1488" s="14">
        <f>AC1488-M1488</f>
        <v>4.5743055555576575</v>
      </c>
      <c r="AH1488" s="18">
        <v>12.5</v>
      </c>
      <c r="AI1488" s="14">
        <f>AH1488-AG1488</f>
        <v>7.9256944444423425</v>
      </c>
      <c r="AJ1488" s="19"/>
      <c r="AK1488" s="14"/>
      <c r="AL1488" s="14"/>
      <c r="AM1488" s="12" t="s">
        <v>1401</v>
      </c>
      <c r="AN1488" s="12"/>
      <c r="AO1488" s="12"/>
      <c r="AP1488" s="12" t="s">
        <v>72</v>
      </c>
      <c r="AQ1488" s="12" t="s">
        <v>3114</v>
      </c>
      <c r="AR1488" s="12">
        <v>13357394937</v>
      </c>
      <c r="AS1488" s="12"/>
      <c r="AT1488" s="12"/>
      <c r="AU1488" s="12"/>
      <c r="AV1488" s="20"/>
      <c r="AW1488" s="21"/>
      <c r="AX1488" s="12"/>
      <c r="AY1488" s="12"/>
      <c r="AZ1488" s="12"/>
      <c r="BA1488" s="12"/>
      <c r="BB1488" s="12"/>
    </row>
    <row r="1489" spans="1:54" s="22" customFormat="1" ht="18" customHeight="1" x14ac:dyDescent="0.3">
      <c r="A1489" s="12" t="s">
        <v>3115</v>
      </c>
      <c r="B1489" s="12" t="s">
        <v>74</v>
      </c>
      <c r="C1489" s="12" t="s">
        <v>120</v>
      </c>
      <c r="D1489" s="12" t="s">
        <v>267</v>
      </c>
      <c r="E1489" s="12" t="s">
        <v>2994</v>
      </c>
      <c r="F1489" s="12" t="s">
        <v>2995</v>
      </c>
      <c r="G1489" s="12" t="s">
        <v>383</v>
      </c>
      <c r="H1489" s="12" t="s">
        <v>1035</v>
      </c>
      <c r="I1489" s="12" t="s">
        <v>1874</v>
      </c>
      <c r="J1489" s="12">
        <v>1388</v>
      </c>
      <c r="K1489" s="12" t="s">
        <v>354</v>
      </c>
      <c r="L1489" s="12"/>
      <c r="M1489" s="13">
        <v>41570.525000000001</v>
      </c>
      <c r="N1489" s="12">
        <v>2</v>
      </c>
      <c r="O1489" s="13">
        <v>41570.613310185188</v>
      </c>
      <c r="P1489" s="13">
        <v>41570.650092592594</v>
      </c>
      <c r="Q1489" s="14">
        <f>P1489-M1489</f>
        <v>0.12509259259240935</v>
      </c>
      <c r="R1489" s="14">
        <v>0.5</v>
      </c>
      <c r="S1489" s="14">
        <f>R1489-Q1489</f>
        <v>0.37490740740759065</v>
      </c>
      <c r="T1489" s="12" t="s">
        <v>658</v>
      </c>
      <c r="U1489" s="12"/>
      <c r="V1489" s="12" t="s">
        <v>385</v>
      </c>
      <c r="W1489" s="13">
        <v>41570.664155092592</v>
      </c>
      <c r="X1489" s="13">
        <v>41571.485416666699</v>
      </c>
      <c r="Y1489" s="16">
        <f>X1489-W1489</f>
        <v>0.8212615741067566</v>
      </c>
      <c r="Z1489" s="17">
        <v>3</v>
      </c>
      <c r="AA1489" s="17">
        <f>Z1489-Y1489</f>
        <v>2.1787384258932434</v>
      </c>
      <c r="AB1489" s="14"/>
      <c r="AC1489" s="13">
        <v>41575</v>
      </c>
      <c r="AD1489" s="14">
        <f t="shared" si="100"/>
        <v>3.5145833333008341</v>
      </c>
      <c r="AE1489" s="14">
        <v>7</v>
      </c>
      <c r="AF1489" s="38">
        <f>AE1489-AD1489</f>
        <v>3.4854166666991659</v>
      </c>
      <c r="AG1489" s="14">
        <f>AC1489-M1489</f>
        <v>4.4749999999985448</v>
      </c>
      <c r="AH1489" s="18">
        <v>10.5</v>
      </c>
      <c r="AI1489" s="14">
        <f>AH1489-AG1489</f>
        <v>6.0250000000014552</v>
      </c>
      <c r="AJ1489" s="19"/>
      <c r="AK1489" s="14"/>
      <c r="AL1489" s="14"/>
      <c r="AM1489" s="12" t="s">
        <v>1486</v>
      </c>
      <c r="AN1489" s="12"/>
      <c r="AO1489" s="12"/>
      <c r="AP1489" s="12" t="s">
        <v>72</v>
      </c>
      <c r="AQ1489" s="12" t="s">
        <v>2996</v>
      </c>
      <c r="AR1489" s="12">
        <v>13975886268</v>
      </c>
      <c r="AS1489" s="12"/>
      <c r="AT1489" s="12"/>
      <c r="AU1489" s="12"/>
      <c r="AV1489" s="20"/>
      <c r="AW1489" s="21"/>
      <c r="AX1489" s="12"/>
      <c r="AY1489" s="12"/>
      <c r="AZ1489" s="12"/>
      <c r="BA1489" s="12"/>
      <c r="BB1489" s="12"/>
    </row>
    <row r="1490" spans="1:54" s="22" customFormat="1" ht="18" customHeight="1" x14ac:dyDescent="0.3">
      <c r="A1490" s="12" t="s">
        <v>3116</v>
      </c>
      <c r="B1490" s="12" t="s">
        <v>115</v>
      </c>
      <c r="C1490" s="12" t="s">
        <v>116</v>
      </c>
      <c r="D1490" s="12" t="s">
        <v>840</v>
      </c>
      <c r="E1490" s="12" t="s">
        <v>3117</v>
      </c>
      <c r="F1490" s="12" t="s">
        <v>3118</v>
      </c>
      <c r="G1490" s="12" t="s">
        <v>66</v>
      </c>
      <c r="H1490" s="12" t="s">
        <v>816</v>
      </c>
      <c r="I1490" s="12"/>
      <c r="J1490" s="12">
        <v>6500</v>
      </c>
      <c r="K1490" s="12" t="s">
        <v>354</v>
      </c>
      <c r="L1490" s="12"/>
      <c r="M1490" s="13">
        <v>41570.62777777778</v>
      </c>
      <c r="N1490" s="12"/>
      <c r="O1490" s="13">
        <v>41570.63386574074</v>
      </c>
      <c r="P1490" s="13">
        <v>41583.589224537034</v>
      </c>
      <c r="Q1490" s="14"/>
      <c r="R1490" s="14"/>
      <c r="S1490" s="15"/>
      <c r="T1490" s="12"/>
      <c r="U1490" s="12"/>
      <c r="V1490" s="12" t="s">
        <v>385</v>
      </c>
      <c r="W1490" s="13"/>
      <c r="X1490" s="13"/>
      <c r="Y1490" s="16"/>
      <c r="Z1490" s="17"/>
      <c r="AA1490" s="17"/>
      <c r="AB1490" s="14"/>
      <c r="AC1490" s="13">
        <v>41698</v>
      </c>
      <c r="AD1490" s="14"/>
      <c r="AE1490" s="14"/>
      <c r="AF1490" s="36"/>
      <c r="AG1490" s="14"/>
      <c r="AH1490" s="14"/>
      <c r="AI1490" s="14"/>
      <c r="AJ1490" s="19"/>
      <c r="AK1490" s="14"/>
      <c r="AL1490" s="14"/>
      <c r="AM1490" s="12"/>
      <c r="AN1490" s="12"/>
      <c r="AO1490" s="12"/>
      <c r="AP1490" s="12" t="s">
        <v>79</v>
      </c>
      <c r="AQ1490" s="12" t="s">
        <v>3119</v>
      </c>
      <c r="AR1490" s="12">
        <v>13762931971</v>
      </c>
      <c r="AS1490" s="12"/>
      <c r="AT1490" s="12"/>
      <c r="AU1490" s="12"/>
      <c r="AV1490" s="20"/>
      <c r="AW1490" s="21"/>
      <c r="AX1490" s="12"/>
      <c r="AY1490" s="12"/>
      <c r="AZ1490" s="12"/>
      <c r="BA1490" s="12"/>
      <c r="BB1490" s="12"/>
    </row>
    <row r="1491" spans="1:54" s="22" customFormat="1" ht="18" customHeight="1" x14ac:dyDescent="0.3">
      <c r="A1491" s="12" t="s">
        <v>3120</v>
      </c>
      <c r="B1491" s="12" t="s">
        <v>74</v>
      </c>
      <c r="C1491" s="12" t="s">
        <v>75</v>
      </c>
      <c r="D1491" s="12" t="s">
        <v>202</v>
      </c>
      <c r="E1491" s="12" t="s">
        <v>3121</v>
      </c>
      <c r="F1491" s="12" t="s">
        <v>3122</v>
      </c>
      <c r="G1491" s="12" t="s">
        <v>56</v>
      </c>
      <c r="H1491" s="12" t="s">
        <v>1335</v>
      </c>
      <c r="I1491" s="12" t="s">
        <v>2205</v>
      </c>
      <c r="J1491" s="12">
        <v>1488</v>
      </c>
      <c r="K1491" s="12" t="s">
        <v>354</v>
      </c>
      <c r="L1491" s="12"/>
      <c r="M1491" s="13">
        <v>41570.646273148152</v>
      </c>
      <c r="N1491" s="12">
        <v>2</v>
      </c>
      <c r="O1491" s="13">
        <v>41570.662939814814</v>
      </c>
      <c r="P1491" s="13">
        <v>41570.723240740743</v>
      </c>
      <c r="Q1491" s="14"/>
      <c r="R1491" s="14"/>
      <c r="S1491" s="15"/>
      <c r="T1491" s="12" t="s">
        <v>643</v>
      </c>
      <c r="U1491" s="12"/>
      <c r="V1491" s="12" t="s">
        <v>356</v>
      </c>
      <c r="W1491" s="13">
        <v>41571.36886574074</v>
      </c>
      <c r="X1491" s="13">
        <v>41575.658333333333</v>
      </c>
      <c r="Y1491" s="16"/>
      <c r="Z1491" s="17"/>
      <c r="AA1491" s="17"/>
      <c r="AB1491" s="14"/>
      <c r="AC1491" s="13">
        <v>41577</v>
      </c>
      <c r="AD1491" s="14">
        <f t="shared" ref="AD1491:AD1530" si="107">AC1491-X1491</f>
        <v>1.3416666666671517</v>
      </c>
      <c r="AE1491" s="14"/>
      <c r="AF1491" s="36"/>
      <c r="AG1491" s="14"/>
      <c r="AH1491" s="14"/>
      <c r="AI1491" s="14"/>
      <c r="AJ1491" s="19"/>
      <c r="AK1491" s="14"/>
      <c r="AL1491" s="14"/>
      <c r="AM1491" s="12" t="s">
        <v>2137</v>
      </c>
      <c r="AN1491" s="12"/>
      <c r="AO1491" s="12"/>
      <c r="AP1491" s="12" t="s">
        <v>72</v>
      </c>
      <c r="AQ1491" s="12" t="s">
        <v>3123</v>
      </c>
      <c r="AR1491" s="12">
        <v>15308422688</v>
      </c>
      <c r="AS1491" s="12"/>
      <c r="AT1491" s="12"/>
      <c r="AU1491" s="12"/>
      <c r="AV1491" s="20"/>
      <c r="AW1491" s="21"/>
      <c r="AX1491" s="12"/>
      <c r="AY1491" s="12"/>
      <c r="AZ1491" s="12"/>
      <c r="BA1491" s="12"/>
      <c r="BB1491" s="12"/>
    </row>
    <row r="1492" spans="1:54" s="22" customFormat="1" ht="18" customHeight="1" x14ac:dyDescent="0.3">
      <c r="A1492" s="12" t="s">
        <v>3124</v>
      </c>
      <c r="B1492" s="12" t="s">
        <v>51</v>
      </c>
      <c r="C1492" s="12" t="s">
        <v>64</v>
      </c>
      <c r="D1492" s="12" t="s">
        <v>238</v>
      </c>
      <c r="E1492" s="12" t="s">
        <v>3125</v>
      </c>
      <c r="F1492" s="12" t="s">
        <v>3126</v>
      </c>
      <c r="G1492" s="12" t="s">
        <v>56</v>
      </c>
      <c r="H1492" s="12" t="s">
        <v>57</v>
      </c>
      <c r="I1492" s="12" t="s">
        <v>554</v>
      </c>
      <c r="J1492" s="12">
        <v>1600</v>
      </c>
      <c r="K1492" s="12" t="s">
        <v>365</v>
      </c>
      <c r="L1492" s="12" t="s">
        <v>767</v>
      </c>
      <c r="M1492" s="13">
        <v>41570.65902777778</v>
      </c>
      <c r="N1492" s="12">
        <v>1</v>
      </c>
      <c r="O1492" s="13">
        <v>41570.667083333334</v>
      </c>
      <c r="P1492" s="13">
        <v>41570.667199074072</v>
      </c>
      <c r="Q1492" s="14"/>
      <c r="R1492" s="14"/>
      <c r="S1492" s="15"/>
      <c r="T1492" s="12"/>
      <c r="U1492" s="12"/>
      <c r="V1492" s="12" t="s">
        <v>356</v>
      </c>
      <c r="W1492" s="13">
        <v>41571.367083333331</v>
      </c>
      <c r="X1492" s="13">
        <v>41571.728472222225</v>
      </c>
      <c r="Y1492" s="16"/>
      <c r="Z1492" s="17"/>
      <c r="AA1492" s="17"/>
      <c r="AB1492" s="14"/>
      <c r="AC1492" s="13">
        <v>41576</v>
      </c>
      <c r="AD1492" s="14">
        <f t="shared" si="107"/>
        <v>4.2715277777751908</v>
      </c>
      <c r="AE1492" s="14"/>
      <c r="AF1492" s="36"/>
      <c r="AG1492" s="14"/>
      <c r="AH1492" s="14"/>
      <c r="AI1492" s="14"/>
      <c r="AJ1492" s="19"/>
      <c r="AK1492" s="14"/>
      <c r="AL1492" s="14"/>
      <c r="AM1492" s="12" t="s">
        <v>2238</v>
      </c>
      <c r="AN1492" s="12"/>
      <c r="AO1492" s="12"/>
      <c r="AP1492" s="12" t="s">
        <v>78</v>
      </c>
      <c r="AQ1492" s="12" t="s">
        <v>3127</v>
      </c>
      <c r="AR1492" s="12">
        <v>15116799676</v>
      </c>
      <c r="AS1492" s="12"/>
      <c r="AT1492" s="12"/>
      <c r="AU1492" s="12"/>
      <c r="AV1492" s="20"/>
      <c r="AW1492" s="21"/>
      <c r="AX1492" s="12"/>
      <c r="AY1492" s="12"/>
      <c r="AZ1492" s="12"/>
      <c r="BA1492" s="12"/>
      <c r="BB1492" s="12"/>
    </row>
    <row r="1493" spans="1:54" s="22" customFormat="1" ht="18" customHeight="1" x14ac:dyDescent="0.3">
      <c r="A1493" s="12" t="s">
        <v>3128</v>
      </c>
      <c r="B1493" s="12" t="s">
        <v>51</v>
      </c>
      <c r="C1493" s="12" t="s">
        <v>64</v>
      </c>
      <c r="D1493" s="12" t="s">
        <v>167</v>
      </c>
      <c r="E1493" s="12" t="s">
        <v>3129</v>
      </c>
      <c r="F1493" s="12" t="s">
        <v>3130</v>
      </c>
      <c r="G1493" s="12" t="s">
        <v>56</v>
      </c>
      <c r="H1493" s="12" t="s">
        <v>1335</v>
      </c>
      <c r="I1493" s="12" t="s">
        <v>1336</v>
      </c>
      <c r="J1493" s="12">
        <v>1600</v>
      </c>
      <c r="K1493" s="12" t="s">
        <v>365</v>
      </c>
      <c r="L1493" s="12" t="s">
        <v>767</v>
      </c>
      <c r="M1493" s="13">
        <v>41570.697222222225</v>
      </c>
      <c r="N1493" s="12">
        <v>1</v>
      </c>
      <c r="O1493" s="13">
        <v>41570.720995370371</v>
      </c>
      <c r="P1493" s="13">
        <v>41570.722777777781</v>
      </c>
      <c r="Q1493" s="14">
        <f>P1493-M1493</f>
        <v>2.5555555555911269E-2</v>
      </c>
      <c r="R1493" s="14">
        <v>0.5</v>
      </c>
      <c r="S1493" s="14">
        <f>R1493-Q1493</f>
        <v>0.47444444444408873</v>
      </c>
      <c r="T1493" s="12"/>
      <c r="U1493" s="12"/>
      <c r="V1493" s="12" t="s">
        <v>356</v>
      </c>
      <c r="W1493" s="13">
        <v>41571.369444444441</v>
      </c>
      <c r="X1493" s="13">
        <v>41572.480046296296</v>
      </c>
      <c r="Y1493" s="16">
        <f>X1493-W1493</f>
        <v>1.1106018518548808</v>
      </c>
      <c r="Z1493" s="17">
        <v>3</v>
      </c>
      <c r="AA1493" s="17">
        <f>Z1493-Y1493</f>
        <v>1.8893981481451192</v>
      </c>
      <c r="AB1493" s="14"/>
      <c r="AC1493" s="13">
        <v>41572.543055555558</v>
      </c>
      <c r="AD1493" s="14">
        <f t="shared" si="107"/>
        <v>6.3009259261889383E-2</v>
      </c>
      <c r="AE1493" s="14">
        <v>7</v>
      </c>
      <c r="AF1493" s="38">
        <f>AE1493-AD1493</f>
        <v>6.9369907407381106</v>
      </c>
      <c r="AG1493" s="14">
        <f>AC1493-M1493</f>
        <v>1.8458333333328483</v>
      </c>
      <c r="AH1493" s="18">
        <v>12.5</v>
      </c>
      <c r="AI1493" s="14">
        <f>AH1493-AG1493</f>
        <v>10.654166666667152</v>
      </c>
      <c r="AJ1493" s="19"/>
      <c r="AK1493" s="14"/>
      <c r="AL1493" s="14"/>
      <c r="AM1493" s="12" t="s">
        <v>1726</v>
      </c>
      <c r="AN1493" s="12"/>
      <c r="AO1493" s="12"/>
      <c r="AP1493" s="12" t="s">
        <v>78</v>
      </c>
      <c r="AQ1493" s="12" t="s">
        <v>3131</v>
      </c>
      <c r="AR1493" s="12">
        <v>13047275925</v>
      </c>
      <c r="AS1493" s="12"/>
      <c r="AT1493" s="12"/>
      <c r="AU1493" s="12"/>
      <c r="AV1493" s="20"/>
      <c r="AW1493" s="21" t="s">
        <v>357</v>
      </c>
      <c r="AX1493" s="12"/>
      <c r="AY1493" s="12"/>
      <c r="AZ1493" s="12"/>
      <c r="BA1493" s="12"/>
      <c r="BB1493" s="12"/>
    </row>
    <row r="1494" spans="1:54" s="22" customFormat="1" ht="18" customHeight="1" x14ac:dyDescent="0.3">
      <c r="A1494" s="12" t="s">
        <v>3132</v>
      </c>
      <c r="B1494" s="12" t="s">
        <v>51</v>
      </c>
      <c r="C1494" s="12" t="s">
        <v>102</v>
      </c>
      <c r="D1494" s="12" t="s">
        <v>161</v>
      </c>
      <c r="E1494" s="12" t="s">
        <v>2798</v>
      </c>
      <c r="F1494" s="12" t="s">
        <v>2799</v>
      </c>
      <c r="G1494" s="12" t="s">
        <v>383</v>
      </c>
      <c r="H1494" s="12" t="s">
        <v>1035</v>
      </c>
      <c r="I1494" s="12" t="s">
        <v>1874</v>
      </c>
      <c r="J1494" s="12">
        <v>1500</v>
      </c>
      <c r="K1494" s="12" t="s">
        <v>354</v>
      </c>
      <c r="L1494" s="12"/>
      <c r="M1494" s="13">
        <v>41570.92083333333</v>
      </c>
      <c r="N1494" s="12">
        <v>1</v>
      </c>
      <c r="O1494" s="13">
        <v>41571.417546296296</v>
      </c>
      <c r="P1494" s="13">
        <v>41571.417858796296</v>
      </c>
      <c r="Q1494" s="14">
        <f>P1494-M1494</f>
        <v>0.49702546296612127</v>
      </c>
      <c r="R1494" s="14">
        <v>0.5</v>
      </c>
      <c r="S1494" s="14">
        <f>R1494-Q1494</f>
        <v>2.9745370338787325E-3</v>
      </c>
      <c r="T1494" s="12"/>
      <c r="U1494" s="12"/>
      <c r="V1494" s="12" t="s">
        <v>385</v>
      </c>
      <c r="W1494" s="13">
        <v>41571.428182870368</v>
      </c>
      <c r="X1494" s="13">
        <v>41575.459085648145</v>
      </c>
      <c r="Y1494" s="16">
        <f>X1494-W1494</f>
        <v>4.030902777776646</v>
      </c>
      <c r="Z1494" s="17">
        <v>3</v>
      </c>
      <c r="AA1494" s="17">
        <f>Z1494-Y1494</f>
        <v>-1.030902777776646</v>
      </c>
      <c r="AB1494" s="14"/>
      <c r="AC1494" s="13">
        <v>41575</v>
      </c>
      <c r="AD1494" s="14">
        <f t="shared" si="107"/>
        <v>-0.45908564814453712</v>
      </c>
      <c r="AE1494" s="14">
        <v>7</v>
      </c>
      <c r="AF1494" s="38">
        <f>AE1494-AD1494</f>
        <v>7.4590856481445371</v>
      </c>
      <c r="AG1494" s="14">
        <f>AC1494-M1494</f>
        <v>4.0791666666700621</v>
      </c>
      <c r="AH1494" s="18">
        <v>10.5</v>
      </c>
      <c r="AI1494" s="14">
        <f>AH1494-AG1494</f>
        <v>6.4208333333299379</v>
      </c>
      <c r="AJ1494" s="19"/>
      <c r="AK1494" s="14"/>
      <c r="AL1494" s="14"/>
      <c r="AM1494" s="12" t="s">
        <v>188</v>
      </c>
      <c r="AN1494" s="12"/>
      <c r="AO1494" s="12"/>
      <c r="AP1494" s="12" t="s">
        <v>78</v>
      </c>
      <c r="AQ1494" s="12" t="s">
        <v>2800</v>
      </c>
      <c r="AR1494" s="12">
        <v>18773613158</v>
      </c>
      <c r="AS1494" s="12"/>
      <c r="AT1494" s="12"/>
      <c r="AU1494" s="12"/>
      <c r="AV1494" s="20"/>
      <c r="AW1494" s="21"/>
      <c r="AX1494" s="12"/>
      <c r="AY1494" s="12"/>
      <c r="AZ1494" s="12"/>
      <c r="BA1494" s="12"/>
      <c r="BB1494" s="12"/>
    </row>
    <row r="1495" spans="1:54" s="22" customFormat="1" ht="18" customHeight="1" x14ac:dyDescent="0.3">
      <c r="A1495" s="12" t="s">
        <v>3133</v>
      </c>
      <c r="B1495" s="12" t="s">
        <v>51</v>
      </c>
      <c r="C1495" s="12" t="s">
        <v>102</v>
      </c>
      <c r="D1495" s="12" t="s">
        <v>779</v>
      </c>
      <c r="E1495" s="12" t="s">
        <v>3134</v>
      </c>
      <c r="F1495" s="12" t="s">
        <v>3135</v>
      </c>
      <c r="G1495" s="12" t="s">
        <v>56</v>
      </c>
      <c r="H1495" s="12" t="s">
        <v>1335</v>
      </c>
      <c r="I1495" s="12" t="s">
        <v>1491</v>
      </c>
      <c r="J1495" s="12">
        <v>1288</v>
      </c>
      <c r="K1495" s="12" t="s">
        <v>354</v>
      </c>
      <c r="L1495" s="12"/>
      <c r="M1495" s="13">
        <v>41571.375</v>
      </c>
      <c r="N1495" s="12">
        <v>4</v>
      </c>
      <c r="O1495" s="13">
        <v>41571.391608796293</v>
      </c>
      <c r="P1495" s="13">
        <v>41571.437372685185</v>
      </c>
      <c r="Q1495" s="14"/>
      <c r="R1495" s="14"/>
      <c r="S1495" s="15"/>
      <c r="T1495" s="12" t="s">
        <v>643</v>
      </c>
      <c r="U1495" s="12"/>
      <c r="V1495" s="12" t="s">
        <v>356</v>
      </c>
      <c r="W1495" s="13">
        <v>41571.462557870371</v>
      </c>
      <c r="X1495" s="13">
        <v>41572.61215277778</v>
      </c>
      <c r="Y1495" s="16"/>
      <c r="Z1495" s="17"/>
      <c r="AA1495" s="17"/>
      <c r="AB1495" s="14"/>
      <c r="AC1495" s="13">
        <v>41576</v>
      </c>
      <c r="AD1495" s="14">
        <f t="shared" si="107"/>
        <v>3.3878472222204437</v>
      </c>
      <c r="AE1495" s="14"/>
      <c r="AF1495" s="36"/>
      <c r="AG1495" s="14"/>
      <c r="AH1495" s="14"/>
      <c r="AI1495" s="14"/>
      <c r="AJ1495" s="19"/>
      <c r="AK1495" s="14"/>
      <c r="AL1495" s="14"/>
      <c r="AM1495" s="12" t="s">
        <v>509</v>
      </c>
      <c r="AN1495" s="12"/>
      <c r="AO1495" s="12"/>
      <c r="AP1495" s="12" t="s">
        <v>78</v>
      </c>
      <c r="AQ1495" s="12" t="s">
        <v>3136</v>
      </c>
      <c r="AR1495" s="12">
        <v>13975536391</v>
      </c>
      <c r="AS1495" s="12"/>
      <c r="AT1495" s="12"/>
      <c r="AU1495" s="12"/>
      <c r="AV1495" s="20"/>
      <c r="AW1495" s="21"/>
      <c r="AX1495" s="12"/>
      <c r="AY1495" s="12"/>
      <c r="AZ1495" s="12"/>
      <c r="BA1495" s="12"/>
      <c r="BB1495" s="12"/>
    </row>
    <row r="1496" spans="1:54" s="22" customFormat="1" ht="18" customHeight="1" x14ac:dyDescent="0.3">
      <c r="A1496" s="12" t="s">
        <v>3137</v>
      </c>
      <c r="B1496" s="12" t="s">
        <v>68</v>
      </c>
      <c r="C1496" s="12" t="s">
        <v>112</v>
      </c>
      <c r="D1496" s="12" t="s">
        <v>175</v>
      </c>
      <c r="E1496" s="12" t="s">
        <v>3138</v>
      </c>
      <c r="F1496" s="12" t="s">
        <v>3139</v>
      </c>
      <c r="G1496" s="12" t="s">
        <v>56</v>
      </c>
      <c r="H1496" s="12" t="s">
        <v>1335</v>
      </c>
      <c r="I1496" s="12" t="s">
        <v>1622</v>
      </c>
      <c r="J1496" s="12">
        <v>1600</v>
      </c>
      <c r="K1496" s="12" t="s">
        <v>354</v>
      </c>
      <c r="L1496" s="12"/>
      <c r="M1496" s="13">
        <v>41571.406944444447</v>
      </c>
      <c r="N1496" s="12">
        <v>2</v>
      </c>
      <c r="O1496" s="13">
        <v>41571.420925925922</v>
      </c>
      <c r="P1496" s="13">
        <v>41571.445648148147</v>
      </c>
      <c r="Q1496" s="14"/>
      <c r="R1496" s="14"/>
      <c r="S1496" s="15"/>
      <c r="T1496" s="12" t="s">
        <v>664</v>
      </c>
      <c r="U1496" s="12"/>
      <c r="V1496" s="12" t="s">
        <v>356</v>
      </c>
      <c r="W1496" s="13">
        <v>41571.557986111111</v>
      </c>
      <c r="X1496" s="13">
        <v>41572.647222222222</v>
      </c>
      <c r="Y1496" s="16"/>
      <c r="Z1496" s="17"/>
      <c r="AA1496" s="17"/>
      <c r="AB1496" s="14"/>
      <c r="AC1496" s="13">
        <v>41576</v>
      </c>
      <c r="AD1496" s="14">
        <f t="shared" si="107"/>
        <v>3.3527777777781012</v>
      </c>
      <c r="AE1496" s="14"/>
      <c r="AF1496" s="36"/>
      <c r="AG1496" s="14"/>
      <c r="AH1496" s="14"/>
      <c r="AI1496" s="14"/>
      <c r="AJ1496" s="19"/>
      <c r="AK1496" s="14"/>
      <c r="AL1496" s="14"/>
      <c r="AM1496" s="12" t="s">
        <v>535</v>
      </c>
      <c r="AN1496" s="12"/>
      <c r="AO1496" s="12"/>
      <c r="AP1496" s="12" t="s">
        <v>72</v>
      </c>
      <c r="AQ1496" s="12" t="s">
        <v>3140</v>
      </c>
      <c r="AR1496" s="12">
        <v>13574849881</v>
      </c>
      <c r="AS1496" s="12"/>
      <c r="AT1496" s="12"/>
      <c r="AU1496" s="12"/>
      <c r="AV1496" s="20"/>
      <c r="AW1496" s="21"/>
      <c r="AX1496" s="12"/>
      <c r="AY1496" s="12"/>
      <c r="AZ1496" s="12"/>
      <c r="BA1496" s="12"/>
      <c r="BB1496" s="12"/>
    </row>
    <row r="1497" spans="1:54" s="22" customFormat="1" ht="18" customHeight="1" x14ac:dyDescent="0.3">
      <c r="A1497" s="12" t="s">
        <v>3141</v>
      </c>
      <c r="B1497" s="12" t="s">
        <v>76</v>
      </c>
      <c r="C1497" s="12" t="s">
        <v>152</v>
      </c>
      <c r="D1497" s="12" t="s">
        <v>312</v>
      </c>
      <c r="E1497" s="12" t="s">
        <v>3142</v>
      </c>
      <c r="F1497" s="12" t="s">
        <v>3143</v>
      </c>
      <c r="G1497" s="12" t="s">
        <v>56</v>
      </c>
      <c r="H1497" s="12" t="s">
        <v>1335</v>
      </c>
      <c r="I1497" s="12" t="s">
        <v>3144</v>
      </c>
      <c r="J1497" s="12">
        <v>1600</v>
      </c>
      <c r="K1497" s="12" t="s">
        <v>354</v>
      </c>
      <c r="L1497" s="12"/>
      <c r="M1497" s="13">
        <v>41571.475694444445</v>
      </c>
      <c r="N1497" s="12">
        <v>2</v>
      </c>
      <c r="O1497" s="13">
        <v>41571.481840277775</v>
      </c>
      <c r="P1497" s="13">
        <v>41572.425381944442</v>
      </c>
      <c r="Q1497" s="14"/>
      <c r="R1497" s="14"/>
      <c r="S1497" s="15"/>
      <c r="T1497" s="12" t="s">
        <v>658</v>
      </c>
      <c r="U1497" s="12"/>
      <c r="V1497" s="12" t="s">
        <v>356</v>
      </c>
      <c r="W1497" s="13">
        <v>41572.461817129632</v>
      </c>
      <c r="X1497" s="13">
        <v>41577.474421296298</v>
      </c>
      <c r="Y1497" s="16"/>
      <c r="Z1497" s="17"/>
      <c r="AA1497" s="17"/>
      <c r="AB1497" s="14"/>
      <c r="AC1497" s="13">
        <v>41577</v>
      </c>
      <c r="AD1497" s="14">
        <f t="shared" si="107"/>
        <v>-0.47442129629780538</v>
      </c>
      <c r="AE1497" s="14"/>
      <c r="AF1497" s="36"/>
      <c r="AG1497" s="14"/>
      <c r="AH1497" s="14"/>
      <c r="AI1497" s="14"/>
      <c r="AJ1497" s="19"/>
      <c r="AK1497" s="14"/>
      <c r="AL1497" s="14"/>
      <c r="AM1497" s="12" t="s">
        <v>2238</v>
      </c>
      <c r="AN1497" s="12"/>
      <c r="AO1497" s="12"/>
      <c r="AP1497" s="12" t="s">
        <v>78</v>
      </c>
      <c r="AQ1497" s="12" t="s">
        <v>3145</v>
      </c>
      <c r="AR1497" s="12">
        <v>18674889218</v>
      </c>
      <c r="AS1497" s="12"/>
      <c r="AT1497" s="12"/>
      <c r="AU1497" s="12"/>
      <c r="AV1497" s="20"/>
      <c r="AW1497" s="21"/>
      <c r="AX1497" s="12"/>
      <c r="AY1497" s="12"/>
      <c r="AZ1497" s="12"/>
      <c r="BA1497" s="12"/>
      <c r="BB1497" s="12"/>
    </row>
    <row r="1498" spans="1:54" s="22" customFormat="1" ht="18" customHeight="1" x14ac:dyDescent="0.3">
      <c r="A1498" s="12" t="s">
        <v>3146</v>
      </c>
      <c r="B1498" s="12" t="s">
        <v>51</v>
      </c>
      <c r="C1498" s="12" t="s">
        <v>91</v>
      </c>
      <c r="D1498" s="12" t="s">
        <v>184</v>
      </c>
      <c r="E1498" s="12" t="s">
        <v>3147</v>
      </c>
      <c r="F1498" s="12" t="s">
        <v>3148</v>
      </c>
      <c r="G1498" s="12" t="s">
        <v>56</v>
      </c>
      <c r="H1498" s="12" t="s">
        <v>1335</v>
      </c>
      <c r="I1498" s="12" t="s">
        <v>1473</v>
      </c>
      <c r="J1498" s="12">
        <v>1600</v>
      </c>
      <c r="K1498" s="12" t="s">
        <v>354</v>
      </c>
      <c r="L1498" s="12"/>
      <c r="M1498" s="13">
        <v>41571.526388888888</v>
      </c>
      <c r="N1498" s="12">
        <v>1</v>
      </c>
      <c r="O1498" s="13">
        <v>41571.54791666667</v>
      </c>
      <c r="P1498" s="13">
        <v>41571.603472222225</v>
      </c>
      <c r="Q1498" s="14">
        <f>P1498-M1498</f>
        <v>7.7083333337213844E-2</v>
      </c>
      <c r="R1498" s="14">
        <v>0.5</v>
      </c>
      <c r="S1498" s="14">
        <f>R1498-Q1498</f>
        <v>0.42291666666278616</v>
      </c>
      <c r="T1498" s="12"/>
      <c r="U1498" s="12"/>
      <c r="V1498" s="12" t="s">
        <v>356</v>
      </c>
      <c r="W1498" s="13">
        <v>41571.655081018522</v>
      </c>
      <c r="X1498" s="13">
        <v>41572.672222222223</v>
      </c>
      <c r="Y1498" s="16">
        <f>X1498-W1498</f>
        <v>1.0171412037016125</v>
      </c>
      <c r="Z1498" s="17">
        <v>3</v>
      </c>
      <c r="AA1498" s="17">
        <f>Z1498-Y1498</f>
        <v>1.9828587962983875</v>
      </c>
      <c r="AB1498" s="14"/>
      <c r="AC1498" s="13">
        <v>41575</v>
      </c>
      <c r="AD1498" s="14">
        <f t="shared" si="107"/>
        <v>2.327777777776646</v>
      </c>
      <c r="AE1498" s="14">
        <v>7</v>
      </c>
      <c r="AF1498" s="38">
        <f>AE1498-AD1498</f>
        <v>4.672222222223354</v>
      </c>
      <c r="AG1498" s="14">
        <f>AC1498-M1498</f>
        <v>3.4736111111124046</v>
      </c>
      <c r="AH1498" s="18">
        <v>12.5</v>
      </c>
      <c r="AI1498" s="14">
        <f>AH1498-AG1498</f>
        <v>9.0263888888875954</v>
      </c>
      <c r="AJ1498" s="19"/>
      <c r="AK1498" s="14"/>
      <c r="AL1498" s="14"/>
      <c r="AM1498" s="12" t="s">
        <v>100</v>
      </c>
      <c r="AN1498" s="12"/>
      <c r="AO1498" s="12"/>
      <c r="AP1498" s="12" t="s">
        <v>72</v>
      </c>
      <c r="AQ1498" s="12" t="s">
        <v>3149</v>
      </c>
      <c r="AR1498" s="12">
        <v>18975365789</v>
      </c>
      <c r="AS1498" s="12"/>
      <c r="AT1498" s="12"/>
      <c r="AU1498" s="12"/>
      <c r="AV1498" s="20"/>
      <c r="AW1498" s="21"/>
      <c r="AX1498" s="12"/>
      <c r="AY1498" s="12"/>
      <c r="AZ1498" s="12"/>
      <c r="BA1498" s="12"/>
      <c r="BB1498" s="12"/>
    </row>
    <row r="1499" spans="1:54" s="22" customFormat="1" ht="18" customHeight="1" x14ac:dyDescent="0.3">
      <c r="A1499" s="12" t="s">
        <v>3150</v>
      </c>
      <c r="B1499" s="12" t="s">
        <v>76</v>
      </c>
      <c r="C1499" s="12" t="s">
        <v>259</v>
      </c>
      <c r="D1499" s="12" t="s">
        <v>129</v>
      </c>
      <c r="E1499" s="12" t="s">
        <v>3151</v>
      </c>
      <c r="F1499" s="12" t="s">
        <v>3152</v>
      </c>
      <c r="G1499" s="12" t="s">
        <v>66</v>
      </c>
      <c r="H1499" s="12" t="s">
        <v>816</v>
      </c>
      <c r="I1499" s="12"/>
      <c r="J1499" s="12">
        <v>4960</v>
      </c>
      <c r="K1499" s="12" t="s">
        <v>354</v>
      </c>
      <c r="L1499" s="12"/>
      <c r="M1499" s="13">
        <v>41571.538888888892</v>
      </c>
      <c r="N1499" s="12"/>
      <c r="O1499" s="13">
        <v>41571.558634259258</v>
      </c>
      <c r="P1499" s="13">
        <v>41572.584768518522</v>
      </c>
      <c r="Q1499" s="14"/>
      <c r="R1499" s="14"/>
      <c r="S1499" s="15"/>
      <c r="T1499" s="12" t="s">
        <v>355</v>
      </c>
      <c r="U1499" s="12"/>
      <c r="V1499" s="12" t="s">
        <v>3015</v>
      </c>
      <c r="W1499" s="13">
        <v>41572.59412037037</v>
      </c>
      <c r="X1499" s="13">
        <v>41605.665972222203</v>
      </c>
      <c r="Y1499" s="16"/>
      <c r="Z1499" s="17"/>
      <c r="AA1499" s="17"/>
      <c r="AB1499" s="14"/>
      <c r="AC1499" s="37">
        <v>41624</v>
      </c>
      <c r="AD1499" s="14">
        <f>NETWORKDAYS(M1499,AC1499)</f>
        <v>38</v>
      </c>
      <c r="AE1499" s="14">
        <v>7</v>
      </c>
      <c r="AF1499" s="36"/>
      <c r="AG1499" s="14">
        <f>NETWORKDAYS(M1499,AC1499)</f>
        <v>38</v>
      </c>
      <c r="AH1499" s="14"/>
      <c r="AI1499" s="14"/>
      <c r="AJ1499" s="19"/>
      <c r="AK1499" s="14"/>
      <c r="AL1499" s="14"/>
      <c r="AM1499" s="12" t="s">
        <v>85</v>
      </c>
      <c r="AN1499" s="12"/>
      <c r="AO1499" s="12"/>
      <c r="AP1499" s="12" t="s">
        <v>228</v>
      </c>
      <c r="AQ1499" s="12" t="s">
        <v>3153</v>
      </c>
      <c r="AR1499" s="12">
        <v>15116379428</v>
      </c>
      <c r="AS1499" s="12"/>
      <c r="AT1499" s="12"/>
      <c r="AU1499" s="12"/>
      <c r="AV1499" s="20"/>
      <c r="AW1499" s="21"/>
      <c r="AX1499" s="12"/>
      <c r="AY1499" s="12"/>
      <c r="AZ1499" s="12"/>
      <c r="BA1499" s="12"/>
      <c r="BB1499" s="12"/>
    </row>
    <row r="1500" spans="1:54" s="22" customFormat="1" ht="18" customHeight="1" x14ac:dyDescent="0.3">
      <c r="A1500" s="12" t="s">
        <v>3154</v>
      </c>
      <c r="B1500" s="12" t="s">
        <v>76</v>
      </c>
      <c r="C1500" s="12" t="s">
        <v>152</v>
      </c>
      <c r="D1500" s="12" t="s">
        <v>192</v>
      </c>
      <c r="E1500" s="12" t="s">
        <v>3155</v>
      </c>
      <c r="F1500" s="12" t="s">
        <v>3156</v>
      </c>
      <c r="G1500" s="12" t="s">
        <v>56</v>
      </c>
      <c r="H1500" s="12" t="s">
        <v>1353</v>
      </c>
      <c r="I1500" s="12" t="s">
        <v>1578</v>
      </c>
      <c r="J1500" s="12">
        <v>3088</v>
      </c>
      <c r="K1500" s="12" t="s">
        <v>365</v>
      </c>
      <c r="L1500" s="12" t="s">
        <v>767</v>
      </c>
      <c r="M1500" s="13">
        <v>41571.540277777778</v>
      </c>
      <c r="N1500" s="12">
        <v>3</v>
      </c>
      <c r="O1500" s="13">
        <v>41571.558252314811</v>
      </c>
      <c r="P1500" s="13">
        <v>41572.432037037041</v>
      </c>
      <c r="Q1500" s="14">
        <f>NETWORKDAYS(M1500,P1500)</f>
        <v>2</v>
      </c>
      <c r="R1500" s="14">
        <v>0.5</v>
      </c>
      <c r="S1500" s="14">
        <f>R1500-Q1500</f>
        <v>-1.5</v>
      </c>
      <c r="T1500" s="12" t="s">
        <v>355</v>
      </c>
      <c r="U1500" s="12"/>
      <c r="V1500" s="12" t="s">
        <v>356</v>
      </c>
      <c r="W1500" s="13">
        <v>41572.462650462963</v>
      </c>
      <c r="X1500" s="13">
        <v>41577.677777777775</v>
      </c>
      <c r="Y1500" s="16">
        <f>NETWORKDAYS(W1500,X1500)</f>
        <v>4</v>
      </c>
      <c r="Z1500" s="17">
        <v>4</v>
      </c>
      <c r="AA1500" s="17">
        <f>Z1500-Y1500</f>
        <v>0</v>
      </c>
      <c r="AB1500" s="14"/>
      <c r="AC1500" s="13">
        <v>41590</v>
      </c>
      <c r="AD1500" s="14">
        <f>NETWORKDAYS(X1500,AC1500)</f>
        <v>10</v>
      </c>
      <c r="AE1500" s="14">
        <v>7</v>
      </c>
      <c r="AF1500" s="38">
        <f>AE1500-AD1500</f>
        <v>-3</v>
      </c>
      <c r="AG1500" s="14">
        <f>NETWORKDAYS(M1500,AC1500)</f>
        <v>14</v>
      </c>
      <c r="AH1500" s="14">
        <v>11.5</v>
      </c>
      <c r="AI1500" s="14">
        <f>AH1500-AG1500</f>
        <v>-2.5</v>
      </c>
      <c r="AJ1500" s="19"/>
      <c r="AK1500" s="14"/>
      <c r="AL1500" s="14"/>
      <c r="AM1500" s="12" t="s">
        <v>100</v>
      </c>
      <c r="AN1500" s="12"/>
      <c r="AO1500" s="12"/>
      <c r="AP1500" s="12" t="s">
        <v>140</v>
      </c>
      <c r="AQ1500" s="12" t="s">
        <v>3157</v>
      </c>
      <c r="AR1500" s="12">
        <v>13548619171</v>
      </c>
      <c r="AS1500" s="12"/>
      <c r="AT1500" s="12"/>
      <c r="AU1500" s="12"/>
      <c r="AV1500" s="20"/>
      <c r="AW1500" s="21"/>
      <c r="AX1500" s="12"/>
      <c r="AY1500" s="12"/>
      <c r="AZ1500" s="12"/>
      <c r="BA1500" s="12"/>
      <c r="BB1500" s="12"/>
    </row>
    <row r="1501" spans="1:54" s="22" customFormat="1" ht="18" customHeight="1" x14ac:dyDescent="0.3">
      <c r="A1501" s="12" t="s">
        <v>3158</v>
      </c>
      <c r="B1501" s="12" t="s">
        <v>51</v>
      </c>
      <c r="C1501" s="12" t="s">
        <v>52</v>
      </c>
      <c r="D1501" s="12" t="s">
        <v>314</v>
      </c>
      <c r="E1501" s="12" t="s">
        <v>3159</v>
      </c>
      <c r="F1501" s="12" t="s">
        <v>3160</v>
      </c>
      <c r="G1501" s="12" t="s">
        <v>56</v>
      </c>
      <c r="H1501" s="12" t="s">
        <v>1335</v>
      </c>
      <c r="I1501" s="12" t="s">
        <v>1646</v>
      </c>
      <c r="J1501" s="12">
        <v>1800</v>
      </c>
      <c r="K1501" s="12" t="s">
        <v>354</v>
      </c>
      <c r="L1501" s="12"/>
      <c r="M1501" s="13">
        <v>41571.654861111114</v>
      </c>
      <c r="N1501" s="12">
        <v>1</v>
      </c>
      <c r="O1501" s="13">
        <v>41571.704768518517</v>
      </c>
      <c r="P1501" s="13">
        <v>41571.704872685186</v>
      </c>
      <c r="Q1501" s="14">
        <f>P1501-M1501</f>
        <v>5.0011574072414078E-2</v>
      </c>
      <c r="R1501" s="14">
        <v>0.5</v>
      </c>
      <c r="S1501" s="14">
        <f>R1501-Q1501</f>
        <v>0.44998842592758592</v>
      </c>
      <c r="T1501" s="12"/>
      <c r="U1501" s="12"/>
      <c r="V1501" s="12" t="s">
        <v>356</v>
      </c>
      <c r="W1501" s="13">
        <v>41571.707905092589</v>
      </c>
      <c r="X1501" s="13">
        <v>41575.636805555558</v>
      </c>
      <c r="Y1501" s="16">
        <f>X1501-W1501</f>
        <v>3.9289004629681585</v>
      </c>
      <c r="Z1501" s="17">
        <v>3</v>
      </c>
      <c r="AA1501" s="17">
        <f>Z1501-Y1501</f>
        <v>-0.92890046296815854</v>
      </c>
      <c r="AB1501" s="14"/>
      <c r="AC1501" s="13">
        <v>41575.535416666666</v>
      </c>
      <c r="AD1501" s="14">
        <f t="shared" si="107"/>
        <v>-0.10138888889196096</v>
      </c>
      <c r="AE1501" s="14">
        <v>7</v>
      </c>
      <c r="AF1501" s="38">
        <f>AE1501-AD1501</f>
        <v>7.101388888891961</v>
      </c>
      <c r="AG1501" s="14">
        <f>AC1501-M1501</f>
        <v>3.8805555555518367</v>
      </c>
      <c r="AH1501" s="18">
        <v>12.5</v>
      </c>
      <c r="AI1501" s="14">
        <f>AH1501-AG1501</f>
        <v>8.6194444444481633</v>
      </c>
      <c r="AJ1501" s="19"/>
      <c r="AK1501" s="14"/>
      <c r="AL1501" s="14"/>
      <c r="AM1501" s="12" t="s">
        <v>1726</v>
      </c>
      <c r="AN1501" s="12"/>
      <c r="AO1501" s="12"/>
      <c r="AP1501" s="12" t="s">
        <v>72</v>
      </c>
      <c r="AQ1501" s="12" t="s">
        <v>3161</v>
      </c>
      <c r="AR1501" s="12">
        <v>13575294626</v>
      </c>
      <c r="AS1501" s="12"/>
      <c r="AT1501" s="12"/>
      <c r="AU1501" s="12"/>
      <c r="AV1501" s="20"/>
      <c r="AW1501" s="21"/>
      <c r="AX1501" s="12"/>
      <c r="AY1501" s="12"/>
      <c r="AZ1501" s="12"/>
      <c r="BA1501" s="12"/>
      <c r="BB1501" s="12"/>
    </row>
    <row r="1502" spans="1:54" s="22" customFormat="1" ht="18" customHeight="1" x14ac:dyDescent="0.3">
      <c r="A1502" s="12" t="s">
        <v>3162</v>
      </c>
      <c r="B1502" s="12" t="s">
        <v>68</v>
      </c>
      <c r="C1502" s="12" t="s">
        <v>83</v>
      </c>
      <c r="D1502" s="12" t="s">
        <v>84</v>
      </c>
      <c r="E1502" s="12" t="s">
        <v>3163</v>
      </c>
      <c r="F1502" s="12" t="s">
        <v>3164</v>
      </c>
      <c r="G1502" s="12" t="s">
        <v>56</v>
      </c>
      <c r="H1502" s="12" t="s">
        <v>1335</v>
      </c>
      <c r="I1502" s="12" t="s">
        <v>1954</v>
      </c>
      <c r="J1502" s="12">
        <v>1600</v>
      </c>
      <c r="K1502" s="12" t="s">
        <v>354</v>
      </c>
      <c r="L1502" s="12"/>
      <c r="M1502" s="13">
        <v>41572.399305555555</v>
      </c>
      <c r="N1502" s="12">
        <v>2</v>
      </c>
      <c r="O1502" s="13">
        <v>41572.438599537039</v>
      </c>
      <c r="P1502" s="13">
        <v>41575.395486111112</v>
      </c>
      <c r="Q1502" s="14"/>
      <c r="R1502" s="14"/>
      <c r="S1502" s="15"/>
      <c r="T1502" s="12" t="s">
        <v>664</v>
      </c>
      <c r="U1502" s="12"/>
      <c r="V1502" s="12" t="s">
        <v>356</v>
      </c>
      <c r="W1502" s="13">
        <v>41575.398020833331</v>
      </c>
      <c r="X1502" s="13">
        <v>41576.490277777775</v>
      </c>
      <c r="Y1502" s="16"/>
      <c r="Z1502" s="17"/>
      <c r="AA1502" s="17"/>
      <c r="AB1502" s="14"/>
      <c r="AC1502" s="13">
        <v>41578</v>
      </c>
      <c r="AD1502" s="14">
        <f t="shared" si="107"/>
        <v>1.5097222222248092</v>
      </c>
      <c r="AE1502" s="14"/>
      <c r="AF1502" s="47"/>
      <c r="AG1502" s="14"/>
      <c r="AH1502" s="14"/>
      <c r="AI1502" s="14"/>
      <c r="AJ1502" s="19"/>
      <c r="AK1502" s="14"/>
      <c r="AL1502" s="14"/>
      <c r="AM1502" s="12" t="s">
        <v>188</v>
      </c>
      <c r="AN1502" s="12"/>
      <c r="AO1502" s="12"/>
      <c r="AP1502" s="12" t="s">
        <v>72</v>
      </c>
      <c r="AQ1502" s="12" t="s">
        <v>3165</v>
      </c>
      <c r="AR1502" s="12">
        <v>18821951238</v>
      </c>
      <c r="AS1502" s="12"/>
      <c r="AT1502" s="12"/>
      <c r="AU1502" s="12"/>
      <c r="AV1502" s="20"/>
      <c r="AW1502" s="21"/>
      <c r="AX1502" s="12"/>
      <c r="AY1502" s="12"/>
      <c r="AZ1502" s="12"/>
      <c r="BA1502" s="12"/>
      <c r="BB1502" s="12"/>
    </row>
    <row r="1503" spans="1:54" s="22" customFormat="1" ht="18" customHeight="1" x14ac:dyDescent="0.3">
      <c r="A1503" s="12" t="s">
        <v>3166</v>
      </c>
      <c r="B1503" s="12" t="s">
        <v>68</v>
      </c>
      <c r="C1503" s="12" t="s">
        <v>259</v>
      </c>
      <c r="D1503" s="12" t="s">
        <v>108</v>
      </c>
      <c r="E1503" s="12" t="s">
        <v>3167</v>
      </c>
      <c r="F1503" s="12" t="s">
        <v>3168</v>
      </c>
      <c r="G1503" s="12" t="s">
        <v>56</v>
      </c>
      <c r="H1503" s="12" t="s">
        <v>1335</v>
      </c>
      <c r="I1503" s="12" t="s">
        <v>2422</v>
      </c>
      <c r="J1503" s="12">
        <v>1800</v>
      </c>
      <c r="K1503" s="12" t="s">
        <v>354</v>
      </c>
      <c r="L1503" s="12"/>
      <c r="M1503" s="13">
        <v>41572.419444444444</v>
      </c>
      <c r="N1503" s="12">
        <v>2</v>
      </c>
      <c r="O1503" s="13">
        <v>41572.443495370368</v>
      </c>
      <c r="P1503" s="13">
        <v>41572.472233796296</v>
      </c>
      <c r="Q1503" s="14"/>
      <c r="R1503" s="14"/>
      <c r="S1503" s="15"/>
      <c r="T1503" s="12" t="s">
        <v>664</v>
      </c>
      <c r="U1503" s="12"/>
      <c r="V1503" s="12" t="s">
        <v>356</v>
      </c>
      <c r="W1503" s="13">
        <v>41572.473321759258</v>
      </c>
      <c r="X1503" s="13">
        <v>41575.747916666667</v>
      </c>
      <c r="Y1503" s="16"/>
      <c r="Z1503" s="17"/>
      <c r="AA1503" s="17"/>
      <c r="AB1503" s="14"/>
      <c r="AC1503" s="13">
        <v>41576</v>
      </c>
      <c r="AD1503" s="14">
        <f t="shared" si="107"/>
        <v>0.25208333333284827</v>
      </c>
      <c r="AE1503" s="14"/>
      <c r="AF1503" s="47"/>
      <c r="AG1503" s="14"/>
      <c r="AH1503" s="14"/>
      <c r="AI1503" s="14"/>
      <c r="AJ1503" s="19"/>
      <c r="AK1503" s="14"/>
      <c r="AL1503" s="14"/>
      <c r="AM1503" s="12" t="s">
        <v>851</v>
      </c>
      <c r="AN1503" s="12"/>
      <c r="AO1503" s="12"/>
      <c r="AP1503" s="12" t="s">
        <v>86</v>
      </c>
      <c r="AQ1503" s="12" t="s">
        <v>3169</v>
      </c>
      <c r="AR1503" s="12">
        <v>13787780414</v>
      </c>
      <c r="AS1503" s="12"/>
      <c r="AT1503" s="12"/>
      <c r="AU1503" s="12"/>
      <c r="AV1503" s="20"/>
      <c r="AW1503" s="21"/>
      <c r="AX1503" s="12"/>
      <c r="AY1503" s="12"/>
      <c r="AZ1503" s="12"/>
      <c r="BA1503" s="12"/>
      <c r="BB1503" s="12"/>
    </row>
    <row r="1504" spans="1:54" s="22" customFormat="1" ht="18" customHeight="1" x14ac:dyDescent="0.3">
      <c r="A1504" s="12" t="s">
        <v>3170</v>
      </c>
      <c r="B1504" s="12" t="s">
        <v>68</v>
      </c>
      <c r="C1504" s="12" t="s">
        <v>120</v>
      </c>
      <c r="D1504" s="12" t="s">
        <v>262</v>
      </c>
      <c r="E1504" s="12" t="s">
        <v>3171</v>
      </c>
      <c r="F1504" s="12" t="s">
        <v>3172</v>
      </c>
      <c r="G1504" s="12" t="s">
        <v>66</v>
      </c>
      <c r="H1504" s="12" t="s">
        <v>816</v>
      </c>
      <c r="I1504" s="12"/>
      <c r="J1504" s="12">
        <v>5000</v>
      </c>
      <c r="K1504" s="12"/>
      <c r="L1504" s="12" t="s">
        <v>354</v>
      </c>
      <c r="M1504" s="13">
        <v>41572.475694444445</v>
      </c>
      <c r="N1504" s="12">
        <v>2</v>
      </c>
      <c r="O1504" s="13">
        <v>41572.482499999998</v>
      </c>
      <c r="P1504" s="13">
        <v>41575.470949074072</v>
      </c>
      <c r="Q1504" s="14"/>
      <c r="R1504" s="14"/>
      <c r="S1504" s="14">
        <f>R1504-Q1504</f>
        <v>0</v>
      </c>
      <c r="T1504" s="12" t="s">
        <v>664</v>
      </c>
      <c r="U1504" s="12"/>
      <c r="V1504" s="12" t="s">
        <v>385</v>
      </c>
      <c r="W1504" s="13">
        <v>41576.62537037037</v>
      </c>
      <c r="X1504" s="13">
        <v>41596.663252314815</v>
      </c>
      <c r="Y1504" s="16"/>
      <c r="Z1504" s="17"/>
      <c r="AA1504" s="17"/>
      <c r="AB1504" s="14"/>
      <c r="AC1504" s="13">
        <v>41606</v>
      </c>
      <c r="AD1504" s="14">
        <f t="shared" si="107"/>
        <v>9.3367476851854008</v>
      </c>
      <c r="AE1504" s="14"/>
      <c r="AF1504" s="36"/>
      <c r="AG1504" s="14"/>
      <c r="AH1504" s="14"/>
      <c r="AI1504" s="14"/>
      <c r="AJ1504" s="19"/>
      <c r="AK1504" s="14"/>
      <c r="AL1504" s="14"/>
      <c r="AM1504" s="12" t="s">
        <v>1179</v>
      </c>
      <c r="AN1504" s="12"/>
      <c r="AO1504" s="12"/>
      <c r="AP1504" s="12" t="s">
        <v>72</v>
      </c>
      <c r="AQ1504" s="12" t="s">
        <v>3173</v>
      </c>
      <c r="AR1504" s="12">
        <v>15573121055</v>
      </c>
      <c r="AS1504" s="12"/>
      <c r="AT1504" s="12"/>
      <c r="AU1504" s="12"/>
      <c r="AV1504" s="20"/>
      <c r="AW1504" s="21"/>
      <c r="AX1504" s="12"/>
      <c r="AY1504" s="12"/>
      <c r="AZ1504" s="12"/>
      <c r="BA1504" s="12"/>
      <c r="BB1504" s="12"/>
    </row>
    <row r="1505" spans="1:54" s="22" customFormat="1" ht="18" customHeight="1" x14ac:dyDescent="0.3">
      <c r="A1505" s="12" t="s">
        <v>3174</v>
      </c>
      <c r="B1505" s="12" t="s">
        <v>68</v>
      </c>
      <c r="C1505" s="12" t="s">
        <v>64</v>
      </c>
      <c r="D1505" s="12" t="s">
        <v>238</v>
      </c>
      <c r="E1505" s="12" t="s">
        <v>3175</v>
      </c>
      <c r="F1505" s="12" t="s">
        <v>3176</v>
      </c>
      <c r="G1505" s="12" t="s">
        <v>56</v>
      </c>
      <c r="H1505" s="12" t="s">
        <v>1335</v>
      </c>
      <c r="I1505" s="12" t="s">
        <v>2205</v>
      </c>
      <c r="J1505" s="12">
        <v>1600</v>
      </c>
      <c r="K1505" s="12" t="s">
        <v>354</v>
      </c>
      <c r="L1505" s="12"/>
      <c r="M1505" s="13">
        <v>41572.581944444442</v>
      </c>
      <c r="N1505" s="12">
        <v>3</v>
      </c>
      <c r="O1505" s="13">
        <v>41572.599918981483</v>
      </c>
      <c r="P1505" s="13">
        <v>41575.6096875</v>
      </c>
      <c r="Q1505" s="14"/>
      <c r="R1505" s="14"/>
      <c r="S1505" s="15"/>
      <c r="T1505" s="12" t="s">
        <v>658</v>
      </c>
      <c r="U1505" s="12"/>
      <c r="V1505" s="12" t="s">
        <v>356</v>
      </c>
      <c r="W1505" s="13">
        <v>41575.610914351855</v>
      </c>
      <c r="X1505" s="13">
        <v>41577.706250000003</v>
      </c>
      <c r="Y1505" s="16"/>
      <c r="Z1505" s="17"/>
      <c r="AA1505" s="17"/>
      <c r="AB1505" s="14"/>
      <c r="AC1505" s="13">
        <v>41578</v>
      </c>
      <c r="AD1505" s="14">
        <f t="shared" si="107"/>
        <v>0.29374999999708962</v>
      </c>
      <c r="AE1505" s="14"/>
      <c r="AF1505" s="36"/>
      <c r="AG1505" s="14"/>
      <c r="AH1505" s="14"/>
      <c r="AI1505" s="14"/>
      <c r="AJ1505" s="19"/>
      <c r="AK1505" s="14"/>
      <c r="AL1505" s="14"/>
      <c r="AM1505" s="12" t="s">
        <v>1401</v>
      </c>
      <c r="AN1505" s="12"/>
      <c r="AO1505" s="12"/>
      <c r="AP1505" s="12" t="s">
        <v>72</v>
      </c>
      <c r="AQ1505" s="12" t="s">
        <v>3177</v>
      </c>
      <c r="AR1505" s="12">
        <v>13875378161</v>
      </c>
      <c r="AS1505" s="12"/>
      <c r="AT1505" s="12"/>
      <c r="AU1505" s="12"/>
      <c r="AV1505" s="20"/>
      <c r="AW1505" s="21"/>
      <c r="AX1505" s="12"/>
      <c r="AY1505" s="12"/>
      <c r="AZ1505" s="12"/>
      <c r="BA1505" s="12"/>
      <c r="BB1505" s="12"/>
    </row>
    <row r="1506" spans="1:54" s="22" customFormat="1" ht="18" customHeight="1" x14ac:dyDescent="0.3">
      <c r="A1506" s="12" t="s">
        <v>3178</v>
      </c>
      <c r="B1506" s="12" t="s">
        <v>68</v>
      </c>
      <c r="C1506" s="12" t="s">
        <v>102</v>
      </c>
      <c r="D1506" s="12" t="s">
        <v>285</v>
      </c>
      <c r="E1506" s="12" t="s">
        <v>3179</v>
      </c>
      <c r="F1506" s="12" t="s">
        <v>3180</v>
      </c>
      <c r="G1506" s="12" t="s">
        <v>56</v>
      </c>
      <c r="H1506" s="12" t="s">
        <v>57</v>
      </c>
      <c r="I1506" s="12" t="s">
        <v>319</v>
      </c>
      <c r="J1506" s="12">
        <v>2088</v>
      </c>
      <c r="K1506" s="12" t="s">
        <v>354</v>
      </c>
      <c r="L1506" s="12"/>
      <c r="M1506" s="13">
        <v>41572.682638888888</v>
      </c>
      <c r="N1506" s="12">
        <v>1</v>
      </c>
      <c r="O1506" s="13">
        <v>41572.760462962964</v>
      </c>
      <c r="P1506" s="13">
        <v>41575.43513888889</v>
      </c>
      <c r="Q1506" s="14"/>
      <c r="R1506" s="14"/>
      <c r="S1506" s="15"/>
      <c r="T1506" s="12"/>
      <c r="U1506" s="12"/>
      <c r="V1506" s="12" t="s">
        <v>356</v>
      </c>
      <c r="W1506" s="13">
        <v>41575.501122685186</v>
      </c>
      <c r="X1506" s="13">
        <v>41576.553472222222</v>
      </c>
      <c r="Y1506" s="16"/>
      <c r="Z1506" s="17"/>
      <c r="AA1506" s="17"/>
      <c r="AB1506" s="14"/>
      <c r="AC1506" s="13">
        <v>41577</v>
      </c>
      <c r="AD1506" s="14">
        <f t="shared" si="107"/>
        <v>0.44652777777810115</v>
      </c>
      <c r="AE1506" s="14"/>
      <c r="AF1506" s="36"/>
      <c r="AG1506" s="14"/>
      <c r="AH1506" s="14"/>
      <c r="AI1506" s="14"/>
      <c r="AJ1506" s="19"/>
      <c r="AK1506" s="14"/>
      <c r="AL1506" s="14"/>
      <c r="AM1506" s="12" t="s">
        <v>2084</v>
      </c>
      <c r="AN1506" s="12"/>
      <c r="AO1506" s="12"/>
      <c r="AP1506" s="12" t="s">
        <v>78</v>
      </c>
      <c r="AQ1506" s="12" t="s">
        <v>3181</v>
      </c>
      <c r="AR1506" s="12">
        <v>13677411056</v>
      </c>
      <c r="AS1506" s="12"/>
      <c r="AT1506" s="12"/>
      <c r="AU1506" s="12"/>
      <c r="AV1506" s="20"/>
      <c r="AW1506" s="21"/>
      <c r="AX1506" s="12"/>
      <c r="AY1506" s="12"/>
      <c r="AZ1506" s="12"/>
      <c r="BA1506" s="12"/>
      <c r="BB1506" s="12"/>
    </row>
    <row r="1507" spans="1:54" s="22" customFormat="1" ht="18" customHeight="1" x14ac:dyDescent="0.3">
      <c r="A1507" s="12" t="s">
        <v>3182</v>
      </c>
      <c r="B1507" s="12" t="s">
        <v>68</v>
      </c>
      <c r="C1507" s="12" t="s">
        <v>120</v>
      </c>
      <c r="D1507" s="12" t="s">
        <v>478</v>
      </c>
      <c r="E1507" s="12" t="s">
        <v>3183</v>
      </c>
      <c r="F1507" s="12" t="s">
        <v>3184</v>
      </c>
      <c r="G1507" s="12" t="s">
        <v>56</v>
      </c>
      <c r="H1507" s="12" t="s">
        <v>1335</v>
      </c>
      <c r="I1507" s="12" t="s">
        <v>1615</v>
      </c>
      <c r="J1507" s="12">
        <v>1600</v>
      </c>
      <c r="K1507" s="12" t="s">
        <v>354</v>
      </c>
      <c r="L1507" s="12"/>
      <c r="M1507" s="13">
        <v>41572.729166666664</v>
      </c>
      <c r="N1507" s="12">
        <v>2</v>
      </c>
      <c r="O1507" s="13">
        <v>41572.772881944446</v>
      </c>
      <c r="P1507" s="13">
        <v>41575.433749999997</v>
      </c>
      <c r="Q1507" s="14"/>
      <c r="R1507" s="14"/>
      <c r="S1507" s="15"/>
      <c r="T1507" s="12" t="s">
        <v>658</v>
      </c>
      <c r="U1507" s="12"/>
      <c r="V1507" s="12" t="s">
        <v>356</v>
      </c>
      <c r="W1507" s="13">
        <v>41575.435266203705</v>
      </c>
      <c r="X1507" s="13">
        <v>41576.654861111114</v>
      </c>
      <c r="Y1507" s="16"/>
      <c r="Z1507" s="17"/>
      <c r="AA1507" s="17"/>
      <c r="AB1507" s="14"/>
      <c r="AC1507" s="13">
        <v>41578</v>
      </c>
      <c r="AD1507" s="14">
        <f t="shared" si="107"/>
        <v>1.3451388888861402</v>
      </c>
      <c r="AE1507" s="14"/>
      <c r="AF1507" s="36"/>
      <c r="AG1507" s="14"/>
      <c r="AH1507" s="14"/>
      <c r="AI1507" s="14"/>
      <c r="AJ1507" s="19"/>
      <c r="AK1507" s="14"/>
      <c r="AL1507" s="14"/>
      <c r="AM1507" s="12" t="s">
        <v>509</v>
      </c>
      <c r="AN1507" s="12"/>
      <c r="AO1507" s="12"/>
      <c r="AP1507" s="12" t="s">
        <v>72</v>
      </c>
      <c r="AQ1507" s="12" t="s">
        <v>3185</v>
      </c>
      <c r="AR1507" s="12">
        <v>13319600623</v>
      </c>
      <c r="AS1507" s="12"/>
      <c r="AT1507" s="12"/>
      <c r="AU1507" s="12"/>
      <c r="AV1507" s="20"/>
      <c r="AW1507" s="21"/>
      <c r="AX1507" s="12"/>
      <c r="AY1507" s="12"/>
      <c r="AZ1507" s="12"/>
      <c r="BA1507" s="12"/>
      <c r="BB1507" s="12"/>
    </row>
    <row r="1508" spans="1:54" s="22" customFormat="1" ht="18" customHeight="1" x14ac:dyDescent="0.3">
      <c r="A1508" s="12" t="s">
        <v>3186</v>
      </c>
      <c r="B1508" s="12" t="s">
        <v>68</v>
      </c>
      <c r="C1508" s="12" t="s">
        <v>102</v>
      </c>
      <c r="D1508" s="12" t="s">
        <v>285</v>
      </c>
      <c r="E1508" s="12" t="s">
        <v>3187</v>
      </c>
      <c r="F1508" s="12" t="s">
        <v>3188</v>
      </c>
      <c r="G1508" s="12" t="s">
        <v>56</v>
      </c>
      <c r="H1508" s="12" t="s">
        <v>57</v>
      </c>
      <c r="I1508" s="12" t="s">
        <v>3189</v>
      </c>
      <c r="J1508" s="12">
        <v>1600</v>
      </c>
      <c r="K1508" s="12" t="s">
        <v>354</v>
      </c>
      <c r="L1508" s="12"/>
      <c r="M1508" s="13">
        <v>41572.750254629631</v>
      </c>
      <c r="N1508" s="12">
        <v>2</v>
      </c>
      <c r="O1508" s="13">
        <v>41572.762060185189</v>
      </c>
      <c r="P1508" s="13">
        <v>41575.42328703704</v>
      </c>
      <c r="Q1508" s="14"/>
      <c r="R1508" s="14"/>
      <c r="S1508" s="15"/>
      <c r="T1508" s="12" t="s">
        <v>643</v>
      </c>
      <c r="U1508" s="12"/>
      <c r="V1508" s="12" t="s">
        <v>356</v>
      </c>
      <c r="W1508" s="13">
        <v>41575.431898148148</v>
      </c>
      <c r="X1508" s="13">
        <v>41576.490972222222</v>
      </c>
      <c r="Y1508" s="16"/>
      <c r="Z1508" s="17"/>
      <c r="AA1508" s="17"/>
      <c r="AB1508" s="14"/>
      <c r="AC1508" s="37">
        <v>41577</v>
      </c>
      <c r="AD1508" s="14">
        <f t="shared" si="107"/>
        <v>0.50902777777810115</v>
      </c>
      <c r="AE1508" s="14"/>
      <c r="AF1508" s="36"/>
      <c r="AG1508" s="14"/>
      <c r="AH1508" s="14"/>
      <c r="AI1508" s="14"/>
      <c r="AJ1508" s="19"/>
      <c r="AK1508" s="14"/>
      <c r="AL1508" s="14"/>
      <c r="AM1508" s="12" t="s">
        <v>1726</v>
      </c>
      <c r="AN1508" s="12"/>
      <c r="AO1508" s="12"/>
      <c r="AP1508" s="12" t="s">
        <v>86</v>
      </c>
      <c r="AQ1508" s="12" t="s">
        <v>3190</v>
      </c>
      <c r="AR1508" s="12">
        <v>13467350303</v>
      </c>
      <c r="AS1508" s="12"/>
      <c r="AT1508" s="12"/>
      <c r="AU1508" s="12"/>
      <c r="AV1508" s="20"/>
      <c r="AW1508" s="21"/>
      <c r="AX1508" s="12"/>
      <c r="AY1508" s="12"/>
      <c r="AZ1508" s="12"/>
      <c r="BA1508" s="12"/>
      <c r="BB1508" s="12"/>
    </row>
    <row r="1509" spans="1:54" s="22" customFormat="1" ht="18" customHeight="1" x14ac:dyDescent="0.3">
      <c r="A1509" s="12" t="s">
        <v>3191</v>
      </c>
      <c r="B1509" s="12" t="s">
        <v>68</v>
      </c>
      <c r="C1509" s="12" t="s">
        <v>75</v>
      </c>
      <c r="D1509" s="12" t="s">
        <v>146</v>
      </c>
      <c r="E1509" s="12" t="s">
        <v>3192</v>
      </c>
      <c r="F1509" s="12" t="s">
        <v>3193</v>
      </c>
      <c r="G1509" s="12" t="s">
        <v>56</v>
      </c>
      <c r="H1509" s="12" t="s">
        <v>1335</v>
      </c>
      <c r="I1509" s="12" t="s">
        <v>1615</v>
      </c>
      <c r="J1509" s="12">
        <v>1600</v>
      </c>
      <c r="K1509" s="12" t="s">
        <v>354</v>
      </c>
      <c r="L1509" s="12"/>
      <c r="M1509" s="13">
        <v>41575.444444444445</v>
      </c>
      <c r="N1509" s="12">
        <v>2</v>
      </c>
      <c r="O1509" s="13">
        <v>41575.458368055559</v>
      </c>
      <c r="P1509" s="13">
        <v>41575.467060185183</v>
      </c>
      <c r="Q1509" s="14"/>
      <c r="R1509" s="14"/>
      <c r="S1509" s="15"/>
      <c r="T1509" s="12" t="s">
        <v>355</v>
      </c>
      <c r="U1509" s="12"/>
      <c r="V1509" s="12" t="s">
        <v>356</v>
      </c>
      <c r="W1509" s="13">
        <v>41575.5628125</v>
      </c>
      <c r="X1509" s="13">
        <v>41576.588888888888</v>
      </c>
      <c r="Y1509" s="16"/>
      <c r="Z1509" s="17"/>
      <c r="AA1509" s="17"/>
      <c r="AB1509" s="14"/>
      <c r="AC1509" s="13">
        <v>41577</v>
      </c>
      <c r="AD1509" s="14">
        <f t="shared" si="107"/>
        <v>0.41111111111240461</v>
      </c>
      <c r="AE1509" s="14"/>
      <c r="AF1509" s="36"/>
      <c r="AG1509" s="14"/>
      <c r="AH1509" s="14"/>
      <c r="AI1509" s="14"/>
      <c r="AJ1509" s="19"/>
      <c r="AK1509" s="14"/>
      <c r="AL1509" s="14"/>
      <c r="AM1509" s="12" t="s">
        <v>145</v>
      </c>
      <c r="AN1509" s="12"/>
      <c r="AO1509" s="12"/>
      <c r="AP1509" s="12" t="s">
        <v>72</v>
      </c>
      <c r="AQ1509" s="12" t="s">
        <v>3194</v>
      </c>
      <c r="AR1509" s="12">
        <v>13787279240</v>
      </c>
      <c r="AS1509" s="12"/>
      <c r="AT1509" s="12"/>
      <c r="AU1509" s="12"/>
      <c r="AV1509" s="20"/>
      <c r="AW1509" s="21"/>
      <c r="AX1509" s="12"/>
      <c r="AY1509" s="12"/>
      <c r="AZ1509" s="12"/>
      <c r="BA1509" s="12"/>
      <c r="BB1509" s="12"/>
    </row>
    <row r="1510" spans="1:54" s="22" customFormat="1" ht="18" customHeight="1" x14ac:dyDescent="0.3">
      <c r="A1510" s="12" t="s">
        <v>3195</v>
      </c>
      <c r="B1510" s="12" t="s">
        <v>68</v>
      </c>
      <c r="C1510" s="12" t="s">
        <v>116</v>
      </c>
      <c r="D1510" s="12" t="s">
        <v>144</v>
      </c>
      <c r="E1510" s="12" t="s">
        <v>3196</v>
      </c>
      <c r="F1510" s="12" t="s">
        <v>3197</v>
      </c>
      <c r="G1510" s="12" t="s">
        <v>56</v>
      </c>
      <c r="H1510" s="12" t="s">
        <v>1353</v>
      </c>
      <c r="I1510" s="12" t="s">
        <v>3198</v>
      </c>
      <c r="J1510" s="12">
        <v>2600</v>
      </c>
      <c r="K1510" s="12" t="s">
        <v>354</v>
      </c>
      <c r="L1510" s="12"/>
      <c r="M1510" s="13">
        <v>41575.448611111111</v>
      </c>
      <c r="N1510" s="12">
        <v>1</v>
      </c>
      <c r="O1510" s="13">
        <v>41575.455266203702</v>
      </c>
      <c r="P1510" s="13">
        <v>41576.418935185182</v>
      </c>
      <c r="Q1510" s="14">
        <f>NETWORKDAYS(M1510,P1510)</f>
        <v>2</v>
      </c>
      <c r="R1510" s="14">
        <v>0.5</v>
      </c>
      <c r="S1510" s="14">
        <f>R1510-Q1510</f>
        <v>-1.5</v>
      </c>
      <c r="T1510" s="12" t="s">
        <v>668</v>
      </c>
      <c r="U1510" s="12"/>
      <c r="V1510" s="12" t="s">
        <v>356</v>
      </c>
      <c r="W1510" s="13">
        <v>41576.441388888888</v>
      </c>
      <c r="X1510" s="13">
        <v>41578.580555555556</v>
      </c>
      <c r="Y1510" s="16">
        <f>NETWORKDAYS(W1510,X1510)</f>
        <v>3</v>
      </c>
      <c r="Z1510" s="17">
        <v>4</v>
      </c>
      <c r="AA1510" s="17">
        <f>Z1510-Y1510</f>
        <v>1</v>
      </c>
      <c r="AB1510" s="14"/>
      <c r="AC1510" s="13">
        <v>41586</v>
      </c>
      <c r="AD1510" s="14">
        <f>NETWORKDAYS(X1510,AC1510)</f>
        <v>7</v>
      </c>
      <c r="AE1510" s="14">
        <v>7</v>
      </c>
      <c r="AF1510" s="38">
        <f>AE1510-AD1510</f>
        <v>0</v>
      </c>
      <c r="AG1510" s="14">
        <f>NETWORKDAYS(M1510,AC1510)</f>
        <v>10</v>
      </c>
      <c r="AH1510" s="14">
        <v>11.5</v>
      </c>
      <c r="AI1510" s="14">
        <f>AH1510-AG1510</f>
        <v>1.5</v>
      </c>
      <c r="AJ1510" s="19"/>
      <c r="AK1510" s="14"/>
      <c r="AL1510" s="14"/>
      <c r="AM1510" s="12" t="s">
        <v>1726</v>
      </c>
      <c r="AN1510" s="12"/>
      <c r="AO1510" s="12"/>
      <c r="AP1510" s="12" t="s">
        <v>78</v>
      </c>
      <c r="AQ1510" s="12" t="s">
        <v>3199</v>
      </c>
      <c r="AR1510" s="12">
        <v>15111560511</v>
      </c>
      <c r="AS1510" s="12"/>
      <c r="AT1510" s="12"/>
      <c r="AU1510" s="12"/>
      <c r="AV1510" s="20"/>
      <c r="AW1510" s="21"/>
      <c r="AX1510" s="12"/>
      <c r="AY1510" s="12"/>
      <c r="AZ1510" s="12"/>
      <c r="BA1510" s="12"/>
      <c r="BB1510" s="12"/>
    </row>
    <row r="1511" spans="1:54" s="22" customFormat="1" ht="18" customHeight="1" x14ac:dyDescent="0.3">
      <c r="A1511" s="12" t="s">
        <v>3200</v>
      </c>
      <c r="B1511" s="12" t="s">
        <v>68</v>
      </c>
      <c r="C1511" s="12" t="s">
        <v>120</v>
      </c>
      <c r="D1511" s="12" t="s">
        <v>262</v>
      </c>
      <c r="E1511" s="12" t="s">
        <v>3201</v>
      </c>
      <c r="F1511" s="12" t="s">
        <v>3202</v>
      </c>
      <c r="G1511" s="12" t="s">
        <v>56</v>
      </c>
      <c r="H1511" s="12" t="s">
        <v>1353</v>
      </c>
      <c r="I1511" s="12" t="s">
        <v>3203</v>
      </c>
      <c r="J1511" s="12">
        <v>2488</v>
      </c>
      <c r="K1511" s="12" t="s">
        <v>354</v>
      </c>
      <c r="L1511" s="12"/>
      <c r="M1511" s="13">
        <v>41575.572222222225</v>
      </c>
      <c r="N1511" s="12">
        <v>2</v>
      </c>
      <c r="O1511" s="13">
        <v>41575.581157407411</v>
      </c>
      <c r="P1511" s="13">
        <v>41575.589803240742</v>
      </c>
      <c r="Q1511" s="14">
        <f>P1511-O1511</f>
        <v>8.6458333316841163E-3</v>
      </c>
      <c r="R1511" s="14"/>
      <c r="S1511" s="15"/>
      <c r="T1511" s="12" t="s">
        <v>658</v>
      </c>
      <c r="U1511" s="12"/>
      <c r="V1511" s="12" t="s">
        <v>356</v>
      </c>
      <c r="W1511" s="13">
        <v>41575.592048611114</v>
      </c>
      <c r="X1511" s="13">
        <v>41577.584027777775</v>
      </c>
      <c r="Y1511" s="16"/>
      <c r="Z1511" s="17"/>
      <c r="AA1511" s="17"/>
      <c r="AB1511" s="14"/>
      <c r="AC1511" s="13">
        <v>41578</v>
      </c>
      <c r="AD1511" s="14">
        <f t="shared" si="107"/>
        <v>0.41597222222480923</v>
      </c>
      <c r="AE1511" s="14"/>
      <c r="AF1511" s="36"/>
      <c r="AG1511" s="14"/>
      <c r="AH1511" s="14"/>
      <c r="AI1511" s="14"/>
      <c r="AJ1511" s="19"/>
      <c r="AK1511" s="14"/>
      <c r="AL1511" s="14"/>
      <c r="AM1511" s="12" t="s">
        <v>2137</v>
      </c>
      <c r="AN1511" s="12"/>
      <c r="AO1511" s="12"/>
      <c r="AP1511" s="12" t="s">
        <v>3204</v>
      </c>
      <c r="AQ1511" s="12" t="s">
        <v>3205</v>
      </c>
      <c r="AR1511" s="12">
        <v>15573121055</v>
      </c>
      <c r="AS1511" s="12"/>
      <c r="AT1511" s="12"/>
      <c r="AU1511" s="12"/>
      <c r="AV1511" s="20"/>
      <c r="AW1511" s="21"/>
      <c r="AX1511" s="12"/>
      <c r="AY1511" s="12"/>
      <c r="AZ1511" s="12"/>
      <c r="BA1511" s="12"/>
      <c r="BB1511" s="12"/>
    </row>
    <row r="1512" spans="1:54" s="22" customFormat="1" ht="18" customHeight="1" x14ac:dyDescent="0.3">
      <c r="A1512" s="12" t="s">
        <v>3206</v>
      </c>
      <c r="B1512" s="12" t="s">
        <v>68</v>
      </c>
      <c r="C1512" s="12" t="s">
        <v>87</v>
      </c>
      <c r="D1512" s="12" t="s">
        <v>185</v>
      </c>
      <c r="E1512" s="12" t="s">
        <v>3207</v>
      </c>
      <c r="F1512" s="12" t="s">
        <v>3208</v>
      </c>
      <c r="G1512" s="12" t="s">
        <v>56</v>
      </c>
      <c r="H1512" s="12" t="s">
        <v>1335</v>
      </c>
      <c r="I1512" s="12" t="s">
        <v>3209</v>
      </c>
      <c r="J1512" s="12">
        <v>1600</v>
      </c>
      <c r="K1512" s="12" t="s">
        <v>354</v>
      </c>
      <c r="L1512" s="12"/>
      <c r="M1512" s="13">
        <v>41575.581250000003</v>
      </c>
      <c r="N1512" s="12">
        <v>3</v>
      </c>
      <c r="O1512" s="13">
        <v>41575.603460648148</v>
      </c>
      <c r="P1512" s="13">
        <v>41577.638379629629</v>
      </c>
      <c r="Q1512" s="14"/>
      <c r="R1512" s="14"/>
      <c r="S1512" s="15"/>
      <c r="T1512" s="12" t="s">
        <v>355</v>
      </c>
      <c r="U1512" s="12"/>
      <c r="V1512" s="12" t="s">
        <v>356</v>
      </c>
      <c r="W1512" s="13">
        <v>41577.643310185187</v>
      </c>
      <c r="X1512" s="13">
        <v>41578.662662037037</v>
      </c>
      <c r="Y1512" s="16"/>
      <c r="Z1512" s="17"/>
      <c r="AA1512" s="17"/>
      <c r="AB1512" s="14"/>
      <c r="AC1512" s="13">
        <v>41578</v>
      </c>
      <c r="AD1512" s="14">
        <f t="shared" si="107"/>
        <v>-0.66266203703708015</v>
      </c>
      <c r="AE1512" s="14"/>
      <c r="AF1512" s="36"/>
      <c r="AG1512" s="14"/>
      <c r="AH1512" s="14"/>
      <c r="AI1512" s="14"/>
      <c r="AJ1512" s="19"/>
      <c r="AK1512" s="14"/>
      <c r="AL1512" s="14"/>
      <c r="AM1512" s="12" t="s">
        <v>1486</v>
      </c>
      <c r="AN1512" s="12"/>
      <c r="AO1512" s="12"/>
      <c r="AP1512" s="12" t="s">
        <v>88</v>
      </c>
      <c r="AQ1512" s="12" t="s">
        <v>3210</v>
      </c>
      <c r="AR1512" s="12">
        <v>13007489179</v>
      </c>
      <c r="AS1512" s="12"/>
      <c r="AT1512" s="12"/>
      <c r="AU1512" s="12"/>
      <c r="AV1512" s="20"/>
      <c r="AW1512" s="21"/>
      <c r="AX1512" s="12"/>
      <c r="AY1512" s="12"/>
      <c r="AZ1512" s="12"/>
      <c r="BA1512" s="12"/>
      <c r="BB1512" s="12"/>
    </row>
    <row r="1513" spans="1:54" s="22" customFormat="1" ht="18" customHeight="1" x14ac:dyDescent="0.3">
      <c r="A1513" s="12" t="s">
        <v>3211</v>
      </c>
      <c r="B1513" s="12" t="s">
        <v>68</v>
      </c>
      <c r="C1513" s="12" t="s">
        <v>3212</v>
      </c>
      <c r="D1513" s="12"/>
      <c r="E1513" s="12" t="s">
        <v>3213</v>
      </c>
      <c r="F1513" s="12" t="s">
        <v>3214</v>
      </c>
      <c r="G1513" s="12" t="s">
        <v>56</v>
      </c>
      <c r="H1513" s="12" t="s">
        <v>1353</v>
      </c>
      <c r="I1513" s="12" t="s">
        <v>3215</v>
      </c>
      <c r="J1513" s="12">
        <v>2400</v>
      </c>
      <c r="K1513" s="12" t="s">
        <v>354</v>
      </c>
      <c r="L1513" s="12"/>
      <c r="M1513" s="13">
        <v>41575.627083333333</v>
      </c>
      <c r="N1513" s="12">
        <v>1</v>
      </c>
      <c r="O1513" s="13">
        <v>41575.635937500003</v>
      </c>
      <c r="P1513" s="13">
        <v>41575.663981481484</v>
      </c>
      <c r="Q1513" s="14">
        <f>NETWORKDAYS(M1513,P1513)</f>
        <v>1</v>
      </c>
      <c r="R1513" s="14">
        <v>0.5</v>
      </c>
      <c r="S1513" s="14">
        <f>R1513-Q1513</f>
        <v>-0.5</v>
      </c>
      <c r="T1513" s="12" t="s">
        <v>664</v>
      </c>
      <c r="U1513" s="12"/>
      <c r="V1513" s="12" t="s">
        <v>356</v>
      </c>
      <c r="W1513" s="13">
        <v>41575.673078703701</v>
      </c>
      <c r="X1513" s="13">
        <v>41577.597222222219</v>
      </c>
      <c r="Y1513" s="16">
        <f>NETWORKDAYS(W1513,X1513)</f>
        <v>3</v>
      </c>
      <c r="Z1513" s="17">
        <v>4</v>
      </c>
      <c r="AA1513" s="17">
        <f>Z1513-Y1513</f>
        <v>1</v>
      </c>
      <c r="AB1513" s="14"/>
      <c r="AC1513" s="13">
        <v>41582</v>
      </c>
      <c r="AD1513" s="14">
        <f>NETWORKDAYS(X1513,AC1513)</f>
        <v>4</v>
      </c>
      <c r="AE1513" s="14">
        <v>7</v>
      </c>
      <c r="AF1513" s="38">
        <f>AE1513-AD1513</f>
        <v>3</v>
      </c>
      <c r="AG1513" s="14">
        <f>NETWORKDAYS(M1513,AC1513)</f>
        <v>6</v>
      </c>
      <c r="AH1513" s="14">
        <v>11.5</v>
      </c>
      <c r="AI1513" s="14">
        <f>AH1513-AG1513</f>
        <v>5.5</v>
      </c>
      <c r="AJ1513" s="19"/>
      <c r="AK1513" s="14"/>
      <c r="AL1513" s="14"/>
      <c r="AM1513" s="12" t="s">
        <v>1486</v>
      </c>
      <c r="AN1513" s="12"/>
      <c r="AO1513" s="12"/>
      <c r="AP1513" s="12" t="s">
        <v>78</v>
      </c>
      <c r="AQ1513" s="12" t="s">
        <v>351</v>
      </c>
      <c r="AR1513" s="12">
        <v>18374535288</v>
      </c>
      <c r="AS1513" s="12"/>
      <c r="AT1513" s="12"/>
      <c r="AU1513" s="12"/>
      <c r="AV1513" s="20"/>
      <c r="AW1513" s="21"/>
      <c r="AX1513" s="12"/>
      <c r="AY1513" s="12"/>
      <c r="AZ1513" s="12"/>
      <c r="BA1513" s="12"/>
      <c r="BB1513" s="12"/>
    </row>
    <row r="1514" spans="1:54" s="22" customFormat="1" ht="18" customHeight="1" x14ac:dyDescent="0.3">
      <c r="A1514" s="12" t="s">
        <v>3216</v>
      </c>
      <c r="B1514" s="12" t="s">
        <v>68</v>
      </c>
      <c r="C1514" s="12" t="s">
        <v>10551</v>
      </c>
      <c r="D1514" s="12" t="s">
        <v>3217</v>
      </c>
      <c r="E1514" s="12" t="s">
        <v>3218</v>
      </c>
      <c r="F1514" s="12" t="s">
        <v>3219</v>
      </c>
      <c r="G1514" s="12" t="s">
        <v>56</v>
      </c>
      <c r="H1514" s="12" t="s">
        <v>1335</v>
      </c>
      <c r="I1514" s="12" t="s">
        <v>3220</v>
      </c>
      <c r="J1514" s="12">
        <v>1600</v>
      </c>
      <c r="K1514" s="12" t="s">
        <v>354</v>
      </c>
      <c r="L1514" s="12"/>
      <c r="M1514" s="13">
        <v>41575.75277777778</v>
      </c>
      <c r="N1514" s="12">
        <v>3</v>
      </c>
      <c r="O1514" s="13">
        <v>41576.398611111108</v>
      </c>
      <c r="P1514" s="13">
        <v>41576.470254629632</v>
      </c>
      <c r="Q1514" s="14">
        <f>NETWORKDAYS(M1514,P1514)</f>
        <v>2</v>
      </c>
      <c r="R1514" s="14">
        <v>0.5</v>
      </c>
      <c r="S1514" s="14">
        <f>R1514-Q1514</f>
        <v>-1.5</v>
      </c>
      <c r="T1514" s="12" t="s">
        <v>355</v>
      </c>
      <c r="U1514" s="12"/>
      <c r="V1514" s="12" t="s">
        <v>356</v>
      </c>
      <c r="W1514" s="13">
        <v>41576.477384259262</v>
      </c>
      <c r="X1514" s="13">
        <v>41579.548194444447</v>
      </c>
      <c r="Y1514" s="16">
        <f>NETWORKDAYS(W1514,X1514)</f>
        <v>4</v>
      </c>
      <c r="Z1514" s="17">
        <v>3</v>
      </c>
      <c r="AA1514" s="17">
        <f>Z1514-Y1514</f>
        <v>-1</v>
      </c>
      <c r="AB1514" s="14"/>
      <c r="AC1514" s="13">
        <v>41583</v>
      </c>
      <c r="AD1514" s="14">
        <f>NETWORKDAYS(X1514,AC1514)</f>
        <v>3</v>
      </c>
      <c r="AE1514" s="14">
        <v>7</v>
      </c>
      <c r="AF1514" s="38">
        <f>AE1514-AD1514</f>
        <v>4</v>
      </c>
      <c r="AG1514" s="14">
        <f>NETWORKDAYS(M1514,AC1514)</f>
        <v>7</v>
      </c>
      <c r="AH1514" s="14">
        <v>10.5</v>
      </c>
      <c r="AI1514" s="14">
        <f>AH1514-AG1514</f>
        <v>3.5</v>
      </c>
      <c r="AJ1514" s="19"/>
      <c r="AK1514" s="14"/>
      <c r="AL1514" s="14"/>
      <c r="AM1514" s="12" t="s">
        <v>535</v>
      </c>
      <c r="AN1514" s="12"/>
      <c r="AO1514" s="12"/>
      <c r="AP1514" s="12" t="s">
        <v>131</v>
      </c>
      <c r="AQ1514" s="12" t="s">
        <v>3221</v>
      </c>
      <c r="AR1514" s="12">
        <v>18274573110</v>
      </c>
      <c r="AS1514" s="12"/>
      <c r="AT1514" s="12"/>
      <c r="AU1514" s="12"/>
      <c r="AV1514" s="20"/>
      <c r="AW1514" s="21"/>
      <c r="AX1514" s="12"/>
      <c r="AY1514" s="12"/>
      <c r="AZ1514" s="12"/>
      <c r="BA1514" s="12"/>
      <c r="BB1514" s="12"/>
    </row>
    <row r="1515" spans="1:54" s="22" customFormat="1" ht="18" customHeight="1" x14ac:dyDescent="0.3">
      <c r="A1515" s="12" t="s">
        <v>3222</v>
      </c>
      <c r="B1515" s="12" t="s">
        <v>68</v>
      </c>
      <c r="C1515" s="12" t="s">
        <v>102</v>
      </c>
      <c r="D1515" s="12" t="s">
        <v>323</v>
      </c>
      <c r="E1515" s="12" t="s">
        <v>3223</v>
      </c>
      <c r="F1515" s="12" t="s">
        <v>3224</v>
      </c>
      <c r="G1515" s="12" t="s">
        <v>56</v>
      </c>
      <c r="H1515" s="12" t="s">
        <v>57</v>
      </c>
      <c r="I1515" s="12" t="s">
        <v>156</v>
      </c>
      <c r="J1515" s="12">
        <v>1600</v>
      </c>
      <c r="K1515" s="12" t="s">
        <v>365</v>
      </c>
      <c r="L1515" s="12" t="s">
        <v>767</v>
      </c>
      <c r="M1515" s="13">
        <v>41575.753472222219</v>
      </c>
      <c r="N1515" s="12">
        <v>3</v>
      </c>
      <c r="O1515" s="13">
        <v>41576.388738425929</v>
      </c>
      <c r="P1515" s="13">
        <v>41576.413344907407</v>
      </c>
      <c r="Q1515" s="14"/>
      <c r="R1515" s="14"/>
      <c r="S1515" s="15"/>
      <c r="T1515" s="12" t="s">
        <v>355</v>
      </c>
      <c r="U1515" s="12"/>
      <c r="V1515" s="12" t="s">
        <v>356</v>
      </c>
      <c r="W1515" s="13">
        <v>41576.440763888888</v>
      </c>
      <c r="X1515" s="13">
        <v>41577.625694444447</v>
      </c>
      <c r="Y1515" s="16"/>
      <c r="Z1515" s="17"/>
      <c r="AA1515" s="17"/>
      <c r="AB1515" s="14"/>
      <c r="AC1515" s="13">
        <v>41578</v>
      </c>
      <c r="AD1515" s="14">
        <f t="shared" si="107"/>
        <v>0.37430555555329192</v>
      </c>
      <c r="AE1515" s="14"/>
      <c r="AF1515" s="36"/>
      <c r="AG1515" s="14"/>
      <c r="AH1515" s="14"/>
      <c r="AI1515" s="14"/>
      <c r="AJ1515" s="19"/>
      <c r="AK1515" s="14"/>
      <c r="AL1515" s="14"/>
      <c r="AM1515" s="12" t="s">
        <v>188</v>
      </c>
      <c r="AN1515" s="12"/>
      <c r="AO1515" s="12"/>
      <c r="AP1515" s="12" t="s">
        <v>72</v>
      </c>
      <c r="AQ1515" s="12" t="s">
        <v>89</v>
      </c>
      <c r="AR1515" s="12"/>
      <c r="AS1515" s="12"/>
      <c r="AT1515" s="12"/>
      <c r="AU1515" s="12"/>
      <c r="AV1515" s="20"/>
      <c r="AW1515" s="21"/>
      <c r="AX1515" s="12"/>
      <c r="AY1515" s="12"/>
      <c r="AZ1515" s="12"/>
      <c r="BA1515" s="12"/>
      <c r="BB1515" s="12"/>
    </row>
    <row r="1516" spans="1:54" s="22" customFormat="1" ht="18" customHeight="1" x14ac:dyDescent="0.3">
      <c r="A1516" s="12" t="s">
        <v>3225</v>
      </c>
      <c r="B1516" s="12" t="s">
        <v>68</v>
      </c>
      <c r="C1516" s="12" t="s">
        <v>52</v>
      </c>
      <c r="D1516" s="12" t="s">
        <v>138</v>
      </c>
      <c r="E1516" s="12" t="s">
        <v>3226</v>
      </c>
      <c r="F1516" s="12" t="s">
        <v>3227</v>
      </c>
      <c r="G1516" s="12" t="s">
        <v>56</v>
      </c>
      <c r="H1516" s="12" t="s">
        <v>57</v>
      </c>
      <c r="I1516" s="12" t="s">
        <v>248</v>
      </c>
      <c r="J1516" s="12">
        <v>1600</v>
      </c>
      <c r="K1516" s="12" t="s">
        <v>354</v>
      </c>
      <c r="L1516" s="12"/>
      <c r="M1516" s="13">
        <v>41575.762499999997</v>
      </c>
      <c r="N1516" s="12">
        <v>2</v>
      </c>
      <c r="O1516" s="13">
        <v>41576.383437500001</v>
      </c>
      <c r="P1516" s="13">
        <v>41576.39565972222</v>
      </c>
      <c r="Q1516" s="14">
        <f>NETWORKDAYS(M1516,P1516)</f>
        <v>2</v>
      </c>
      <c r="R1516" s="14">
        <v>0.5</v>
      </c>
      <c r="S1516" s="14">
        <f>R1516-Q1516</f>
        <v>-1.5</v>
      </c>
      <c r="T1516" s="12" t="s">
        <v>658</v>
      </c>
      <c r="U1516" s="12"/>
      <c r="V1516" s="12" t="s">
        <v>356</v>
      </c>
      <c r="W1516" s="13">
        <v>41576.396724537037</v>
      </c>
      <c r="X1516" s="13">
        <v>41576.720138888886</v>
      </c>
      <c r="Y1516" s="16">
        <f>NETWORKDAYS(W1516,X1516)</f>
        <v>1</v>
      </c>
      <c r="Z1516" s="17">
        <v>3</v>
      </c>
      <c r="AA1516" s="17">
        <f>Z1516-Y1516</f>
        <v>2</v>
      </c>
      <c r="AB1516" s="14"/>
      <c r="AC1516" s="13">
        <v>41590</v>
      </c>
      <c r="AD1516" s="14">
        <f>NETWORKDAYS(X1516,AC1516)</f>
        <v>11</v>
      </c>
      <c r="AE1516" s="14">
        <v>7</v>
      </c>
      <c r="AF1516" s="38">
        <f>AE1516-AD1516</f>
        <v>-4</v>
      </c>
      <c r="AG1516" s="14">
        <f>NETWORKDAYS(M1516,AC1516)</f>
        <v>12</v>
      </c>
      <c r="AH1516" s="14">
        <v>10.5</v>
      </c>
      <c r="AI1516" s="14">
        <f>AH1516-AG1516</f>
        <v>-1.5</v>
      </c>
      <c r="AJ1516" s="19"/>
      <c r="AK1516" s="14"/>
      <c r="AL1516" s="14"/>
      <c r="AM1516" s="12" t="s">
        <v>118</v>
      </c>
      <c r="AN1516" s="12"/>
      <c r="AO1516" s="12"/>
      <c r="AP1516" s="12" t="s">
        <v>3228</v>
      </c>
      <c r="AQ1516" s="12" t="s">
        <v>3229</v>
      </c>
      <c r="AR1516" s="12">
        <v>13307472987</v>
      </c>
      <c r="AS1516" s="12"/>
      <c r="AT1516" s="12"/>
      <c r="AU1516" s="12"/>
      <c r="AV1516" s="20"/>
      <c r="AW1516" s="21"/>
      <c r="AX1516" s="12"/>
      <c r="AY1516" s="12"/>
      <c r="AZ1516" s="12"/>
      <c r="BA1516" s="12"/>
      <c r="BB1516" s="12"/>
    </row>
    <row r="1517" spans="1:54" s="22" customFormat="1" ht="18" customHeight="1" x14ac:dyDescent="0.3">
      <c r="A1517" s="12" t="s">
        <v>3230</v>
      </c>
      <c r="B1517" s="12" t="s">
        <v>68</v>
      </c>
      <c r="C1517" s="12" t="s">
        <v>120</v>
      </c>
      <c r="D1517" s="12" t="s">
        <v>267</v>
      </c>
      <c r="E1517" s="12" t="s">
        <v>3231</v>
      </c>
      <c r="F1517" s="12" t="s">
        <v>3232</v>
      </c>
      <c r="G1517" s="12" t="s">
        <v>56</v>
      </c>
      <c r="H1517" s="12" t="s">
        <v>1335</v>
      </c>
      <c r="I1517" s="12" t="s">
        <v>3233</v>
      </c>
      <c r="J1517" s="12">
        <v>1600</v>
      </c>
      <c r="K1517" s="12" t="s">
        <v>354</v>
      </c>
      <c r="L1517" s="12"/>
      <c r="M1517" s="13">
        <v>41576.412499999999</v>
      </c>
      <c r="N1517" s="12">
        <v>2</v>
      </c>
      <c r="O1517" s="13">
        <v>41576.452141203707</v>
      </c>
      <c r="P1517" s="13">
        <v>41576.459780092591</v>
      </c>
      <c r="Q1517" s="14"/>
      <c r="R1517" s="14"/>
      <c r="S1517" s="15"/>
      <c r="T1517" s="12" t="s">
        <v>664</v>
      </c>
      <c r="U1517" s="12"/>
      <c r="V1517" s="12" t="s">
        <v>356</v>
      </c>
      <c r="W1517" s="13">
        <v>41576.473564814813</v>
      </c>
      <c r="X1517" s="13">
        <v>41576.731944444444</v>
      </c>
      <c r="Y1517" s="16"/>
      <c r="Z1517" s="17"/>
      <c r="AA1517" s="17"/>
      <c r="AB1517" s="14"/>
      <c r="AC1517" s="13">
        <v>41577</v>
      </c>
      <c r="AD1517" s="14">
        <f t="shared" si="107"/>
        <v>0.26805555555620231</v>
      </c>
      <c r="AE1517" s="14"/>
      <c r="AF1517" s="36"/>
      <c r="AG1517" s="14"/>
      <c r="AH1517" s="14"/>
      <c r="AI1517" s="14"/>
      <c r="AJ1517" s="19"/>
      <c r="AK1517" s="14"/>
      <c r="AL1517" s="14"/>
      <c r="AM1517" s="12" t="s">
        <v>148</v>
      </c>
      <c r="AN1517" s="12"/>
      <c r="AO1517" s="12"/>
      <c r="AP1517" s="12" t="s">
        <v>3234</v>
      </c>
      <c r="AQ1517" s="12" t="s">
        <v>3235</v>
      </c>
      <c r="AR1517" s="12">
        <v>13308478955</v>
      </c>
      <c r="AS1517" s="12"/>
      <c r="AT1517" s="12"/>
      <c r="AU1517" s="12"/>
      <c r="AV1517" s="20"/>
      <c r="AW1517" s="21"/>
      <c r="AX1517" s="12"/>
      <c r="AY1517" s="12"/>
      <c r="AZ1517" s="12"/>
      <c r="BA1517" s="12"/>
      <c r="BB1517" s="12"/>
    </row>
    <row r="1518" spans="1:54" s="22" customFormat="1" ht="18" customHeight="1" x14ac:dyDescent="0.3">
      <c r="A1518" s="12" t="s">
        <v>3236</v>
      </c>
      <c r="B1518" s="12" t="s">
        <v>68</v>
      </c>
      <c r="C1518" s="12" t="s">
        <v>152</v>
      </c>
      <c r="D1518" s="12" t="s">
        <v>284</v>
      </c>
      <c r="E1518" s="12" t="s">
        <v>3237</v>
      </c>
      <c r="F1518" s="12" t="s">
        <v>3238</v>
      </c>
      <c r="G1518" s="12" t="s">
        <v>56</v>
      </c>
      <c r="H1518" s="12" t="s">
        <v>1335</v>
      </c>
      <c r="I1518" s="12" t="s">
        <v>2189</v>
      </c>
      <c r="J1518" s="12">
        <v>1600</v>
      </c>
      <c r="K1518" s="12" t="s">
        <v>365</v>
      </c>
      <c r="L1518" s="12" t="s">
        <v>767</v>
      </c>
      <c r="M1518" s="13">
        <v>41576.422222222223</v>
      </c>
      <c r="N1518" s="12">
        <v>1</v>
      </c>
      <c r="O1518" s="13">
        <v>41576.445925925924</v>
      </c>
      <c r="P1518" s="13">
        <v>41576.446562500001</v>
      </c>
      <c r="Q1518" s="14"/>
      <c r="R1518" s="14"/>
      <c r="S1518" s="15"/>
      <c r="T1518" s="12"/>
      <c r="U1518" s="12"/>
      <c r="V1518" s="12" t="s">
        <v>356</v>
      </c>
      <c r="W1518" s="13">
        <v>41576.449930555558</v>
      </c>
      <c r="X1518" s="13">
        <v>41577.488194444442</v>
      </c>
      <c r="Y1518" s="16"/>
      <c r="Z1518" s="17"/>
      <c r="AA1518" s="17"/>
      <c r="AB1518" s="14"/>
      <c r="AC1518" s="13">
        <v>41578</v>
      </c>
      <c r="AD1518" s="14">
        <f t="shared" si="107"/>
        <v>0.5118055555576575</v>
      </c>
      <c r="AE1518" s="14"/>
      <c r="AF1518" s="36"/>
      <c r="AG1518" s="14"/>
      <c r="AH1518" s="14"/>
      <c r="AI1518" s="14"/>
      <c r="AJ1518" s="19"/>
      <c r="AK1518" s="14"/>
      <c r="AL1518" s="14"/>
      <c r="AM1518" s="12" t="s">
        <v>145</v>
      </c>
      <c r="AN1518" s="12"/>
      <c r="AO1518" s="12"/>
      <c r="AP1518" s="12" t="s">
        <v>72</v>
      </c>
      <c r="AQ1518" s="12" t="s">
        <v>132</v>
      </c>
      <c r="AR1518" s="12">
        <v>18773165246</v>
      </c>
      <c r="AS1518" s="12"/>
      <c r="AT1518" s="12"/>
      <c r="AU1518" s="12"/>
      <c r="AV1518" s="20"/>
      <c r="AW1518" s="21"/>
      <c r="AX1518" s="12"/>
      <c r="AY1518" s="12"/>
      <c r="AZ1518" s="12"/>
      <c r="BA1518" s="12"/>
      <c r="BB1518" s="12"/>
    </row>
    <row r="1519" spans="1:54" s="22" customFormat="1" ht="18" customHeight="1" x14ac:dyDescent="0.3">
      <c r="A1519" s="12" t="s">
        <v>3239</v>
      </c>
      <c r="B1519" s="12" t="s">
        <v>68</v>
      </c>
      <c r="C1519" s="12" t="s">
        <v>3240</v>
      </c>
      <c r="D1519" s="12" t="s">
        <v>220</v>
      </c>
      <c r="E1519" s="12" t="s">
        <v>3241</v>
      </c>
      <c r="F1519" s="12" t="s">
        <v>3242</v>
      </c>
      <c r="G1519" s="12" t="s">
        <v>56</v>
      </c>
      <c r="H1519" s="12" t="s">
        <v>1353</v>
      </c>
      <c r="I1519" s="12" t="s">
        <v>2101</v>
      </c>
      <c r="J1519" s="12">
        <v>3000</v>
      </c>
      <c r="K1519" s="12" t="s">
        <v>354</v>
      </c>
      <c r="L1519" s="12"/>
      <c r="M1519" s="13">
        <v>41576.489583333336</v>
      </c>
      <c r="N1519" s="12">
        <v>2</v>
      </c>
      <c r="O1519" s="13">
        <v>41576.551805555559</v>
      </c>
      <c r="P1519" s="13">
        <v>41576.67459490741</v>
      </c>
      <c r="Q1519" s="14"/>
      <c r="R1519" s="14"/>
      <c r="S1519" s="15"/>
      <c r="T1519" s="12" t="s">
        <v>658</v>
      </c>
      <c r="U1519" s="12"/>
      <c r="V1519" s="12" t="s">
        <v>356</v>
      </c>
      <c r="W1519" s="13">
        <v>41576.679074074076</v>
      </c>
      <c r="X1519" s="13">
        <v>41577.726388888892</v>
      </c>
      <c r="Y1519" s="16"/>
      <c r="Z1519" s="17"/>
      <c r="AA1519" s="17"/>
      <c r="AB1519" s="14"/>
      <c r="AC1519" s="13">
        <v>41578</v>
      </c>
      <c r="AD1519" s="14">
        <f t="shared" si="107"/>
        <v>0.27361111110803904</v>
      </c>
      <c r="AE1519" s="14"/>
      <c r="AF1519" s="36"/>
      <c r="AG1519" s="14"/>
      <c r="AH1519" s="14"/>
      <c r="AI1519" s="14"/>
      <c r="AJ1519" s="19"/>
      <c r="AK1519" s="14"/>
      <c r="AL1519" s="14"/>
      <c r="AM1519" s="12" t="s">
        <v>2238</v>
      </c>
      <c r="AN1519" s="12"/>
      <c r="AO1519" s="12"/>
      <c r="AP1519" s="12" t="s">
        <v>86</v>
      </c>
      <c r="AQ1519" s="12" t="s">
        <v>3243</v>
      </c>
      <c r="AR1519" s="12">
        <v>13575211810</v>
      </c>
      <c r="AS1519" s="12"/>
      <c r="AT1519" s="12"/>
      <c r="AU1519" s="12"/>
      <c r="AV1519" s="20"/>
      <c r="AW1519" s="21"/>
      <c r="AX1519" s="12"/>
      <c r="AY1519" s="12"/>
      <c r="AZ1519" s="12"/>
      <c r="BA1519" s="12"/>
      <c r="BB1519" s="12"/>
    </row>
    <row r="1520" spans="1:54" s="22" customFormat="1" ht="18" customHeight="1" x14ac:dyDescent="0.3">
      <c r="A1520" s="12" t="s">
        <v>3244</v>
      </c>
      <c r="B1520" s="12" t="s">
        <v>68</v>
      </c>
      <c r="C1520" s="12" t="s">
        <v>75</v>
      </c>
      <c r="D1520" s="12" t="s">
        <v>202</v>
      </c>
      <c r="E1520" s="12" t="s">
        <v>3245</v>
      </c>
      <c r="F1520" s="12" t="s">
        <v>3246</v>
      </c>
      <c r="G1520" s="12" t="s">
        <v>56</v>
      </c>
      <c r="H1520" s="12" t="s">
        <v>1335</v>
      </c>
      <c r="I1520" s="12" t="s">
        <v>1622</v>
      </c>
      <c r="J1520" s="12">
        <v>1600</v>
      </c>
      <c r="K1520" s="12" t="s">
        <v>354</v>
      </c>
      <c r="L1520" s="12"/>
      <c r="M1520" s="13">
        <v>41576.498611111114</v>
      </c>
      <c r="N1520" s="12">
        <v>1</v>
      </c>
      <c r="O1520" s="13">
        <v>41576.501250000001</v>
      </c>
      <c r="P1520" s="13">
        <v>41576.501342592594</v>
      </c>
      <c r="Q1520" s="14"/>
      <c r="R1520" s="14"/>
      <c r="S1520" s="15"/>
      <c r="T1520" s="12"/>
      <c r="U1520" s="12"/>
      <c r="V1520" s="12" t="s">
        <v>356</v>
      </c>
      <c r="W1520" s="13">
        <v>41576.545844907407</v>
      </c>
      <c r="X1520" s="13">
        <v>41577.580555555556</v>
      </c>
      <c r="Y1520" s="16"/>
      <c r="Z1520" s="17"/>
      <c r="AA1520" s="17"/>
      <c r="AB1520" s="14"/>
      <c r="AC1520" s="13">
        <v>41578</v>
      </c>
      <c r="AD1520" s="14">
        <f t="shared" si="107"/>
        <v>0.41944444444379769</v>
      </c>
      <c r="AE1520" s="14"/>
      <c r="AF1520" s="36"/>
      <c r="AG1520" s="14"/>
      <c r="AH1520" s="14"/>
      <c r="AI1520" s="14"/>
      <c r="AJ1520" s="19"/>
      <c r="AK1520" s="14"/>
      <c r="AL1520" s="14"/>
      <c r="AM1520" s="12" t="s">
        <v>509</v>
      </c>
      <c r="AN1520" s="12"/>
      <c r="AO1520" s="12"/>
      <c r="AP1520" s="12" t="s">
        <v>3247</v>
      </c>
      <c r="AQ1520" s="12" t="s">
        <v>934</v>
      </c>
      <c r="AR1520" s="12">
        <v>13548601977</v>
      </c>
      <c r="AS1520" s="12"/>
      <c r="AT1520" s="12"/>
      <c r="AU1520" s="12"/>
      <c r="AV1520" s="20"/>
      <c r="AW1520" s="21"/>
      <c r="AX1520" s="12"/>
      <c r="AY1520" s="12"/>
      <c r="AZ1520" s="12"/>
      <c r="BA1520" s="12"/>
      <c r="BB1520" s="12"/>
    </row>
    <row r="1521" spans="1:54" s="22" customFormat="1" ht="18" customHeight="1" x14ac:dyDescent="0.3">
      <c r="A1521" s="12" t="s">
        <v>3248</v>
      </c>
      <c r="B1521" s="12" t="s">
        <v>68</v>
      </c>
      <c r="C1521" s="12" t="s">
        <v>64</v>
      </c>
      <c r="D1521" s="12" t="s">
        <v>65</v>
      </c>
      <c r="E1521" s="12" t="s">
        <v>3249</v>
      </c>
      <c r="F1521" s="12" t="s">
        <v>3250</v>
      </c>
      <c r="G1521" s="12" t="s">
        <v>383</v>
      </c>
      <c r="H1521" s="12" t="s">
        <v>1035</v>
      </c>
      <c r="I1521" s="12" t="s">
        <v>1874</v>
      </c>
      <c r="J1521" s="12">
        <v>1688</v>
      </c>
      <c r="K1521" s="12" t="s">
        <v>354</v>
      </c>
      <c r="L1521" s="12"/>
      <c r="M1521" s="13">
        <v>41576.555555555555</v>
      </c>
      <c r="N1521" s="12">
        <v>1</v>
      </c>
      <c r="O1521" s="13">
        <v>41576.567824074074</v>
      </c>
      <c r="P1521" s="13">
        <v>41576.568171296298</v>
      </c>
      <c r="Q1521" s="14">
        <f>NETWORKDAYS(M1521,P1521)</f>
        <v>1</v>
      </c>
      <c r="R1521" s="14">
        <v>0.5</v>
      </c>
      <c r="S1521" s="14">
        <f>R1521-Q1521</f>
        <v>-0.5</v>
      </c>
      <c r="T1521" s="12"/>
      <c r="U1521" s="12"/>
      <c r="V1521" s="12" t="s">
        <v>385</v>
      </c>
      <c r="W1521" s="13">
        <v>41576.592187499999</v>
      </c>
      <c r="X1521" s="13">
        <v>41577.690972222219</v>
      </c>
      <c r="Y1521" s="16">
        <f>NETWORKDAYS(W1521,X1521)</f>
        <v>2</v>
      </c>
      <c r="Z1521" s="17">
        <v>3</v>
      </c>
      <c r="AA1521" s="17">
        <f>Z1521-Y1521</f>
        <v>1</v>
      </c>
      <c r="AB1521" s="14"/>
      <c r="AC1521" s="13">
        <v>41583</v>
      </c>
      <c r="AD1521" s="14">
        <f>NETWORKDAYS(X1521,AC1521)</f>
        <v>5</v>
      </c>
      <c r="AE1521" s="14">
        <v>7</v>
      </c>
      <c r="AF1521" s="38">
        <f>AE1521-AD1521</f>
        <v>2</v>
      </c>
      <c r="AG1521" s="14">
        <f>NETWORKDAYS(M1521,AC1521)</f>
        <v>6</v>
      </c>
      <c r="AH1521" s="14">
        <v>10.5</v>
      </c>
      <c r="AI1521" s="14">
        <f>AH1521-AG1521</f>
        <v>4.5</v>
      </c>
      <c r="AJ1521" s="19"/>
      <c r="AK1521" s="14"/>
      <c r="AL1521" s="14"/>
      <c r="AM1521" s="12" t="s">
        <v>118</v>
      </c>
      <c r="AN1521" s="12"/>
      <c r="AO1521" s="12"/>
      <c r="AP1521" s="12" t="s">
        <v>78</v>
      </c>
      <c r="AQ1521" s="12" t="s">
        <v>3251</v>
      </c>
      <c r="AR1521" s="12">
        <v>13874310862</v>
      </c>
      <c r="AS1521" s="12"/>
      <c r="AT1521" s="12"/>
      <c r="AU1521" s="12"/>
      <c r="AV1521" s="20"/>
      <c r="AW1521" s="21"/>
      <c r="AX1521" s="12"/>
      <c r="AY1521" s="12"/>
      <c r="AZ1521" s="12"/>
      <c r="BA1521" s="12"/>
      <c r="BB1521" s="12"/>
    </row>
    <row r="1522" spans="1:54" s="22" customFormat="1" ht="18" customHeight="1" x14ac:dyDescent="0.3">
      <c r="A1522" s="12" t="s">
        <v>3252</v>
      </c>
      <c r="B1522" s="12" t="s">
        <v>68</v>
      </c>
      <c r="C1522" s="12" t="s">
        <v>102</v>
      </c>
      <c r="D1522" s="12" t="s">
        <v>199</v>
      </c>
      <c r="E1522" s="12" t="s">
        <v>3253</v>
      </c>
      <c r="F1522" s="12" t="s">
        <v>3254</v>
      </c>
      <c r="G1522" s="12" t="s">
        <v>56</v>
      </c>
      <c r="H1522" s="12" t="s">
        <v>1353</v>
      </c>
      <c r="I1522" s="12" t="s">
        <v>1578</v>
      </c>
      <c r="J1522" s="12">
        <v>2488</v>
      </c>
      <c r="K1522" s="12" t="s">
        <v>354</v>
      </c>
      <c r="L1522" s="12"/>
      <c r="M1522" s="13">
        <v>41576.574999999997</v>
      </c>
      <c r="N1522" s="12">
        <v>2</v>
      </c>
      <c r="O1522" s="13">
        <v>41576.582557870373</v>
      </c>
      <c r="P1522" s="13">
        <v>41576.592129629629</v>
      </c>
      <c r="Q1522" s="14">
        <f>NETWORKDAYS(M1522,P1522)</f>
        <v>1</v>
      </c>
      <c r="R1522" s="14">
        <v>0.5</v>
      </c>
      <c r="S1522" s="14">
        <f>R1522-Q1522</f>
        <v>-0.5</v>
      </c>
      <c r="T1522" s="12" t="s">
        <v>355</v>
      </c>
      <c r="U1522" s="12"/>
      <c r="V1522" s="12" t="s">
        <v>356</v>
      </c>
      <c r="W1522" s="13">
        <v>41576.594837962963</v>
      </c>
      <c r="X1522" s="13">
        <v>41576.594837962963</v>
      </c>
      <c r="Y1522" s="16">
        <f>NETWORKDAYS(W1522,X1522)</f>
        <v>1</v>
      </c>
      <c r="Z1522" s="17">
        <v>4</v>
      </c>
      <c r="AA1522" s="17">
        <f>Z1522-Y1522</f>
        <v>3</v>
      </c>
      <c r="AB1522" s="14"/>
      <c r="AC1522" s="13">
        <v>41597</v>
      </c>
      <c r="AD1522" s="14">
        <f>NETWORKDAYS(X1522,AC1522)</f>
        <v>16</v>
      </c>
      <c r="AE1522" s="14">
        <v>7</v>
      </c>
      <c r="AF1522" s="38">
        <f>AE1522-AD1522</f>
        <v>-9</v>
      </c>
      <c r="AG1522" s="14">
        <f>NETWORKDAYS(M1522,AC1522)</f>
        <v>16</v>
      </c>
      <c r="AH1522" s="14">
        <v>11.5</v>
      </c>
      <c r="AI1522" s="14">
        <f>AH1522-AG1522</f>
        <v>-4.5</v>
      </c>
      <c r="AJ1522" s="19"/>
      <c r="AK1522" s="14"/>
      <c r="AL1522" s="14"/>
      <c r="AM1522" s="12" t="s">
        <v>851</v>
      </c>
      <c r="AN1522" s="12"/>
      <c r="AO1522" s="12"/>
      <c r="AP1522" s="12" t="s">
        <v>72</v>
      </c>
      <c r="AQ1522" s="12" t="s">
        <v>3255</v>
      </c>
      <c r="AR1522" s="12">
        <v>18007352899</v>
      </c>
      <c r="AS1522" s="12"/>
      <c r="AT1522" s="12"/>
      <c r="AU1522" s="12"/>
      <c r="AV1522" s="20"/>
      <c r="AW1522" s="21"/>
      <c r="AX1522" s="12"/>
      <c r="AY1522" s="12"/>
      <c r="AZ1522" s="12"/>
      <c r="BA1522" s="12"/>
      <c r="BB1522" s="12"/>
    </row>
    <row r="1523" spans="1:54" s="22" customFormat="1" ht="18" customHeight="1" x14ac:dyDescent="0.3">
      <c r="A1523" s="12" t="s">
        <v>3256</v>
      </c>
      <c r="B1523" s="12" t="s">
        <v>68</v>
      </c>
      <c r="C1523" s="12" t="s">
        <v>133</v>
      </c>
      <c r="D1523" s="12" t="s">
        <v>321</v>
      </c>
      <c r="E1523" s="12" t="s">
        <v>3257</v>
      </c>
      <c r="F1523" s="12" t="s">
        <v>3258</v>
      </c>
      <c r="G1523" s="12" t="s">
        <v>56</v>
      </c>
      <c r="H1523" s="12" t="s">
        <v>1335</v>
      </c>
      <c r="I1523" s="12" t="s">
        <v>1491</v>
      </c>
      <c r="J1523" s="12">
        <v>1600</v>
      </c>
      <c r="K1523" s="12" t="s">
        <v>354</v>
      </c>
      <c r="L1523" s="12"/>
      <c r="M1523" s="13">
        <v>41576.576388888891</v>
      </c>
      <c r="N1523" s="12">
        <v>2</v>
      </c>
      <c r="O1523" s="13">
        <v>41576.577905092592</v>
      </c>
      <c r="P1523" s="13">
        <v>41576.642546296294</v>
      </c>
      <c r="Q1523" s="14"/>
      <c r="R1523" s="14"/>
      <c r="S1523" s="15"/>
      <c r="T1523" s="12" t="s">
        <v>664</v>
      </c>
      <c r="U1523" s="12"/>
      <c r="V1523" s="12" t="s">
        <v>356</v>
      </c>
      <c r="W1523" s="13">
        <v>41576.654756944445</v>
      </c>
      <c r="X1523" s="13">
        <v>41577.629166666666</v>
      </c>
      <c r="Y1523" s="16"/>
      <c r="Z1523" s="17"/>
      <c r="AA1523" s="17"/>
      <c r="AB1523" s="14"/>
      <c r="AC1523" s="13">
        <v>41578</v>
      </c>
      <c r="AD1523" s="14">
        <f t="shared" si="107"/>
        <v>0.37083333333430346</v>
      </c>
      <c r="AE1523" s="14"/>
      <c r="AF1523" s="36"/>
      <c r="AG1523" s="14"/>
      <c r="AH1523" s="14"/>
      <c r="AI1523" s="14"/>
      <c r="AJ1523" s="19"/>
      <c r="AK1523" s="14"/>
      <c r="AL1523" s="14"/>
      <c r="AM1523" s="12" t="s">
        <v>1486</v>
      </c>
      <c r="AN1523" s="12"/>
      <c r="AO1523" s="12"/>
      <c r="AP1523" s="12" t="s">
        <v>78</v>
      </c>
      <c r="AQ1523" s="12" t="s">
        <v>3259</v>
      </c>
      <c r="AR1523" s="12" t="s">
        <v>89</v>
      </c>
      <c r="AS1523" s="12"/>
      <c r="AT1523" s="12"/>
      <c r="AU1523" s="12"/>
      <c r="AV1523" s="20"/>
      <c r="AW1523" s="21"/>
      <c r="AX1523" s="12"/>
      <c r="AY1523" s="12"/>
      <c r="AZ1523" s="12"/>
      <c r="BA1523" s="12"/>
      <c r="BB1523" s="12"/>
    </row>
    <row r="1524" spans="1:54" s="22" customFormat="1" ht="18" customHeight="1" x14ac:dyDescent="0.3">
      <c r="A1524" s="12" t="s">
        <v>3260</v>
      </c>
      <c r="B1524" s="12" t="s">
        <v>68</v>
      </c>
      <c r="C1524" s="12" t="s">
        <v>259</v>
      </c>
      <c r="D1524" s="12" t="s">
        <v>305</v>
      </c>
      <c r="E1524" s="12" t="s">
        <v>3261</v>
      </c>
      <c r="F1524" s="12" t="s">
        <v>3262</v>
      </c>
      <c r="G1524" s="12" t="s">
        <v>56</v>
      </c>
      <c r="H1524" s="12" t="s">
        <v>1335</v>
      </c>
      <c r="I1524" s="12" t="s">
        <v>1954</v>
      </c>
      <c r="J1524" s="12">
        <v>1600</v>
      </c>
      <c r="K1524" s="12" t="s">
        <v>365</v>
      </c>
      <c r="L1524" s="12" t="s">
        <v>767</v>
      </c>
      <c r="M1524" s="13">
        <v>41576.59652777778</v>
      </c>
      <c r="N1524" s="12">
        <v>2</v>
      </c>
      <c r="O1524" s="13">
        <v>41576.603449074071</v>
      </c>
      <c r="P1524" s="13">
        <v>41576.614733796298</v>
      </c>
      <c r="Q1524" s="14">
        <f>NETWORKDAYS(M1524,P1524)</f>
        <v>1</v>
      </c>
      <c r="R1524" s="14">
        <v>0.5</v>
      </c>
      <c r="S1524" s="14">
        <f>R1524-Q1524</f>
        <v>-0.5</v>
      </c>
      <c r="T1524" s="12" t="s">
        <v>355</v>
      </c>
      <c r="U1524" s="12"/>
      <c r="V1524" s="12" t="s">
        <v>356</v>
      </c>
      <c r="W1524" s="13">
        <v>41576.63082175926</v>
      </c>
      <c r="X1524" s="13">
        <v>41579.47619212963</v>
      </c>
      <c r="Y1524" s="16">
        <f>NETWORKDAYS(W1524,X1524)</f>
        <v>4</v>
      </c>
      <c r="Z1524" s="17">
        <v>3</v>
      </c>
      <c r="AA1524" s="17">
        <f>Z1524-Y1524</f>
        <v>-1</v>
      </c>
      <c r="AB1524" s="14"/>
      <c r="AC1524" s="13">
        <v>41580</v>
      </c>
      <c r="AD1524" s="14">
        <f>NETWORKDAYS(X1524,AC1524)</f>
        <v>1</v>
      </c>
      <c r="AE1524" s="14">
        <v>7</v>
      </c>
      <c r="AF1524" s="38">
        <f>AE1524-AD1524</f>
        <v>6</v>
      </c>
      <c r="AG1524" s="14">
        <f>NETWORKDAYS(M1524,AC1524)</f>
        <v>4</v>
      </c>
      <c r="AH1524" s="14">
        <v>10.5</v>
      </c>
      <c r="AI1524" s="14">
        <f>AH1524-AG1524</f>
        <v>6.5</v>
      </c>
      <c r="AJ1524" s="19"/>
      <c r="AK1524" s="14"/>
      <c r="AL1524" s="14"/>
      <c r="AM1524" s="12" t="s">
        <v>100</v>
      </c>
      <c r="AN1524" s="12"/>
      <c r="AO1524" s="12"/>
      <c r="AP1524" s="12" t="s">
        <v>72</v>
      </c>
      <c r="AQ1524" s="12" t="s">
        <v>3263</v>
      </c>
      <c r="AR1524" s="12">
        <v>15211158754</v>
      </c>
      <c r="AS1524" s="12"/>
      <c r="AT1524" s="12"/>
      <c r="AU1524" s="12"/>
      <c r="AV1524" s="20"/>
      <c r="AW1524" s="21"/>
      <c r="AX1524" s="12"/>
      <c r="AY1524" s="12"/>
      <c r="AZ1524" s="12"/>
      <c r="BA1524" s="12"/>
      <c r="BB1524" s="12"/>
    </row>
    <row r="1525" spans="1:54" s="22" customFormat="1" ht="18" customHeight="1" x14ac:dyDescent="0.3">
      <c r="A1525" s="12" t="s">
        <v>3264</v>
      </c>
      <c r="B1525" s="12" t="s">
        <v>68</v>
      </c>
      <c r="C1525" s="12" t="s">
        <v>112</v>
      </c>
      <c r="D1525" s="12" t="s">
        <v>113</v>
      </c>
      <c r="E1525" s="12" t="s">
        <v>3265</v>
      </c>
      <c r="F1525" s="12" t="s">
        <v>3266</v>
      </c>
      <c r="G1525" s="12" t="s">
        <v>56</v>
      </c>
      <c r="H1525" s="12" t="s">
        <v>57</v>
      </c>
      <c r="I1525" s="12" t="s">
        <v>1954</v>
      </c>
      <c r="J1525" s="12">
        <v>2088</v>
      </c>
      <c r="K1525" s="12" t="s">
        <v>365</v>
      </c>
      <c r="L1525" s="12" t="s">
        <v>767</v>
      </c>
      <c r="M1525" s="13">
        <v>41576.685416666667</v>
      </c>
      <c r="N1525" s="12">
        <v>2</v>
      </c>
      <c r="O1525" s="13">
        <v>41576.696967592594</v>
      </c>
      <c r="P1525" s="13">
        <v>41577.446898148148</v>
      </c>
      <c r="Q1525" s="14"/>
      <c r="R1525" s="14"/>
      <c r="S1525" s="15"/>
      <c r="T1525" s="12" t="s">
        <v>658</v>
      </c>
      <c r="U1525" s="12"/>
      <c r="V1525" s="12" t="s">
        <v>356</v>
      </c>
      <c r="W1525" s="13">
        <v>41577.451620370368</v>
      </c>
      <c r="X1525" s="13">
        <v>41578.661111111112</v>
      </c>
      <c r="Y1525" s="16"/>
      <c r="Z1525" s="17"/>
      <c r="AA1525" s="17"/>
      <c r="AB1525" s="14"/>
      <c r="AC1525" s="13">
        <v>41578</v>
      </c>
      <c r="AD1525" s="14">
        <f t="shared" si="107"/>
        <v>-0.66111111111240461</v>
      </c>
      <c r="AE1525" s="14"/>
      <c r="AF1525" s="36"/>
      <c r="AG1525" s="14"/>
      <c r="AH1525" s="14"/>
      <c r="AI1525" s="14"/>
      <c r="AJ1525" s="19"/>
      <c r="AK1525" s="14"/>
      <c r="AL1525" s="14"/>
      <c r="AM1525" s="12" t="s">
        <v>188</v>
      </c>
      <c r="AN1525" s="12"/>
      <c r="AO1525" s="12"/>
      <c r="AP1525" s="12" t="s">
        <v>72</v>
      </c>
      <c r="AQ1525" s="12" t="s">
        <v>1057</v>
      </c>
      <c r="AR1525" s="12">
        <v>18900799908</v>
      </c>
      <c r="AS1525" s="12"/>
      <c r="AT1525" s="12"/>
      <c r="AU1525" s="12"/>
      <c r="AV1525" s="20"/>
      <c r="AW1525" s="21"/>
      <c r="AX1525" s="12"/>
      <c r="AY1525" s="12"/>
      <c r="AZ1525" s="12"/>
      <c r="BA1525" s="12"/>
      <c r="BB1525" s="12"/>
    </row>
    <row r="1526" spans="1:54" s="22" customFormat="1" ht="18" customHeight="1" x14ac:dyDescent="0.3">
      <c r="A1526" s="12" t="s">
        <v>3267</v>
      </c>
      <c r="B1526" s="12" t="s">
        <v>68</v>
      </c>
      <c r="C1526" s="12" t="s">
        <v>359</v>
      </c>
      <c r="D1526" s="12" t="s">
        <v>3268</v>
      </c>
      <c r="E1526" s="12" t="s">
        <v>3269</v>
      </c>
      <c r="F1526" s="12" t="s">
        <v>3270</v>
      </c>
      <c r="G1526" s="12" t="s">
        <v>56</v>
      </c>
      <c r="H1526" s="12" t="s">
        <v>1335</v>
      </c>
      <c r="I1526" s="12" t="s">
        <v>2339</v>
      </c>
      <c r="J1526" s="12">
        <v>1600</v>
      </c>
      <c r="K1526" s="12" t="s">
        <v>354</v>
      </c>
      <c r="L1526" s="12"/>
      <c r="M1526" s="13">
        <v>41576.717361111114</v>
      </c>
      <c r="N1526" s="12">
        <v>2</v>
      </c>
      <c r="O1526" s="13">
        <v>41577.404999999999</v>
      </c>
      <c r="P1526" s="13">
        <v>41577.639930555553</v>
      </c>
      <c r="Q1526" s="14"/>
      <c r="R1526" s="14"/>
      <c r="S1526" s="15"/>
      <c r="T1526" s="12" t="s">
        <v>664</v>
      </c>
      <c r="U1526" s="12"/>
      <c r="V1526" s="12" t="s">
        <v>385</v>
      </c>
      <c r="W1526" s="13">
        <v>41577.644953703704</v>
      </c>
      <c r="X1526" s="13">
        <v>41578.618055555555</v>
      </c>
      <c r="Y1526" s="16"/>
      <c r="Z1526" s="17"/>
      <c r="AA1526" s="17"/>
      <c r="AB1526" s="14"/>
      <c r="AC1526" s="13">
        <v>41578</v>
      </c>
      <c r="AD1526" s="14">
        <f t="shared" si="107"/>
        <v>-0.61805555555474712</v>
      </c>
      <c r="AE1526" s="14"/>
      <c r="AF1526" s="36"/>
      <c r="AG1526" s="14"/>
      <c r="AH1526" s="14"/>
      <c r="AI1526" s="14"/>
      <c r="AJ1526" s="19"/>
      <c r="AK1526" s="14"/>
      <c r="AL1526" s="14"/>
      <c r="AM1526" s="12" t="s">
        <v>145</v>
      </c>
      <c r="AN1526" s="12"/>
      <c r="AO1526" s="12"/>
      <c r="AP1526" s="12" t="s">
        <v>72</v>
      </c>
      <c r="AQ1526" s="12" t="s">
        <v>3271</v>
      </c>
      <c r="AR1526" s="12">
        <v>15084975988</v>
      </c>
      <c r="AS1526" s="12"/>
      <c r="AT1526" s="12"/>
      <c r="AU1526" s="12"/>
      <c r="AV1526" s="20"/>
      <c r="AW1526" s="21"/>
      <c r="AX1526" s="12"/>
      <c r="AY1526" s="12"/>
      <c r="AZ1526" s="12"/>
      <c r="BA1526" s="12"/>
      <c r="BB1526" s="12"/>
    </row>
    <row r="1527" spans="1:54" s="22" customFormat="1" ht="18" customHeight="1" x14ac:dyDescent="0.3">
      <c r="A1527" s="12" t="s">
        <v>3272</v>
      </c>
      <c r="B1527" s="12" t="s">
        <v>68</v>
      </c>
      <c r="C1527" s="12" t="s">
        <v>64</v>
      </c>
      <c r="D1527" s="12" t="s">
        <v>172</v>
      </c>
      <c r="E1527" s="12" t="s">
        <v>3273</v>
      </c>
      <c r="F1527" s="12" t="s">
        <v>3274</v>
      </c>
      <c r="G1527" s="12" t="s">
        <v>56</v>
      </c>
      <c r="H1527" s="12" t="s">
        <v>1335</v>
      </c>
      <c r="I1527" s="12" t="s">
        <v>1491</v>
      </c>
      <c r="J1527" s="12">
        <v>1600</v>
      </c>
      <c r="K1527" s="12" t="s">
        <v>365</v>
      </c>
      <c r="L1527" s="12" t="s">
        <v>767</v>
      </c>
      <c r="M1527" s="13">
        <v>41576.80972222222</v>
      </c>
      <c r="N1527" s="12">
        <v>2</v>
      </c>
      <c r="O1527" s="13">
        <v>41577.408726851849</v>
      </c>
      <c r="P1527" s="13">
        <v>41577.455960648149</v>
      </c>
      <c r="Q1527" s="14">
        <f>NETWORKDAYS(M1527,P1527)</f>
        <v>2</v>
      </c>
      <c r="R1527" s="14">
        <v>0.5</v>
      </c>
      <c r="S1527" s="14">
        <f>R1527-Q1527</f>
        <v>-1.5</v>
      </c>
      <c r="T1527" s="12" t="s">
        <v>664</v>
      </c>
      <c r="U1527" s="12"/>
      <c r="V1527" s="12" t="s">
        <v>385</v>
      </c>
      <c r="W1527" s="13">
        <v>41577.462766203702</v>
      </c>
      <c r="X1527" s="13">
        <v>41579.57068287037</v>
      </c>
      <c r="Y1527" s="16">
        <f>NETWORKDAYS(W1527,X1527)</f>
        <v>3</v>
      </c>
      <c r="Z1527" s="17">
        <v>3</v>
      </c>
      <c r="AA1527" s="17">
        <f>Z1527-Y1527</f>
        <v>0</v>
      </c>
      <c r="AB1527" s="14"/>
      <c r="AC1527" s="13">
        <v>41583</v>
      </c>
      <c r="AD1527" s="14">
        <f>NETWORKDAYS(X1527,AC1527)</f>
        <v>3</v>
      </c>
      <c r="AE1527" s="14">
        <v>7</v>
      </c>
      <c r="AF1527" s="38">
        <f>AE1527-AD1527</f>
        <v>4</v>
      </c>
      <c r="AG1527" s="14">
        <f>NETWORKDAYS(M1527,AC1527)</f>
        <v>6</v>
      </c>
      <c r="AH1527" s="14">
        <v>10.5</v>
      </c>
      <c r="AI1527" s="14">
        <f>AH1527-AG1527</f>
        <v>4.5</v>
      </c>
      <c r="AJ1527" s="19"/>
      <c r="AK1527" s="14"/>
      <c r="AL1527" s="14"/>
      <c r="AM1527" s="12" t="s">
        <v>148</v>
      </c>
      <c r="AN1527" s="12"/>
      <c r="AO1527" s="12"/>
      <c r="AP1527" s="12" t="s">
        <v>78</v>
      </c>
      <c r="AQ1527" s="12" t="s">
        <v>3275</v>
      </c>
      <c r="AR1527" s="12">
        <v>15292089922</v>
      </c>
      <c r="AS1527" s="12"/>
      <c r="AT1527" s="12"/>
      <c r="AU1527" s="12"/>
      <c r="AV1527" s="20"/>
      <c r="AW1527" s="21"/>
      <c r="AX1527" s="12"/>
      <c r="AY1527" s="12"/>
      <c r="AZ1527" s="12"/>
      <c r="BA1527" s="12"/>
      <c r="BB1527" s="12"/>
    </row>
    <row r="1528" spans="1:54" s="22" customFormat="1" ht="18" customHeight="1" x14ac:dyDescent="0.3">
      <c r="A1528" s="12" t="s">
        <v>3276</v>
      </c>
      <c r="B1528" s="12" t="s">
        <v>68</v>
      </c>
      <c r="C1528" s="12" t="s">
        <v>64</v>
      </c>
      <c r="D1528" s="12" t="s">
        <v>165</v>
      </c>
      <c r="E1528" s="12" t="s">
        <v>3277</v>
      </c>
      <c r="F1528" s="12" t="s">
        <v>3278</v>
      </c>
      <c r="G1528" s="12" t="s">
        <v>383</v>
      </c>
      <c r="H1528" s="12" t="s">
        <v>1035</v>
      </c>
      <c r="I1528" s="12" t="s">
        <v>1040</v>
      </c>
      <c r="J1528" s="12">
        <v>1688</v>
      </c>
      <c r="K1528" s="12" t="s">
        <v>354</v>
      </c>
      <c r="L1528" s="12"/>
      <c r="M1528" s="13">
        <v>41577.432638888888</v>
      </c>
      <c r="N1528" s="12">
        <v>1</v>
      </c>
      <c r="O1528" s="13">
        <v>41577.449166666665</v>
      </c>
      <c r="P1528" s="13">
        <v>41577.449317129627</v>
      </c>
      <c r="Q1528" s="14">
        <f>NETWORKDAYS(M1528,P1528)</f>
        <v>1</v>
      </c>
      <c r="R1528" s="14">
        <v>0.5</v>
      </c>
      <c r="S1528" s="14">
        <f>R1528-Q1528</f>
        <v>-0.5</v>
      </c>
      <c r="T1528" s="12"/>
      <c r="U1528" s="12"/>
      <c r="V1528" s="12" t="s">
        <v>385</v>
      </c>
      <c r="W1528" s="13">
        <v>41577.458472222221</v>
      </c>
      <c r="X1528" s="13">
        <v>41577.730173611111</v>
      </c>
      <c r="Y1528" s="16">
        <f>NETWORKDAYS(W1528,X1528)</f>
        <v>1</v>
      </c>
      <c r="Z1528" s="17">
        <v>3</v>
      </c>
      <c r="AA1528" s="17">
        <f>Z1528-Y1528</f>
        <v>2</v>
      </c>
      <c r="AB1528" s="14"/>
      <c r="AC1528" s="13">
        <v>41596</v>
      </c>
      <c r="AD1528" s="14">
        <f>NETWORKDAYS(X1528,AC1528)</f>
        <v>14</v>
      </c>
      <c r="AE1528" s="14">
        <v>7</v>
      </c>
      <c r="AF1528" s="38">
        <f>AE1528-AD1528</f>
        <v>-7</v>
      </c>
      <c r="AG1528" s="14">
        <f>NETWORKDAYS(M1528,AC1528)</f>
        <v>14</v>
      </c>
      <c r="AH1528" s="14">
        <v>10.5</v>
      </c>
      <c r="AI1528" s="14">
        <f>AH1528-AG1528</f>
        <v>-3.5</v>
      </c>
      <c r="AJ1528" s="19"/>
      <c r="AK1528" s="14"/>
      <c r="AL1528" s="14"/>
      <c r="AM1528" s="12" t="s">
        <v>145</v>
      </c>
      <c r="AN1528" s="12"/>
      <c r="AO1528" s="12"/>
      <c r="AP1528" s="12" t="s">
        <v>190</v>
      </c>
      <c r="AQ1528" s="12" t="s">
        <v>3279</v>
      </c>
      <c r="AR1528" s="12">
        <v>15197880205</v>
      </c>
      <c r="AS1528" s="12"/>
      <c r="AT1528" s="12"/>
      <c r="AU1528" s="12"/>
      <c r="AV1528" s="20"/>
      <c r="AW1528" s="21"/>
      <c r="AX1528" s="12"/>
      <c r="AY1528" s="12"/>
      <c r="AZ1528" s="12"/>
      <c r="BA1528" s="12"/>
      <c r="BB1528" s="12"/>
    </row>
    <row r="1529" spans="1:54" s="22" customFormat="1" ht="18" customHeight="1" x14ac:dyDescent="0.3">
      <c r="A1529" s="12" t="s">
        <v>3280</v>
      </c>
      <c r="B1529" s="12" t="s">
        <v>68</v>
      </c>
      <c r="C1529" s="12" t="s">
        <v>102</v>
      </c>
      <c r="D1529" s="12" t="s">
        <v>157</v>
      </c>
      <c r="E1529" s="12" t="s">
        <v>3281</v>
      </c>
      <c r="F1529" s="12" t="s">
        <v>3282</v>
      </c>
      <c r="G1529" s="12" t="s">
        <v>56</v>
      </c>
      <c r="H1529" s="12" t="s">
        <v>1335</v>
      </c>
      <c r="I1529" s="12" t="s">
        <v>3283</v>
      </c>
      <c r="J1529" s="12">
        <v>1600</v>
      </c>
      <c r="K1529" s="12" t="s">
        <v>354</v>
      </c>
      <c r="L1529" s="12"/>
      <c r="M1529" s="13">
        <v>41577.561805555553</v>
      </c>
      <c r="N1529" s="12">
        <v>2</v>
      </c>
      <c r="O1529" s="13">
        <v>41577.585046296299</v>
      </c>
      <c r="P1529" s="13">
        <v>41577.624479166669</v>
      </c>
      <c r="Q1529" s="14"/>
      <c r="R1529" s="14"/>
      <c r="S1529" s="15"/>
      <c r="T1529" s="12" t="s">
        <v>355</v>
      </c>
      <c r="U1529" s="12"/>
      <c r="V1529" s="12" t="s">
        <v>385</v>
      </c>
      <c r="W1529" s="13">
        <v>41577.634016203701</v>
      </c>
      <c r="X1529" s="13">
        <v>41578.640277777777</v>
      </c>
      <c r="Y1529" s="16"/>
      <c r="Z1529" s="17"/>
      <c r="AA1529" s="17"/>
      <c r="AB1529" s="14"/>
      <c r="AC1529" s="13">
        <v>41578</v>
      </c>
      <c r="AD1529" s="14">
        <f t="shared" si="107"/>
        <v>-0.64027777777664596</v>
      </c>
      <c r="AE1529" s="14"/>
      <c r="AF1529" s="36"/>
      <c r="AG1529" s="14"/>
      <c r="AH1529" s="14"/>
      <c r="AI1529" s="14"/>
      <c r="AJ1529" s="19"/>
      <c r="AK1529" s="14"/>
      <c r="AL1529" s="14"/>
      <c r="AM1529" s="12" t="s">
        <v>2137</v>
      </c>
      <c r="AN1529" s="12"/>
      <c r="AO1529" s="12"/>
      <c r="AP1529" s="12" t="s">
        <v>93</v>
      </c>
      <c r="AQ1529" s="12" t="s">
        <v>298</v>
      </c>
      <c r="AR1529" s="12">
        <v>13574686314</v>
      </c>
      <c r="AS1529" s="12"/>
      <c r="AT1529" s="12"/>
      <c r="AU1529" s="12"/>
      <c r="AV1529" s="20"/>
      <c r="AW1529" s="21"/>
      <c r="AX1529" s="12"/>
      <c r="AY1529" s="12"/>
      <c r="AZ1529" s="12"/>
      <c r="BA1529" s="12"/>
      <c r="BB1529" s="12"/>
    </row>
    <row r="1530" spans="1:54" s="22" customFormat="1" ht="18" customHeight="1" x14ac:dyDescent="0.3">
      <c r="A1530" s="12" t="s">
        <v>3284</v>
      </c>
      <c r="B1530" s="12" t="s">
        <v>68</v>
      </c>
      <c r="C1530" s="12" t="s">
        <v>64</v>
      </c>
      <c r="D1530" s="12" t="s">
        <v>172</v>
      </c>
      <c r="E1530" s="12" t="s">
        <v>3285</v>
      </c>
      <c r="F1530" s="12" t="s">
        <v>3286</v>
      </c>
      <c r="G1530" s="12" t="s">
        <v>66</v>
      </c>
      <c r="H1530" s="12" t="s">
        <v>3287</v>
      </c>
      <c r="I1530" s="12"/>
      <c r="J1530" s="12">
        <v>7470</v>
      </c>
      <c r="K1530" s="12" t="s">
        <v>365</v>
      </c>
      <c r="L1530" s="12" t="s">
        <v>767</v>
      </c>
      <c r="M1530" s="13">
        <v>41577.572916666664</v>
      </c>
      <c r="N1530" s="12">
        <v>2</v>
      </c>
      <c r="O1530" s="13">
        <v>41577.590138888889</v>
      </c>
      <c r="P1530" s="13">
        <v>41578.405624999999</v>
      </c>
      <c r="Q1530" s="14"/>
      <c r="R1530" s="14"/>
      <c r="S1530" s="14">
        <f>R1530-Q1530</f>
        <v>0</v>
      </c>
      <c r="T1530" s="12" t="s">
        <v>664</v>
      </c>
      <c r="U1530" s="12"/>
      <c r="V1530" s="12" t="s">
        <v>385</v>
      </c>
      <c r="W1530" s="13">
        <v>41578.541412037041</v>
      </c>
      <c r="X1530" s="13">
        <v>41592.423148148147</v>
      </c>
      <c r="Y1530" s="16"/>
      <c r="Z1530" s="17"/>
      <c r="AA1530" s="17"/>
      <c r="AB1530" s="14"/>
      <c r="AC1530" s="13">
        <v>41606</v>
      </c>
      <c r="AD1530" s="14">
        <f t="shared" si="107"/>
        <v>13.576851851852552</v>
      </c>
      <c r="AE1530" s="14"/>
      <c r="AF1530" s="36"/>
      <c r="AG1530" s="14"/>
      <c r="AH1530" s="14"/>
      <c r="AI1530" s="14"/>
      <c r="AJ1530" s="19"/>
      <c r="AK1530" s="14"/>
      <c r="AL1530" s="14"/>
      <c r="AM1530" s="12" t="s">
        <v>1267</v>
      </c>
      <c r="AN1530" s="12"/>
      <c r="AO1530" s="12"/>
      <c r="AP1530" s="12" t="s">
        <v>72</v>
      </c>
      <c r="AQ1530" s="12" t="s">
        <v>3288</v>
      </c>
      <c r="AR1530" s="12">
        <v>18711723018</v>
      </c>
      <c r="AS1530" s="12"/>
      <c r="AT1530" s="12"/>
      <c r="AU1530" s="12"/>
      <c r="AV1530" s="20"/>
      <c r="AW1530" s="21"/>
      <c r="AX1530" s="12"/>
      <c r="AY1530" s="12"/>
      <c r="AZ1530" s="12"/>
      <c r="BA1530" s="12"/>
      <c r="BB1530" s="12"/>
    </row>
    <row r="1531" spans="1:54" s="22" customFormat="1" ht="18" customHeight="1" x14ac:dyDescent="0.3">
      <c r="A1531" s="12" t="s">
        <v>3289</v>
      </c>
      <c r="B1531" s="12" t="s">
        <v>68</v>
      </c>
      <c r="C1531" s="12" t="s">
        <v>112</v>
      </c>
      <c r="D1531" s="12" t="s">
        <v>270</v>
      </c>
      <c r="E1531" s="12" t="s">
        <v>3290</v>
      </c>
      <c r="F1531" s="12" t="s">
        <v>3291</v>
      </c>
      <c r="G1531" s="12" t="s">
        <v>56</v>
      </c>
      <c r="H1531" s="12" t="s">
        <v>1335</v>
      </c>
      <c r="I1531" s="12" t="s">
        <v>1473</v>
      </c>
      <c r="J1531" s="12">
        <v>1600</v>
      </c>
      <c r="K1531" s="12" t="s">
        <v>354</v>
      </c>
      <c r="L1531" s="12"/>
      <c r="M1531" s="13">
        <v>41577.622916666667</v>
      </c>
      <c r="N1531" s="12">
        <v>2</v>
      </c>
      <c r="O1531" s="13">
        <v>41577.66642361111</v>
      </c>
      <c r="P1531" s="13">
        <v>41578.384247685186</v>
      </c>
      <c r="Q1531" s="14">
        <f>NETWORKDAYS(M1531,P1531)</f>
        <v>2</v>
      </c>
      <c r="R1531" s="14">
        <v>0.5</v>
      </c>
      <c r="S1531" s="14">
        <f>R1531-Q1531</f>
        <v>-1.5</v>
      </c>
      <c r="T1531" s="12" t="s">
        <v>664</v>
      </c>
      <c r="U1531" s="12"/>
      <c r="V1531" s="12" t="s">
        <v>385</v>
      </c>
      <c r="W1531" s="13">
        <v>41578.390393518515</v>
      </c>
      <c r="X1531" s="40">
        <v>41578.72892361111</v>
      </c>
      <c r="Y1531" s="16">
        <f>NETWORKDAYS(W1531,X1531)</f>
        <v>1</v>
      </c>
      <c r="Z1531" s="17">
        <v>3</v>
      </c>
      <c r="AA1531" s="17">
        <f>Z1531-Y1531</f>
        <v>2</v>
      </c>
      <c r="AB1531" s="14"/>
      <c r="AC1531" s="13">
        <v>41580</v>
      </c>
      <c r="AD1531" s="14">
        <f>NETWORKDAYS(X1531,AC1531)</f>
        <v>2</v>
      </c>
      <c r="AE1531" s="14">
        <v>7</v>
      </c>
      <c r="AF1531" s="38">
        <f>AE1531-AD1531</f>
        <v>5</v>
      </c>
      <c r="AG1531" s="14">
        <f>NETWORKDAYS(M1531,AC1531)</f>
        <v>3</v>
      </c>
      <c r="AH1531" s="14">
        <v>10.5</v>
      </c>
      <c r="AI1531" s="14">
        <f>AH1531-AG1531</f>
        <v>7.5</v>
      </c>
      <c r="AJ1531" s="19"/>
      <c r="AK1531" s="14"/>
      <c r="AL1531" s="14"/>
      <c r="AM1531" s="12" t="s">
        <v>118</v>
      </c>
      <c r="AN1531" s="12"/>
      <c r="AO1531" s="12"/>
      <c r="AP1531" s="12" t="s">
        <v>72</v>
      </c>
      <c r="AQ1531" s="12" t="s">
        <v>3292</v>
      </c>
      <c r="AR1531" s="12">
        <v>13107114388</v>
      </c>
      <c r="AS1531" s="12"/>
      <c r="AT1531" s="12"/>
      <c r="AU1531" s="12"/>
      <c r="AV1531" s="20"/>
      <c r="AW1531" s="21"/>
      <c r="AX1531" s="12"/>
      <c r="AY1531" s="12"/>
      <c r="AZ1531" s="12"/>
      <c r="BA1531" s="12"/>
      <c r="BB1531" s="12"/>
    </row>
    <row r="1532" spans="1:54" s="22" customFormat="1" ht="18" customHeight="1" x14ac:dyDescent="0.3">
      <c r="A1532" s="12" t="s">
        <v>3293</v>
      </c>
      <c r="B1532" s="12" t="s">
        <v>68</v>
      </c>
      <c r="C1532" s="12" t="s">
        <v>77</v>
      </c>
      <c r="D1532" s="12" t="s">
        <v>1607</v>
      </c>
      <c r="E1532" s="12" t="s">
        <v>3294</v>
      </c>
      <c r="F1532" s="12" t="s">
        <v>3295</v>
      </c>
      <c r="G1532" s="12" t="s">
        <v>56</v>
      </c>
      <c r="H1532" s="12" t="s">
        <v>3296</v>
      </c>
      <c r="I1532" s="12" t="s">
        <v>2156</v>
      </c>
      <c r="J1532" s="12">
        <v>1200</v>
      </c>
      <c r="K1532" s="12" t="s">
        <v>365</v>
      </c>
      <c r="L1532" s="12" t="s">
        <v>767</v>
      </c>
      <c r="M1532" s="13">
        <v>41577.624305555553</v>
      </c>
      <c r="N1532" s="12">
        <v>2</v>
      </c>
      <c r="O1532" s="13">
        <v>41577.650034722225</v>
      </c>
      <c r="P1532" s="13">
        <v>41578.695104166669</v>
      </c>
      <c r="Q1532" s="14">
        <f>NETWORKDAYS(M1532,P1532)</f>
        <v>2</v>
      </c>
      <c r="R1532" s="14">
        <v>0.5</v>
      </c>
      <c r="S1532" s="14">
        <f>R1532-Q1532</f>
        <v>-1.5</v>
      </c>
      <c r="T1532" s="12" t="s">
        <v>355</v>
      </c>
      <c r="U1532" s="12"/>
      <c r="V1532" s="12" t="s">
        <v>385</v>
      </c>
      <c r="W1532" s="13">
        <v>41579.443518518521</v>
      </c>
      <c r="X1532" s="40">
        <v>41582.579861111109</v>
      </c>
      <c r="Y1532" s="16">
        <f>NETWORKDAYS(W1532,X1532)</f>
        <v>2</v>
      </c>
      <c r="Z1532" s="17">
        <v>3</v>
      </c>
      <c r="AA1532" s="17">
        <f>Z1532-Y1532</f>
        <v>1</v>
      </c>
      <c r="AB1532" s="14"/>
      <c r="AC1532" s="13">
        <v>41582</v>
      </c>
      <c r="AD1532" s="14">
        <f>NETWORKDAYS(X1532,AC1532)</f>
        <v>1</v>
      </c>
      <c r="AE1532" s="14">
        <v>7</v>
      </c>
      <c r="AF1532" s="38">
        <f>AE1532-AD1532</f>
        <v>6</v>
      </c>
      <c r="AG1532" s="14">
        <f>NETWORKDAYS(M1532,AC1532)</f>
        <v>4</v>
      </c>
      <c r="AH1532" s="14">
        <v>10.5</v>
      </c>
      <c r="AI1532" s="14">
        <f>AH1532-AG1532</f>
        <v>6.5</v>
      </c>
      <c r="AJ1532" s="19"/>
      <c r="AK1532" s="14"/>
      <c r="AL1532" s="14"/>
      <c r="AM1532" s="12" t="s">
        <v>96</v>
      </c>
      <c r="AN1532" s="12"/>
      <c r="AO1532" s="12"/>
      <c r="AP1532" s="12" t="s">
        <v>61</v>
      </c>
      <c r="AQ1532" s="12" t="s">
        <v>3297</v>
      </c>
      <c r="AR1532" s="12">
        <v>13607437257</v>
      </c>
      <c r="AS1532" s="12"/>
      <c r="AT1532" s="12"/>
      <c r="AU1532" s="12"/>
      <c r="AV1532" s="20"/>
      <c r="AW1532" s="21"/>
      <c r="AX1532" s="12"/>
      <c r="AY1532" s="12"/>
      <c r="AZ1532" s="12"/>
      <c r="BA1532" s="12"/>
      <c r="BB1532" s="12"/>
    </row>
    <row r="1533" spans="1:54" s="22" customFormat="1" ht="18" customHeight="1" x14ac:dyDescent="0.3">
      <c r="A1533" s="12" t="s">
        <v>3298</v>
      </c>
      <c r="B1533" s="12" t="s">
        <v>68</v>
      </c>
      <c r="C1533" s="12" t="s">
        <v>3299</v>
      </c>
      <c r="D1533" s="12" t="s">
        <v>326</v>
      </c>
      <c r="E1533" s="12" t="s">
        <v>3300</v>
      </c>
      <c r="F1533" s="12" t="s">
        <v>3301</v>
      </c>
      <c r="G1533" s="12" t="s">
        <v>56</v>
      </c>
      <c r="H1533" s="12" t="s">
        <v>1335</v>
      </c>
      <c r="I1533" s="12" t="s">
        <v>1473</v>
      </c>
      <c r="J1533" s="12">
        <v>1600</v>
      </c>
      <c r="K1533" s="12" t="s">
        <v>354</v>
      </c>
      <c r="L1533" s="12"/>
      <c r="M1533" s="13">
        <v>41577.634722222225</v>
      </c>
      <c r="N1533" s="12">
        <v>3</v>
      </c>
      <c r="O1533" s="13">
        <v>41577.651724537034</v>
      </c>
      <c r="P1533" s="13">
        <v>41577.680717592593</v>
      </c>
      <c r="Q1533" s="14">
        <f>NETWORKDAYS(M1533,P1533)</f>
        <v>1</v>
      </c>
      <c r="R1533" s="14">
        <v>0.5</v>
      </c>
      <c r="S1533" s="14">
        <f>R1533-Q1533</f>
        <v>-0.5</v>
      </c>
      <c r="T1533" s="12" t="s">
        <v>701</v>
      </c>
      <c r="U1533" s="12"/>
      <c r="V1533" s="12" t="s">
        <v>385</v>
      </c>
      <c r="W1533" s="13">
        <v>41577.682372685187</v>
      </c>
      <c r="X1533" s="40">
        <v>41579.672083333331</v>
      </c>
      <c r="Y1533" s="16">
        <f>NETWORKDAYS(W1533,X1533)</f>
        <v>3</v>
      </c>
      <c r="Z1533" s="17">
        <v>3</v>
      </c>
      <c r="AA1533" s="17">
        <f>Z1533-Y1533</f>
        <v>0</v>
      </c>
      <c r="AB1533" s="14"/>
      <c r="AC1533" s="13">
        <v>41593</v>
      </c>
      <c r="AD1533" s="14">
        <f>NETWORKDAYS(X1533,AC1533)</f>
        <v>11</v>
      </c>
      <c r="AE1533" s="14">
        <v>7</v>
      </c>
      <c r="AF1533" s="38">
        <f>AE1533-AD1533</f>
        <v>-4</v>
      </c>
      <c r="AG1533" s="14">
        <f>NETWORKDAYS(M1533,AC1533)</f>
        <v>13</v>
      </c>
      <c r="AH1533" s="14">
        <v>10.5</v>
      </c>
      <c r="AI1533" s="14">
        <f>AH1533-AG1533</f>
        <v>-2.5</v>
      </c>
      <c r="AJ1533" s="19"/>
      <c r="AK1533" s="14"/>
      <c r="AL1533" s="14"/>
      <c r="AM1533" s="12" t="s">
        <v>100</v>
      </c>
      <c r="AN1533" s="12"/>
      <c r="AO1533" s="12"/>
      <c r="AP1533" s="12" t="s">
        <v>72</v>
      </c>
      <c r="AQ1533" s="12" t="s">
        <v>3302</v>
      </c>
      <c r="AR1533" s="12">
        <v>13574277775</v>
      </c>
      <c r="AS1533" s="12"/>
      <c r="AT1533" s="12"/>
      <c r="AU1533" s="12"/>
      <c r="AV1533" s="20"/>
      <c r="AW1533" s="21"/>
      <c r="AX1533" s="12"/>
      <c r="AY1533" s="12"/>
      <c r="AZ1533" s="12"/>
      <c r="BA1533" s="12"/>
      <c r="BB1533" s="12"/>
    </row>
    <row r="1534" spans="1:54" s="22" customFormat="1" ht="18" customHeight="1" x14ac:dyDescent="0.3">
      <c r="A1534" s="12" t="s">
        <v>3303</v>
      </c>
      <c r="B1534" s="12" t="s">
        <v>68</v>
      </c>
      <c r="C1534" s="12" t="s">
        <v>112</v>
      </c>
      <c r="D1534" s="12" t="s">
        <v>113</v>
      </c>
      <c r="E1534" s="57" t="s">
        <v>3304</v>
      </c>
      <c r="F1534" s="12" t="s">
        <v>3305</v>
      </c>
      <c r="G1534" s="12" t="s">
        <v>66</v>
      </c>
      <c r="H1534" s="12" t="s">
        <v>340</v>
      </c>
      <c r="I1534" s="12"/>
      <c r="J1534" s="12">
        <v>37527</v>
      </c>
      <c r="K1534" s="12"/>
      <c r="L1534" s="12"/>
      <c r="M1534" s="13">
        <v>41577.699999999997</v>
      </c>
      <c r="N1534" s="12"/>
      <c r="O1534" s="13">
        <v>41578.410393518519</v>
      </c>
      <c r="P1534" s="13"/>
      <c r="Q1534" s="14"/>
      <c r="R1534" s="14"/>
      <c r="S1534" s="15"/>
      <c r="T1534" s="12" t="s">
        <v>355</v>
      </c>
      <c r="U1534" s="12"/>
      <c r="V1534" s="12" t="s">
        <v>385</v>
      </c>
      <c r="W1534" s="13"/>
      <c r="X1534" s="40"/>
      <c r="Y1534" s="16"/>
      <c r="Z1534" s="17"/>
      <c r="AA1534" s="17"/>
      <c r="AB1534" s="14"/>
      <c r="AC1534" s="13"/>
      <c r="AD1534" s="14"/>
      <c r="AE1534" s="14"/>
      <c r="AF1534" s="36"/>
      <c r="AG1534" s="14"/>
      <c r="AH1534" s="14"/>
      <c r="AI1534" s="14"/>
      <c r="AJ1534" s="19"/>
      <c r="AK1534" s="14"/>
      <c r="AL1534" s="14"/>
      <c r="AM1534" s="12"/>
      <c r="AN1534" s="12"/>
      <c r="AO1534" s="12"/>
      <c r="AP1534" s="12" t="s">
        <v>81</v>
      </c>
      <c r="AQ1534" s="12" t="s">
        <v>674</v>
      </c>
      <c r="AR1534" s="12">
        <v>15973192807</v>
      </c>
      <c r="AS1534" s="12"/>
      <c r="AT1534" s="12"/>
      <c r="AU1534" s="12"/>
      <c r="AV1534" s="20"/>
      <c r="AW1534" s="21"/>
      <c r="AX1534" s="12"/>
      <c r="AY1534" s="12"/>
      <c r="AZ1534" s="12"/>
      <c r="BA1534" s="12"/>
      <c r="BB1534" s="12"/>
    </row>
    <row r="1535" spans="1:54" s="22" customFormat="1" ht="18" customHeight="1" x14ac:dyDescent="0.3">
      <c r="A1535" s="12" t="s">
        <v>3306</v>
      </c>
      <c r="B1535" s="12" t="s">
        <v>68</v>
      </c>
      <c r="C1535" s="12" t="s">
        <v>87</v>
      </c>
      <c r="D1535" s="12" t="s">
        <v>3307</v>
      </c>
      <c r="E1535" s="12" t="s">
        <v>3308</v>
      </c>
      <c r="F1535" s="12" t="s">
        <v>3309</v>
      </c>
      <c r="G1535" s="12" t="s">
        <v>56</v>
      </c>
      <c r="H1535" s="12" t="s">
        <v>1335</v>
      </c>
      <c r="I1535" s="12" t="s">
        <v>3310</v>
      </c>
      <c r="J1535" s="12">
        <v>1600</v>
      </c>
      <c r="K1535" s="12" t="s">
        <v>354</v>
      </c>
      <c r="L1535" s="12"/>
      <c r="M1535" s="13">
        <v>41577.789583333331</v>
      </c>
      <c r="N1535" s="12">
        <v>2</v>
      </c>
      <c r="O1535" s="13">
        <v>41578.387129629627</v>
      </c>
      <c r="P1535" s="13">
        <v>41578.416076388887</v>
      </c>
      <c r="Q1535" s="14">
        <f t="shared" ref="Q1535:Q1540" si="108">NETWORKDAYS(M1535,P1535)</f>
        <v>2</v>
      </c>
      <c r="R1535" s="14">
        <v>0.5</v>
      </c>
      <c r="S1535" s="14">
        <f t="shared" ref="S1535:S1540" si="109">R1535-Q1535</f>
        <v>-1.5</v>
      </c>
      <c r="T1535" s="12" t="s">
        <v>762</v>
      </c>
      <c r="U1535" s="12"/>
      <c r="V1535" s="12" t="s">
        <v>385</v>
      </c>
      <c r="W1535" s="13">
        <v>41578.611770833333</v>
      </c>
      <c r="X1535" s="40">
        <v>41582.654861111114</v>
      </c>
      <c r="Y1535" s="16">
        <f t="shared" ref="Y1535:Y1541" si="110">NETWORKDAYS(W1535,X1535)</f>
        <v>3</v>
      </c>
      <c r="Z1535" s="17">
        <v>3</v>
      </c>
      <c r="AA1535" s="17">
        <f t="shared" ref="AA1535:AA1540" si="111">Z1535-Y1535</f>
        <v>0</v>
      </c>
      <c r="AB1535" s="14"/>
      <c r="AC1535" s="13">
        <v>41584</v>
      </c>
      <c r="AD1535" s="14">
        <f t="shared" ref="AD1535:AD1540" si="112">NETWORKDAYS(X1535,AC1535)</f>
        <v>3</v>
      </c>
      <c r="AE1535" s="14">
        <v>7</v>
      </c>
      <c r="AF1535" s="38">
        <f t="shared" ref="AF1535:AF1540" si="113">AE1535-AD1535</f>
        <v>4</v>
      </c>
      <c r="AG1535" s="14">
        <f t="shared" ref="AG1535:AG1541" si="114">NETWORKDAYS(M1535,AC1535)</f>
        <v>6</v>
      </c>
      <c r="AH1535" s="14">
        <v>10.5</v>
      </c>
      <c r="AI1535" s="14">
        <f t="shared" ref="AI1535:AI1540" si="115">AH1535-AG1535</f>
        <v>4.5</v>
      </c>
      <c r="AJ1535" s="19"/>
      <c r="AK1535" s="14"/>
      <c r="AL1535" s="14"/>
      <c r="AM1535" s="12" t="s">
        <v>2238</v>
      </c>
      <c r="AN1535" s="12"/>
      <c r="AO1535" s="12"/>
      <c r="AP1535" s="12" t="s">
        <v>78</v>
      </c>
      <c r="AQ1535" s="12" t="s">
        <v>3311</v>
      </c>
      <c r="AR1535" s="12">
        <v>15084709199</v>
      </c>
      <c r="AS1535" s="12"/>
      <c r="AT1535" s="12"/>
      <c r="AU1535" s="12"/>
      <c r="AV1535" s="20"/>
      <c r="AW1535" s="21"/>
      <c r="AX1535" s="12"/>
      <c r="AY1535" s="12"/>
      <c r="AZ1535" s="12"/>
      <c r="BA1535" s="12"/>
      <c r="BB1535" s="12"/>
    </row>
    <row r="1536" spans="1:54" s="22" customFormat="1" ht="18" customHeight="1" x14ac:dyDescent="0.3">
      <c r="A1536" s="12" t="s">
        <v>3312</v>
      </c>
      <c r="B1536" s="12" t="s">
        <v>68</v>
      </c>
      <c r="C1536" s="12" t="s">
        <v>87</v>
      </c>
      <c r="D1536" s="12" t="s">
        <v>573</v>
      </c>
      <c r="E1536" s="12" t="s">
        <v>3313</v>
      </c>
      <c r="F1536" s="12" t="s">
        <v>3314</v>
      </c>
      <c r="G1536" s="12" t="s">
        <v>56</v>
      </c>
      <c r="H1536" s="12" t="s">
        <v>1335</v>
      </c>
      <c r="I1536" s="12" t="s">
        <v>3315</v>
      </c>
      <c r="J1536" s="12">
        <v>1600</v>
      </c>
      <c r="K1536" s="12" t="s">
        <v>354</v>
      </c>
      <c r="L1536" s="12"/>
      <c r="M1536" s="13">
        <v>41578.479861111111</v>
      </c>
      <c r="N1536" s="12">
        <v>2</v>
      </c>
      <c r="O1536" s="13">
        <v>41578.492395833331</v>
      </c>
      <c r="P1536" s="13">
        <v>41578.565185185187</v>
      </c>
      <c r="Q1536" s="14">
        <f t="shared" si="108"/>
        <v>1</v>
      </c>
      <c r="R1536" s="14">
        <v>0.5</v>
      </c>
      <c r="S1536" s="14">
        <f t="shared" si="109"/>
        <v>-0.5</v>
      </c>
      <c r="T1536" s="12" t="s">
        <v>658</v>
      </c>
      <c r="U1536" s="12"/>
      <c r="V1536" s="12" t="s">
        <v>385</v>
      </c>
      <c r="W1536" s="13">
        <v>41578.618333333332</v>
      </c>
      <c r="X1536" s="40">
        <v>41580.640277777777</v>
      </c>
      <c r="Y1536" s="16">
        <f t="shared" si="110"/>
        <v>2</v>
      </c>
      <c r="Z1536" s="17">
        <v>3</v>
      </c>
      <c r="AA1536" s="17">
        <f t="shared" si="111"/>
        <v>1</v>
      </c>
      <c r="AB1536" s="14"/>
      <c r="AC1536" s="13">
        <v>41585</v>
      </c>
      <c r="AD1536" s="14">
        <f t="shared" si="112"/>
        <v>4</v>
      </c>
      <c r="AE1536" s="14">
        <v>7</v>
      </c>
      <c r="AF1536" s="38">
        <f t="shared" si="113"/>
        <v>3</v>
      </c>
      <c r="AG1536" s="14">
        <f t="shared" si="114"/>
        <v>6</v>
      </c>
      <c r="AH1536" s="14">
        <v>10.5</v>
      </c>
      <c r="AI1536" s="14">
        <f t="shared" si="115"/>
        <v>4.5</v>
      </c>
      <c r="AJ1536" s="19"/>
      <c r="AK1536" s="14"/>
      <c r="AL1536" s="14"/>
      <c r="AM1536" s="12" t="s">
        <v>1486</v>
      </c>
      <c r="AN1536" s="12"/>
      <c r="AO1536" s="12"/>
      <c r="AP1536" s="12" t="s">
        <v>72</v>
      </c>
      <c r="AQ1536" s="12" t="s">
        <v>3316</v>
      </c>
      <c r="AR1536" s="12">
        <v>18627305525</v>
      </c>
      <c r="AS1536" s="12"/>
      <c r="AT1536" s="12"/>
      <c r="AU1536" s="12"/>
      <c r="AV1536" s="20"/>
      <c r="AW1536" s="21"/>
      <c r="AX1536" s="12"/>
      <c r="AY1536" s="12"/>
      <c r="AZ1536" s="12"/>
      <c r="BA1536" s="12"/>
      <c r="BB1536" s="12"/>
    </row>
    <row r="1537" spans="1:54" s="22" customFormat="1" ht="18" customHeight="1" x14ac:dyDescent="0.3">
      <c r="A1537" s="12" t="s">
        <v>3317</v>
      </c>
      <c r="B1537" s="12" t="s">
        <v>68</v>
      </c>
      <c r="C1537" s="12" t="s">
        <v>3240</v>
      </c>
      <c r="D1537" s="12" t="s">
        <v>1062</v>
      </c>
      <c r="E1537" s="12" t="s">
        <v>3318</v>
      </c>
      <c r="F1537" s="12" t="s">
        <v>3319</v>
      </c>
      <c r="G1537" s="12" t="s">
        <v>56</v>
      </c>
      <c r="H1537" s="12" t="s">
        <v>1335</v>
      </c>
      <c r="I1537" s="12" t="s">
        <v>1615</v>
      </c>
      <c r="J1537" s="12">
        <v>1600</v>
      </c>
      <c r="K1537" s="12" t="s">
        <v>354</v>
      </c>
      <c r="L1537" s="12"/>
      <c r="M1537" s="13">
        <v>41578.665972222225</v>
      </c>
      <c r="N1537" s="12">
        <v>2</v>
      </c>
      <c r="O1537" s="13">
        <v>41578.696053240739</v>
      </c>
      <c r="P1537" s="13">
        <v>41579.495393518519</v>
      </c>
      <c r="Q1537" s="14">
        <f t="shared" si="108"/>
        <v>2</v>
      </c>
      <c r="R1537" s="14">
        <v>0.5</v>
      </c>
      <c r="S1537" s="14">
        <f t="shared" si="109"/>
        <v>-1.5</v>
      </c>
      <c r="T1537" s="12" t="s">
        <v>658</v>
      </c>
      <c r="U1537" s="12"/>
      <c r="V1537" s="12" t="s">
        <v>356</v>
      </c>
      <c r="W1537" s="13">
        <v>41579.519687499997</v>
      </c>
      <c r="X1537" s="40">
        <v>41580.693749999999</v>
      </c>
      <c r="Y1537" s="16">
        <f t="shared" si="110"/>
        <v>1</v>
      </c>
      <c r="Z1537" s="17">
        <v>3</v>
      </c>
      <c r="AA1537" s="17">
        <f t="shared" si="111"/>
        <v>2</v>
      </c>
      <c r="AB1537" s="14"/>
      <c r="AC1537" s="13">
        <v>41583</v>
      </c>
      <c r="AD1537" s="14">
        <f t="shared" si="112"/>
        <v>2</v>
      </c>
      <c r="AE1537" s="14">
        <v>7</v>
      </c>
      <c r="AF1537" s="38">
        <f t="shared" si="113"/>
        <v>5</v>
      </c>
      <c r="AG1537" s="14">
        <f t="shared" si="114"/>
        <v>4</v>
      </c>
      <c r="AH1537" s="14">
        <v>10.5</v>
      </c>
      <c r="AI1537" s="14">
        <f t="shared" si="115"/>
        <v>6.5</v>
      </c>
      <c r="AJ1537" s="19"/>
      <c r="AK1537" s="14"/>
      <c r="AL1537" s="14"/>
      <c r="AM1537" s="12" t="s">
        <v>118</v>
      </c>
      <c r="AN1537" s="12"/>
      <c r="AO1537" s="12"/>
      <c r="AP1537" s="12" t="s">
        <v>78</v>
      </c>
      <c r="AQ1537" s="12" t="s">
        <v>3320</v>
      </c>
      <c r="AR1537" s="12">
        <v>18773642340</v>
      </c>
      <c r="AS1537" s="12"/>
      <c r="AT1537" s="12"/>
      <c r="AU1537" s="12"/>
      <c r="AV1537" s="20"/>
      <c r="AW1537" s="21"/>
      <c r="AX1537" s="12"/>
      <c r="AY1537" s="12"/>
      <c r="AZ1537" s="12"/>
      <c r="BA1537" s="12"/>
      <c r="BB1537" s="12"/>
    </row>
    <row r="1538" spans="1:54" s="22" customFormat="1" ht="18" customHeight="1" x14ac:dyDescent="0.3">
      <c r="A1538" s="12" t="s">
        <v>3321</v>
      </c>
      <c r="B1538" s="12" t="s">
        <v>68</v>
      </c>
      <c r="C1538" s="12" t="s">
        <v>3322</v>
      </c>
      <c r="D1538" s="12" t="s">
        <v>3323</v>
      </c>
      <c r="E1538" s="12" t="s">
        <v>3324</v>
      </c>
      <c r="F1538" s="12" t="s">
        <v>3325</v>
      </c>
      <c r="G1538" s="12" t="s">
        <v>56</v>
      </c>
      <c r="H1538" s="12" t="s">
        <v>1335</v>
      </c>
      <c r="I1538" s="12" t="s">
        <v>2511</v>
      </c>
      <c r="J1538" s="12">
        <v>1600</v>
      </c>
      <c r="K1538" s="12" t="s">
        <v>365</v>
      </c>
      <c r="L1538" s="12" t="s">
        <v>767</v>
      </c>
      <c r="M1538" s="13">
        <v>41579.375</v>
      </c>
      <c r="N1538" s="12">
        <v>2</v>
      </c>
      <c r="O1538" s="13">
        <v>41579.442604166667</v>
      </c>
      <c r="P1538" s="13">
        <v>41580.380277777775</v>
      </c>
      <c r="Q1538" s="14">
        <f t="shared" si="108"/>
        <v>1</v>
      </c>
      <c r="R1538" s="14">
        <v>0.5</v>
      </c>
      <c r="S1538" s="14">
        <f t="shared" si="109"/>
        <v>-0.5</v>
      </c>
      <c r="T1538" s="12" t="s">
        <v>355</v>
      </c>
      <c r="U1538" s="12"/>
      <c r="V1538" s="12" t="s">
        <v>356</v>
      </c>
      <c r="W1538" s="13">
        <v>41580.414710648147</v>
      </c>
      <c r="X1538" s="40">
        <v>41582.583333333336</v>
      </c>
      <c r="Y1538" s="16">
        <f t="shared" si="110"/>
        <v>1</v>
      </c>
      <c r="Z1538" s="17">
        <v>3</v>
      </c>
      <c r="AA1538" s="17">
        <f t="shared" si="111"/>
        <v>2</v>
      </c>
      <c r="AB1538" s="14"/>
      <c r="AC1538" s="13">
        <v>41583</v>
      </c>
      <c r="AD1538" s="14">
        <f t="shared" si="112"/>
        <v>2</v>
      </c>
      <c r="AE1538" s="14">
        <v>7</v>
      </c>
      <c r="AF1538" s="38">
        <f t="shared" si="113"/>
        <v>5</v>
      </c>
      <c r="AG1538" s="14">
        <f t="shared" si="114"/>
        <v>3</v>
      </c>
      <c r="AH1538" s="14">
        <v>10.5</v>
      </c>
      <c r="AI1538" s="14">
        <f t="shared" si="115"/>
        <v>7.5</v>
      </c>
      <c r="AJ1538" s="19"/>
      <c r="AK1538" s="14"/>
      <c r="AL1538" s="14"/>
      <c r="AM1538" s="12" t="s">
        <v>2137</v>
      </c>
      <c r="AN1538" s="12"/>
      <c r="AO1538" s="12"/>
      <c r="AP1538" s="12" t="s">
        <v>128</v>
      </c>
      <c r="AQ1538" s="12" t="s">
        <v>3326</v>
      </c>
      <c r="AR1538" s="12">
        <v>18674586315</v>
      </c>
      <c r="AS1538" s="12"/>
      <c r="AT1538" s="12"/>
      <c r="AU1538" s="12"/>
      <c r="AV1538" s="20"/>
      <c r="AW1538" s="21"/>
      <c r="AX1538" s="12"/>
      <c r="AY1538" s="12"/>
      <c r="AZ1538" s="12"/>
      <c r="BA1538" s="12"/>
      <c r="BB1538" s="12"/>
    </row>
    <row r="1539" spans="1:54" s="22" customFormat="1" ht="18" customHeight="1" x14ac:dyDescent="0.3">
      <c r="A1539" s="12" t="s">
        <v>3327</v>
      </c>
      <c r="B1539" s="12" t="s">
        <v>68</v>
      </c>
      <c r="C1539" s="12" t="s">
        <v>120</v>
      </c>
      <c r="D1539" s="12" t="s">
        <v>3328</v>
      </c>
      <c r="E1539" s="12" t="s">
        <v>3329</v>
      </c>
      <c r="F1539" s="12" t="s">
        <v>3330</v>
      </c>
      <c r="G1539" s="12" t="s">
        <v>56</v>
      </c>
      <c r="H1539" s="12" t="s">
        <v>1353</v>
      </c>
      <c r="I1539" s="12" t="s">
        <v>293</v>
      </c>
      <c r="J1539" s="12">
        <v>3088</v>
      </c>
      <c r="K1539" s="12" t="s">
        <v>354</v>
      </c>
      <c r="L1539" s="12"/>
      <c r="M1539" s="13">
        <v>41579.443055555559</v>
      </c>
      <c r="N1539" s="12">
        <v>3</v>
      </c>
      <c r="O1539" s="13">
        <v>41579.461273148147</v>
      </c>
      <c r="P1539" s="13">
        <v>41579.64640046296</v>
      </c>
      <c r="Q1539" s="14">
        <f t="shared" si="108"/>
        <v>1</v>
      </c>
      <c r="R1539" s="14">
        <v>0.5</v>
      </c>
      <c r="S1539" s="14">
        <f t="shared" si="109"/>
        <v>-0.5</v>
      </c>
      <c r="T1539" s="12" t="s">
        <v>355</v>
      </c>
      <c r="U1539" s="12"/>
      <c r="V1539" s="12" t="s">
        <v>356</v>
      </c>
      <c r="W1539" s="13">
        <v>41579.655092592591</v>
      </c>
      <c r="X1539" s="40">
        <v>41585.557638888888</v>
      </c>
      <c r="Y1539" s="16">
        <f t="shared" si="110"/>
        <v>5</v>
      </c>
      <c r="Z1539" s="17">
        <v>4</v>
      </c>
      <c r="AA1539" s="17">
        <f t="shared" si="111"/>
        <v>-1</v>
      </c>
      <c r="AB1539" s="14"/>
      <c r="AC1539" s="13">
        <v>41604</v>
      </c>
      <c r="AD1539" s="14">
        <f t="shared" si="112"/>
        <v>14</v>
      </c>
      <c r="AE1539" s="14">
        <v>7</v>
      </c>
      <c r="AF1539" s="38">
        <f t="shared" si="113"/>
        <v>-7</v>
      </c>
      <c r="AG1539" s="14">
        <f t="shared" si="114"/>
        <v>18</v>
      </c>
      <c r="AH1539" s="14">
        <v>11.5</v>
      </c>
      <c r="AI1539" s="14">
        <f t="shared" si="115"/>
        <v>-6.5</v>
      </c>
      <c r="AJ1539" s="19"/>
      <c r="AK1539" s="14"/>
      <c r="AL1539" s="14"/>
      <c r="AM1539" s="12" t="s">
        <v>188</v>
      </c>
      <c r="AN1539" s="12"/>
      <c r="AO1539" s="12"/>
      <c r="AP1539" s="12" t="s">
        <v>72</v>
      </c>
      <c r="AQ1539" s="12" t="s">
        <v>3331</v>
      </c>
      <c r="AR1539" s="12">
        <v>13507310035</v>
      </c>
      <c r="AS1539" s="12"/>
      <c r="AT1539" s="12"/>
      <c r="AU1539" s="12"/>
      <c r="AV1539" s="20"/>
      <c r="AW1539" s="21"/>
      <c r="AX1539" s="12"/>
      <c r="AY1539" s="12"/>
      <c r="AZ1539" s="12"/>
      <c r="BA1539" s="12"/>
      <c r="BB1539" s="12"/>
    </row>
    <row r="1540" spans="1:54" s="22" customFormat="1" ht="18" customHeight="1" x14ac:dyDescent="0.3">
      <c r="A1540" s="12" t="s">
        <v>3332</v>
      </c>
      <c r="B1540" s="12" t="s">
        <v>68</v>
      </c>
      <c r="C1540" s="12" t="s">
        <v>327</v>
      </c>
      <c r="D1540" s="12" t="s">
        <v>3333</v>
      </c>
      <c r="E1540" s="12" t="s">
        <v>3334</v>
      </c>
      <c r="F1540" s="12" t="s">
        <v>3335</v>
      </c>
      <c r="G1540" s="12" t="s">
        <v>56</v>
      </c>
      <c r="H1540" s="12" t="s">
        <v>57</v>
      </c>
      <c r="I1540" s="12" t="s">
        <v>187</v>
      </c>
      <c r="J1540" s="12">
        <v>1488</v>
      </c>
      <c r="K1540" s="12" t="s">
        <v>354</v>
      </c>
      <c r="L1540" s="12"/>
      <c r="M1540" s="13">
        <v>41579.569444444445</v>
      </c>
      <c r="N1540" s="12">
        <v>1</v>
      </c>
      <c r="O1540" s="13">
        <v>41579.575289351851</v>
      </c>
      <c r="P1540" s="13">
        <v>41579.612326388888</v>
      </c>
      <c r="Q1540" s="14">
        <f t="shared" si="108"/>
        <v>1</v>
      </c>
      <c r="R1540" s="14">
        <v>0.5</v>
      </c>
      <c r="S1540" s="14">
        <f t="shared" si="109"/>
        <v>-0.5</v>
      </c>
      <c r="T1540" s="12" t="s">
        <v>89</v>
      </c>
      <c r="U1540" s="12"/>
      <c r="V1540" s="12" t="s">
        <v>356</v>
      </c>
      <c r="W1540" s="13">
        <v>41579.614108796297</v>
      </c>
      <c r="X1540" s="40">
        <v>41580.689583333333</v>
      </c>
      <c r="Y1540" s="16">
        <f t="shared" si="110"/>
        <v>1</v>
      </c>
      <c r="Z1540" s="17">
        <v>3</v>
      </c>
      <c r="AA1540" s="17">
        <f t="shared" si="111"/>
        <v>2</v>
      </c>
      <c r="AB1540" s="14"/>
      <c r="AC1540" s="13">
        <v>41586</v>
      </c>
      <c r="AD1540" s="14">
        <f t="shared" si="112"/>
        <v>5</v>
      </c>
      <c r="AE1540" s="14">
        <v>7</v>
      </c>
      <c r="AF1540" s="38">
        <f t="shared" si="113"/>
        <v>2</v>
      </c>
      <c r="AG1540" s="14">
        <f t="shared" si="114"/>
        <v>6</v>
      </c>
      <c r="AH1540" s="14">
        <v>10.5</v>
      </c>
      <c r="AI1540" s="14">
        <f t="shared" si="115"/>
        <v>4.5</v>
      </c>
      <c r="AJ1540" s="19"/>
      <c r="AK1540" s="14"/>
      <c r="AL1540" s="14"/>
      <c r="AM1540" s="12" t="s">
        <v>1726</v>
      </c>
      <c r="AN1540" s="12"/>
      <c r="AO1540" s="12"/>
      <c r="AP1540" s="12" t="s">
        <v>88</v>
      </c>
      <c r="AQ1540" s="12" t="s">
        <v>3336</v>
      </c>
      <c r="AR1540" s="12">
        <v>15973115535</v>
      </c>
      <c r="AS1540" s="12"/>
      <c r="AT1540" s="12"/>
      <c r="AU1540" s="12"/>
      <c r="AV1540" s="20"/>
      <c r="AW1540" s="21"/>
      <c r="AX1540" s="12"/>
      <c r="AY1540" s="12"/>
      <c r="AZ1540" s="12"/>
      <c r="BA1540" s="12"/>
      <c r="BB1540" s="12"/>
    </row>
    <row r="1541" spans="1:54" s="22" customFormat="1" ht="18" customHeight="1" x14ac:dyDescent="0.3">
      <c r="A1541" s="12" t="s">
        <v>3337</v>
      </c>
      <c r="B1541" s="12" t="s">
        <v>68</v>
      </c>
      <c r="C1541" s="12" t="s">
        <v>10551</v>
      </c>
      <c r="D1541" s="12" t="s">
        <v>196</v>
      </c>
      <c r="E1541" s="12" t="s">
        <v>3338</v>
      </c>
      <c r="F1541" s="12" t="s">
        <v>3339</v>
      </c>
      <c r="G1541" s="12" t="s">
        <v>66</v>
      </c>
      <c r="H1541" s="12" t="s">
        <v>3287</v>
      </c>
      <c r="I1541" s="12"/>
      <c r="J1541" s="12">
        <v>9420</v>
      </c>
      <c r="K1541" s="12" t="s">
        <v>354</v>
      </c>
      <c r="L1541" s="12"/>
      <c r="M1541" s="13">
        <v>41579.763194444444</v>
      </c>
      <c r="N1541" s="12">
        <v>3</v>
      </c>
      <c r="O1541" s="13">
        <v>41580.401921296296</v>
      </c>
      <c r="P1541" s="13">
        <v>41584.547731481478</v>
      </c>
      <c r="Q1541" s="14"/>
      <c r="R1541" s="14"/>
      <c r="S1541" s="15"/>
      <c r="T1541" s="12" t="s">
        <v>355</v>
      </c>
      <c r="U1541" s="12"/>
      <c r="V1541" s="12" t="s">
        <v>385</v>
      </c>
      <c r="W1541" s="13">
        <v>41580.401921296296</v>
      </c>
      <c r="X1541" s="40">
        <v>41635.605046296296</v>
      </c>
      <c r="Y1541" s="16">
        <f t="shared" si="110"/>
        <v>40</v>
      </c>
      <c r="Z1541" s="17"/>
      <c r="AA1541" s="17"/>
      <c r="AB1541" s="14"/>
      <c r="AC1541" s="13">
        <v>41635</v>
      </c>
      <c r="AD1541" s="14">
        <f>NETWORKDAYS(M1541,AC1541)</f>
        <v>41</v>
      </c>
      <c r="AE1541" s="14">
        <v>7</v>
      </c>
      <c r="AF1541" s="36"/>
      <c r="AG1541" s="14">
        <f t="shared" si="114"/>
        <v>41</v>
      </c>
      <c r="AH1541" s="14"/>
      <c r="AI1541" s="14"/>
      <c r="AJ1541" s="19"/>
      <c r="AK1541" s="14"/>
      <c r="AL1541" s="14"/>
      <c r="AM1541" s="12" t="s">
        <v>3340</v>
      </c>
      <c r="AN1541" s="12"/>
      <c r="AO1541" s="12"/>
      <c r="AP1541" s="12" t="s">
        <v>123</v>
      </c>
      <c r="AQ1541" s="12" t="s">
        <v>3341</v>
      </c>
      <c r="AR1541" s="12">
        <v>18674557922</v>
      </c>
      <c r="AS1541" s="12"/>
      <c r="AT1541" s="12"/>
      <c r="AU1541" s="12"/>
      <c r="AV1541" s="20"/>
      <c r="AW1541" s="21"/>
      <c r="AX1541" s="12"/>
      <c r="AY1541" s="12"/>
      <c r="AZ1541" s="12"/>
      <c r="BA1541" s="12"/>
      <c r="BB1541" s="12"/>
    </row>
    <row r="1542" spans="1:54" s="22" customFormat="1" ht="18" customHeight="1" x14ac:dyDescent="0.3">
      <c r="A1542" s="12" t="s">
        <v>3342</v>
      </c>
      <c r="B1542" s="12" t="s">
        <v>68</v>
      </c>
      <c r="C1542" s="12" t="s">
        <v>83</v>
      </c>
      <c r="D1542" s="12" t="s">
        <v>352</v>
      </c>
      <c r="E1542" s="12" t="s">
        <v>3343</v>
      </c>
      <c r="F1542" s="12" t="s">
        <v>3344</v>
      </c>
      <c r="G1542" s="12" t="s">
        <v>56</v>
      </c>
      <c r="H1542" s="12" t="s">
        <v>1353</v>
      </c>
      <c r="I1542" s="12" t="s">
        <v>1945</v>
      </c>
      <c r="J1542" s="12">
        <v>2593</v>
      </c>
      <c r="K1542" s="12" t="s">
        <v>354</v>
      </c>
      <c r="L1542" s="12"/>
      <c r="M1542" s="13">
        <v>41580.447916666664</v>
      </c>
      <c r="N1542" s="12">
        <v>2</v>
      </c>
      <c r="O1542" s="13">
        <v>41580.474189814813</v>
      </c>
      <c r="P1542" s="13">
        <v>41580.580578703702</v>
      </c>
      <c r="Q1542" s="14">
        <f>NETWORKDAYS(M1542,P1542)</f>
        <v>0</v>
      </c>
      <c r="R1542" s="14">
        <v>0.5</v>
      </c>
      <c r="S1542" s="14">
        <f>R1542-Q1542</f>
        <v>0.5</v>
      </c>
      <c r="T1542" s="12" t="s">
        <v>658</v>
      </c>
      <c r="U1542" s="12"/>
      <c r="V1542" s="12" t="s">
        <v>356</v>
      </c>
      <c r="W1542" s="13">
        <v>41580.587696759256</v>
      </c>
      <c r="X1542" s="40">
        <v>41582.710416666669</v>
      </c>
      <c r="Y1542" s="16">
        <f>NETWORKDAYS(W1542,X1542)</f>
        <v>1</v>
      </c>
      <c r="Z1542" s="17">
        <v>4</v>
      </c>
      <c r="AA1542" s="17">
        <f>Z1542-Y1542</f>
        <v>3</v>
      </c>
      <c r="AB1542" s="14"/>
      <c r="AC1542" s="13">
        <v>41631</v>
      </c>
      <c r="AD1542" s="14">
        <f>NETWORKDAYS(M1542,AC1542)</f>
        <v>36</v>
      </c>
      <c r="AE1542" s="14">
        <v>7</v>
      </c>
      <c r="AF1542" s="38">
        <f>AE1542-AD1542</f>
        <v>-29</v>
      </c>
      <c r="AG1542" s="14">
        <f>NETWORKDAYS(M1542,AC1542)</f>
        <v>36</v>
      </c>
      <c r="AH1542" s="14">
        <v>11.5</v>
      </c>
      <c r="AI1542" s="14">
        <f>AH1542-AG1542</f>
        <v>-24.5</v>
      </c>
      <c r="AJ1542" s="19"/>
      <c r="AK1542" s="14"/>
      <c r="AL1542" s="14"/>
      <c r="AM1542" s="12" t="s">
        <v>851</v>
      </c>
      <c r="AN1542" s="12"/>
      <c r="AO1542" s="12"/>
      <c r="AP1542" s="12" t="s">
        <v>71</v>
      </c>
      <c r="AQ1542" s="12" t="s">
        <v>1243</v>
      </c>
      <c r="AR1542" s="12">
        <v>15973620480</v>
      </c>
      <c r="AS1542" s="12"/>
      <c r="AT1542" s="12"/>
      <c r="AU1542" s="12"/>
      <c r="AV1542" s="20"/>
      <c r="AW1542" s="21"/>
      <c r="AX1542" s="12"/>
      <c r="AY1542" s="12"/>
      <c r="AZ1542" s="12"/>
      <c r="BA1542" s="12"/>
      <c r="BB1542" s="12"/>
    </row>
    <row r="1543" spans="1:54" s="22" customFormat="1" ht="18" customHeight="1" x14ac:dyDescent="0.3">
      <c r="A1543" s="12" t="s">
        <v>3345</v>
      </c>
      <c r="B1543" s="12" t="s">
        <v>68</v>
      </c>
      <c r="C1543" s="12" t="s">
        <v>350</v>
      </c>
      <c r="D1543" s="12" t="s">
        <v>3346</v>
      </c>
      <c r="E1543" s="12" t="s">
        <v>3347</v>
      </c>
      <c r="F1543" s="12" t="s">
        <v>3348</v>
      </c>
      <c r="G1543" s="12" t="s">
        <v>56</v>
      </c>
      <c r="H1543" s="12" t="s">
        <v>1353</v>
      </c>
      <c r="I1543" s="12" t="s">
        <v>1578</v>
      </c>
      <c r="J1543" s="12">
        <v>2460</v>
      </c>
      <c r="K1543" s="12" t="s">
        <v>354</v>
      </c>
      <c r="L1543" s="12"/>
      <c r="M1543" s="13">
        <v>41580.543055555558</v>
      </c>
      <c r="N1543" s="12">
        <v>2</v>
      </c>
      <c r="O1543" s="13">
        <v>41580.578043981484</v>
      </c>
      <c r="P1543" s="13">
        <v>41582.563078703701</v>
      </c>
      <c r="Q1543" s="14">
        <f>NETWORKDAYS(M1543,P1543)</f>
        <v>1</v>
      </c>
      <c r="R1543" s="14">
        <v>0.5</v>
      </c>
      <c r="S1543" s="14">
        <f>R1543-Q1543</f>
        <v>-0.5</v>
      </c>
      <c r="T1543" s="12" t="s">
        <v>664</v>
      </c>
      <c r="U1543" s="12"/>
      <c r="V1543" s="12" t="s">
        <v>356</v>
      </c>
      <c r="W1543" s="13">
        <v>41582.567777777775</v>
      </c>
      <c r="X1543" s="40">
        <v>41584.491666666669</v>
      </c>
      <c r="Y1543" s="16">
        <f>NETWORKDAYS(W1543,X1543)</f>
        <v>3</v>
      </c>
      <c r="Z1543" s="17">
        <v>4</v>
      </c>
      <c r="AA1543" s="17">
        <f>Z1543-Y1543</f>
        <v>1</v>
      </c>
      <c r="AB1543" s="14"/>
      <c r="AC1543" s="13">
        <v>41591</v>
      </c>
      <c r="AD1543" s="14">
        <f>NETWORKDAYS(X1543,AC1543)</f>
        <v>6</v>
      </c>
      <c r="AE1543" s="14">
        <v>7</v>
      </c>
      <c r="AF1543" s="38">
        <f>AE1543-AD1543</f>
        <v>1</v>
      </c>
      <c r="AG1543" s="14">
        <f>NETWORKDAYS(M1543,AC1543)</f>
        <v>8</v>
      </c>
      <c r="AH1543" s="14">
        <v>11.5</v>
      </c>
      <c r="AI1543" s="14">
        <f>AH1543-AG1543</f>
        <v>3.5</v>
      </c>
      <c r="AJ1543" s="19"/>
      <c r="AK1543" s="14"/>
      <c r="AL1543" s="14"/>
      <c r="AM1543" s="12" t="s">
        <v>1726</v>
      </c>
      <c r="AN1543" s="12"/>
      <c r="AO1543" s="12"/>
      <c r="AP1543" s="12" t="s">
        <v>3247</v>
      </c>
      <c r="AQ1543" s="12" t="s">
        <v>3349</v>
      </c>
      <c r="AR1543" s="12">
        <v>13873793505</v>
      </c>
      <c r="AS1543" s="12"/>
      <c r="AT1543" s="12"/>
      <c r="AU1543" s="12"/>
      <c r="AV1543" s="20"/>
      <c r="AW1543" s="21"/>
      <c r="AX1543" s="12"/>
      <c r="AY1543" s="12"/>
      <c r="AZ1543" s="12"/>
      <c r="BA1543" s="12"/>
      <c r="BB1543" s="12"/>
    </row>
    <row r="1544" spans="1:54" s="22" customFormat="1" ht="18" customHeight="1" x14ac:dyDescent="0.3">
      <c r="A1544" s="12" t="s">
        <v>3350</v>
      </c>
      <c r="B1544" s="12" t="s">
        <v>68</v>
      </c>
      <c r="C1544" s="12" t="s">
        <v>10551</v>
      </c>
      <c r="D1544" s="12" t="s">
        <v>3351</v>
      </c>
      <c r="E1544" s="12" t="s">
        <v>3352</v>
      </c>
      <c r="F1544" s="12" t="s">
        <v>3353</v>
      </c>
      <c r="G1544" s="12" t="s">
        <v>56</v>
      </c>
      <c r="H1544" s="12" t="s">
        <v>1335</v>
      </c>
      <c r="I1544" s="12" t="s">
        <v>2014</v>
      </c>
      <c r="J1544" s="12">
        <v>1600</v>
      </c>
      <c r="K1544" s="12" t="s">
        <v>354</v>
      </c>
      <c r="L1544" s="12"/>
      <c r="M1544" s="13">
        <v>41580.590277777781</v>
      </c>
      <c r="N1544" s="12">
        <v>2</v>
      </c>
      <c r="O1544" s="13">
        <v>41580.60769675926</v>
      </c>
      <c r="P1544" s="13">
        <v>41582.434374999997</v>
      </c>
      <c r="Q1544" s="14">
        <f>NETWORKDAYS(M1544,P1544)</f>
        <v>1</v>
      </c>
      <c r="R1544" s="14">
        <v>0.5</v>
      </c>
      <c r="S1544" s="14">
        <f>R1544-Q1544</f>
        <v>-0.5</v>
      </c>
      <c r="T1544" s="12" t="s">
        <v>658</v>
      </c>
      <c r="U1544" s="12"/>
      <c r="V1544" s="12" t="s">
        <v>356</v>
      </c>
      <c r="W1544" s="13">
        <v>41582.440243055556</v>
      </c>
      <c r="X1544" s="40">
        <v>41583.42291666667</v>
      </c>
      <c r="Y1544" s="16">
        <f>NETWORKDAYS(W1544,X1544)</f>
        <v>2</v>
      </c>
      <c r="Z1544" s="17">
        <v>3</v>
      </c>
      <c r="AA1544" s="17">
        <f>Z1544-Y1544</f>
        <v>1</v>
      </c>
      <c r="AB1544" s="14"/>
      <c r="AC1544" s="13">
        <v>41591</v>
      </c>
      <c r="AD1544" s="14">
        <f>NETWORKDAYS(X1544,AC1544)</f>
        <v>7</v>
      </c>
      <c r="AE1544" s="14">
        <v>7</v>
      </c>
      <c r="AF1544" s="38">
        <f>AE1544-AD1544</f>
        <v>0</v>
      </c>
      <c r="AG1544" s="14">
        <f>NETWORKDAYS(M1544,AC1544)</f>
        <v>8</v>
      </c>
      <c r="AH1544" s="14">
        <v>10.5</v>
      </c>
      <c r="AI1544" s="14">
        <f>AH1544-AG1544</f>
        <v>2.5</v>
      </c>
      <c r="AJ1544" s="19"/>
      <c r="AK1544" s="14"/>
      <c r="AL1544" s="14"/>
      <c r="AM1544" s="12" t="s">
        <v>145</v>
      </c>
      <c r="AN1544" s="12"/>
      <c r="AO1544" s="12"/>
      <c r="AP1544" s="12" t="s">
        <v>81</v>
      </c>
      <c r="AQ1544" s="12" t="s">
        <v>3354</v>
      </c>
      <c r="AR1544" s="12">
        <v>18074597778</v>
      </c>
      <c r="AS1544" s="12"/>
      <c r="AT1544" s="12"/>
      <c r="AU1544" s="12"/>
      <c r="AV1544" s="20"/>
      <c r="AW1544" s="21"/>
      <c r="AX1544" s="12"/>
      <c r="AY1544" s="12"/>
      <c r="AZ1544" s="12"/>
      <c r="BA1544" s="12"/>
      <c r="BB1544" s="12"/>
    </row>
    <row r="1545" spans="1:54" s="22" customFormat="1" ht="18" customHeight="1" x14ac:dyDescent="0.3">
      <c r="A1545" s="12" t="s">
        <v>3355</v>
      </c>
      <c r="B1545" s="12" t="s">
        <v>68</v>
      </c>
      <c r="C1545" s="12" t="s">
        <v>102</v>
      </c>
      <c r="D1545" s="12" t="s">
        <v>779</v>
      </c>
      <c r="E1545" s="12" t="s">
        <v>1640</v>
      </c>
      <c r="F1545" s="12" t="s">
        <v>1641</v>
      </c>
      <c r="G1545" s="12" t="s">
        <v>66</v>
      </c>
      <c r="H1545" s="12" t="s">
        <v>3356</v>
      </c>
      <c r="I1545" s="12"/>
      <c r="J1545" s="12">
        <v>3688</v>
      </c>
      <c r="K1545" s="12" t="s">
        <v>354</v>
      </c>
      <c r="L1545" s="12"/>
      <c r="M1545" s="13">
        <v>41580.724999999999</v>
      </c>
      <c r="N1545" s="12">
        <v>2</v>
      </c>
      <c r="O1545" s="13">
        <v>41582.412719907406</v>
      </c>
      <c r="P1545" s="13">
        <v>41583.481689814813</v>
      </c>
      <c r="Q1545" s="14"/>
      <c r="R1545" s="14"/>
      <c r="S1545" s="14">
        <f t="shared" ref="S1545:S1559" si="116">R1545-Q1545</f>
        <v>0</v>
      </c>
      <c r="T1545" s="12" t="s">
        <v>355</v>
      </c>
      <c r="U1545" s="12"/>
      <c r="V1545" s="12" t="s">
        <v>385</v>
      </c>
      <c r="W1545" s="13">
        <v>41582.412719907406</v>
      </c>
      <c r="X1545" s="40">
        <v>41592.452905092592</v>
      </c>
      <c r="Y1545" s="16"/>
      <c r="Z1545" s="17"/>
      <c r="AA1545" s="17"/>
      <c r="AB1545" s="14"/>
      <c r="AC1545" s="13">
        <v>41596</v>
      </c>
      <c r="AD1545" s="14"/>
      <c r="AE1545" s="14"/>
      <c r="AF1545" s="36"/>
      <c r="AG1545" s="14">
        <f>AC1545-M1545</f>
        <v>15.275000000001455</v>
      </c>
      <c r="AH1545" s="14"/>
      <c r="AI1545" s="14"/>
      <c r="AJ1545" s="19"/>
      <c r="AK1545" s="14"/>
      <c r="AL1545" s="14"/>
      <c r="AM1545" s="12" t="s">
        <v>1179</v>
      </c>
      <c r="AN1545" s="12"/>
      <c r="AO1545" s="12"/>
      <c r="AP1545" s="12" t="s">
        <v>3204</v>
      </c>
      <c r="AQ1545" s="12" t="s">
        <v>301</v>
      </c>
      <c r="AR1545" s="12">
        <v>18573102768</v>
      </c>
      <c r="AS1545" s="12"/>
      <c r="AT1545" s="12"/>
      <c r="AU1545" s="12"/>
      <c r="AV1545" s="20"/>
      <c r="AW1545" s="21"/>
      <c r="AX1545" s="12"/>
      <c r="AY1545" s="12"/>
      <c r="AZ1545" s="12"/>
      <c r="BA1545" s="12"/>
      <c r="BB1545" s="12"/>
    </row>
    <row r="1546" spans="1:54" s="22" customFormat="1" ht="18" customHeight="1" x14ac:dyDescent="0.3">
      <c r="A1546" s="12" t="s">
        <v>3357</v>
      </c>
      <c r="B1546" s="12" t="s">
        <v>68</v>
      </c>
      <c r="C1546" s="12" t="s">
        <v>87</v>
      </c>
      <c r="D1546" s="12" t="s">
        <v>328</v>
      </c>
      <c r="E1546" s="12" t="s">
        <v>3358</v>
      </c>
      <c r="F1546" s="12" t="s">
        <v>3359</v>
      </c>
      <c r="G1546" s="12" t="s">
        <v>56</v>
      </c>
      <c r="H1546" s="12" t="s">
        <v>1335</v>
      </c>
      <c r="I1546" s="12" t="s">
        <v>2339</v>
      </c>
      <c r="J1546" s="12">
        <v>1688</v>
      </c>
      <c r="K1546" s="12" t="s">
        <v>354</v>
      </c>
      <c r="L1546" s="12"/>
      <c r="M1546" s="13">
        <v>41582.497916666667</v>
      </c>
      <c r="N1546" s="12">
        <v>2</v>
      </c>
      <c r="O1546" s="13">
        <v>41582.546863425923</v>
      </c>
      <c r="P1546" s="13">
        <v>41582.563379629632</v>
      </c>
      <c r="Q1546" s="14">
        <f>NETWORKDAYS(M1546,P1546)</f>
        <v>1</v>
      </c>
      <c r="R1546" s="14">
        <v>0.5</v>
      </c>
      <c r="S1546" s="14">
        <f t="shared" si="116"/>
        <v>-0.5</v>
      </c>
      <c r="T1546" s="12" t="s">
        <v>664</v>
      </c>
      <c r="U1546" s="12"/>
      <c r="V1546" s="12" t="s">
        <v>356</v>
      </c>
      <c r="W1546" s="13">
        <v>41582.569039351853</v>
      </c>
      <c r="X1546" s="40">
        <v>41584.41814814815</v>
      </c>
      <c r="Y1546" s="16">
        <f>NETWORKDAYS(W1546,X1546)</f>
        <v>3</v>
      </c>
      <c r="Z1546" s="17">
        <v>3</v>
      </c>
      <c r="AA1546" s="17">
        <f>Z1546-Y1546</f>
        <v>0</v>
      </c>
      <c r="AB1546" s="14"/>
      <c r="AC1546" s="13">
        <v>41585</v>
      </c>
      <c r="AD1546" s="14">
        <f>NETWORKDAYS(X1546,AC1546)</f>
        <v>2</v>
      </c>
      <c r="AE1546" s="14">
        <v>7</v>
      </c>
      <c r="AF1546" s="38">
        <f>AE1546-AD1546</f>
        <v>5</v>
      </c>
      <c r="AG1546" s="14">
        <f>NETWORKDAYS(M1546,AC1546)</f>
        <v>4</v>
      </c>
      <c r="AH1546" s="14">
        <v>10.5</v>
      </c>
      <c r="AI1546" s="14">
        <f>AH1546-AG1546</f>
        <v>6.5</v>
      </c>
      <c r="AJ1546" s="19"/>
      <c r="AK1546" s="14"/>
      <c r="AL1546" s="14"/>
      <c r="AM1546" s="12" t="s">
        <v>100</v>
      </c>
      <c r="AN1546" s="12"/>
      <c r="AO1546" s="12"/>
      <c r="AP1546" s="12" t="s">
        <v>93</v>
      </c>
      <c r="AQ1546" s="12" t="s">
        <v>274</v>
      </c>
      <c r="AR1546" s="12">
        <v>18273139535</v>
      </c>
      <c r="AS1546" s="12"/>
      <c r="AT1546" s="12"/>
      <c r="AU1546" s="12"/>
      <c r="AV1546" s="20"/>
      <c r="AW1546" s="21"/>
      <c r="AX1546" s="12"/>
      <c r="AY1546" s="12"/>
      <c r="AZ1546" s="12"/>
      <c r="BA1546" s="12"/>
      <c r="BB1546" s="12"/>
    </row>
    <row r="1547" spans="1:54" s="22" customFormat="1" ht="18" customHeight="1" x14ac:dyDescent="0.3">
      <c r="A1547" s="12" t="s">
        <v>3360</v>
      </c>
      <c r="B1547" s="12" t="s">
        <v>68</v>
      </c>
      <c r="C1547" s="12" t="s">
        <v>212</v>
      </c>
      <c r="D1547" s="12" t="s">
        <v>3361</v>
      </c>
      <c r="E1547" s="12" t="s">
        <v>3362</v>
      </c>
      <c r="F1547" s="12" t="s">
        <v>3363</v>
      </c>
      <c r="G1547" s="12" t="s">
        <v>56</v>
      </c>
      <c r="H1547" s="12" t="s">
        <v>1353</v>
      </c>
      <c r="I1547" s="12" t="s">
        <v>2454</v>
      </c>
      <c r="J1547" s="12">
        <v>2400</v>
      </c>
      <c r="K1547" s="12" t="s">
        <v>354</v>
      </c>
      <c r="L1547" s="12"/>
      <c r="M1547" s="13">
        <v>41582.527083333334</v>
      </c>
      <c r="N1547" s="12">
        <v>3</v>
      </c>
      <c r="O1547" s="13">
        <v>41582.560671296298</v>
      </c>
      <c r="P1547" s="13">
        <v>41584.644733796296</v>
      </c>
      <c r="Q1547" s="14">
        <f>NETWORKDAYS(M1547,P1547)</f>
        <v>3</v>
      </c>
      <c r="R1547" s="14">
        <v>0.5</v>
      </c>
      <c r="S1547" s="14">
        <f t="shared" si="116"/>
        <v>-2.5</v>
      </c>
      <c r="T1547" s="12" t="s">
        <v>355</v>
      </c>
      <c r="U1547" s="12"/>
      <c r="V1547" s="12" t="s">
        <v>356</v>
      </c>
      <c r="W1547" s="13">
        <v>41584.656377314815</v>
      </c>
      <c r="X1547" s="40">
        <v>41586.475694444445</v>
      </c>
      <c r="Y1547" s="16">
        <f>NETWORKDAYS(W1547,X1547)</f>
        <v>3</v>
      </c>
      <c r="Z1547" s="17">
        <v>4</v>
      </c>
      <c r="AA1547" s="17">
        <f>Z1547-Y1547</f>
        <v>1</v>
      </c>
      <c r="AB1547" s="14"/>
      <c r="AC1547" s="13">
        <v>41600</v>
      </c>
      <c r="AD1547" s="14">
        <f>NETWORKDAYS(X1547,AC1547)</f>
        <v>11</v>
      </c>
      <c r="AE1547" s="14">
        <v>7</v>
      </c>
      <c r="AF1547" s="38">
        <f>AE1547-AD1547</f>
        <v>-4</v>
      </c>
      <c r="AG1547" s="14">
        <f>NETWORKDAYS(M1547,AC1547)</f>
        <v>15</v>
      </c>
      <c r="AH1547" s="14">
        <v>11.5</v>
      </c>
      <c r="AI1547" s="14">
        <f>AH1547-AG1547</f>
        <v>-3.5</v>
      </c>
      <c r="AJ1547" s="19"/>
      <c r="AK1547" s="14"/>
      <c r="AL1547" s="14"/>
      <c r="AM1547" s="12" t="s">
        <v>1486</v>
      </c>
      <c r="AN1547" s="12"/>
      <c r="AO1547" s="12"/>
      <c r="AP1547" s="12" t="s">
        <v>78</v>
      </c>
      <c r="AQ1547" s="12" t="s">
        <v>3364</v>
      </c>
      <c r="AR1547" s="12">
        <v>18774090551</v>
      </c>
      <c r="AS1547" s="12"/>
      <c r="AT1547" s="12"/>
      <c r="AU1547" s="12"/>
      <c r="AV1547" s="20"/>
      <c r="AW1547" s="21"/>
      <c r="AX1547" s="12"/>
      <c r="AY1547" s="12"/>
      <c r="AZ1547" s="12"/>
      <c r="BA1547" s="12"/>
      <c r="BB1547" s="12"/>
    </row>
    <row r="1548" spans="1:54" s="22" customFormat="1" ht="18" customHeight="1" x14ac:dyDescent="0.3">
      <c r="A1548" s="12" t="s">
        <v>3365</v>
      </c>
      <c r="B1548" s="12" t="s">
        <v>68</v>
      </c>
      <c r="C1548" s="12" t="s">
        <v>327</v>
      </c>
      <c r="D1548" s="12" t="s">
        <v>3366</v>
      </c>
      <c r="E1548" s="12" t="s">
        <v>3367</v>
      </c>
      <c r="F1548" s="12" t="s">
        <v>3368</v>
      </c>
      <c r="G1548" s="12" t="s">
        <v>56</v>
      </c>
      <c r="H1548" s="12" t="s">
        <v>1353</v>
      </c>
      <c r="I1548" s="12" t="s">
        <v>1578</v>
      </c>
      <c r="J1548" s="12">
        <v>2800</v>
      </c>
      <c r="K1548" s="12" t="s">
        <v>354</v>
      </c>
      <c r="L1548" s="12"/>
      <c r="M1548" s="13">
        <v>41582.556250000001</v>
      </c>
      <c r="N1548" s="12">
        <v>1</v>
      </c>
      <c r="O1548" s="13">
        <v>41582.572650462964</v>
      </c>
      <c r="P1548" s="13">
        <v>41582.580567129633</v>
      </c>
      <c r="Q1548" s="14">
        <f>NETWORKDAYS(M1548,P1548)</f>
        <v>1</v>
      </c>
      <c r="R1548" s="14">
        <v>0.5</v>
      </c>
      <c r="S1548" s="14">
        <f t="shared" si="116"/>
        <v>-0.5</v>
      </c>
      <c r="T1548" s="12" t="s">
        <v>89</v>
      </c>
      <c r="U1548" s="12"/>
      <c r="V1548" s="12" t="s">
        <v>356</v>
      </c>
      <c r="W1548" s="13">
        <v>41582.58321759259</v>
      </c>
      <c r="X1548" s="40">
        <v>41584.682638888888</v>
      </c>
      <c r="Y1548" s="16">
        <f>NETWORKDAYS(W1548,X1548)</f>
        <v>3</v>
      </c>
      <c r="Z1548" s="17">
        <v>4</v>
      </c>
      <c r="AA1548" s="17">
        <f>Z1548-Y1548</f>
        <v>1</v>
      </c>
      <c r="AB1548" s="14"/>
      <c r="AC1548" s="13">
        <v>41608</v>
      </c>
      <c r="AD1548" s="14">
        <f>NETWORKDAYS(X1548,AC1548)</f>
        <v>18</v>
      </c>
      <c r="AE1548" s="14">
        <v>7</v>
      </c>
      <c r="AF1548" s="38">
        <f>AE1548-AD1548</f>
        <v>-11</v>
      </c>
      <c r="AG1548" s="14">
        <f>NETWORKDAYS(M1548,AC1548)</f>
        <v>20</v>
      </c>
      <c r="AH1548" s="14">
        <v>11.5</v>
      </c>
      <c r="AI1548" s="14">
        <f>AH1548-AG1548</f>
        <v>-8.5</v>
      </c>
      <c r="AJ1548" s="19"/>
      <c r="AK1548" s="14"/>
      <c r="AL1548" s="14"/>
      <c r="AM1548" s="12" t="s">
        <v>96</v>
      </c>
      <c r="AN1548" s="12"/>
      <c r="AO1548" s="12"/>
      <c r="AP1548" s="12" t="s">
        <v>93</v>
      </c>
      <c r="AQ1548" s="12" t="s">
        <v>3369</v>
      </c>
      <c r="AR1548" s="12">
        <v>13875183608</v>
      </c>
      <c r="AS1548" s="12"/>
      <c r="AT1548" s="12"/>
      <c r="AU1548" s="12"/>
      <c r="AV1548" s="20"/>
      <c r="AW1548" s="21"/>
      <c r="AX1548" s="12"/>
      <c r="AY1548" s="12"/>
      <c r="AZ1548" s="12"/>
      <c r="BA1548" s="12"/>
      <c r="BB1548" s="12"/>
    </row>
    <row r="1549" spans="1:54" s="22" customFormat="1" ht="18" customHeight="1" x14ac:dyDescent="0.3">
      <c r="A1549" s="12" t="s">
        <v>3370</v>
      </c>
      <c r="B1549" s="12" t="s">
        <v>68</v>
      </c>
      <c r="C1549" s="12" t="s">
        <v>75</v>
      </c>
      <c r="D1549" s="12" t="s">
        <v>276</v>
      </c>
      <c r="E1549" s="12" t="s">
        <v>3371</v>
      </c>
      <c r="F1549" s="12" t="s">
        <v>3372</v>
      </c>
      <c r="G1549" s="12" t="s">
        <v>56</v>
      </c>
      <c r="H1549" s="12" t="s">
        <v>57</v>
      </c>
      <c r="I1549" s="12" t="s">
        <v>225</v>
      </c>
      <c r="J1549" s="12">
        <v>1488</v>
      </c>
      <c r="K1549" s="12" t="s">
        <v>354</v>
      </c>
      <c r="L1549" s="12"/>
      <c r="M1549" s="13">
        <v>41582.677777777775</v>
      </c>
      <c r="N1549" s="12">
        <v>2</v>
      </c>
      <c r="O1549" s="13">
        <v>41582.691655092596</v>
      </c>
      <c r="P1549" s="13">
        <v>41582.717233796298</v>
      </c>
      <c r="Q1549" s="14">
        <f>NETWORKDAYS(M1549,P1549)</f>
        <v>1</v>
      </c>
      <c r="R1549" s="14">
        <v>0.5</v>
      </c>
      <c r="S1549" s="14">
        <f t="shared" si="116"/>
        <v>-0.5</v>
      </c>
      <c r="T1549" s="12" t="s">
        <v>664</v>
      </c>
      <c r="U1549" s="12"/>
      <c r="V1549" s="12" t="s">
        <v>356</v>
      </c>
      <c r="W1549" s="13">
        <v>41582.720243055555</v>
      </c>
      <c r="X1549" s="40">
        <v>41584.581944444442</v>
      </c>
      <c r="Y1549" s="16">
        <f>NETWORKDAYS(W1549,X1549)</f>
        <v>3</v>
      </c>
      <c r="Z1549" s="17">
        <v>3</v>
      </c>
      <c r="AA1549" s="17">
        <f>Z1549-Y1549</f>
        <v>0</v>
      </c>
      <c r="AB1549" s="14"/>
      <c r="AC1549" s="13">
        <v>41597</v>
      </c>
      <c r="AD1549" s="14">
        <f>NETWORKDAYS(X1549,AC1549)</f>
        <v>10</v>
      </c>
      <c r="AE1549" s="14">
        <v>7</v>
      </c>
      <c r="AF1549" s="38">
        <f>AE1549-AD1549</f>
        <v>-3</v>
      </c>
      <c r="AG1549" s="14">
        <f>NETWORKDAYS(M1549,AC1549)</f>
        <v>12</v>
      </c>
      <c r="AH1549" s="14">
        <v>10.5</v>
      </c>
      <c r="AI1549" s="14">
        <f>AH1549-AG1549</f>
        <v>-1.5</v>
      </c>
      <c r="AJ1549" s="19"/>
      <c r="AK1549" s="14"/>
      <c r="AL1549" s="14"/>
      <c r="AM1549" s="12" t="s">
        <v>118</v>
      </c>
      <c r="AN1549" s="12"/>
      <c r="AO1549" s="12"/>
      <c r="AP1549" s="12" t="s">
        <v>81</v>
      </c>
      <c r="AQ1549" s="12" t="s">
        <v>3373</v>
      </c>
      <c r="AR1549" s="12">
        <v>15173171588</v>
      </c>
      <c r="AS1549" s="12"/>
      <c r="AT1549" s="12"/>
      <c r="AU1549" s="12"/>
      <c r="AV1549" s="20"/>
      <c r="AW1549" s="21"/>
      <c r="AX1549" s="12"/>
      <c r="AY1549" s="12"/>
      <c r="AZ1549" s="12"/>
      <c r="BA1549" s="12"/>
      <c r="BB1549" s="12"/>
    </row>
    <row r="1550" spans="1:54" s="22" customFormat="1" ht="18" customHeight="1" x14ac:dyDescent="0.3">
      <c r="A1550" s="12" t="s">
        <v>3374</v>
      </c>
      <c r="B1550" s="12" t="s">
        <v>68</v>
      </c>
      <c r="C1550" s="12" t="s">
        <v>64</v>
      </c>
      <c r="D1550" s="12" t="s">
        <v>65</v>
      </c>
      <c r="E1550" s="12" t="s">
        <v>3375</v>
      </c>
      <c r="F1550" s="12" t="s">
        <v>3376</v>
      </c>
      <c r="G1550" s="12" t="s">
        <v>66</v>
      </c>
      <c r="H1550" s="12" t="s">
        <v>816</v>
      </c>
      <c r="I1550" s="12"/>
      <c r="J1550" s="12">
        <v>5000</v>
      </c>
      <c r="K1550" s="12" t="s">
        <v>365</v>
      </c>
      <c r="L1550" s="12" t="s">
        <v>767</v>
      </c>
      <c r="M1550" s="13">
        <v>41582.817361111112</v>
      </c>
      <c r="N1550" s="12">
        <v>2</v>
      </c>
      <c r="O1550" s="13">
        <v>41583.395173611112</v>
      </c>
      <c r="P1550" s="13">
        <v>41589.44358796296</v>
      </c>
      <c r="Q1550" s="14"/>
      <c r="R1550" s="14"/>
      <c r="S1550" s="14">
        <f t="shared" si="116"/>
        <v>0</v>
      </c>
      <c r="T1550" s="12" t="s">
        <v>355</v>
      </c>
      <c r="U1550" s="12"/>
      <c r="V1550" s="12" t="s">
        <v>385</v>
      </c>
      <c r="W1550" s="13">
        <v>41589.641585648147</v>
      </c>
      <c r="X1550" s="40">
        <v>41608.418599537035</v>
      </c>
      <c r="Y1550" s="16"/>
      <c r="Z1550" s="17"/>
      <c r="AA1550" s="17"/>
      <c r="AB1550" s="14"/>
      <c r="AC1550" s="13">
        <v>41608</v>
      </c>
      <c r="AD1550" s="14">
        <f>AC1550-X1550</f>
        <v>-0.41859953703533392</v>
      </c>
      <c r="AE1550" s="14"/>
      <c r="AF1550" s="36"/>
      <c r="AG1550" s="14">
        <f>AC1550-M1550</f>
        <v>25.182638888887595</v>
      </c>
      <c r="AH1550" s="14"/>
      <c r="AI1550" s="14"/>
      <c r="AJ1550" s="19"/>
      <c r="AK1550" s="14"/>
      <c r="AL1550" s="14"/>
      <c r="AM1550" s="12"/>
      <c r="AN1550" s="12"/>
      <c r="AO1550" s="12"/>
      <c r="AP1550" s="12" t="s">
        <v>72</v>
      </c>
      <c r="AQ1550" s="12" t="s">
        <v>304</v>
      </c>
      <c r="AR1550" s="12">
        <v>18673709288</v>
      </c>
      <c r="AS1550" s="12"/>
      <c r="AT1550" s="12"/>
      <c r="AU1550" s="12"/>
      <c r="AV1550" s="20"/>
      <c r="AW1550" s="21"/>
      <c r="AX1550" s="12"/>
      <c r="AY1550" s="12"/>
      <c r="AZ1550" s="12"/>
      <c r="BA1550" s="12"/>
      <c r="BB1550" s="12"/>
    </row>
    <row r="1551" spans="1:54" s="22" customFormat="1" ht="18" customHeight="1" x14ac:dyDescent="0.3">
      <c r="A1551" s="12" t="s">
        <v>3377</v>
      </c>
      <c r="B1551" s="12" t="s">
        <v>68</v>
      </c>
      <c r="C1551" s="12" t="s">
        <v>3378</v>
      </c>
      <c r="D1551" s="12" t="s">
        <v>138</v>
      </c>
      <c r="E1551" s="12" t="s">
        <v>3379</v>
      </c>
      <c r="F1551" s="12" t="s">
        <v>3380</v>
      </c>
      <c r="G1551" s="12" t="s">
        <v>383</v>
      </c>
      <c r="H1551" s="12" t="s">
        <v>3381</v>
      </c>
      <c r="I1551" s="12" t="s">
        <v>2196</v>
      </c>
      <c r="J1551" s="12">
        <v>1688</v>
      </c>
      <c r="K1551" s="12" t="s">
        <v>354</v>
      </c>
      <c r="L1551" s="12"/>
      <c r="M1551" s="13">
        <v>41582.870833333334</v>
      </c>
      <c r="N1551" s="12">
        <v>3</v>
      </c>
      <c r="O1551" s="13">
        <v>41583.395833333336</v>
      </c>
      <c r="P1551" s="13">
        <v>41584.405162037037</v>
      </c>
      <c r="Q1551" s="14">
        <f t="shared" ref="Q1551:Q1559" si="117">NETWORKDAYS(M1551,P1551)</f>
        <v>3</v>
      </c>
      <c r="R1551" s="14">
        <v>0.5</v>
      </c>
      <c r="S1551" s="14">
        <f t="shared" si="116"/>
        <v>-2.5</v>
      </c>
      <c r="T1551" s="12" t="s">
        <v>658</v>
      </c>
      <c r="U1551" s="12"/>
      <c r="V1551" s="12" t="s">
        <v>385</v>
      </c>
      <c r="W1551" s="13">
        <v>41584.413506944446</v>
      </c>
      <c r="X1551" s="40">
        <v>41585.70208333333</v>
      </c>
      <c r="Y1551" s="16">
        <f t="shared" ref="Y1551:Y1560" si="118">NETWORKDAYS(W1551,X1551)</f>
        <v>2</v>
      </c>
      <c r="Z1551" s="17">
        <v>3</v>
      </c>
      <c r="AA1551" s="17">
        <f t="shared" ref="AA1551:AA1559" si="119">Z1551-Y1551</f>
        <v>1</v>
      </c>
      <c r="AB1551" s="14"/>
      <c r="AC1551" s="13">
        <v>41608</v>
      </c>
      <c r="AD1551" s="14">
        <f>NETWORKDAYS(X1551,AC1551)</f>
        <v>17</v>
      </c>
      <c r="AE1551" s="14">
        <v>7</v>
      </c>
      <c r="AF1551" s="38">
        <f t="shared" ref="AF1551:AF1559" si="120">AE1551-AD1551</f>
        <v>-10</v>
      </c>
      <c r="AG1551" s="14">
        <f>NETWORKDAYS(M1551,AC1551)</f>
        <v>20</v>
      </c>
      <c r="AH1551" s="14">
        <v>10.5</v>
      </c>
      <c r="AI1551" s="14">
        <f t="shared" ref="AI1551:AI1559" si="121">AH1551-AG1551</f>
        <v>-9.5</v>
      </c>
      <c r="AJ1551" s="19"/>
      <c r="AK1551" s="14"/>
      <c r="AL1551" s="14"/>
      <c r="AM1551" s="12" t="s">
        <v>2137</v>
      </c>
      <c r="AN1551" s="12"/>
      <c r="AO1551" s="12"/>
      <c r="AP1551" s="12" t="s">
        <v>72</v>
      </c>
      <c r="AQ1551" s="12" t="s">
        <v>192</v>
      </c>
      <c r="AR1551" s="12">
        <v>18627658379</v>
      </c>
      <c r="AS1551" s="12"/>
      <c r="AT1551" s="12"/>
      <c r="AU1551" s="12"/>
      <c r="AV1551" s="20"/>
      <c r="AW1551" s="21"/>
      <c r="AX1551" s="12"/>
      <c r="AY1551" s="12"/>
      <c r="AZ1551" s="12"/>
      <c r="BA1551" s="12"/>
      <c r="BB1551" s="12"/>
    </row>
    <row r="1552" spans="1:54" s="22" customFormat="1" ht="18" customHeight="1" x14ac:dyDescent="0.3">
      <c r="A1552" s="12" t="s">
        <v>3382</v>
      </c>
      <c r="B1552" s="12" t="s">
        <v>68</v>
      </c>
      <c r="C1552" s="12" t="s">
        <v>350</v>
      </c>
      <c r="D1552" s="12" t="s">
        <v>3383</v>
      </c>
      <c r="E1552" s="12" t="s">
        <v>3384</v>
      </c>
      <c r="F1552" s="12" t="s">
        <v>3385</v>
      </c>
      <c r="G1552" s="12" t="s">
        <v>56</v>
      </c>
      <c r="H1552" s="12" t="s">
        <v>1335</v>
      </c>
      <c r="I1552" s="12" t="s">
        <v>1615</v>
      </c>
      <c r="J1552" s="12">
        <v>1600</v>
      </c>
      <c r="K1552" s="12" t="s">
        <v>354</v>
      </c>
      <c r="L1552" s="12"/>
      <c r="M1552" s="13">
        <v>41583.385694444441</v>
      </c>
      <c r="N1552" s="12">
        <v>2</v>
      </c>
      <c r="O1552" s="13">
        <v>41583.392511574071</v>
      </c>
      <c r="P1552" s="13">
        <v>41584.442708333336</v>
      </c>
      <c r="Q1552" s="14">
        <f t="shared" si="117"/>
        <v>2</v>
      </c>
      <c r="R1552" s="14">
        <v>0.5</v>
      </c>
      <c r="S1552" s="14">
        <f t="shared" si="116"/>
        <v>-1.5</v>
      </c>
      <c r="T1552" s="12" t="s">
        <v>355</v>
      </c>
      <c r="U1552" s="12"/>
      <c r="V1552" s="12" t="s">
        <v>356</v>
      </c>
      <c r="W1552" s="13">
        <v>41584.447604166664</v>
      </c>
      <c r="X1552" s="40">
        <v>41589.619444444441</v>
      </c>
      <c r="Y1552" s="16">
        <f t="shared" si="118"/>
        <v>4</v>
      </c>
      <c r="Z1552" s="17">
        <v>3</v>
      </c>
      <c r="AA1552" s="17">
        <f t="shared" si="119"/>
        <v>-1</v>
      </c>
      <c r="AB1552" s="14"/>
      <c r="AC1552" s="13">
        <v>41591</v>
      </c>
      <c r="AD1552" s="14">
        <f>NETWORKDAYS(X1552,AC1552)</f>
        <v>3</v>
      </c>
      <c r="AE1552" s="14">
        <v>7</v>
      </c>
      <c r="AF1552" s="38">
        <f t="shared" si="120"/>
        <v>4</v>
      </c>
      <c r="AG1552" s="14">
        <f>NETWORKDAYS(M1552,AC1552)</f>
        <v>7</v>
      </c>
      <c r="AH1552" s="14">
        <v>10.5</v>
      </c>
      <c r="AI1552" s="14">
        <f t="shared" si="121"/>
        <v>3.5</v>
      </c>
      <c r="AJ1552" s="19"/>
      <c r="AK1552" s="14"/>
      <c r="AL1552" s="14"/>
      <c r="AM1552" s="12" t="s">
        <v>100</v>
      </c>
      <c r="AN1552" s="12"/>
      <c r="AO1552" s="12"/>
      <c r="AP1552" s="12" t="s">
        <v>78</v>
      </c>
      <c r="AQ1552" s="12" t="s">
        <v>3386</v>
      </c>
      <c r="AR1552" s="12">
        <v>13873775957</v>
      </c>
      <c r="AS1552" s="12"/>
      <c r="AT1552" s="12"/>
      <c r="AU1552" s="12"/>
      <c r="AV1552" s="20"/>
      <c r="AW1552" s="21"/>
      <c r="AX1552" s="12"/>
      <c r="AY1552" s="12"/>
      <c r="AZ1552" s="12"/>
      <c r="BA1552" s="12"/>
      <c r="BB1552" s="12"/>
    </row>
    <row r="1553" spans="1:54" s="22" customFormat="1" ht="18" customHeight="1" x14ac:dyDescent="0.3">
      <c r="A1553" s="12" t="s">
        <v>3387</v>
      </c>
      <c r="B1553" s="12" t="s">
        <v>68</v>
      </c>
      <c r="C1553" s="12" t="s">
        <v>590</v>
      </c>
      <c r="D1553" s="12" t="s">
        <v>3388</v>
      </c>
      <c r="E1553" s="12" t="s">
        <v>3389</v>
      </c>
      <c r="F1553" s="12" t="s">
        <v>3390</v>
      </c>
      <c r="G1553" s="12" t="s">
        <v>56</v>
      </c>
      <c r="H1553" s="12" t="s">
        <v>1335</v>
      </c>
      <c r="I1553" s="12" t="s">
        <v>1491</v>
      </c>
      <c r="J1553" s="12">
        <v>1600</v>
      </c>
      <c r="K1553" s="12" t="s">
        <v>354</v>
      </c>
      <c r="L1553" s="12"/>
      <c r="M1553" s="13">
        <v>41583.561111111114</v>
      </c>
      <c r="N1553" s="12">
        <v>1</v>
      </c>
      <c r="O1553" s="13">
        <v>41583.570625</v>
      </c>
      <c r="P1553" s="13">
        <v>41583.570729166669</v>
      </c>
      <c r="Q1553" s="14">
        <f t="shared" si="117"/>
        <v>1</v>
      </c>
      <c r="R1553" s="14">
        <v>0.5</v>
      </c>
      <c r="S1553" s="14">
        <f t="shared" si="116"/>
        <v>-0.5</v>
      </c>
      <c r="T1553" s="12" t="s">
        <v>89</v>
      </c>
      <c r="U1553" s="12"/>
      <c r="V1553" s="12" t="s">
        <v>356</v>
      </c>
      <c r="W1553" s="13">
        <v>41583.57304398148</v>
      </c>
      <c r="X1553" s="40">
        <v>41584.599305555559</v>
      </c>
      <c r="Y1553" s="16">
        <f t="shared" si="118"/>
        <v>2</v>
      </c>
      <c r="Z1553" s="17">
        <v>3</v>
      </c>
      <c r="AA1553" s="17">
        <f t="shared" si="119"/>
        <v>1</v>
      </c>
      <c r="AB1553" s="14"/>
      <c r="AC1553" s="13">
        <v>41584</v>
      </c>
      <c r="AD1553" s="14">
        <f>NETWORKDAYS(X1553,AC1553)</f>
        <v>1</v>
      </c>
      <c r="AE1553" s="14">
        <v>7</v>
      </c>
      <c r="AF1553" s="38">
        <f t="shared" si="120"/>
        <v>6</v>
      </c>
      <c r="AG1553" s="14">
        <f>NETWORKDAYS(M1553,AC1553)</f>
        <v>2</v>
      </c>
      <c r="AH1553" s="14">
        <v>10.5</v>
      </c>
      <c r="AI1553" s="14">
        <f t="shared" si="121"/>
        <v>8.5</v>
      </c>
      <c r="AJ1553" s="19"/>
      <c r="AK1553" s="14"/>
      <c r="AL1553" s="14"/>
      <c r="AM1553" s="12" t="s">
        <v>1486</v>
      </c>
      <c r="AN1553" s="12"/>
      <c r="AO1553" s="12"/>
      <c r="AP1553" s="12" t="s">
        <v>72</v>
      </c>
      <c r="AQ1553" s="12" t="s">
        <v>3391</v>
      </c>
      <c r="AR1553" s="12">
        <v>13974813625</v>
      </c>
      <c r="AS1553" s="12"/>
      <c r="AT1553" s="12"/>
      <c r="AU1553" s="12"/>
      <c r="AV1553" s="20"/>
      <c r="AW1553" s="21"/>
      <c r="AX1553" s="12"/>
      <c r="AY1553" s="12"/>
      <c r="AZ1553" s="12"/>
      <c r="BA1553" s="12"/>
      <c r="BB1553" s="12"/>
    </row>
    <row r="1554" spans="1:54" s="22" customFormat="1" ht="18" customHeight="1" x14ac:dyDescent="0.3">
      <c r="A1554" s="12" t="s">
        <v>3392</v>
      </c>
      <c r="B1554" s="12" t="s">
        <v>68</v>
      </c>
      <c r="C1554" s="12" t="s">
        <v>359</v>
      </c>
      <c r="D1554" s="12" t="s">
        <v>3393</v>
      </c>
      <c r="E1554" s="12" t="s">
        <v>3394</v>
      </c>
      <c r="F1554" s="12" t="s">
        <v>3395</v>
      </c>
      <c r="G1554" s="12" t="s">
        <v>56</v>
      </c>
      <c r="H1554" s="12" t="s">
        <v>1335</v>
      </c>
      <c r="I1554" s="12" t="s">
        <v>1954</v>
      </c>
      <c r="J1554" s="12">
        <v>1600</v>
      </c>
      <c r="K1554" s="12" t="s">
        <v>365</v>
      </c>
      <c r="L1554" s="12" t="s">
        <v>767</v>
      </c>
      <c r="M1554" s="13">
        <v>41583.566666666666</v>
      </c>
      <c r="N1554" s="12">
        <v>2</v>
      </c>
      <c r="O1554" s="13">
        <v>41583.582916666666</v>
      </c>
      <c r="P1554" s="13">
        <v>41585.555092592593</v>
      </c>
      <c r="Q1554" s="14">
        <f t="shared" si="117"/>
        <v>3</v>
      </c>
      <c r="R1554" s="14">
        <v>0.5</v>
      </c>
      <c r="S1554" s="14">
        <f t="shared" si="116"/>
        <v>-2.5</v>
      </c>
      <c r="T1554" s="12" t="s">
        <v>355</v>
      </c>
      <c r="U1554" s="12"/>
      <c r="V1554" s="12" t="s">
        <v>356</v>
      </c>
      <c r="W1554" s="13">
        <v>41585.557905092595</v>
      </c>
      <c r="X1554" s="40">
        <v>41586.707638888889</v>
      </c>
      <c r="Y1554" s="16">
        <f t="shared" si="118"/>
        <v>2</v>
      </c>
      <c r="Z1554" s="17">
        <v>3</v>
      </c>
      <c r="AA1554" s="17">
        <f t="shared" si="119"/>
        <v>1</v>
      </c>
      <c r="AB1554" s="14"/>
      <c r="AC1554" s="13">
        <v>41632</v>
      </c>
      <c r="AD1554" s="14">
        <f>NETWORKDAYS(M1554,AC1554)</f>
        <v>36</v>
      </c>
      <c r="AE1554" s="14">
        <v>7</v>
      </c>
      <c r="AF1554" s="38">
        <f t="shared" si="120"/>
        <v>-29</v>
      </c>
      <c r="AG1554" s="14">
        <f>NETWORKDAYS(M1554,AC1554)</f>
        <v>36</v>
      </c>
      <c r="AH1554" s="14">
        <v>10.5</v>
      </c>
      <c r="AI1554" s="14">
        <f t="shared" si="121"/>
        <v>-25.5</v>
      </c>
      <c r="AJ1554" s="19"/>
      <c r="AK1554" s="14"/>
      <c r="AL1554" s="14"/>
      <c r="AM1554" s="12" t="s">
        <v>118</v>
      </c>
      <c r="AN1554" s="12"/>
      <c r="AO1554" s="12"/>
      <c r="AP1554" s="12" t="s">
        <v>3204</v>
      </c>
      <c r="AQ1554" s="12" t="s">
        <v>3396</v>
      </c>
      <c r="AR1554" s="12">
        <v>13973149753</v>
      </c>
      <c r="AS1554" s="12"/>
      <c r="AT1554" s="12"/>
      <c r="AU1554" s="12"/>
      <c r="AV1554" s="20"/>
      <c r="AW1554" s="21"/>
      <c r="AX1554" s="12"/>
      <c r="AY1554" s="12"/>
      <c r="AZ1554" s="12"/>
      <c r="BA1554" s="12"/>
      <c r="BB1554" s="12"/>
    </row>
    <row r="1555" spans="1:54" s="22" customFormat="1" ht="18" customHeight="1" x14ac:dyDescent="0.3">
      <c r="A1555" s="12" t="s">
        <v>3397</v>
      </c>
      <c r="B1555" s="12" t="s">
        <v>68</v>
      </c>
      <c r="C1555" s="12" t="s">
        <v>350</v>
      </c>
      <c r="D1555" s="12" t="s">
        <v>3398</v>
      </c>
      <c r="E1555" s="12" t="s">
        <v>3399</v>
      </c>
      <c r="F1555" s="12" t="s">
        <v>3400</v>
      </c>
      <c r="G1555" s="12" t="s">
        <v>56</v>
      </c>
      <c r="H1555" s="12" t="s">
        <v>1335</v>
      </c>
      <c r="I1555" s="12" t="s">
        <v>1491</v>
      </c>
      <c r="J1555" s="12">
        <v>1600</v>
      </c>
      <c r="K1555" s="12" t="s">
        <v>354</v>
      </c>
      <c r="L1555" s="12"/>
      <c r="M1555" s="13">
        <v>41583.609722222223</v>
      </c>
      <c r="N1555" s="12">
        <v>2</v>
      </c>
      <c r="O1555" s="13">
        <v>41583.670393518521</v>
      </c>
      <c r="P1555" s="13">
        <v>41584.429583333331</v>
      </c>
      <c r="Q1555" s="14">
        <f t="shared" si="117"/>
        <v>2</v>
      </c>
      <c r="R1555" s="14">
        <v>0.5</v>
      </c>
      <c r="S1555" s="14">
        <f t="shared" si="116"/>
        <v>-1.5</v>
      </c>
      <c r="T1555" s="12" t="s">
        <v>355</v>
      </c>
      <c r="U1555" s="12"/>
      <c r="V1555" s="12" t="s">
        <v>356</v>
      </c>
      <c r="W1555" s="13">
        <v>41584.431307870371</v>
      </c>
      <c r="X1555" s="40">
        <v>41585.474305555559</v>
      </c>
      <c r="Y1555" s="16">
        <f t="shared" si="118"/>
        <v>2</v>
      </c>
      <c r="Z1555" s="17">
        <v>3</v>
      </c>
      <c r="AA1555" s="17">
        <f t="shared" si="119"/>
        <v>1</v>
      </c>
      <c r="AB1555" s="14"/>
      <c r="AC1555" s="13">
        <v>41586</v>
      </c>
      <c r="AD1555" s="14">
        <f t="shared" ref="AD1555:AD1561" si="122">NETWORKDAYS(X1555,AC1555)</f>
        <v>2</v>
      </c>
      <c r="AE1555" s="14">
        <v>7</v>
      </c>
      <c r="AF1555" s="38">
        <f t="shared" si="120"/>
        <v>5</v>
      </c>
      <c r="AG1555" s="14">
        <f t="shared" ref="AG1555:AG1560" si="123">NETWORKDAYS(M1555,AC1555)</f>
        <v>4</v>
      </c>
      <c r="AH1555" s="14">
        <v>10.5</v>
      </c>
      <c r="AI1555" s="14">
        <f t="shared" si="121"/>
        <v>6.5</v>
      </c>
      <c r="AJ1555" s="19"/>
      <c r="AK1555" s="14"/>
      <c r="AL1555" s="14"/>
      <c r="AM1555" s="12" t="s">
        <v>851</v>
      </c>
      <c r="AN1555" s="12"/>
      <c r="AO1555" s="12"/>
      <c r="AP1555" s="12" t="s">
        <v>78</v>
      </c>
      <c r="AQ1555" s="12" t="s">
        <v>3401</v>
      </c>
      <c r="AR1555" s="12">
        <v>13875383210</v>
      </c>
      <c r="AS1555" s="12"/>
      <c r="AT1555" s="12"/>
      <c r="AU1555" s="12"/>
      <c r="AV1555" s="20"/>
      <c r="AW1555" s="21"/>
      <c r="AX1555" s="12"/>
      <c r="AY1555" s="12"/>
      <c r="AZ1555" s="12"/>
      <c r="BA1555" s="12"/>
      <c r="BB1555" s="12"/>
    </row>
    <row r="1556" spans="1:54" s="22" customFormat="1" ht="18" customHeight="1" x14ac:dyDescent="0.3">
      <c r="A1556" s="12" t="s">
        <v>3402</v>
      </c>
      <c r="B1556" s="12" t="s">
        <v>68</v>
      </c>
      <c r="C1556" s="12" t="s">
        <v>102</v>
      </c>
      <c r="D1556" s="12" t="s">
        <v>3403</v>
      </c>
      <c r="E1556" s="12" t="s">
        <v>3404</v>
      </c>
      <c r="F1556" s="12" t="s">
        <v>3405</v>
      </c>
      <c r="G1556" s="12" t="s">
        <v>56</v>
      </c>
      <c r="H1556" s="12" t="s">
        <v>1353</v>
      </c>
      <c r="I1556" s="12" t="s">
        <v>1535</v>
      </c>
      <c r="J1556" s="12">
        <v>3788</v>
      </c>
      <c r="K1556" s="12" t="s">
        <v>354</v>
      </c>
      <c r="L1556" s="12"/>
      <c r="M1556" s="13">
        <v>41584.378229166665</v>
      </c>
      <c r="N1556" s="12">
        <v>2</v>
      </c>
      <c r="O1556" s="13">
        <v>41584.389456018522</v>
      </c>
      <c r="P1556" s="13">
        <v>41584.406307870369</v>
      </c>
      <c r="Q1556" s="14">
        <f t="shared" si="117"/>
        <v>1</v>
      </c>
      <c r="R1556" s="14">
        <v>0.5</v>
      </c>
      <c r="S1556" s="14">
        <f t="shared" si="116"/>
        <v>-0.5</v>
      </c>
      <c r="T1556" s="12" t="s">
        <v>664</v>
      </c>
      <c r="U1556" s="12"/>
      <c r="V1556" s="12" t="s">
        <v>356</v>
      </c>
      <c r="W1556" s="13">
        <v>41584.414513888885</v>
      </c>
      <c r="X1556" s="40">
        <v>41586.428472222222</v>
      </c>
      <c r="Y1556" s="16">
        <f t="shared" si="118"/>
        <v>3</v>
      </c>
      <c r="Z1556" s="17">
        <v>4</v>
      </c>
      <c r="AA1556" s="17">
        <f t="shared" si="119"/>
        <v>1</v>
      </c>
      <c r="AB1556" s="14"/>
      <c r="AC1556" s="13">
        <v>41591</v>
      </c>
      <c r="AD1556" s="14">
        <f t="shared" si="122"/>
        <v>4</v>
      </c>
      <c r="AE1556" s="14">
        <v>7</v>
      </c>
      <c r="AF1556" s="38">
        <f t="shared" si="120"/>
        <v>3</v>
      </c>
      <c r="AG1556" s="14">
        <f t="shared" si="123"/>
        <v>6</v>
      </c>
      <c r="AH1556" s="14">
        <v>11.5</v>
      </c>
      <c r="AI1556" s="14">
        <f t="shared" si="121"/>
        <v>5.5</v>
      </c>
      <c r="AJ1556" s="19"/>
      <c r="AK1556" s="14"/>
      <c r="AL1556" s="14"/>
      <c r="AM1556" s="12" t="s">
        <v>2238</v>
      </c>
      <c r="AN1556" s="12"/>
      <c r="AO1556" s="12"/>
      <c r="AP1556" s="12" t="s">
        <v>61</v>
      </c>
      <c r="AQ1556" s="12" t="s">
        <v>3406</v>
      </c>
      <c r="AR1556" s="12">
        <v>15173754366</v>
      </c>
      <c r="AS1556" s="12"/>
      <c r="AT1556" s="12"/>
      <c r="AU1556" s="12"/>
      <c r="AV1556" s="20"/>
      <c r="AW1556" s="21"/>
      <c r="AX1556" s="12"/>
      <c r="AY1556" s="12"/>
      <c r="AZ1556" s="12"/>
      <c r="BA1556" s="12"/>
      <c r="BB1556" s="12"/>
    </row>
    <row r="1557" spans="1:54" s="22" customFormat="1" ht="18" customHeight="1" x14ac:dyDescent="0.3">
      <c r="A1557" s="12" t="s">
        <v>3407</v>
      </c>
      <c r="B1557" s="12" t="s">
        <v>68</v>
      </c>
      <c r="C1557" s="12" t="s">
        <v>52</v>
      </c>
      <c r="D1557" s="12" t="s">
        <v>3408</v>
      </c>
      <c r="E1557" s="12" t="s">
        <v>3409</v>
      </c>
      <c r="F1557" s="12" t="s">
        <v>3410</v>
      </c>
      <c r="G1557" s="12" t="s">
        <v>56</v>
      </c>
      <c r="H1557" s="12" t="s">
        <v>1335</v>
      </c>
      <c r="I1557" s="12" t="s">
        <v>2645</v>
      </c>
      <c r="J1557" s="12">
        <v>2088</v>
      </c>
      <c r="K1557" s="12" t="s">
        <v>354</v>
      </c>
      <c r="L1557" s="12"/>
      <c r="M1557" s="13">
        <v>41584.378229166665</v>
      </c>
      <c r="N1557" s="12">
        <v>3</v>
      </c>
      <c r="O1557" s="13">
        <v>41584.392326388886</v>
      </c>
      <c r="P1557" s="13">
        <v>41584.552233796298</v>
      </c>
      <c r="Q1557" s="14">
        <f t="shared" si="117"/>
        <v>1</v>
      </c>
      <c r="R1557" s="14">
        <v>0.5</v>
      </c>
      <c r="S1557" s="14">
        <f t="shared" si="116"/>
        <v>-0.5</v>
      </c>
      <c r="T1557" s="12" t="s">
        <v>355</v>
      </c>
      <c r="U1557" s="12"/>
      <c r="V1557" s="12" t="s">
        <v>356</v>
      </c>
      <c r="W1557" s="13">
        <v>41584.657118055555</v>
      </c>
      <c r="X1557" s="40">
        <v>41586.372916666667</v>
      </c>
      <c r="Y1557" s="16">
        <f t="shared" si="118"/>
        <v>3</v>
      </c>
      <c r="Z1557" s="17">
        <v>3</v>
      </c>
      <c r="AA1557" s="17">
        <f t="shared" si="119"/>
        <v>0</v>
      </c>
      <c r="AB1557" s="14"/>
      <c r="AC1557" s="13">
        <v>41589</v>
      </c>
      <c r="AD1557" s="14">
        <f t="shared" si="122"/>
        <v>2</v>
      </c>
      <c r="AE1557" s="14">
        <v>7</v>
      </c>
      <c r="AF1557" s="38">
        <f t="shared" si="120"/>
        <v>5</v>
      </c>
      <c r="AG1557" s="14">
        <f t="shared" si="123"/>
        <v>4</v>
      </c>
      <c r="AH1557" s="14">
        <v>10.5</v>
      </c>
      <c r="AI1557" s="14">
        <f t="shared" si="121"/>
        <v>6.5</v>
      </c>
      <c r="AJ1557" s="19"/>
      <c r="AK1557" s="14"/>
      <c r="AL1557" s="14"/>
      <c r="AM1557" s="12" t="s">
        <v>145</v>
      </c>
      <c r="AN1557" s="12"/>
      <c r="AO1557" s="12"/>
      <c r="AP1557" s="12" t="s">
        <v>79</v>
      </c>
      <c r="AQ1557" s="12" t="s">
        <v>3411</v>
      </c>
      <c r="AR1557" s="12">
        <v>15173426999</v>
      </c>
      <c r="AS1557" s="12"/>
      <c r="AT1557" s="12"/>
      <c r="AU1557" s="12"/>
      <c r="AV1557" s="20"/>
      <c r="AW1557" s="21"/>
      <c r="AX1557" s="12"/>
      <c r="AY1557" s="12"/>
      <c r="AZ1557" s="12"/>
      <c r="BA1557" s="12"/>
      <c r="BB1557" s="12"/>
    </row>
    <row r="1558" spans="1:54" s="22" customFormat="1" ht="18" customHeight="1" x14ac:dyDescent="0.3">
      <c r="A1558" s="12" t="s">
        <v>3412</v>
      </c>
      <c r="B1558" s="12" t="s">
        <v>68</v>
      </c>
      <c r="C1558" s="12" t="s">
        <v>217</v>
      </c>
      <c r="D1558" s="12" t="s">
        <v>3413</v>
      </c>
      <c r="E1558" s="12" t="s">
        <v>3414</v>
      </c>
      <c r="F1558" s="12" t="s">
        <v>3415</v>
      </c>
      <c r="G1558" s="12" t="s">
        <v>56</v>
      </c>
      <c r="H1558" s="12" t="s">
        <v>1353</v>
      </c>
      <c r="I1558" s="12" t="s">
        <v>1578</v>
      </c>
      <c r="J1558" s="12">
        <v>2400</v>
      </c>
      <c r="K1558" s="12" t="s">
        <v>354</v>
      </c>
      <c r="L1558" s="12"/>
      <c r="M1558" s="13">
        <v>41584.441666666666</v>
      </c>
      <c r="N1558" s="12">
        <v>2</v>
      </c>
      <c r="O1558" s="13">
        <v>41584.461111111108</v>
      </c>
      <c r="P1558" s="13">
        <v>41584.600555555553</v>
      </c>
      <c r="Q1558" s="14">
        <f t="shared" si="117"/>
        <v>1</v>
      </c>
      <c r="R1558" s="14">
        <v>0.5</v>
      </c>
      <c r="S1558" s="14">
        <f t="shared" si="116"/>
        <v>-0.5</v>
      </c>
      <c r="T1558" s="12" t="s">
        <v>355</v>
      </c>
      <c r="U1558" s="12"/>
      <c r="V1558" s="12" t="s">
        <v>356</v>
      </c>
      <c r="W1558" s="13">
        <v>41584.657673611109</v>
      </c>
      <c r="X1558" s="40">
        <v>41586.601388888892</v>
      </c>
      <c r="Y1558" s="16">
        <f t="shared" si="118"/>
        <v>3</v>
      </c>
      <c r="Z1558" s="17">
        <v>4</v>
      </c>
      <c r="AA1558" s="17">
        <f t="shared" si="119"/>
        <v>1</v>
      </c>
      <c r="AB1558" s="14"/>
      <c r="AC1558" s="13">
        <v>41590</v>
      </c>
      <c r="AD1558" s="14">
        <f t="shared" si="122"/>
        <v>3</v>
      </c>
      <c r="AE1558" s="14">
        <v>7</v>
      </c>
      <c r="AF1558" s="38">
        <f t="shared" si="120"/>
        <v>4</v>
      </c>
      <c r="AG1558" s="14">
        <f t="shared" si="123"/>
        <v>5</v>
      </c>
      <c r="AH1558" s="14">
        <v>11.5</v>
      </c>
      <c r="AI1558" s="14">
        <f t="shared" si="121"/>
        <v>6.5</v>
      </c>
      <c r="AJ1558" s="19"/>
      <c r="AK1558" s="14"/>
      <c r="AL1558" s="14"/>
      <c r="AM1558" s="12" t="s">
        <v>148</v>
      </c>
      <c r="AN1558" s="12"/>
      <c r="AO1558" s="12"/>
      <c r="AP1558" s="12" t="s">
        <v>3416</v>
      </c>
      <c r="AQ1558" s="12" t="s">
        <v>3417</v>
      </c>
      <c r="AR1558" s="12">
        <v>13723877975</v>
      </c>
      <c r="AS1558" s="12"/>
      <c r="AT1558" s="12"/>
      <c r="AU1558" s="12"/>
      <c r="AV1558" s="20"/>
      <c r="AW1558" s="21"/>
      <c r="AX1558" s="12"/>
      <c r="AY1558" s="12"/>
      <c r="AZ1558" s="12"/>
      <c r="BA1558" s="12"/>
      <c r="BB1558" s="12"/>
    </row>
    <row r="1559" spans="1:54" s="22" customFormat="1" ht="18" customHeight="1" x14ac:dyDescent="0.3">
      <c r="A1559" s="12" t="s">
        <v>3418</v>
      </c>
      <c r="B1559" s="12" t="s">
        <v>68</v>
      </c>
      <c r="C1559" s="12" t="s">
        <v>3419</v>
      </c>
      <c r="D1559" s="12" t="s">
        <v>3420</v>
      </c>
      <c r="E1559" s="12" t="s">
        <v>3421</v>
      </c>
      <c r="F1559" s="12" t="s">
        <v>3422</v>
      </c>
      <c r="G1559" s="12" t="s">
        <v>383</v>
      </c>
      <c r="H1559" s="12" t="s">
        <v>3423</v>
      </c>
      <c r="I1559" s="12"/>
      <c r="J1559" s="12">
        <v>0</v>
      </c>
      <c r="K1559" s="12" t="s">
        <v>354</v>
      </c>
      <c r="L1559" s="12"/>
      <c r="M1559" s="13">
        <v>41584.448611111111</v>
      </c>
      <c r="N1559" s="12">
        <v>2</v>
      </c>
      <c r="O1559" s="13">
        <v>41584.464328703703</v>
      </c>
      <c r="P1559" s="13">
        <v>41585.560601851852</v>
      </c>
      <c r="Q1559" s="14">
        <f t="shared" si="117"/>
        <v>2</v>
      </c>
      <c r="R1559" s="14">
        <v>0.5</v>
      </c>
      <c r="S1559" s="14">
        <f t="shared" si="116"/>
        <v>-1.5</v>
      </c>
      <c r="T1559" s="12" t="s">
        <v>658</v>
      </c>
      <c r="U1559" s="12"/>
      <c r="V1559" s="12" t="s">
        <v>356</v>
      </c>
      <c r="W1559" s="13">
        <v>41585.563888888886</v>
      </c>
      <c r="X1559" s="40">
        <v>41586.624872685185</v>
      </c>
      <c r="Y1559" s="16">
        <f t="shared" si="118"/>
        <v>2</v>
      </c>
      <c r="Z1559" s="17">
        <v>1</v>
      </c>
      <c r="AA1559" s="17">
        <f t="shared" si="119"/>
        <v>-1</v>
      </c>
      <c r="AB1559" s="14"/>
      <c r="AC1559" s="13">
        <v>41586</v>
      </c>
      <c r="AD1559" s="14">
        <f t="shared" si="122"/>
        <v>1</v>
      </c>
      <c r="AE1559" s="14">
        <v>0.5</v>
      </c>
      <c r="AF1559" s="38">
        <f t="shared" si="120"/>
        <v>-0.5</v>
      </c>
      <c r="AG1559" s="14">
        <f t="shared" si="123"/>
        <v>3</v>
      </c>
      <c r="AH1559" s="14">
        <v>2</v>
      </c>
      <c r="AI1559" s="14">
        <f t="shared" si="121"/>
        <v>-1</v>
      </c>
      <c r="AJ1559" s="19"/>
      <c r="AK1559" s="14"/>
      <c r="AL1559" s="14"/>
      <c r="AM1559" s="12" t="s">
        <v>388</v>
      </c>
      <c r="AN1559" s="12"/>
      <c r="AO1559" s="12"/>
      <c r="AP1559" s="12" t="s">
        <v>154</v>
      </c>
      <c r="AQ1559" s="12" t="s">
        <v>3424</v>
      </c>
      <c r="AR1559" s="12">
        <v>13875289848</v>
      </c>
      <c r="AS1559" s="12"/>
      <c r="AT1559" s="12"/>
      <c r="AU1559" s="12"/>
      <c r="AV1559" s="20"/>
      <c r="AW1559" s="21"/>
      <c r="AX1559" s="12"/>
      <c r="AY1559" s="12"/>
      <c r="AZ1559" s="12"/>
      <c r="BA1559" s="12"/>
      <c r="BB1559" s="12"/>
    </row>
    <row r="1560" spans="1:54" s="22" customFormat="1" ht="18" customHeight="1" x14ac:dyDescent="0.3">
      <c r="A1560" s="12" t="s">
        <v>3425</v>
      </c>
      <c r="B1560" s="12" t="s">
        <v>68</v>
      </c>
      <c r="C1560" s="12" t="s">
        <v>112</v>
      </c>
      <c r="D1560" s="12" t="s">
        <v>367</v>
      </c>
      <c r="E1560" s="12" t="s">
        <v>3426</v>
      </c>
      <c r="F1560" s="12" t="s">
        <v>3427</v>
      </c>
      <c r="G1560" s="12" t="s">
        <v>66</v>
      </c>
      <c r="H1560" s="12" t="s">
        <v>816</v>
      </c>
      <c r="I1560" s="12"/>
      <c r="J1560" s="12">
        <v>6000</v>
      </c>
      <c r="K1560" s="12" t="s">
        <v>354</v>
      </c>
      <c r="L1560" s="12"/>
      <c r="M1560" s="13">
        <v>41584.472916666666</v>
      </c>
      <c r="N1560" s="12">
        <v>3</v>
      </c>
      <c r="O1560" s="13">
        <v>41584.487916666665</v>
      </c>
      <c r="P1560" s="13">
        <v>41585.608796296299</v>
      </c>
      <c r="Q1560" s="14"/>
      <c r="R1560" s="14"/>
      <c r="S1560" s="15"/>
      <c r="T1560" s="12" t="s">
        <v>701</v>
      </c>
      <c r="U1560" s="12"/>
      <c r="V1560" s="12" t="s">
        <v>385</v>
      </c>
      <c r="W1560" s="13">
        <v>41585.621678240743</v>
      </c>
      <c r="X1560" s="40">
        <v>41687.50240740741</v>
      </c>
      <c r="Y1560" s="16">
        <f t="shared" si="118"/>
        <v>73</v>
      </c>
      <c r="Z1560" s="17"/>
      <c r="AA1560" s="17"/>
      <c r="AB1560" s="14"/>
      <c r="AC1560" s="13">
        <v>41695</v>
      </c>
      <c r="AD1560" s="14">
        <f t="shared" si="122"/>
        <v>7</v>
      </c>
      <c r="AE1560" s="14"/>
      <c r="AF1560" s="36"/>
      <c r="AG1560" s="14">
        <f t="shared" si="123"/>
        <v>80</v>
      </c>
      <c r="AH1560" s="14"/>
      <c r="AI1560" s="14"/>
      <c r="AJ1560" s="19"/>
      <c r="AK1560" s="14"/>
      <c r="AL1560" s="14"/>
      <c r="AM1560" s="12"/>
      <c r="AN1560" s="12"/>
      <c r="AO1560" s="12"/>
      <c r="AP1560" s="12" t="s">
        <v>3204</v>
      </c>
      <c r="AQ1560" s="12" t="s">
        <v>3428</v>
      </c>
      <c r="AR1560" s="12">
        <v>13875910979</v>
      </c>
      <c r="AS1560" s="12"/>
      <c r="AT1560" s="12"/>
      <c r="AU1560" s="12"/>
      <c r="AV1560" s="20"/>
      <c r="AW1560" s="21"/>
      <c r="AX1560" s="12"/>
      <c r="AY1560" s="12"/>
      <c r="AZ1560" s="12"/>
      <c r="BA1560" s="12"/>
      <c r="BB1560" s="12"/>
    </row>
    <row r="1561" spans="1:54" s="22" customFormat="1" ht="18" customHeight="1" x14ac:dyDescent="0.3">
      <c r="A1561" s="12" t="s">
        <v>3429</v>
      </c>
      <c r="B1561" s="12" t="s">
        <v>68</v>
      </c>
      <c r="C1561" s="12" t="s">
        <v>87</v>
      </c>
      <c r="D1561" s="12" t="s">
        <v>185</v>
      </c>
      <c r="E1561" s="12" t="s">
        <v>260</v>
      </c>
      <c r="F1561" s="12" t="s">
        <v>261</v>
      </c>
      <c r="G1561" s="12" t="s">
        <v>383</v>
      </c>
      <c r="H1561" s="12" t="s">
        <v>3430</v>
      </c>
      <c r="I1561" s="12" t="s">
        <v>3431</v>
      </c>
      <c r="J1561" s="12">
        <v>1338</v>
      </c>
      <c r="K1561" s="12" t="s">
        <v>354</v>
      </c>
      <c r="L1561" s="12"/>
      <c r="M1561" s="13">
        <v>41584.494444444441</v>
      </c>
      <c r="N1561" s="12">
        <v>2</v>
      </c>
      <c r="O1561" s="13">
        <v>41584.630335648151</v>
      </c>
      <c r="P1561" s="13">
        <v>41585.401377314818</v>
      </c>
      <c r="Q1561" s="14">
        <f>NETWORKDAYS(M1561,P1561)</f>
        <v>2</v>
      </c>
      <c r="R1561" s="14">
        <v>0.5</v>
      </c>
      <c r="S1561" s="14">
        <f>R1561-Q1561</f>
        <v>-1.5</v>
      </c>
      <c r="T1561" s="12" t="s">
        <v>658</v>
      </c>
      <c r="U1561" s="12"/>
      <c r="V1561" s="12" t="s">
        <v>385</v>
      </c>
      <c r="W1561" s="13">
        <v>41585.404340277775</v>
      </c>
      <c r="X1561" s="40">
        <v>41590.482638888891</v>
      </c>
      <c r="Y1561" s="16">
        <f>NETWORKDAYS(W1561,X1561)</f>
        <v>4</v>
      </c>
      <c r="Z1561" s="17">
        <v>3</v>
      </c>
      <c r="AA1561" s="17">
        <f>Z1561-Y1561</f>
        <v>-1</v>
      </c>
      <c r="AB1561" s="14"/>
      <c r="AC1561" s="13">
        <v>41591</v>
      </c>
      <c r="AD1561" s="14">
        <f t="shared" si="122"/>
        <v>2</v>
      </c>
      <c r="AE1561" s="14">
        <v>7</v>
      </c>
      <c r="AF1561" s="38">
        <f>AE1561-AD1561</f>
        <v>5</v>
      </c>
      <c r="AG1561" s="14">
        <f>NETWORKDAYS(M1561,AC1561)</f>
        <v>6</v>
      </c>
      <c r="AH1561" s="14">
        <v>10.5</v>
      </c>
      <c r="AI1561" s="14">
        <f>AH1561-AG1561</f>
        <v>4.5</v>
      </c>
      <c r="AJ1561" s="19"/>
      <c r="AK1561" s="14"/>
      <c r="AL1561" s="14"/>
      <c r="AM1561" s="12" t="s">
        <v>100</v>
      </c>
      <c r="AN1561" s="12"/>
      <c r="AO1561" s="12"/>
      <c r="AP1561" s="12" t="s">
        <v>61</v>
      </c>
      <c r="AQ1561" s="12" t="s">
        <v>313</v>
      </c>
      <c r="AR1561" s="12">
        <v>13787001857</v>
      </c>
      <c r="AS1561" s="12"/>
      <c r="AT1561" s="12"/>
      <c r="AU1561" s="12"/>
      <c r="AV1561" s="20"/>
      <c r="AW1561" s="21"/>
      <c r="AX1561" s="12"/>
      <c r="AY1561" s="12"/>
      <c r="AZ1561" s="12"/>
      <c r="BA1561" s="12"/>
      <c r="BB1561" s="12"/>
    </row>
    <row r="1562" spans="1:54" s="22" customFormat="1" ht="18" customHeight="1" x14ac:dyDescent="0.3">
      <c r="A1562" s="12" t="s">
        <v>3432</v>
      </c>
      <c r="B1562" s="12" t="s">
        <v>382</v>
      </c>
      <c r="C1562" s="12" t="s">
        <v>69</v>
      </c>
      <c r="D1562" s="12" t="s">
        <v>97</v>
      </c>
      <c r="E1562" s="12" t="s">
        <v>3433</v>
      </c>
      <c r="F1562" s="12" t="s">
        <v>3434</v>
      </c>
      <c r="G1562" s="12" t="s">
        <v>66</v>
      </c>
      <c r="H1562" s="12" t="s">
        <v>340</v>
      </c>
      <c r="I1562" s="12"/>
      <c r="J1562" s="12">
        <v>7580</v>
      </c>
      <c r="K1562" s="12" t="s">
        <v>365</v>
      </c>
      <c r="L1562" s="12" t="s">
        <v>767</v>
      </c>
      <c r="M1562" s="13">
        <v>41584.501388888886</v>
      </c>
      <c r="N1562" s="12"/>
      <c r="O1562" s="13">
        <v>41584.574641203704</v>
      </c>
      <c r="P1562" s="13">
        <v>41585.669386574074</v>
      </c>
      <c r="Q1562" s="14"/>
      <c r="R1562" s="14"/>
      <c r="S1562" s="14">
        <f t="shared" ref="S1562:S1576" si="124">R1562-Q1562</f>
        <v>0</v>
      </c>
      <c r="T1562" s="12" t="s">
        <v>355</v>
      </c>
      <c r="U1562" s="12"/>
      <c r="V1562" s="12" t="s">
        <v>385</v>
      </c>
      <c r="W1562" s="13">
        <v>41586.434907407405</v>
      </c>
      <c r="X1562" s="40">
        <v>41607.668055555558</v>
      </c>
      <c r="Y1562" s="16">
        <f>X1562-W1562</f>
        <v>21.233148148152395</v>
      </c>
      <c r="Z1562" s="17"/>
      <c r="AA1562" s="17"/>
      <c r="AB1562" s="14"/>
      <c r="AC1562" s="13">
        <v>41608</v>
      </c>
      <c r="AD1562" s="14">
        <f>AC1562-X1562</f>
        <v>0.3319444444423425</v>
      </c>
      <c r="AE1562" s="14"/>
      <c r="AF1562" s="36"/>
      <c r="AG1562" s="14">
        <f>AC1562-M1562</f>
        <v>23.49861111111386</v>
      </c>
      <c r="AH1562" s="14"/>
      <c r="AI1562" s="14"/>
      <c r="AJ1562" s="19"/>
      <c r="AK1562" s="14"/>
      <c r="AL1562" s="14"/>
      <c r="AM1562" s="12"/>
      <c r="AN1562" s="12"/>
      <c r="AO1562" s="12"/>
      <c r="AP1562" s="12" t="s">
        <v>128</v>
      </c>
      <c r="AQ1562" s="12" t="s">
        <v>3435</v>
      </c>
      <c r="AR1562" s="12">
        <v>18684668637</v>
      </c>
      <c r="AS1562" s="12"/>
      <c r="AT1562" s="12"/>
      <c r="AU1562" s="12"/>
      <c r="AV1562" s="20"/>
      <c r="AW1562" s="21"/>
      <c r="AX1562" s="12"/>
      <c r="AY1562" s="12"/>
      <c r="AZ1562" s="12"/>
      <c r="BA1562" s="12"/>
      <c r="BB1562" s="12"/>
    </row>
    <row r="1563" spans="1:54" s="22" customFormat="1" ht="18" customHeight="1" x14ac:dyDescent="0.3">
      <c r="A1563" s="12" t="s">
        <v>3436</v>
      </c>
      <c r="B1563" s="12" t="s">
        <v>68</v>
      </c>
      <c r="C1563" s="12" t="s">
        <v>259</v>
      </c>
      <c r="D1563" s="12" t="s">
        <v>129</v>
      </c>
      <c r="E1563" s="12" t="s">
        <v>3437</v>
      </c>
      <c r="F1563" s="12" t="s">
        <v>3438</v>
      </c>
      <c r="G1563" s="12" t="s">
        <v>66</v>
      </c>
      <c r="H1563" s="12" t="s">
        <v>816</v>
      </c>
      <c r="I1563" s="12"/>
      <c r="J1563" s="12">
        <v>4000</v>
      </c>
      <c r="K1563" s="12" t="s">
        <v>354</v>
      </c>
      <c r="L1563" s="12"/>
      <c r="M1563" s="13">
        <v>41584.537499999999</v>
      </c>
      <c r="N1563" s="12"/>
      <c r="O1563" s="13">
        <v>41584.574201388888</v>
      </c>
      <c r="P1563" s="13">
        <v>41585.665914351855</v>
      </c>
      <c r="Q1563" s="14"/>
      <c r="R1563" s="14"/>
      <c r="S1563" s="14">
        <f t="shared" si="124"/>
        <v>0</v>
      </c>
      <c r="T1563" s="12" t="s">
        <v>658</v>
      </c>
      <c r="U1563" s="12"/>
      <c r="V1563" s="12" t="s">
        <v>385</v>
      </c>
      <c r="W1563" s="13">
        <v>41586.430567129632</v>
      </c>
      <c r="X1563" s="40">
        <v>41607.733437499999</v>
      </c>
      <c r="Y1563" s="16">
        <f>X1563-W1563</f>
        <v>21.3028703703676</v>
      </c>
      <c r="Z1563" s="17"/>
      <c r="AA1563" s="17"/>
      <c r="AB1563" s="14"/>
      <c r="AC1563" s="13">
        <v>41608</v>
      </c>
      <c r="AD1563" s="14">
        <f>AC1563-X1563</f>
        <v>0.26656250000087311</v>
      </c>
      <c r="AE1563" s="14"/>
      <c r="AF1563" s="36"/>
      <c r="AG1563" s="14">
        <f>AC1563-M1563</f>
        <v>23.462500000001455</v>
      </c>
      <c r="AH1563" s="14"/>
      <c r="AI1563" s="14"/>
      <c r="AJ1563" s="19"/>
      <c r="AK1563" s="14"/>
      <c r="AL1563" s="14"/>
      <c r="AM1563" s="12"/>
      <c r="AN1563" s="12"/>
      <c r="AO1563" s="12"/>
      <c r="AP1563" s="12" t="s">
        <v>88</v>
      </c>
      <c r="AQ1563" s="12" t="s">
        <v>3439</v>
      </c>
      <c r="AR1563" s="12">
        <v>13607319526</v>
      </c>
      <c r="AS1563" s="12"/>
      <c r="AT1563" s="12"/>
      <c r="AU1563" s="12"/>
      <c r="AV1563" s="20"/>
      <c r="AW1563" s="21"/>
      <c r="AX1563" s="12"/>
      <c r="AY1563" s="12"/>
      <c r="AZ1563" s="12"/>
      <c r="BA1563" s="12"/>
      <c r="BB1563" s="12"/>
    </row>
    <row r="1564" spans="1:54" s="22" customFormat="1" ht="18" customHeight="1" x14ac:dyDescent="0.3">
      <c r="A1564" s="12" t="s">
        <v>3440</v>
      </c>
      <c r="B1564" s="12" t="s">
        <v>68</v>
      </c>
      <c r="C1564" s="12" t="s">
        <v>259</v>
      </c>
      <c r="D1564" s="12" t="s">
        <v>1995</v>
      </c>
      <c r="E1564" s="12" t="s">
        <v>3441</v>
      </c>
      <c r="F1564" s="12" t="s">
        <v>3442</v>
      </c>
      <c r="G1564" s="12" t="s">
        <v>56</v>
      </c>
      <c r="H1564" s="12" t="s">
        <v>57</v>
      </c>
      <c r="I1564" s="12" t="s">
        <v>236</v>
      </c>
      <c r="J1564" s="12">
        <v>2088</v>
      </c>
      <c r="K1564" s="12" t="s">
        <v>354</v>
      </c>
      <c r="L1564" s="12"/>
      <c r="M1564" s="13">
        <v>41584.574999999997</v>
      </c>
      <c r="N1564" s="12">
        <v>2</v>
      </c>
      <c r="O1564" s="13">
        <v>41584.589386574073</v>
      </c>
      <c r="P1564" s="13">
        <v>41584.623796296299</v>
      </c>
      <c r="Q1564" s="14">
        <f>NETWORKDAYS(M1564,P1564)</f>
        <v>1</v>
      </c>
      <c r="R1564" s="14">
        <v>0.5</v>
      </c>
      <c r="S1564" s="14">
        <f t="shared" si="124"/>
        <v>-0.5</v>
      </c>
      <c r="T1564" s="12" t="s">
        <v>762</v>
      </c>
      <c r="U1564" s="12"/>
      <c r="V1564" s="12" t="s">
        <v>356</v>
      </c>
      <c r="W1564" s="13">
        <v>41584.658530092594</v>
      </c>
      <c r="X1564" s="40">
        <v>41585.708333333336</v>
      </c>
      <c r="Y1564" s="16">
        <f>NETWORKDAYS(W1564,X1564)</f>
        <v>2</v>
      </c>
      <c r="Z1564" s="17">
        <v>3</v>
      </c>
      <c r="AA1564" s="17">
        <f>Z1564-Y1564</f>
        <v>1</v>
      </c>
      <c r="AB1564" s="14"/>
      <c r="AC1564" s="13">
        <v>41600</v>
      </c>
      <c r="AD1564" s="14">
        <f>NETWORKDAYS(X1564,AC1564)</f>
        <v>12</v>
      </c>
      <c r="AE1564" s="14">
        <v>7</v>
      </c>
      <c r="AF1564" s="38">
        <f>AE1564-AD1564</f>
        <v>-5</v>
      </c>
      <c r="AG1564" s="14">
        <f>NETWORKDAYS(M1564,AC1564)</f>
        <v>13</v>
      </c>
      <c r="AH1564" s="14">
        <v>10.5</v>
      </c>
      <c r="AI1564" s="14">
        <f>AH1564-AG1564</f>
        <v>-2.5</v>
      </c>
      <c r="AJ1564" s="19"/>
      <c r="AK1564" s="14"/>
      <c r="AL1564" s="14"/>
      <c r="AM1564" s="12" t="s">
        <v>1726</v>
      </c>
      <c r="AN1564" s="12"/>
      <c r="AO1564" s="12"/>
      <c r="AP1564" s="12" t="s">
        <v>177</v>
      </c>
      <c r="AQ1564" s="12" t="s">
        <v>3443</v>
      </c>
      <c r="AR1564" s="12">
        <v>13187080133</v>
      </c>
      <c r="AS1564" s="12"/>
      <c r="AT1564" s="12"/>
      <c r="AU1564" s="12"/>
      <c r="AV1564" s="20"/>
      <c r="AW1564" s="21"/>
      <c r="AX1564" s="12"/>
      <c r="AY1564" s="12"/>
      <c r="AZ1564" s="12"/>
      <c r="BA1564" s="12"/>
      <c r="BB1564" s="12"/>
    </row>
    <row r="1565" spans="1:54" s="22" customFormat="1" ht="18" customHeight="1" x14ac:dyDescent="0.3">
      <c r="A1565" s="12" t="s">
        <v>3444</v>
      </c>
      <c r="B1565" s="12" t="s">
        <v>68</v>
      </c>
      <c r="C1565" s="12" t="s">
        <v>350</v>
      </c>
      <c r="D1565" s="12" t="s">
        <v>172</v>
      </c>
      <c r="E1565" s="12" t="s">
        <v>3445</v>
      </c>
      <c r="F1565" s="12" t="s">
        <v>3446</v>
      </c>
      <c r="G1565" s="12" t="s">
        <v>56</v>
      </c>
      <c r="H1565" s="12" t="s">
        <v>1335</v>
      </c>
      <c r="I1565" s="12" t="s">
        <v>1491</v>
      </c>
      <c r="J1565" s="12">
        <v>1600</v>
      </c>
      <c r="K1565" s="12" t="s">
        <v>354</v>
      </c>
      <c r="L1565" s="12"/>
      <c r="M1565" s="13">
        <v>41584.597916666666</v>
      </c>
      <c r="N1565" s="12">
        <v>1</v>
      </c>
      <c r="O1565" s="13">
        <v>41584.626886574071</v>
      </c>
      <c r="P1565" s="13">
        <v>41584.627013888887</v>
      </c>
      <c r="Q1565" s="14">
        <f>NETWORKDAYS(M1565,P1565)</f>
        <v>1</v>
      </c>
      <c r="R1565" s="14">
        <v>0.5</v>
      </c>
      <c r="S1565" s="14">
        <f t="shared" si="124"/>
        <v>-0.5</v>
      </c>
      <c r="T1565" s="12" t="s">
        <v>89</v>
      </c>
      <c r="U1565" s="12"/>
      <c r="V1565" s="12" t="s">
        <v>356</v>
      </c>
      <c r="W1565" s="13">
        <v>41584.65902777778</v>
      </c>
      <c r="X1565" s="40">
        <v>41585.72960648148</v>
      </c>
      <c r="Y1565" s="16">
        <f>NETWORKDAYS(W1565,X1565)</f>
        <v>2</v>
      </c>
      <c r="Z1565" s="17">
        <v>3</v>
      </c>
      <c r="AA1565" s="17">
        <f>Z1565-Y1565</f>
        <v>1</v>
      </c>
      <c r="AB1565" s="14"/>
      <c r="AC1565" s="13">
        <v>41591</v>
      </c>
      <c r="AD1565" s="14">
        <f>NETWORKDAYS(X1565,AC1565)</f>
        <v>5</v>
      </c>
      <c r="AE1565" s="14">
        <v>7</v>
      </c>
      <c r="AF1565" s="38">
        <f>AE1565-AD1565</f>
        <v>2</v>
      </c>
      <c r="AG1565" s="14">
        <f>NETWORKDAYS(M1565,AC1565)</f>
        <v>6</v>
      </c>
      <c r="AH1565" s="14">
        <v>10.5</v>
      </c>
      <c r="AI1565" s="14">
        <f>AH1565-AG1565</f>
        <v>4.5</v>
      </c>
      <c r="AJ1565" s="19"/>
      <c r="AK1565" s="14"/>
      <c r="AL1565" s="14"/>
      <c r="AM1565" s="12" t="s">
        <v>96</v>
      </c>
      <c r="AN1565" s="12"/>
      <c r="AO1565" s="12"/>
      <c r="AP1565" s="12" t="s">
        <v>3204</v>
      </c>
      <c r="AQ1565" s="12" t="s">
        <v>3447</v>
      </c>
      <c r="AR1565" s="12">
        <v>15673767999</v>
      </c>
      <c r="AS1565" s="12"/>
      <c r="AT1565" s="12"/>
      <c r="AU1565" s="12"/>
      <c r="AV1565" s="20"/>
      <c r="AW1565" s="21"/>
      <c r="AX1565" s="12"/>
      <c r="AY1565" s="12"/>
      <c r="AZ1565" s="12"/>
      <c r="BA1565" s="12"/>
      <c r="BB1565" s="12"/>
    </row>
    <row r="1566" spans="1:54" s="22" customFormat="1" ht="18" customHeight="1" x14ac:dyDescent="0.3">
      <c r="A1566" s="12" t="s">
        <v>3448</v>
      </c>
      <c r="B1566" s="12" t="s">
        <v>68</v>
      </c>
      <c r="C1566" s="12" t="s">
        <v>64</v>
      </c>
      <c r="D1566" s="12" t="s">
        <v>167</v>
      </c>
      <c r="E1566" s="12" t="s">
        <v>3449</v>
      </c>
      <c r="F1566" s="12" t="s">
        <v>3450</v>
      </c>
      <c r="G1566" s="12" t="s">
        <v>66</v>
      </c>
      <c r="H1566" s="12" t="s">
        <v>816</v>
      </c>
      <c r="I1566" s="12"/>
      <c r="J1566" s="12">
        <v>5000</v>
      </c>
      <c r="K1566" s="12" t="s">
        <v>354</v>
      </c>
      <c r="L1566" s="12"/>
      <c r="M1566" s="13">
        <v>41584.602083333331</v>
      </c>
      <c r="N1566" s="12">
        <v>2</v>
      </c>
      <c r="O1566" s="13">
        <v>41584.638877314814</v>
      </c>
      <c r="P1566" s="13">
        <v>41592.39943287037</v>
      </c>
      <c r="Q1566" s="14"/>
      <c r="R1566" s="14"/>
      <c r="S1566" s="14">
        <f t="shared" si="124"/>
        <v>0</v>
      </c>
      <c r="T1566" s="12" t="s">
        <v>658</v>
      </c>
      <c r="U1566" s="12"/>
      <c r="V1566" s="12" t="s">
        <v>385</v>
      </c>
      <c r="W1566" s="13">
        <v>41603.400381944448</v>
      </c>
      <c r="X1566" s="40">
        <v>41607.736400462964</v>
      </c>
      <c r="Y1566" s="16">
        <f>X1566-W1566</f>
        <v>4.3360185185156297</v>
      </c>
      <c r="Z1566" s="17"/>
      <c r="AA1566" s="17"/>
      <c r="AB1566" s="14"/>
      <c r="AC1566" s="13">
        <v>41608</v>
      </c>
      <c r="AD1566" s="14">
        <f>AC1566-X1566</f>
        <v>0.26359953703649808</v>
      </c>
      <c r="AE1566" s="14"/>
      <c r="AF1566" s="36"/>
      <c r="AG1566" s="14">
        <f>AC1566-M1566</f>
        <v>23.397916666668607</v>
      </c>
      <c r="AH1566" s="14"/>
      <c r="AI1566" s="14"/>
      <c r="AJ1566" s="19"/>
      <c r="AK1566" s="14"/>
      <c r="AL1566" s="14"/>
      <c r="AM1566" s="12"/>
      <c r="AN1566" s="12"/>
      <c r="AO1566" s="12"/>
      <c r="AP1566" s="12" t="s">
        <v>78</v>
      </c>
      <c r="AQ1566" s="12" t="s">
        <v>3451</v>
      </c>
      <c r="AR1566" s="12">
        <v>13873720145</v>
      </c>
      <c r="AS1566" s="12"/>
      <c r="AT1566" s="12"/>
      <c r="AU1566" s="12"/>
      <c r="AV1566" s="20"/>
      <c r="AW1566" s="21"/>
      <c r="AX1566" s="12"/>
      <c r="AY1566" s="12"/>
      <c r="AZ1566" s="12"/>
      <c r="BA1566" s="12"/>
      <c r="BB1566" s="12"/>
    </row>
    <row r="1567" spans="1:54" s="22" customFormat="1" ht="18" customHeight="1" x14ac:dyDescent="0.3">
      <c r="A1567" s="12" t="s">
        <v>3452</v>
      </c>
      <c r="B1567" s="12" t="s">
        <v>68</v>
      </c>
      <c r="C1567" s="12" t="s">
        <v>64</v>
      </c>
      <c r="D1567" s="12" t="s">
        <v>167</v>
      </c>
      <c r="E1567" s="12" t="s">
        <v>3449</v>
      </c>
      <c r="F1567" s="12" t="s">
        <v>3450</v>
      </c>
      <c r="G1567" s="12" t="s">
        <v>383</v>
      </c>
      <c r="H1567" s="12" t="s">
        <v>3381</v>
      </c>
      <c r="I1567" s="12" t="s">
        <v>1874</v>
      </c>
      <c r="J1567" s="12">
        <v>1688</v>
      </c>
      <c r="K1567" s="12"/>
      <c r="L1567" s="12"/>
      <c r="M1567" s="13">
        <v>41584.606249999997</v>
      </c>
      <c r="N1567" s="12"/>
      <c r="O1567" s="13">
        <v>41584.628483796296</v>
      </c>
      <c r="P1567" s="13">
        <v>41584.68037037037</v>
      </c>
      <c r="Q1567" s="14">
        <f>NETWORKDAYS(M1567,P1567)</f>
        <v>1</v>
      </c>
      <c r="R1567" s="14">
        <v>0.5</v>
      </c>
      <c r="S1567" s="14">
        <f>R1567-Q1567</f>
        <v>-0.5</v>
      </c>
      <c r="T1567" s="12" t="s">
        <v>643</v>
      </c>
      <c r="U1567" s="12"/>
      <c r="V1567" s="12" t="s">
        <v>385</v>
      </c>
      <c r="W1567" s="13">
        <v>41584.684189814812</v>
      </c>
      <c r="X1567" s="40">
        <v>41585.680555555555</v>
      </c>
      <c r="Y1567" s="16">
        <f>NETWORKDAYS(W1567,X1567)</f>
        <v>2</v>
      </c>
      <c r="Z1567" s="17">
        <v>3</v>
      </c>
      <c r="AA1567" s="17">
        <f>Z1567-Y1567</f>
        <v>1</v>
      </c>
      <c r="AB1567" s="14"/>
      <c r="AC1567" s="13">
        <v>41608</v>
      </c>
      <c r="AD1567" s="14">
        <f>NETWORKDAYS(X1567,AC1567)</f>
        <v>17</v>
      </c>
      <c r="AE1567" s="14">
        <v>7</v>
      </c>
      <c r="AF1567" s="38">
        <f>AE1567-AD1567</f>
        <v>-10</v>
      </c>
      <c r="AG1567" s="14">
        <f>NETWORKDAYS(M1567,AC1567)</f>
        <v>18</v>
      </c>
      <c r="AH1567" s="14">
        <v>10.5</v>
      </c>
      <c r="AI1567" s="14">
        <f>AH1567-AG1567</f>
        <v>-7.5</v>
      </c>
      <c r="AJ1567" s="19"/>
      <c r="AK1567" s="14"/>
      <c r="AL1567" s="14"/>
      <c r="AM1567" s="12" t="s">
        <v>118</v>
      </c>
      <c r="AN1567" s="12"/>
      <c r="AO1567" s="12"/>
      <c r="AP1567" s="12" t="s">
        <v>78</v>
      </c>
      <c r="AQ1567" s="12" t="s">
        <v>3451</v>
      </c>
      <c r="AR1567" s="12">
        <v>13873720145</v>
      </c>
      <c r="AS1567" s="12"/>
      <c r="AT1567" s="12"/>
      <c r="AU1567" s="12"/>
      <c r="AV1567" s="20"/>
      <c r="AW1567" s="21"/>
      <c r="AX1567" s="12"/>
      <c r="AY1567" s="12"/>
      <c r="AZ1567" s="12"/>
      <c r="BA1567" s="12"/>
      <c r="BB1567" s="12"/>
    </row>
    <row r="1568" spans="1:54" s="22" customFormat="1" ht="18" customHeight="1" x14ac:dyDescent="0.3">
      <c r="A1568" s="12" t="s">
        <v>3452</v>
      </c>
      <c r="B1568" s="12" t="s">
        <v>68</v>
      </c>
      <c r="C1568" s="12" t="s">
        <v>120</v>
      </c>
      <c r="D1568" s="12" t="s">
        <v>262</v>
      </c>
      <c r="E1568" s="12" t="s">
        <v>3453</v>
      </c>
      <c r="F1568" s="12" t="s">
        <v>3454</v>
      </c>
      <c r="G1568" s="12" t="s">
        <v>66</v>
      </c>
      <c r="H1568" s="12" t="s">
        <v>816</v>
      </c>
      <c r="I1568" s="12"/>
      <c r="J1568" s="12">
        <v>5280</v>
      </c>
      <c r="K1568" s="12" t="s">
        <v>354</v>
      </c>
      <c r="L1568" s="12"/>
      <c r="M1568" s="13">
        <v>41584.654166666667</v>
      </c>
      <c r="N1568" s="12">
        <v>3</v>
      </c>
      <c r="O1568" s="13">
        <v>41584.664375</v>
      </c>
      <c r="P1568" s="13">
        <v>41589.432951388888</v>
      </c>
      <c r="Q1568" s="14"/>
      <c r="R1568" s="14"/>
      <c r="S1568" s="14">
        <f t="shared" si="124"/>
        <v>0</v>
      </c>
      <c r="T1568" s="12"/>
      <c r="U1568" s="12"/>
      <c r="V1568" s="12" t="s">
        <v>385</v>
      </c>
      <c r="W1568" s="13">
        <v>41589.641747685186</v>
      </c>
      <c r="X1568" s="40">
        <v>41599.562141203707</v>
      </c>
      <c r="Y1568" s="16"/>
      <c r="Z1568" s="17"/>
      <c r="AA1568" s="17"/>
      <c r="AB1568" s="14"/>
      <c r="AC1568" s="13">
        <v>41600</v>
      </c>
      <c r="AD1568" s="14"/>
      <c r="AE1568" s="14"/>
      <c r="AF1568" s="36"/>
      <c r="AG1568" s="14">
        <f>AC1568-M1568</f>
        <v>15.345833333332848</v>
      </c>
      <c r="AH1568" s="14"/>
      <c r="AI1568" s="14"/>
      <c r="AJ1568" s="19"/>
      <c r="AK1568" s="14"/>
      <c r="AL1568" s="14"/>
      <c r="AM1568" s="12"/>
      <c r="AN1568" s="12"/>
      <c r="AO1568" s="12"/>
      <c r="AP1568" s="12" t="s">
        <v>3204</v>
      </c>
      <c r="AQ1568" s="12" t="s">
        <v>99</v>
      </c>
      <c r="AR1568" s="12">
        <v>13973113298</v>
      </c>
      <c r="AS1568" s="12"/>
      <c r="AT1568" s="12"/>
      <c r="AU1568" s="12"/>
      <c r="AV1568" s="20"/>
      <c r="AW1568" s="21"/>
      <c r="AX1568" s="12"/>
      <c r="AY1568" s="12"/>
      <c r="AZ1568" s="12"/>
      <c r="BA1568" s="12"/>
      <c r="BB1568" s="12"/>
    </row>
    <row r="1569" spans="1:54" s="22" customFormat="1" ht="18" customHeight="1" x14ac:dyDescent="0.3">
      <c r="A1569" s="12" t="s">
        <v>3455</v>
      </c>
      <c r="B1569" s="12" t="s">
        <v>68</v>
      </c>
      <c r="C1569" s="12" t="s">
        <v>10551</v>
      </c>
      <c r="D1569" s="12" t="s">
        <v>3456</v>
      </c>
      <c r="E1569" s="12" t="s">
        <v>3457</v>
      </c>
      <c r="F1569" s="12" t="s">
        <v>3458</v>
      </c>
      <c r="G1569" s="12" t="s">
        <v>56</v>
      </c>
      <c r="H1569" s="12" t="s">
        <v>1335</v>
      </c>
      <c r="I1569" s="12" t="s">
        <v>1622</v>
      </c>
      <c r="J1569" s="12">
        <v>1600</v>
      </c>
      <c r="K1569" s="12" t="s">
        <v>354</v>
      </c>
      <c r="L1569" s="12"/>
      <c r="M1569" s="13">
        <v>41584.660416666666</v>
      </c>
      <c r="N1569" s="12">
        <v>2</v>
      </c>
      <c r="O1569" s="13">
        <v>41584.668726851851</v>
      </c>
      <c r="P1569" s="13">
        <v>41586.576817129629</v>
      </c>
      <c r="Q1569" s="14">
        <f t="shared" ref="Q1569:Q1576" si="125">NETWORKDAYS(M1569,P1569)</f>
        <v>3</v>
      </c>
      <c r="R1569" s="14">
        <v>0.5</v>
      </c>
      <c r="S1569" s="14">
        <f t="shared" si="124"/>
        <v>-2.5</v>
      </c>
      <c r="T1569" s="12" t="s">
        <v>658</v>
      </c>
      <c r="U1569" s="12"/>
      <c r="V1569" s="12" t="s">
        <v>356</v>
      </c>
      <c r="W1569" s="13">
        <v>41586.582719907405</v>
      </c>
      <c r="X1569" s="40">
        <v>41589.717361111114</v>
      </c>
      <c r="Y1569" s="16">
        <f t="shared" ref="Y1569:Y1576" si="126">NETWORKDAYS(W1569,X1569)</f>
        <v>2</v>
      </c>
      <c r="Z1569" s="17">
        <v>3</v>
      </c>
      <c r="AA1569" s="17">
        <f t="shared" ref="AA1569:AA1576" si="127">Z1569-Y1569</f>
        <v>1</v>
      </c>
      <c r="AB1569" s="14"/>
      <c r="AC1569" s="13">
        <v>41596</v>
      </c>
      <c r="AD1569" s="14">
        <f t="shared" ref="AD1569:AD1576" si="128">NETWORKDAYS(X1569,AC1569)</f>
        <v>6</v>
      </c>
      <c r="AE1569" s="14">
        <v>7</v>
      </c>
      <c r="AF1569" s="38">
        <f t="shared" ref="AF1569:AF1576" si="129">AE1569-AD1569</f>
        <v>1</v>
      </c>
      <c r="AG1569" s="14">
        <f t="shared" ref="AG1569:AG1576" si="130">NETWORKDAYS(M1569,AC1569)</f>
        <v>9</v>
      </c>
      <c r="AH1569" s="14">
        <v>10.5</v>
      </c>
      <c r="AI1569" s="14">
        <f t="shared" ref="AI1569:AI1576" si="131">AH1569-AG1569</f>
        <v>1.5</v>
      </c>
      <c r="AJ1569" s="19"/>
      <c r="AK1569" s="14"/>
      <c r="AL1569" s="14"/>
      <c r="AM1569" s="12" t="s">
        <v>148</v>
      </c>
      <c r="AN1569" s="12"/>
      <c r="AO1569" s="12"/>
      <c r="AP1569" s="12" t="s">
        <v>88</v>
      </c>
      <c r="AQ1569" s="12" t="s">
        <v>3459</v>
      </c>
      <c r="AR1569" s="12">
        <v>13974531513</v>
      </c>
      <c r="AS1569" s="12"/>
      <c r="AT1569" s="12"/>
      <c r="AU1569" s="12"/>
      <c r="AV1569" s="20"/>
      <c r="AW1569" s="21"/>
      <c r="AX1569" s="12"/>
      <c r="AY1569" s="12"/>
      <c r="AZ1569" s="12"/>
      <c r="BA1569" s="12"/>
      <c r="BB1569" s="12"/>
    </row>
    <row r="1570" spans="1:54" s="22" customFormat="1" ht="18" customHeight="1" x14ac:dyDescent="0.3">
      <c r="A1570" s="12" t="s">
        <v>3460</v>
      </c>
      <c r="B1570" s="12" t="s">
        <v>68</v>
      </c>
      <c r="C1570" s="12" t="s">
        <v>212</v>
      </c>
      <c r="D1570" s="12" t="s">
        <v>3461</v>
      </c>
      <c r="E1570" s="12" t="s">
        <v>3462</v>
      </c>
      <c r="F1570" s="12" t="s">
        <v>3463</v>
      </c>
      <c r="G1570" s="12" t="s">
        <v>56</v>
      </c>
      <c r="H1570" s="12" t="s">
        <v>1335</v>
      </c>
      <c r="I1570" s="12" t="s">
        <v>2645</v>
      </c>
      <c r="J1570" s="12">
        <v>1600</v>
      </c>
      <c r="K1570" s="12"/>
      <c r="L1570" s="12"/>
      <c r="M1570" s="13">
        <v>41584.700694444444</v>
      </c>
      <c r="N1570" s="12"/>
      <c r="O1570" s="13">
        <v>41584.71802083333</v>
      </c>
      <c r="P1570" s="13">
        <v>41585.695138888892</v>
      </c>
      <c r="Q1570" s="14">
        <f t="shared" si="125"/>
        <v>2</v>
      </c>
      <c r="R1570" s="14">
        <v>0.5</v>
      </c>
      <c r="S1570" s="14">
        <f t="shared" si="124"/>
        <v>-1.5</v>
      </c>
      <c r="T1570" s="12" t="s">
        <v>668</v>
      </c>
      <c r="U1570" s="12"/>
      <c r="V1570" s="12" t="s">
        <v>356</v>
      </c>
      <c r="W1570" s="13">
        <v>41585.698368055557</v>
      </c>
      <c r="X1570" s="40">
        <v>41590.46875</v>
      </c>
      <c r="Y1570" s="16">
        <f t="shared" si="126"/>
        <v>4</v>
      </c>
      <c r="Z1570" s="17">
        <v>3</v>
      </c>
      <c r="AA1570" s="17">
        <f t="shared" si="127"/>
        <v>-1</v>
      </c>
      <c r="AB1570" s="14"/>
      <c r="AC1570" s="13">
        <v>41598</v>
      </c>
      <c r="AD1570" s="14">
        <f t="shared" si="128"/>
        <v>7</v>
      </c>
      <c r="AE1570" s="14">
        <v>7</v>
      </c>
      <c r="AF1570" s="38">
        <f t="shared" si="129"/>
        <v>0</v>
      </c>
      <c r="AG1570" s="14">
        <f t="shared" si="130"/>
        <v>11</v>
      </c>
      <c r="AH1570" s="14">
        <v>10.5</v>
      </c>
      <c r="AI1570" s="14">
        <f t="shared" si="131"/>
        <v>-0.5</v>
      </c>
      <c r="AJ1570" s="19"/>
      <c r="AK1570" s="14"/>
      <c r="AL1570" s="14"/>
      <c r="AM1570" s="12" t="s">
        <v>1726</v>
      </c>
      <c r="AN1570" s="12"/>
      <c r="AO1570" s="12"/>
      <c r="AP1570" s="12" t="s">
        <v>72</v>
      </c>
      <c r="AQ1570" s="12" t="s">
        <v>3462</v>
      </c>
      <c r="AR1570" s="12">
        <v>15074902360</v>
      </c>
      <c r="AS1570" s="12"/>
      <c r="AT1570" s="12"/>
      <c r="AU1570" s="12"/>
      <c r="AV1570" s="20"/>
      <c r="AW1570" s="21"/>
      <c r="AX1570" s="12"/>
      <c r="AY1570" s="12"/>
      <c r="AZ1570" s="12"/>
      <c r="BA1570" s="12"/>
      <c r="BB1570" s="12"/>
    </row>
    <row r="1571" spans="1:54" s="22" customFormat="1" ht="18" customHeight="1" x14ac:dyDescent="0.3">
      <c r="A1571" s="12" t="s">
        <v>3464</v>
      </c>
      <c r="B1571" s="12" t="s">
        <v>68</v>
      </c>
      <c r="C1571" s="12" t="s">
        <v>83</v>
      </c>
      <c r="D1571" s="12" t="s">
        <v>1320</v>
      </c>
      <c r="E1571" s="12" t="s">
        <v>3465</v>
      </c>
      <c r="F1571" s="12" t="s">
        <v>3466</v>
      </c>
      <c r="G1571" s="12" t="s">
        <v>56</v>
      </c>
      <c r="H1571" s="12" t="s">
        <v>1335</v>
      </c>
      <c r="I1571" s="12" t="s">
        <v>1646</v>
      </c>
      <c r="J1571" s="12">
        <v>1600</v>
      </c>
      <c r="K1571" s="12" t="s">
        <v>354</v>
      </c>
      <c r="L1571" s="12"/>
      <c r="M1571" s="13">
        <v>41585.379490740743</v>
      </c>
      <c r="N1571" s="12">
        <v>2</v>
      </c>
      <c r="O1571" s="13">
        <v>41585.38758101852</v>
      </c>
      <c r="P1571" s="13">
        <v>41585.554363425923</v>
      </c>
      <c r="Q1571" s="14">
        <f t="shared" si="125"/>
        <v>1</v>
      </c>
      <c r="R1571" s="14">
        <v>0.5</v>
      </c>
      <c r="S1571" s="14">
        <f t="shared" si="124"/>
        <v>-0.5</v>
      </c>
      <c r="T1571" s="12" t="s">
        <v>664</v>
      </c>
      <c r="U1571" s="12"/>
      <c r="V1571" s="12" t="s">
        <v>356</v>
      </c>
      <c r="W1571" s="13">
        <v>41585.598402777781</v>
      </c>
      <c r="X1571" s="40">
        <v>41592.661111111112</v>
      </c>
      <c r="Y1571" s="16">
        <f t="shared" si="126"/>
        <v>6</v>
      </c>
      <c r="Z1571" s="17">
        <v>3</v>
      </c>
      <c r="AA1571" s="17">
        <f t="shared" si="127"/>
        <v>-3</v>
      </c>
      <c r="AB1571" s="14"/>
      <c r="AC1571" s="13">
        <v>41607</v>
      </c>
      <c r="AD1571" s="14">
        <f t="shared" si="128"/>
        <v>12</v>
      </c>
      <c r="AE1571" s="14">
        <v>7</v>
      </c>
      <c r="AF1571" s="38">
        <f t="shared" si="129"/>
        <v>-5</v>
      </c>
      <c r="AG1571" s="14">
        <f t="shared" si="130"/>
        <v>17</v>
      </c>
      <c r="AH1571" s="14">
        <v>10.5</v>
      </c>
      <c r="AI1571" s="14">
        <f t="shared" si="131"/>
        <v>-6.5</v>
      </c>
      <c r="AJ1571" s="19"/>
      <c r="AK1571" s="14"/>
      <c r="AL1571" s="14"/>
      <c r="AM1571" s="12" t="s">
        <v>96</v>
      </c>
      <c r="AN1571" s="12"/>
      <c r="AO1571" s="12"/>
      <c r="AP1571" s="12" t="s">
        <v>190</v>
      </c>
      <c r="AQ1571" s="12" t="s">
        <v>501</v>
      </c>
      <c r="AR1571" s="12" t="s">
        <v>3467</v>
      </c>
      <c r="AS1571" s="12"/>
      <c r="AT1571" s="12"/>
      <c r="AU1571" s="12"/>
      <c r="AV1571" s="20"/>
      <c r="AW1571" s="21"/>
      <c r="AX1571" s="12"/>
      <c r="AY1571" s="12"/>
      <c r="AZ1571" s="12"/>
      <c r="BA1571" s="12"/>
      <c r="BB1571" s="12"/>
    </row>
    <row r="1572" spans="1:54" s="22" customFormat="1" ht="18" customHeight="1" x14ac:dyDescent="0.3">
      <c r="A1572" s="12" t="s">
        <v>3468</v>
      </c>
      <c r="B1572" s="12" t="s">
        <v>68</v>
      </c>
      <c r="C1572" s="12" t="s">
        <v>64</v>
      </c>
      <c r="D1572" s="12" t="s">
        <v>3469</v>
      </c>
      <c r="E1572" s="12" t="s">
        <v>3470</v>
      </c>
      <c r="F1572" s="12" t="s">
        <v>3471</v>
      </c>
      <c r="G1572" s="12" t="s">
        <v>383</v>
      </c>
      <c r="H1572" s="12" t="s">
        <v>1024</v>
      </c>
      <c r="I1572" s="12" t="s">
        <v>3472</v>
      </c>
      <c r="J1572" s="12">
        <v>3688</v>
      </c>
      <c r="K1572" s="12" t="s">
        <v>354</v>
      </c>
      <c r="L1572" s="12"/>
      <c r="M1572" s="13">
        <v>41585.389108796298</v>
      </c>
      <c r="N1572" s="12">
        <v>2</v>
      </c>
      <c r="O1572" s="13">
        <v>41585.40587962963</v>
      </c>
      <c r="P1572" s="13">
        <v>41585.429965277777</v>
      </c>
      <c r="Q1572" s="14">
        <f t="shared" si="125"/>
        <v>1</v>
      </c>
      <c r="R1572" s="14">
        <v>0.5</v>
      </c>
      <c r="S1572" s="14">
        <f t="shared" si="124"/>
        <v>-0.5</v>
      </c>
      <c r="T1572" s="12" t="s">
        <v>658</v>
      </c>
      <c r="U1572" s="12"/>
      <c r="V1572" s="12" t="s">
        <v>356</v>
      </c>
      <c r="W1572" s="13">
        <v>41585.433310185188</v>
      </c>
      <c r="X1572" s="40">
        <v>41591.462500000001</v>
      </c>
      <c r="Y1572" s="16">
        <f t="shared" si="126"/>
        <v>5</v>
      </c>
      <c r="Z1572" s="17">
        <v>4</v>
      </c>
      <c r="AA1572" s="17">
        <f t="shared" si="127"/>
        <v>-1</v>
      </c>
      <c r="AB1572" s="14"/>
      <c r="AC1572" s="13">
        <v>41604</v>
      </c>
      <c r="AD1572" s="14">
        <f t="shared" si="128"/>
        <v>10</v>
      </c>
      <c r="AE1572" s="14">
        <v>7</v>
      </c>
      <c r="AF1572" s="38">
        <f t="shared" si="129"/>
        <v>-3</v>
      </c>
      <c r="AG1572" s="14">
        <f t="shared" si="130"/>
        <v>14</v>
      </c>
      <c r="AH1572" s="14">
        <v>11.5</v>
      </c>
      <c r="AI1572" s="14">
        <f t="shared" si="131"/>
        <v>-2.5</v>
      </c>
      <c r="AJ1572" s="19"/>
      <c r="AK1572" s="14"/>
      <c r="AL1572" s="14"/>
      <c r="AM1572" s="12" t="s">
        <v>851</v>
      </c>
      <c r="AN1572" s="12"/>
      <c r="AO1572" s="12"/>
      <c r="AP1572" s="12" t="s">
        <v>78</v>
      </c>
      <c r="AQ1572" s="12" t="s">
        <v>3473</v>
      </c>
      <c r="AR1572" s="12">
        <v>13786772783</v>
      </c>
      <c r="AS1572" s="12"/>
      <c r="AT1572" s="12"/>
      <c r="AU1572" s="12"/>
      <c r="AV1572" s="20"/>
      <c r="AW1572" s="21"/>
      <c r="AX1572" s="12"/>
      <c r="AY1572" s="12"/>
      <c r="AZ1572" s="12"/>
      <c r="BA1572" s="12"/>
      <c r="BB1572" s="12"/>
    </row>
    <row r="1573" spans="1:54" s="22" customFormat="1" ht="18" customHeight="1" x14ac:dyDescent="0.3">
      <c r="A1573" s="12" t="s">
        <v>3474</v>
      </c>
      <c r="B1573" s="12" t="s">
        <v>68</v>
      </c>
      <c r="C1573" s="12" t="s">
        <v>209</v>
      </c>
      <c r="D1573" s="12" t="s">
        <v>3475</v>
      </c>
      <c r="E1573" s="12" t="s">
        <v>3476</v>
      </c>
      <c r="F1573" s="12" t="s">
        <v>3477</v>
      </c>
      <c r="G1573" s="12" t="s">
        <v>56</v>
      </c>
      <c r="H1573" s="12" t="s">
        <v>1335</v>
      </c>
      <c r="I1573" s="12" t="s">
        <v>3478</v>
      </c>
      <c r="J1573" s="12">
        <v>1600</v>
      </c>
      <c r="K1573" s="12" t="s">
        <v>354</v>
      </c>
      <c r="L1573" s="12"/>
      <c r="M1573" s="13">
        <v>41585.399305555555</v>
      </c>
      <c r="N1573" s="12">
        <v>1</v>
      </c>
      <c r="O1573" s="13">
        <v>41585.414907407408</v>
      </c>
      <c r="P1573" s="13">
        <v>41585.417395833334</v>
      </c>
      <c r="Q1573" s="14">
        <f t="shared" si="125"/>
        <v>1</v>
      </c>
      <c r="R1573" s="14">
        <v>0.5</v>
      </c>
      <c r="S1573" s="14">
        <f t="shared" si="124"/>
        <v>-0.5</v>
      </c>
      <c r="T1573" s="12" t="s">
        <v>89</v>
      </c>
      <c r="U1573" s="12"/>
      <c r="V1573" s="12" t="s">
        <v>356</v>
      </c>
      <c r="W1573" s="13">
        <v>41585.418993055559</v>
      </c>
      <c r="X1573" s="40">
        <v>41586.48541666667</v>
      </c>
      <c r="Y1573" s="16">
        <f t="shared" si="126"/>
        <v>2</v>
      </c>
      <c r="Z1573" s="17">
        <v>3</v>
      </c>
      <c r="AA1573" s="17">
        <f t="shared" si="127"/>
        <v>1</v>
      </c>
      <c r="AB1573" s="14"/>
      <c r="AC1573" s="13">
        <v>41589</v>
      </c>
      <c r="AD1573" s="14">
        <f t="shared" si="128"/>
        <v>2</v>
      </c>
      <c r="AE1573" s="14">
        <v>7</v>
      </c>
      <c r="AF1573" s="38">
        <f t="shared" si="129"/>
        <v>5</v>
      </c>
      <c r="AG1573" s="14">
        <f t="shared" si="130"/>
        <v>3</v>
      </c>
      <c r="AH1573" s="14">
        <v>10.5</v>
      </c>
      <c r="AI1573" s="14">
        <f t="shared" si="131"/>
        <v>7.5</v>
      </c>
      <c r="AJ1573" s="19"/>
      <c r="AK1573" s="14"/>
      <c r="AL1573" s="14"/>
      <c r="AM1573" s="12" t="s">
        <v>188</v>
      </c>
      <c r="AN1573" s="12"/>
      <c r="AO1573" s="12"/>
      <c r="AP1573" s="12" t="s">
        <v>78</v>
      </c>
      <c r="AQ1573" s="12" t="s">
        <v>3275</v>
      </c>
      <c r="AR1573" s="12">
        <v>18773716878</v>
      </c>
      <c r="AS1573" s="12"/>
      <c r="AT1573" s="12"/>
      <c r="AU1573" s="12"/>
      <c r="AV1573" s="20"/>
      <c r="AW1573" s="21"/>
      <c r="AX1573" s="12"/>
      <c r="AY1573" s="12"/>
      <c r="AZ1573" s="12"/>
      <c r="BA1573" s="12"/>
      <c r="BB1573" s="12"/>
    </row>
    <row r="1574" spans="1:54" s="22" customFormat="1" ht="18" customHeight="1" x14ac:dyDescent="0.3">
      <c r="A1574" s="12" t="s">
        <v>3479</v>
      </c>
      <c r="B1574" s="12" t="s">
        <v>68</v>
      </c>
      <c r="C1574" s="12" t="s">
        <v>327</v>
      </c>
      <c r="D1574" s="12" t="s">
        <v>3366</v>
      </c>
      <c r="E1574" s="12" t="s">
        <v>3480</v>
      </c>
      <c r="F1574" s="12" t="s">
        <v>3481</v>
      </c>
      <c r="G1574" s="12" t="s">
        <v>56</v>
      </c>
      <c r="H1574" s="12" t="s">
        <v>57</v>
      </c>
      <c r="I1574" s="12" t="s">
        <v>234</v>
      </c>
      <c r="J1574" s="12">
        <v>1600</v>
      </c>
      <c r="K1574" s="12" t="s">
        <v>354</v>
      </c>
      <c r="L1574" s="12"/>
      <c r="M1574" s="13">
        <v>41585.431250000001</v>
      </c>
      <c r="N1574" s="12">
        <v>2</v>
      </c>
      <c r="O1574" s="13">
        <v>41585.43545138889</v>
      </c>
      <c r="P1574" s="13">
        <v>41586.401550925926</v>
      </c>
      <c r="Q1574" s="14">
        <f t="shared" si="125"/>
        <v>2</v>
      </c>
      <c r="R1574" s="14">
        <v>0.5</v>
      </c>
      <c r="S1574" s="14">
        <f t="shared" si="124"/>
        <v>-1.5</v>
      </c>
      <c r="T1574" s="12" t="s">
        <v>762</v>
      </c>
      <c r="U1574" s="12"/>
      <c r="V1574" s="12" t="s">
        <v>356</v>
      </c>
      <c r="W1574" s="13">
        <v>41586.410925925928</v>
      </c>
      <c r="X1574" s="40">
        <v>41589.720833333333</v>
      </c>
      <c r="Y1574" s="16">
        <f t="shared" si="126"/>
        <v>2</v>
      </c>
      <c r="Z1574" s="17">
        <v>3</v>
      </c>
      <c r="AA1574" s="17">
        <f t="shared" si="127"/>
        <v>1</v>
      </c>
      <c r="AB1574" s="14"/>
      <c r="AC1574" s="13">
        <v>41594</v>
      </c>
      <c r="AD1574" s="14">
        <f t="shared" si="128"/>
        <v>5</v>
      </c>
      <c r="AE1574" s="14">
        <v>7</v>
      </c>
      <c r="AF1574" s="38">
        <f t="shared" si="129"/>
        <v>2</v>
      </c>
      <c r="AG1574" s="14">
        <f t="shared" si="130"/>
        <v>7</v>
      </c>
      <c r="AH1574" s="14">
        <v>10.5</v>
      </c>
      <c r="AI1574" s="14">
        <f t="shared" si="131"/>
        <v>3.5</v>
      </c>
      <c r="AJ1574" s="19"/>
      <c r="AK1574" s="14"/>
      <c r="AL1574" s="14"/>
      <c r="AM1574" s="12" t="s">
        <v>188</v>
      </c>
      <c r="AN1574" s="12"/>
      <c r="AO1574" s="12"/>
      <c r="AP1574" s="12" t="s">
        <v>93</v>
      </c>
      <c r="AQ1574" s="12" t="s">
        <v>132</v>
      </c>
      <c r="AR1574" s="12">
        <v>18974891497</v>
      </c>
      <c r="AS1574" s="12"/>
      <c r="AT1574" s="12"/>
      <c r="AU1574" s="12"/>
      <c r="AV1574" s="20"/>
      <c r="AW1574" s="21"/>
      <c r="AX1574" s="12"/>
      <c r="AY1574" s="12"/>
      <c r="AZ1574" s="12"/>
      <c r="BA1574" s="12"/>
      <c r="BB1574" s="12"/>
    </row>
    <row r="1575" spans="1:54" s="22" customFormat="1" ht="18" customHeight="1" x14ac:dyDescent="0.3">
      <c r="A1575" s="12" t="s">
        <v>3482</v>
      </c>
      <c r="B1575" s="12" t="s">
        <v>68</v>
      </c>
      <c r="C1575" s="12" t="s">
        <v>125</v>
      </c>
      <c r="D1575" s="12" t="s">
        <v>252</v>
      </c>
      <c r="E1575" s="12" t="s">
        <v>3483</v>
      </c>
      <c r="F1575" s="12" t="s">
        <v>3484</v>
      </c>
      <c r="G1575" s="12" t="s">
        <v>56</v>
      </c>
      <c r="H1575" s="12" t="s">
        <v>57</v>
      </c>
      <c r="I1575" s="12" t="s">
        <v>3485</v>
      </c>
      <c r="J1575" s="12">
        <v>1600</v>
      </c>
      <c r="K1575" s="12" t="s">
        <v>354</v>
      </c>
      <c r="L1575" s="12"/>
      <c r="M1575" s="13">
        <v>41585.479861111111</v>
      </c>
      <c r="N1575" s="12">
        <v>2</v>
      </c>
      <c r="O1575" s="13">
        <v>41585.495486111111</v>
      </c>
      <c r="P1575" s="13">
        <v>41586.401712962965</v>
      </c>
      <c r="Q1575" s="14">
        <f t="shared" si="125"/>
        <v>2</v>
      </c>
      <c r="R1575" s="14">
        <v>0.5</v>
      </c>
      <c r="S1575" s="14">
        <f t="shared" si="124"/>
        <v>-1.5</v>
      </c>
      <c r="T1575" s="12" t="s">
        <v>664</v>
      </c>
      <c r="U1575" s="12"/>
      <c r="V1575" s="12" t="s">
        <v>356</v>
      </c>
      <c r="W1575" s="13">
        <v>41586.412997685184</v>
      </c>
      <c r="X1575" s="40">
        <v>41589.677777777775</v>
      </c>
      <c r="Y1575" s="16">
        <f t="shared" si="126"/>
        <v>2</v>
      </c>
      <c r="Z1575" s="17">
        <v>3</v>
      </c>
      <c r="AA1575" s="17">
        <f t="shared" si="127"/>
        <v>1</v>
      </c>
      <c r="AB1575" s="14"/>
      <c r="AC1575" s="13">
        <v>41592</v>
      </c>
      <c r="AD1575" s="14">
        <f t="shared" si="128"/>
        <v>4</v>
      </c>
      <c r="AE1575" s="14">
        <v>7</v>
      </c>
      <c r="AF1575" s="38">
        <f t="shared" si="129"/>
        <v>3</v>
      </c>
      <c r="AG1575" s="14">
        <f t="shared" si="130"/>
        <v>6</v>
      </c>
      <c r="AH1575" s="14">
        <v>10.5</v>
      </c>
      <c r="AI1575" s="14">
        <f t="shared" si="131"/>
        <v>4.5</v>
      </c>
      <c r="AJ1575" s="19"/>
      <c r="AK1575" s="14"/>
      <c r="AL1575" s="14"/>
      <c r="AM1575" s="12" t="s">
        <v>2137</v>
      </c>
      <c r="AN1575" s="12"/>
      <c r="AO1575" s="12"/>
      <c r="AP1575" s="12"/>
      <c r="AQ1575" s="12" t="s">
        <v>3486</v>
      </c>
      <c r="AR1575" s="12">
        <v>13786238008</v>
      </c>
      <c r="AS1575" s="12"/>
      <c r="AT1575" s="12"/>
      <c r="AU1575" s="12"/>
      <c r="AV1575" s="20"/>
      <c r="AW1575" s="21"/>
      <c r="AX1575" s="12"/>
      <c r="AY1575" s="12"/>
      <c r="AZ1575" s="12"/>
      <c r="BA1575" s="12"/>
      <c r="BB1575" s="12"/>
    </row>
    <row r="1576" spans="1:54" s="22" customFormat="1" ht="18" customHeight="1" x14ac:dyDescent="0.3">
      <c r="A1576" s="12" t="s">
        <v>3487</v>
      </c>
      <c r="B1576" s="12" t="s">
        <v>68</v>
      </c>
      <c r="C1576" s="12" t="s">
        <v>3488</v>
      </c>
      <c r="D1576" s="12" t="s">
        <v>3489</v>
      </c>
      <c r="E1576" s="12" t="s">
        <v>3490</v>
      </c>
      <c r="F1576" s="12" t="s">
        <v>3491</v>
      </c>
      <c r="G1576" s="12" t="s">
        <v>56</v>
      </c>
      <c r="H1576" s="12" t="s">
        <v>1335</v>
      </c>
      <c r="I1576" s="12" t="s">
        <v>1491</v>
      </c>
      <c r="J1576" s="12">
        <v>1600</v>
      </c>
      <c r="K1576" s="12" t="s">
        <v>365</v>
      </c>
      <c r="L1576" s="12" t="s">
        <v>767</v>
      </c>
      <c r="M1576" s="13">
        <v>41585.482638888891</v>
      </c>
      <c r="N1576" s="12">
        <v>2</v>
      </c>
      <c r="O1576" s="13">
        <v>41585.556076388886</v>
      </c>
      <c r="P1576" s="13">
        <v>41585.586458333331</v>
      </c>
      <c r="Q1576" s="14">
        <f t="shared" si="125"/>
        <v>1</v>
      </c>
      <c r="R1576" s="14">
        <v>0.5</v>
      </c>
      <c r="S1576" s="14">
        <f t="shared" si="124"/>
        <v>-0.5</v>
      </c>
      <c r="T1576" s="12" t="s">
        <v>355</v>
      </c>
      <c r="U1576" s="12"/>
      <c r="V1576" s="12" t="s">
        <v>356</v>
      </c>
      <c r="W1576" s="13">
        <v>41585.599293981482</v>
      </c>
      <c r="X1576" s="40">
        <v>41589.637499999997</v>
      </c>
      <c r="Y1576" s="16">
        <f t="shared" si="126"/>
        <v>3</v>
      </c>
      <c r="Z1576" s="17">
        <v>3</v>
      </c>
      <c r="AA1576" s="17">
        <f t="shared" si="127"/>
        <v>0</v>
      </c>
      <c r="AB1576" s="14"/>
      <c r="AC1576" s="13">
        <v>41591</v>
      </c>
      <c r="AD1576" s="14">
        <f t="shared" si="128"/>
        <v>3</v>
      </c>
      <c r="AE1576" s="14">
        <v>7</v>
      </c>
      <c r="AF1576" s="38">
        <f t="shared" si="129"/>
        <v>4</v>
      </c>
      <c r="AG1576" s="14">
        <f t="shared" si="130"/>
        <v>5</v>
      </c>
      <c r="AH1576" s="14">
        <v>10.5</v>
      </c>
      <c r="AI1576" s="14">
        <f t="shared" si="131"/>
        <v>5.5</v>
      </c>
      <c r="AJ1576" s="19"/>
      <c r="AK1576" s="14"/>
      <c r="AL1576" s="14"/>
      <c r="AM1576" s="12" t="s">
        <v>145</v>
      </c>
      <c r="AN1576" s="12"/>
      <c r="AO1576" s="12"/>
      <c r="AP1576" s="12" t="s">
        <v>78</v>
      </c>
      <c r="AQ1576" s="12" t="s">
        <v>132</v>
      </c>
      <c r="AR1576" s="12">
        <v>13787578551</v>
      </c>
      <c r="AS1576" s="12"/>
      <c r="AT1576" s="12"/>
      <c r="AU1576" s="12"/>
      <c r="AV1576" s="20"/>
      <c r="AW1576" s="21"/>
      <c r="AX1576" s="12"/>
      <c r="AY1576" s="12"/>
      <c r="AZ1576" s="12"/>
      <c r="BA1576" s="12"/>
      <c r="BB1576" s="12"/>
    </row>
    <row r="1577" spans="1:54" s="22" customFormat="1" ht="18" customHeight="1" x14ac:dyDescent="0.3">
      <c r="A1577" s="12" t="s">
        <v>3492</v>
      </c>
      <c r="B1577" s="12" t="s">
        <v>68</v>
      </c>
      <c r="C1577" s="12" t="s">
        <v>102</v>
      </c>
      <c r="D1577" s="12" t="s">
        <v>161</v>
      </c>
      <c r="E1577" s="12" t="s">
        <v>3493</v>
      </c>
      <c r="F1577" s="12" t="s">
        <v>3494</v>
      </c>
      <c r="G1577" s="12" t="s">
        <v>66</v>
      </c>
      <c r="H1577" s="12" t="s">
        <v>3495</v>
      </c>
      <c r="I1577" s="12"/>
      <c r="J1577" s="12">
        <v>5188</v>
      </c>
      <c r="K1577" s="12" t="s">
        <v>354</v>
      </c>
      <c r="L1577" s="12"/>
      <c r="M1577" s="13">
        <v>41585.673611111109</v>
      </c>
      <c r="N1577" s="12">
        <v>3</v>
      </c>
      <c r="O1577" s="13">
        <v>41585.680914351855</v>
      </c>
      <c r="P1577" s="13">
        <v>41590.45417824074</v>
      </c>
      <c r="Q1577" s="14"/>
      <c r="R1577" s="14"/>
      <c r="S1577" s="15"/>
      <c r="T1577" s="12" t="s">
        <v>658</v>
      </c>
      <c r="U1577" s="12"/>
      <c r="V1577" s="12" t="s">
        <v>385</v>
      </c>
      <c r="W1577" s="13"/>
      <c r="X1577" s="40">
        <v>41608.631249999999</v>
      </c>
      <c r="Y1577" s="16"/>
      <c r="Z1577" s="17"/>
      <c r="AA1577" s="17"/>
      <c r="AB1577" s="14"/>
      <c r="AC1577" s="13">
        <v>41617</v>
      </c>
      <c r="AD1577" s="14">
        <f>NETWORKDAYS(M1577,AC1577)</f>
        <v>23</v>
      </c>
      <c r="AE1577" s="14">
        <v>7</v>
      </c>
      <c r="AF1577" s="36"/>
      <c r="AG1577" s="14">
        <f>NETWORKDAYS(M1577,AC1577)</f>
        <v>23</v>
      </c>
      <c r="AH1577" s="14"/>
      <c r="AI1577" s="14"/>
      <c r="AJ1577" s="19"/>
      <c r="AK1577" s="14"/>
      <c r="AL1577" s="14"/>
      <c r="AM1577" s="12"/>
      <c r="AN1577" s="12"/>
      <c r="AO1577" s="12"/>
      <c r="AP1577" s="12" t="s">
        <v>81</v>
      </c>
      <c r="AQ1577" s="12" t="s">
        <v>3496</v>
      </c>
      <c r="AR1577" s="12">
        <v>13707383603</v>
      </c>
      <c r="AS1577" s="12"/>
      <c r="AT1577" s="12"/>
      <c r="AU1577" s="12"/>
      <c r="AV1577" s="20"/>
      <c r="AW1577" s="21"/>
      <c r="AX1577" s="12"/>
      <c r="AY1577" s="12"/>
      <c r="AZ1577" s="12"/>
      <c r="BA1577" s="12"/>
      <c r="BB1577" s="12"/>
    </row>
    <row r="1578" spans="1:54" s="22" customFormat="1" ht="18" customHeight="1" x14ac:dyDescent="0.3">
      <c r="A1578" s="12" t="s">
        <v>3497</v>
      </c>
      <c r="B1578" s="12" t="s">
        <v>68</v>
      </c>
      <c r="C1578" s="12" t="s">
        <v>3488</v>
      </c>
      <c r="D1578" s="12" t="s">
        <v>3498</v>
      </c>
      <c r="E1578" s="12" t="s">
        <v>3499</v>
      </c>
      <c r="F1578" s="12" t="s">
        <v>3500</v>
      </c>
      <c r="G1578" s="12" t="s">
        <v>56</v>
      </c>
      <c r="H1578" s="12" t="s">
        <v>1335</v>
      </c>
      <c r="I1578" s="12" t="s">
        <v>3501</v>
      </c>
      <c r="J1578" s="12">
        <v>1600</v>
      </c>
      <c r="K1578" s="12" t="s">
        <v>354</v>
      </c>
      <c r="L1578" s="12"/>
      <c r="M1578" s="13">
        <v>41586.390277777777</v>
      </c>
      <c r="N1578" s="12">
        <v>2</v>
      </c>
      <c r="O1578" s="13">
        <v>41586.425763888888</v>
      </c>
      <c r="P1578" s="13">
        <v>41586.680347222224</v>
      </c>
      <c r="Q1578" s="14">
        <f t="shared" ref="Q1578:Q1593" si="132">NETWORKDAYS(M1578,P1578)</f>
        <v>1</v>
      </c>
      <c r="R1578" s="14">
        <v>0.5</v>
      </c>
      <c r="S1578" s="14">
        <f t="shared" ref="S1578:S1593" si="133">R1578-Q1578</f>
        <v>-0.5</v>
      </c>
      <c r="T1578" s="12" t="s">
        <v>355</v>
      </c>
      <c r="U1578" s="12"/>
      <c r="V1578" s="12" t="s">
        <v>356</v>
      </c>
      <c r="W1578" s="13">
        <v>41586.7184837963</v>
      </c>
      <c r="X1578" s="40">
        <v>41590.727083333331</v>
      </c>
      <c r="Y1578" s="16">
        <f t="shared" ref="Y1578:Y1603" si="134">NETWORKDAYS(W1578,X1578)</f>
        <v>3</v>
      </c>
      <c r="Z1578" s="17">
        <v>3</v>
      </c>
      <c r="AA1578" s="17">
        <f t="shared" ref="AA1578:AA1593" si="135">Z1578-Y1578</f>
        <v>0</v>
      </c>
      <c r="AB1578" s="14"/>
      <c r="AC1578" s="13">
        <v>41592</v>
      </c>
      <c r="AD1578" s="14">
        <f t="shared" ref="AD1578:AD1604" si="136">NETWORKDAYS(X1578,AC1578)</f>
        <v>3</v>
      </c>
      <c r="AE1578" s="14">
        <v>7</v>
      </c>
      <c r="AF1578" s="38">
        <f t="shared" ref="AF1578:AF1593" si="137">AE1578-AD1578</f>
        <v>4</v>
      </c>
      <c r="AG1578" s="14">
        <f t="shared" ref="AG1578:AG1604" si="138">NETWORKDAYS(M1578,AC1578)</f>
        <v>5</v>
      </c>
      <c r="AH1578" s="14">
        <v>10.5</v>
      </c>
      <c r="AI1578" s="14">
        <f t="shared" ref="AI1578:AI1593" si="139">AH1578-AG1578</f>
        <v>5.5</v>
      </c>
      <c r="AJ1578" s="19"/>
      <c r="AK1578" s="14"/>
      <c r="AL1578" s="14"/>
      <c r="AM1578" s="12" t="s">
        <v>145</v>
      </c>
      <c r="AN1578" s="12"/>
      <c r="AO1578" s="12"/>
      <c r="AP1578" s="12" t="s">
        <v>3247</v>
      </c>
      <c r="AQ1578" s="12" t="s">
        <v>3502</v>
      </c>
      <c r="AR1578" s="12">
        <v>15869920749</v>
      </c>
      <c r="AS1578" s="12"/>
      <c r="AT1578" s="12"/>
      <c r="AU1578" s="12"/>
      <c r="AV1578" s="20"/>
      <c r="AW1578" s="21"/>
      <c r="AX1578" s="12"/>
      <c r="AY1578" s="12"/>
      <c r="AZ1578" s="12"/>
      <c r="BA1578" s="12"/>
      <c r="BB1578" s="12"/>
    </row>
    <row r="1579" spans="1:54" s="22" customFormat="1" ht="18" customHeight="1" x14ac:dyDescent="0.3">
      <c r="A1579" s="12" t="s">
        <v>3503</v>
      </c>
      <c r="B1579" s="12" t="s">
        <v>68</v>
      </c>
      <c r="C1579" s="12" t="s">
        <v>77</v>
      </c>
      <c r="D1579" s="12" t="s">
        <v>3504</v>
      </c>
      <c r="E1579" s="12" t="s">
        <v>3505</v>
      </c>
      <c r="F1579" s="12" t="s">
        <v>3506</v>
      </c>
      <c r="G1579" s="12" t="s">
        <v>56</v>
      </c>
      <c r="H1579" s="12" t="s">
        <v>1335</v>
      </c>
      <c r="I1579" s="12" t="s">
        <v>2339</v>
      </c>
      <c r="J1579" s="12">
        <v>1288</v>
      </c>
      <c r="K1579" s="12" t="s">
        <v>354</v>
      </c>
      <c r="L1579" s="12"/>
      <c r="M1579" s="13">
        <v>41586.407638888886</v>
      </c>
      <c r="N1579" s="12">
        <v>3</v>
      </c>
      <c r="O1579" s="13">
        <v>41586.434976851851</v>
      </c>
      <c r="P1579" s="13">
        <v>41590.4606712963</v>
      </c>
      <c r="Q1579" s="14">
        <f t="shared" si="132"/>
        <v>3</v>
      </c>
      <c r="R1579" s="14">
        <v>0.5</v>
      </c>
      <c r="S1579" s="14">
        <f t="shared" si="133"/>
        <v>-2.5</v>
      </c>
      <c r="T1579" s="12" t="s">
        <v>355</v>
      </c>
      <c r="U1579" s="12"/>
      <c r="V1579" s="12" t="s">
        <v>356</v>
      </c>
      <c r="W1579" s="13">
        <v>41590.464745370373</v>
      </c>
      <c r="X1579" s="40">
        <v>41591.674305555556</v>
      </c>
      <c r="Y1579" s="16">
        <f t="shared" si="134"/>
        <v>2</v>
      </c>
      <c r="Z1579" s="17">
        <v>3</v>
      </c>
      <c r="AA1579" s="17">
        <f t="shared" si="135"/>
        <v>1</v>
      </c>
      <c r="AB1579" s="14"/>
      <c r="AC1579" s="13">
        <v>41592</v>
      </c>
      <c r="AD1579" s="14">
        <f t="shared" si="136"/>
        <v>2</v>
      </c>
      <c r="AE1579" s="14">
        <v>7</v>
      </c>
      <c r="AF1579" s="38">
        <f t="shared" si="137"/>
        <v>5</v>
      </c>
      <c r="AG1579" s="14">
        <f t="shared" si="138"/>
        <v>5</v>
      </c>
      <c r="AH1579" s="14">
        <v>10.5</v>
      </c>
      <c r="AI1579" s="14">
        <f t="shared" si="139"/>
        <v>5.5</v>
      </c>
      <c r="AJ1579" s="19"/>
      <c r="AK1579" s="14"/>
      <c r="AL1579" s="14"/>
      <c r="AM1579" s="12" t="s">
        <v>148</v>
      </c>
      <c r="AN1579" s="12"/>
      <c r="AO1579" s="12"/>
      <c r="AP1579" s="12" t="s">
        <v>86</v>
      </c>
      <c r="AQ1579" s="12" t="s">
        <v>3507</v>
      </c>
      <c r="AR1579" s="12">
        <v>13874818797</v>
      </c>
      <c r="AS1579" s="12"/>
      <c r="AT1579" s="12"/>
      <c r="AU1579" s="12"/>
      <c r="AV1579" s="20"/>
      <c r="AW1579" s="21"/>
      <c r="AX1579" s="12"/>
      <c r="AY1579" s="12"/>
      <c r="AZ1579" s="12"/>
      <c r="BA1579" s="12"/>
      <c r="BB1579" s="12"/>
    </row>
    <row r="1580" spans="1:54" s="22" customFormat="1" ht="18" customHeight="1" x14ac:dyDescent="0.3">
      <c r="A1580" s="12" t="s">
        <v>3508</v>
      </c>
      <c r="B1580" s="12" t="s">
        <v>382</v>
      </c>
      <c r="C1580" s="12" t="s">
        <v>549</v>
      </c>
      <c r="D1580" s="12" t="s">
        <v>3509</v>
      </c>
      <c r="E1580" s="12" t="s">
        <v>3510</v>
      </c>
      <c r="F1580" s="12" t="s">
        <v>3511</v>
      </c>
      <c r="G1580" s="12" t="s">
        <v>383</v>
      </c>
      <c r="H1580" s="12" t="s">
        <v>1035</v>
      </c>
      <c r="I1580" s="12"/>
      <c r="J1580" s="12">
        <v>1688</v>
      </c>
      <c r="K1580" s="12" t="s">
        <v>354</v>
      </c>
      <c r="L1580" s="12"/>
      <c r="M1580" s="13">
        <v>41586.417361111111</v>
      </c>
      <c r="N1580" s="12">
        <v>2</v>
      </c>
      <c r="O1580" s="13">
        <v>41586.431041666663</v>
      </c>
      <c r="P1580" s="13">
        <v>41586.440057870372</v>
      </c>
      <c r="Q1580" s="14">
        <f t="shared" si="132"/>
        <v>1</v>
      </c>
      <c r="R1580" s="14">
        <v>0.5</v>
      </c>
      <c r="S1580" s="14">
        <f t="shared" si="133"/>
        <v>-0.5</v>
      </c>
      <c r="T1580" s="12" t="s">
        <v>658</v>
      </c>
      <c r="U1580" s="12"/>
      <c r="V1580" s="12" t="s">
        <v>356</v>
      </c>
      <c r="W1580" s="13">
        <v>41586.454236111109</v>
      </c>
      <c r="X1580" s="40">
        <v>41591.572916666664</v>
      </c>
      <c r="Y1580" s="16">
        <f t="shared" si="134"/>
        <v>4</v>
      </c>
      <c r="Z1580" s="17">
        <v>3</v>
      </c>
      <c r="AA1580" s="17">
        <f t="shared" si="135"/>
        <v>-1</v>
      </c>
      <c r="AB1580" s="14"/>
      <c r="AC1580" s="13">
        <v>41594</v>
      </c>
      <c r="AD1580" s="14">
        <f t="shared" si="136"/>
        <v>3</v>
      </c>
      <c r="AE1580" s="14">
        <v>7</v>
      </c>
      <c r="AF1580" s="38">
        <f t="shared" si="137"/>
        <v>4</v>
      </c>
      <c r="AG1580" s="14">
        <f t="shared" si="138"/>
        <v>6</v>
      </c>
      <c r="AH1580" s="14">
        <v>10.5</v>
      </c>
      <c r="AI1580" s="14">
        <f t="shared" si="139"/>
        <v>4.5</v>
      </c>
      <c r="AJ1580" s="19"/>
      <c r="AK1580" s="14"/>
      <c r="AL1580" s="14"/>
      <c r="AM1580" s="12" t="s">
        <v>2238</v>
      </c>
      <c r="AN1580" s="12"/>
      <c r="AO1580" s="12"/>
      <c r="AP1580" s="12" t="s">
        <v>2238</v>
      </c>
      <c r="AQ1580" s="12" t="s">
        <v>3512</v>
      </c>
      <c r="AR1580" s="12">
        <v>18673195510</v>
      </c>
      <c r="AS1580" s="12"/>
      <c r="AT1580" s="12"/>
      <c r="AU1580" s="12"/>
      <c r="AV1580" s="20"/>
      <c r="AW1580" s="21"/>
      <c r="AX1580" s="12"/>
      <c r="AY1580" s="12"/>
      <c r="AZ1580" s="12"/>
      <c r="BA1580" s="12"/>
      <c r="BB1580" s="12"/>
    </row>
    <row r="1581" spans="1:54" s="22" customFormat="1" ht="18" customHeight="1" x14ac:dyDescent="0.3">
      <c r="A1581" s="12" t="s">
        <v>3513</v>
      </c>
      <c r="B1581" s="12" t="s">
        <v>68</v>
      </c>
      <c r="C1581" s="12" t="s">
        <v>549</v>
      </c>
      <c r="D1581" s="12" t="s">
        <v>3514</v>
      </c>
      <c r="E1581" s="12" t="s">
        <v>3515</v>
      </c>
      <c r="F1581" s="12" t="s">
        <v>3516</v>
      </c>
      <c r="G1581" s="12" t="s">
        <v>56</v>
      </c>
      <c r="H1581" s="12" t="s">
        <v>1353</v>
      </c>
      <c r="I1581" s="12" t="s">
        <v>1535</v>
      </c>
      <c r="J1581" s="12">
        <v>2400</v>
      </c>
      <c r="K1581" s="12" t="s">
        <v>354</v>
      </c>
      <c r="L1581" s="12"/>
      <c r="M1581" s="13">
        <v>41586.461111111108</v>
      </c>
      <c r="N1581" s="12">
        <v>2</v>
      </c>
      <c r="O1581" s="13">
        <v>41586.479722222219</v>
      </c>
      <c r="P1581" s="13">
        <v>41586.490347222221</v>
      </c>
      <c r="Q1581" s="14">
        <f t="shared" si="132"/>
        <v>1</v>
      </c>
      <c r="R1581" s="14">
        <v>0.5</v>
      </c>
      <c r="S1581" s="14">
        <f t="shared" si="133"/>
        <v>-0.5</v>
      </c>
      <c r="T1581" s="12" t="s">
        <v>664</v>
      </c>
      <c r="U1581" s="12"/>
      <c r="V1581" s="12" t="s">
        <v>356</v>
      </c>
      <c r="W1581" s="13">
        <v>41586.494317129633</v>
      </c>
      <c r="X1581" s="40">
        <v>41590.390277777777</v>
      </c>
      <c r="Y1581" s="16">
        <f t="shared" si="134"/>
        <v>3</v>
      </c>
      <c r="Z1581" s="17">
        <v>4</v>
      </c>
      <c r="AA1581" s="17">
        <f t="shared" si="135"/>
        <v>1</v>
      </c>
      <c r="AB1581" s="14"/>
      <c r="AC1581" s="13">
        <v>41592</v>
      </c>
      <c r="AD1581" s="14">
        <f t="shared" si="136"/>
        <v>3</v>
      </c>
      <c r="AE1581" s="14">
        <v>7</v>
      </c>
      <c r="AF1581" s="38">
        <f t="shared" si="137"/>
        <v>4</v>
      </c>
      <c r="AG1581" s="14">
        <f t="shared" si="138"/>
        <v>5</v>
      </c>
      <c r="AH1581" s="14">
        <v>11.5</v>
      </c>
      <c r="AI1581" s="14">
        <f t="shared" si="139"/>
        <v>6.5</v>
      </c>
      <c r="AJ1581" s="19"/>
      <c r="AK1581" s="14"/>
      <c r="AL1581" s="14"/>
      <c r="AM1581" s="12" t="s">
        <v>1486</v>
      </c>
      <c r="AN1581" s="12"/>
      <c r="AO1581" s="12"/>
      <c r="AP1581" s="12" t="s">
        <v>86</v>
      </c>
      <c r="AQ1581" s="12" t="s">
        <v>171</v>
      </c>
      <c r="AR1581" s="12">
        <v>13874974366</v>
      </c>
      <c r="AS1581" s="12"/>
      <c r="AT1581" s="12"/>
      <c r="AU1581" s="12"/>
      <c r="AV1581" s="20"/>
      <c r="AW1581" s="21"/>
      <c r="AX1581" s="12"/>
      <c r="AY1581" s="12"/>
      <c r="AZ1581" s="12"/>
      <c r="BA1581" s="12"/>
      <c r="BB1581" s="12"/>
    </row>
    <row r="1582" spans="1:54" s="22" customFormat="1" ht="18" customHeight="1" x14ac:dyDescent="0.3">
      <c r="A1582" s="12" t="s">
        <v>3517</v>
      </c>
      <c r="B1582" s="12" t="s">
        <v>382</v>
      </c>
      <c r="C1582" s="12" t="s">
        <v>549</v>
      </c>
      <c r="D1582" s="12" t="s">
        <v>3509</v>
      </c>
      <c r="E1582" s="12" t="s">
        <v>3518</v>
      </c>
      <c r="F1582" s="12" t="s">
        <v>3511</v>
      </c>
      <c r="G1582" s="12" t="s">
        <v>383</v>
      </c>
      <c r="H1582" s="12" t="s">
        <v>1035</v>
      </c>
      <c r="I1582" s="12" t="s">
        <v>1874</v>
      </c>
      <c r="J1582" s="12">
        <v>1100</v>
      </c>
      <c r="K1582" s="12" t="s">
        <v>354</v>
      </c>
      <c r="L1582" s="12"/>
      <c r="M1582" s="13">
        <v>41586.46597222222</v>
      </c>
      <c r="N1582" s="12">
        <v>2</v>
      </c>
      <c r="O1582" s="13">
        <v>41586.473564814813</v>
      </c>
      <c r="P1582" s="13">
        <v>41586.490740740737</v>
      </c>
      <c r="Q1582" s="14">
        <f t="shared" si="132"/>
        <v>1</v>
      </c>
      <c r="R1582" s="14">
        <v>0.5</v>
      </c>
      <c r="S1582" s="14">
        <f t="shared" si="133"/>
        <v>-0.5</v>
      </c>
      <c r="T1582" s="12" t="s">
        <v>658</v>
      </c>
      <c r="U1582" s="12"/>
      <c r="V1582" s="12" t="s">
        <v>356</v>
      </c>
      <c r="W1582" s="13">
        <v>41586.496458333335</v>
      </c>
      <c r="X1582" s="40">
        <v>41590.62777777778</v>
      </c>
      <c r="Y1582" s="16">
        <f t="shared" si="134"/>
        <v>3</v>
      </c>
      <c r="Z1582" s="17">
        <v>3</v>
      </c>
      <c r="AA1582" s="17">
        <f t="shared" si="135"/>
        <v>0</v>
      </c>
      <c r="AB1582" s="14"/>
      <c r="AC1582" s="13">
        <v>41592</v>
      </c>
      <c r="AD1582" s="14">
        <f t="shared" si="136"/>
        <v>3</v>
      </c>
      <c r="AE1582" s="14">
        <v>7</v>
      </c>
      <c r="AF1582" s="38">
        <f t="shared" si="137"/>
        <v>4</v>
      </c>
      <c r="AG1582" s="14">
        <f t="shared" si="138"/>
        <v>5</v>
      </c>
      <c r="AH1582" s="14">
        <v>10.5</v>
      </c>
      <c r="AI1582" s="14">
        <f t="shared" si="139"/>
        <v>5.5</v>
      </c>
      <c r="AJ1582" s="19"/>
      <c r="AK1582" s="14"/>
      <c r="AL1582" s="14"/>
      <c r="AM1582" s="12" t="s">
        <v>1486</v>
      </c>
      <c r="AN1582" s="12"/>
      <c r="AO1582" s="12"/>
      <c r="AP1582" s="12" t="s">
        <v>1486</v>
      </c>
      <c r="AQ1582" s="12" t="s">
        <v>171</v>
      </c>
      <c r="AR1582" s="12">
        <v>13874974366</v>
      </c>
      <c r="AS1582" s="12"/>
      <c r="AT1582" s="12"/>
      <c r="AU1582" s="12"/>
      <c r="AV1582" s="20"/>
      <c r="AW1582" s="21"/>
      <c r="AX1582" s="12"/>
      <c r="AY1582" s="12"/>
      <c r="AZ1582" s="12"/>
      <c r="BA1582" s="12"/>
      <c r="BB1582" s="12"/>
    </row>
    <row r="1583" spans="1:54" s="22" customFormat="1" ht="18" customHeight="1" x14ac:dyDescent="0.3">
      <c r="A1583" s="12" t="s">
        <v>3519</v>
      </c>
      <c r="B1583" s="12" t="s">
        <v>68</v>
      </c>
      <c r="C1583" s="12" t="s">
        <v>141</v>
      </c>
      <c r="D1583" s="12" t="s">
        <v>3520</v>
      </c>
      <c r="E1583" s="12" t="s">
        <v>3521</v>
      </c>
      <c r="F1583" s="12" t="s">
        <v>3522</v>
      </c>
      <c r="G1583" s="12" t="s">
        <v>56</v>
      </c>
      <c r="H1583" s="12" t="s">
        <v>1353</v>
      </c>
      <c r="I1583" s="12" t="s">
        <v>1535</v>
      </c>
      <c r="J1583" s="12">
        <v>3088</v>
      </c>
      <c r="K1583" s="12" t="s">
        <v>365</v>
      </c>
      <c r="L1583" s="12" t="s">
        <v>767</v>
      </c>
      <c r="M1583" s="13">
        <v>41586.51458333333</v>
      </c>
      <c r="N1583" s="12">
        <v>2</v>
      </c>
      <c r="O1583" s="13">
        <v>41586.56108796296</v>
      </c>
      <c r="P1583" s="13">
        <v>41590.434537037036</v>
      </c>
      <c r="Q1583" s="14">
        <f t="shared" si="132"/>
        <v>3</v>
      </c>
      <c r="R1583" s="14">
        <v>0.5</v>
      </c>
      <c r="S1583" s="14">
        <f t="shared" si="133"/>
        <v>-2.5</v>
      </c>
      <c r="T1583" s="12" t="s">
        <v>355</v>
      </c>
      <c r="U1583" s="12"/>
      <c r="V1583" s="12" t="s">
        <v>356</v>
      </c>
      <c r="W1583" s="13">
        <v>41590.439166666663</v>
      </c>
      <c r="X1583" s="40">
        <v>41591.73541666667</v>
      </c>
      <c r="Y1583" s="16">
        <f t="shared" si="134"/>
        <v>2</v>
      </c>
      <c r="Z1583" s="17">
        <v>4</v>
      </c>
      <c r="AA1583" s="17">
        <f t="shared" si="135"/>
        <v>2</v>
      </c>
      <c r="AB1583" s="14"/>
      <c r="AC1583" s="13">
        <v>41599</v>
      </c>
      <c r="AD1583" s="14">
        <f t="shared" si="136"/>
        <v>7</v>
      </c>
      <c r="AE1583" s="14">
        <v>7</v>
      </c>
      <c r="AF1583" s="38">
        <f t="shared" si="137"/>
        <v>0</v>
      </c>
      <c r="AG1583" s="14">
        <f t="shared" si="138"/>
        <v>10</v>
      </c>
      <c r="AH1583" s="14">
        <v>11.5</v>
      </c>
      <c r="AI1583" s="14">
        <f t="shared" si="139"/>
        <v>1.5</v>
      </c>
      <c r="AJ1583" s="19"/>
      <c r="AK1583" s="14"/>
      <c r="AL1583" s="14"/>
      <c r="AM1583" s="12" t="s">
        <v>188</v>
      </c>
      <c r="AN1583" s="12"/>
      <c r="AO1583" s="12"/>
      <c r="AP1583" s="12" t="s">
        <v>3247</v>
      </c>
      <c r="AQ1583" s="12" t="s">
        <v>3523</v>
      </c>
      <c r="AR1583" s="12">
        <v>13973553129</v>
      </c>
      <c r="AS1583" s="12"/>
      <c r="AT1583" s="12"/>
      <c r="AU1583" s="12"/>
      <c r="AV1583" s="20"/>
      <c r="AW1583" s="21"/>
      <c r="AX1583" s="12"/>
      <c r="AY1583" s="12"/>
      <c r="AZ1583" s="12"/>
      <c r="BA1583" s="12"/>
      <c r="BB1583" s="12"/>
    </row>
    <row r="1584" spans="1:54" s="22" customFormat="1" ht="18" customHeight="1" x14ac:dyDescent="0.3">
      <c r="A1584" s="12" t="s">
        <v>3524</v>
      </c>
      <c r="B1584" s="12" t="s">
        <v>68</v>
      </c>
      <c r="C1584" s="12" t="s">
        <v>10551</v>
      </c>
      <c r="D1584" s="12" t="s">
        <v>3525</v>
      </c>
      <c r="E1584" s="12" t="s">
        <v>3526</v>
      </c>
      <c r="F1584" s="12" t="s">
        <v>3527</v>
      </c>
      <c r="G1584" s="12" t="s">
        <v>56</v>
      </c>
      <c r="H1584" s="12" t="s">
        <v>57</v>
      </c>
      <c r="I1584" s="12" t="s">
        <v>292</v>
      </c>
      <c r="J1584" s="12">
        <v>1600</v>
      </c>
      <c r="K1584" s="12" t="s">
        <v>354</v>
      </c>
      <c r="L1584" s="12"/>
      <c r="M1584" s="13">
        <v>41589.388657407406</v>
      </c>
      <c r="N1584" s="12">
        <v>3</v>
      </c>
      <c r="O1584" s="13">
        <v>41589.400578703702</v>
      </c>
      <c r="P1584" s="13">
        <v>41603.625277777777</v>
      </c>
      <c r="Q1584" s="14">
        <f t="shared" si="132"/>
        <v>11</v>
      </c>
      <c r="R1584" s="14">
        <v>0.5</v>
      </c>
      <c r="S1584" s="14">
        <f t="shared" si="133"/>
        <v>-10.5</v>
      </c>
      <c r="T1584" s="12" t="s">
        <v>355</v>
      </c>
      <c r="U1584" s="12"/>
      <c r="V1584" s="12" t="s">
        <v>356</v>
      </c>
      <c r="W1584" s="13">
        <v>41603.711157407408</v>
      </c>
      <c r="X1584" s="40">
        <v>41605.599305555559</v>
      </c>
      <c r="Y1584" s="16">
        <f t="shared" si="134"/>
        <v>3</v>
      </c>
      <c r="Z1584" s="17">
        <v>3</v>
      </c>
      <c r="AA1584" s="17">
        <f t="shared" si="135"/>
        <v>0</v>
      </c>
      <c r="AB1584" s="14"/>
      <c r="AC1584" s="13">
        <v>41608</v>
      </c>
      <c r="AD1584" s="14">
        <f t="shared" si="136"/>
        <v>3</v>
      </c>
      <c r="AE1584" s="14">
        <v>7</v>
      </c>
      <c r="AF1584" s="38">
        <f t="shared" si="137"/>
        <v>4</v>
      </c>
      <c r="AG1584" s="14">
        <f t="shared" si="138"/>
        <v>15</v>
      </c>
      <c r="AH1584" s="14">
        <v>10.5</v>
      </c>
      <c r="AI1584" s="14">
        <f t="shared" si="139"/>
        <v>-4.5</v>
      </c>
      <c r="AJ1584" s="19"/>
      <c r="AK1584" s="14"/>
      <c r="AL1584" s="14"/>
      <c r="AM1584" s="12" t="s">
        <v>148</v>
      </c>
      <c r="AN1584" s="12"/>
      <c r="AO1584" s="12"/>
      <c r="AP1584" s="12" t="s">
        <v>3528</v>
      </c>
      <c r="AQ1584" s="12" t="s">
        <v>3529</v>
      </c>
      <c r="AR1584" s="12">
        <v>18075581208</v>
      </c>
      <c r="AS1584" s="12"/>
      <c r="AT1584" s="12"/>
      <c r="AU1584" s="12"/>
      <c r="AV1584" s="20"/>
      <c r="AW1584" s="21"/>
      <c r="AX1584" s="12"/>
      <c r="AY1584" s="12"/>
      <c r="AZ1584" s="12"/>
      <c r="BA1584" s="12"/>
      <c r="BB1584" s="12"/>
    </row>
    <row r="1585" spans="1:54" s="22" customFormat="1" ht="18" customHeight="1" x14ac:dyDescent="0.3">
      <c r="A1585" s="12" t="s">
        <v>3530</v>
      </c>
      <c r="B1585" s="12" t="s">
        <v>68</v>
      </c>
      <c r="C1585" s="12" t="s">
        <v>52</v>
      </c>
      <c r="D1585" s="12" t="s">
        <v>3531</v>
      </c>
      <c r="E1585" s="12" t="s">
        <v>3532</v>
      </c>
      <c r="F1585" s="12" t="s">
        <v>3533</v>
      </c>
      <c r="G1585" s="12" t="s">
        <v>56</v>
      </c>
      <c r="H1585" s="12" t="s">
        <v>1353</v>
      </c>
      <c r="I1585" s="12" t="s">
        <v>2454</v>
      </c>
      <c r="J1585" s="12">
        <v>3390</v>
      </c>
      <c r="K1585" s="12" t="s">
        <v>354</v>
      </c>
      <c r="L1585" s="12"/>
      <c r="M1585" s="13">
        <v>41589.389270833337</v>
      </c>
      <c r="N1585" s="12">
        <v>2</v>
      </c>
      <c r="O1585" s="13">
        <v>41589.399143518516</v>
      </c>
      <c r="P1585" s="13">
        <v>41593.601030092592</v>
      </c>
      <c r="Q1585" s="14">
        <f t="shared" si="132"/>
        <v>5</v>
      </c>
      <c r="R1585" s="14">
        <v>0.5</v>
      </c>
      <c r="S1585" s="14">
        <f t="shared" si="133"/>
        <v>-4.5</v>
      </c>
      <c r="T1585" s="12" t="s">
        <v>355</v>
      </c>
      <c r="U1585" s="12"/>
      <c r="V1585" s="12" t="s">
        <v>356</v>
      </c>
      <c r="W1585" s="13">
        <v>41593.605370370373</v>
      </c>
      <c r="X1585" s="40">
        <v>41596.435416666667</v>
      </c>
      <c r="Y1585" s="16">
        <f t="shared" si="134"/>
        <v>2</v>
      </c>
      <c r="Z1585" s="17">
        <v>4</v>
      </c>
      <c r="AA1585" s="17">
        <f t="shared" si="135"/>
        <v>2</v>
      </c>
      <c r="AB1585" s="14"/>
      <c r="AC1585" s="13">
        <v>41605</v>
      </c>
      <c r="AD1585" s="14">
        <f t="shared" si="136"/>
        <v>8</v>
      </c>
      <c r="AE1585" s="14">
        <v>7</v>
      </c>
      <c r="AF1585" s="38">
        <f t="shared" si="137"/>
        <v>-1</v>
      </c>
      <c r="AG1585" s="14">
        <f t="shared" si="138"/>
        <v>13</v>
      </c>
      <c r="AH1585" s="14">
        <v>11.5</v>
      </c>
      <c r="AI1585" s="14">
        <f t="shared" si="139"/>
        <v>-1.5</v>
      </c>
      <c r="AJ1585" s="19"/>
      <c r="AK1585" s="14"/>
      <c r="AL1585" s="14"/>
      <c r="AM1585" s="12" t="s">
        <v>1486</v>
      </c>
      <c r="AN1585" s="12"/>
      <c r="AO1585" s="12"/>
      <c r="AP1585" s="12" t="s">
        <v>3528</v>
      </c>
      <c r="AQ1585" s="12" t="s">
        <v>3534</v>
      </c>
      <c r="AR1585" s="12">
        <v>13187233148</v>
      </c>
      <c r="AS1585" s="12"/>
      <c r="AT1585" s="12"/>
      <c r="AU1585" s="12"/>
      <c r="AV1585" s="20"/>
      <c r="AW1585" s="21"/>
      <c r="AX1585" s="12"/>
      <c r="AY1585" s="12"/>
      <c r="AZ1585" s="12"/>
      <c r="BA1585" s="12"/>
      <c r="BB1585" s="12"/>
    </row>
    <row r="1586" spans="1:54" s="22" customFormat="1" ht="18" customHeight="1" x14ac:dyDescent="0.3">
      <c r="A1586" s="12" t="s">
        <v>3535</v>
      </c>
      <c r="B1586" s="12" t="s">
        <v>68</v>
      </c>
      <c r="C1586" s="12" t="s">
        <v>52</v>
      </c>
      <c r="D1586" s="12" t="s">
        <v>3536</v>
      </c>
      <c r="E1586" s="12" t="s">
        <v>3537</v>
      </c>
      <c r="F1586" s="12" t="s">
        <v>3538</v>
      </c>
      <c r="G1586" s="12" t="s">
        <v>56</v>
      </c>
      <c r="H1586" s="12" t="s">
        <v>1335</v>
      </c>
      <c r="I1586" s="12" t="s">
        <v>1789</v>
      </c>
      <c r="J1586" s="12">
        <v>1600</v>
      </c>
      <c r="K1586" s="12" t="s">
        <v>354</v>
      </c>
      <c r="L1586" s="12"/>
      <c r="M1586" s="13">
        <v>41589.417361111111</v>
      </c>
      <c r="N1586" s="12">
        <v>3</v>
      </c>
      <c r="O1586" s="13">
        <v>41589.423819444448</v>
      </c>
      <c r="P1586" s="13">
        <v>41589.632430555554</v>
      </c>
      <c r="Q1586" s="14">
        <f t="shared" si="132"/>
        <v>1</v>
      </c>
      <c r="R1586" s="14">
        <v>0.5</v>
      </c>
      <c r="S1586" s="14">
        <f t="shared" si="133"/>
        <v>-0.5</v>
      </c>
      <c r="T1586" s="12" t="s">
        <v>701</v>
      </c>
      <c r="U1586" s="12"/>
      <c r="V1586" s="12" t="s">
        <v>356</v>
      </c>
      <c r="W1586" s="13">
        <v>41589.63417824074</v>
      </c>
      <c r="X1586" s="40">
        <v>41591.456944444442</v>
      </c>
      <c r="Y1586" s="16">
        <f t="shared" si="134"/>
        <v>3</v>
      </c>
      <c r="Z1586" s="17">
        <v>3</v>
      </c>
      <c r="AA1586" s="17">
        <f t="shared" si="135"/>
        <v>0</v>
      </c>
      <c r="AB1586" s="14"/>
      <c r="AC1586" s="13">
        <v>41593</v>
      </c>
      <c r="AD1586" s="14">
        <f t="shared" si="136"/>
        <v>3</v>
      </c>
      <c r="AE1586" s="14">
        <v>7</v>
      </c>
      <c r="AF1586" s="38">
        <f t="shared" si="137"/>
        <v>4</v>
      </c>
      <c r="AG1586" s="14">
        <f t="shared" si="138"/>
        <v>5</v>
      </c>
      <c r="AH1586" s="14">
        <v>10.5</v>
      </c>
      <c r="AI1586" s="14">
        <f t="shared" si="139"/>
        <v>5.5</v>
      </c>
      <c r="AJ1586" s="19"/>
      <c r="AK1586" s="14"/>
      <c r="AL1586" s="14"/>
      <c r="AM1586" s="12" t="s">
        <v>118</v>
      </c>
      <c r="AN1586" s="12"/>
      <c r="AO1586" s="12"/>
      <c r="AP1586" s="12" t="s">
        <v>3528</v>
      </c>
      <c r="AQ1586" s="12" t="s">
        <v>3539</v>
      </c>
      <c r="AR1586" s="12">
        <v>13875799018</v>
      </c>
      <c r="AS1586" s="12"/>
      <c r="AT1586" s="12"/>
      <c r="AU1586" s="12"/>
      <c r="AV1586" s="20"/>
      <c r="AW1586" s="21"/>
      <c r="AX1586" s="12"/>
      <c r="AY1586" s="12"/>
      <c r="AZ1586" s="12"/>
      <c r="BA1586" s="12"/>
      <c r="BB1586" s="12"/>
    </row>
    <row r="1587" spans="1:54" s="22" customFormat="1" ht="18" customHeight="1" x14ac:dyDescent="0.3">
      <c r="A1587" s="12" t="s">
        <v>3540</v>
      </c>
      <c r="B1587" s="12" t="s">
        <v>68</v>
      </c>
      <c r="C1587" s="12" t="s">
        <v>52</v>
      </c>
      <c r="D1587" s="12" t="s">
        <v>3541</v>
      </c>
      <c r="E1587" s="12" t="s">
        <v>3542</v>
      </c>
      <c r="F1587" s="12" t="s">
        <v>3543</v>
      </c>
      <c r="G1587" s="12" t="s">
        <v>56</v>
      </c>
      <c r="H1587" s="12" t="s">
        <v>1335</v>
      </c>
      <c r="I1587" s="12" t="s">
        <v>1615</v>
      </c>
      <c r="J1587" s="12">
        <v>1600</v>
      </c>
      <c r="K1587" s="12" t="s">
        <v>354</v>
      </c>
      <c r="L1587" s="12"/>
      <c r="M1587" s="13">
        <v>41589.551388888889</v>
      </c>
      <c r="N1587" s="12">
        <v>2</v>
      </c>
      <c r="O1587" s="13">
        <v>41589.632002314815</v>
      </c>
      <c r="P1587" s="13">
        <v>41594.432187500002</v>
      </c>
      <c r="Q1587" s="14">
        <f t="shared" si="132"/>
        <v>5</v>
      </c>
      <c r="R1587" s="14">
        <v>0.5</v>
      </c>
      <c r="S1587" s="14">
        <f t="shared" si="133"/>
        <v>-4.5</v>
      </c>
      <c r="T1587" s="12" t="s">
        <v>355</v>
      </c>
      <c r="U1587" s="12"/>
      <c r="V1587" s="12" t="s">
        <v>356</v>
      </c>
      <c r="W1587" s="13">
        <v>41594.548449074071</v>
      </c>
      <c r="X1587" s="40">
        <v>41594.736111111109</v>
      </c>
      <c r="Y1587" s="16">
        <f t="shared" si="134"/>
        <v>0</v>
      </c>
      <c r="Z1587" s="17">
        <v>3</v>
      </c>
      <c r="AA1587" s="17">
        <f t="shared" si="135"/>
        <v>3</v>
      </c>
      <c r="AB1587" s="14"/>
      <c r="AC1587" s="13">
        <v>41597</v>
      </c>
      <c r="AD1587" s="14">
        <f t="shared" si="136"/>
        <v>2</v>
      </c>
      <c r="AE1587" s="14">
        <v>7</v>
      </c>
      <c r="AF1587" s="38">
        <f t="shared" si="137"/>
        <v>5</v>
      </c>
      <c r="AG1587" s="14">
        <f t="shared" si="138"/>
        <v>7</v>
      </c>
      <c r="AH1587" s="14">
        <v>10.5</v>
      </c>
      <c r="AI1587" s="14">
        <f t="shared" si="139"/>
        <v>3.5</v>
      </c>
      <c r="AJ1587" s="19"/>
      <c r="AK1587" s="14"/>
      <c r="AL1587" s="14"/>
      <c r="AM1587" s="12" t="s">
        <v>2137</v>
      </c>
      <c r="AN1587" s="12"/>
      <c r="AO1587" s="12"/>
      <c r="AP1587" s="12" t="s">
        <v>61</v>
      </c>
      <c r="AQ1587" s="12" t="s">
        <v>299</v>
      </c>
      <c r="AR1587" s="12">
        <v>18773465126</v>
      </c>
      <c r="AS1587" s="12"/>
      <c r="AT1587" s="12"/>
      <c r="AU1587" s="12"/>
      <c r="AV1587" s="20"/>
      <c r="AW1587" s="21"/>
      <c r="AX1587" s="12"/>
      <c r="AY1587" s="12"/>
      <c r="AZ1587" s="12"/>
      <c r="BA1587" s="12"/>
      <c r="BB1587" s="12"/>
    </row>
    <row r="1588" spans="1:54" s="22" customFormat="1" ht="18" customHeight="1" x14ac:dyDescent="0.3">
      <c r="A1588" s="12" t="s">
        <v>3544</v>
      </c>
      <c r="B1588" s="12" t="s">
        <v>68</v>
      </c>
      <c r="C1588" s="12" t="s">
        <v>1389</v>
      </c>
      <c r="D1588" s="12" t="s">
        <v>3545</v>
      </c>
      <c r="E1588" s="12" t="s">
        <v>3081</v>
      </c>
      <c r="F1588" s="12" t="s">
        <v>3082</v>
      </c>
      <c r="G1588" s="12" t="s">
        <v>383</v>
      </c>
      <c r="H1588" s="12" t="s">
        <v>1024</v>
      </c>
      <c r="I1588" s="12" t="s">
        <v>3546</v>
      </c>
      <c r="J1588" s="12">
        <v>3388</v>
      </c>
      <c r="K1588" s="12" t="s">
        <v>354</v>
      </c>
      <c r="L1588" s="12"/>
      <c r="M1588" s="13">
        <v>41589.591666666667</v>
      </c>
      <c r="N1588" s="12">
        <v>1</v>
      </c>
      <c r="O1588" s="13">
        <v>41589.637280092589</v>
      </c>
      <c r="P1588" s="13">
        <v>41589.637384259258</v>
      </c>
      <c r="Q1588" s="14">
        <f t="shared" si="132"/>
        <v>1</v>
      </c>
      <c r="R1588" s="14">
        <v>0.5</v>
      </c>
      <c r="S1588" s="14">
        <f t="shared" si="133"/>
        <v>-0.5</v>
      </c>
      <c r="T1588" s="12" t="s">
        <v>89</v>
      </c>
      <c r="U1588" s="12"/>
      <c r="V1588" s="12" t="s">
        <v>356</v>
      </c>
      <c r="W1588" s="13">
        <v>41589.638981481483</v>
      </c>
      <c r="X1588" s="40">
        <v>41593.415972222225</v>
      </c>
      <c r="Y1588" s="16">
        <f t="shared" si="134"/>
        <v>5</v>
      </c>
      <c r="Z1588" s="17">
        <v>4</v>
      </c>
      <c r="AA1588" s="17">
        <f t="shared" si="135"/>
        <v>-1</v>
      </c>
      <c r="AB1588" s="14"/>
      <c r="AC1588" s="13">
        <v>41594</v>
      </c>
      <c r="AD1588" s="14">
        <f t="shared" si="136"/>
        <v>1</v>
      </c>
      <c r="AE1588" s="14">
        <v>7</v>
      </c>
      <c r="AF1588" s="38">
        <f t="shared" si="137"/>
        <v>6</v>
      </c>
      <c r="AG1588" s="14">
        <f t="shared" si="138"/>
        <v>5</v>
      </c>
      <c r="AH1588" s="14">
        <v>11.5</v>
      </c>
      <c r="AI1588" s="14">
        <f t="shared" si="139"/>
        <v>6.5</v>
      </c>
      <c r="AJ1588" s="19"/>
      <c r="AK1588" s="14"/>
      <c r="AL1588" s="14"/>
      <c r="AM1588" s="12" t="s">
        <v>1726</v>
      </c>
      <c r="AN1588" s="12"/>
      <c r="AO1588" s="12"/>
      <c r="AP1588" s="12" t="s">
        <v>123</v>
      </c>
      <c r="AQ1588" s="12" t="s">
        <v>3547</v>
      </c>
      <c r="AR1588" s="12">
        <v>18670315622</v>
      </c>
      <c r="AS1588" s="12"/>
      <c r="AT1588" s="12"/>
      <c r="AU1588" s="12"/>
      <c r="AV1588" s="20"/>
      <c r="AW1588" s="21"/>
      <c r="AX1588" s="12"/>
      <c r="AY1588" s="12"/>
      <c r="AZ1588" s="12"/>
      <c r="BA1588" s="12"/>
      <c r="BB1588" s="12"/>
    </row>
    <row r="1589" spans="1:54" s="22" customFormat="1" ht="18" customHeight="1" x14ac:dyDescent="0.3">
      <c r="A1589" s="12" t="s">
        <v>3548</v>
      </c>
      <c r="B1589" s="12" t="s">
        <v>68</v>
      </c>
      <c r="C1589" s="12" t="s">
        <v>112</v>
      </c>
      <c r="D1589" s="12" t="s">
        <v>270</v>
      </c>
      <c r="E1589" s="12" t="s">
        <v>3549</v>
      </c>
      <c r="F1589" s="12" t="s">
        <v>3550</v>
      </c>
      <c r="G1589" s="12" t="s">
        <v>56</v>
      </c>
      <c r="H1589" s="12" t="s">
        <v>1353</v>
      </c>
      <c r="I1589" s="12" t="s">
        <v>2101</v>
      </c>
      <c r="J1589" s="12">
        <v>2388</v>
      </c>
      <c r="K1589" s="12"/>
      <c r="L1589" s="12"/>
      <c r="M1589" s="13">
        <v>41589.645833333336</v>
      </c>
      <c r="N1589" s="12">
        <v>2</v>
      </c>
      <c r="O1589" s="13">
        <v>41589.65519675926</v>
      </c>
      <c r="P1589" s="13">
        <v>41590.426585648151</v>
      </c>
      <c r="Q1589" s="14">
        <f t="shared" si="132"/>
        <v>2</v>
      </c>
      <c r="R1589" s="14">
        <v>0.5</v>
      </c>
      <c r="S1589" s="14">
        <f t="shared" si="133"/>
        <v>-1.5</v>
      </c>
      <c r="T1589" s="12" t="s">
        <v>664</v>
      </c>
      <c r="U1589" s="12"/>
      <c r="V1589" s="12" t="s">
        <v>356</v>
      </c>
      <c r="W1589" s="13">
        <v>41590.438449074078</v>
      </c>
      <c r="X1589" s="40">
        <v>41592.695138888892</v>
      </c>
      <c r="Y1589" s="16">
        <f t="shared" si="134"/>
        <v>3</v>
      </c>
      <c r="Z1589" s="17">
        <v>4</v>
      </c>
      <c r="AA1589" s="17">
        <f t="shared" si="135"/>
        <v>1</v>
      </c>
      <c r="AB1589" s="14"/>
      <c r="AC1589" s="13">
        <v>41600</v>
      </c>
      <c r="AD1589" s="14">
        <f t="shared" si="136"/>
        <v>7</v>
      </c>
      <c r="AE1589" s="14">
        <v>7</v>
      </c>
      <c r="AF1589" s="38">
        <f t="shared" si="137"/>
        <v>0</v>
      </c>
      <c r="AG1589" s="14">
        <f t="shared" si="138"/>
        <v>10</v>
      </c>
      <c r="AH1589" s="14">
        <v>11.5</v>
      </c>
      <c r="AI1589" s="14">
        <f t="shared" si="139"/>
        <v>1.5</v>
      </c>
      <c r="AJ1589" s="19"/>
      <c r="AK1589" s="14"/>
      <c r="AL1589" s="14"/>
      <c r="AM1589" s="12" t="s">
        <v>96</v>
      </c>
      <c r="AN1589" s="12"/>
      <c r="AO1589" s="12"/>
      <c r="AP1589" s="12" t="s">
        <v>3528</v>
      </c>
      <c r="AQ1589" s="12" t="s">
        <v>3551</v>
      </c>
      <c r="AR1589" s="12">
        <v>13397514559</v>
      </c>
      <c r="AS1589" s="12"/>
      <c r="AT1589" s="12"/>
      <c r="AU1589" s="12"/>
      <c r="AV1589" s="20"/>
      <c r="AW1589" s="21"/>
      <c r="AX1589" s="12"/>
      <c r="AY1589" s="12"/>
      <c r="AZ1589" s="12"/>
      <c r="BA1589" s="12"/>
      <c r="BB1589" s="12"/>
    </row>
    <row r="1590" spans="1:54" s="22" customFormat="1" ht="18" customHeight="1" x14ac:dyDescent="0.3">
      <c r="A1590" s="12" t="s">
        <v>3552</v>
      </c>
      <c r="B1590" s="12" t="s">
        <v>68</v>
      </c>
      <c r="C1590" s="12" t="s">
        <v>3322</v>
      </c>
      <c r="D1590" s="12" t="s">
        <v>208</v>
      </c>
      <c r="E1590" s="12" t="s">
        <v>3553</v>
      </c>
      <c r="F1590" s="12" t="s">
        <v>3554</v>
      </c>
      <c r="G1590" s="12" t="s">
        <v>56</v>
      </c>
      <c r="H1590" s="12" t="s">
        <v>1335</v>
      </c>
      <c r="I1590" s="12" t="s">
        <v>2339</v>
      </c>
      <c r="J1590" s="12">
        <v>1600</v>
      </c>
      <c r="K1590" s="12" t="s">
        <v>354</v>
      </c>
      <c r="L1590" s="12"/>
      <c r="M1590" s="13">
        <v>41590.382789351854</v>
      </c>
      <c r="N1590" s="12">
        <v>2</v>
      </c>
      <c r="O1590" s="13">
        <v>41590.396655092591</v>
      </c>
      <c r="P1590" s="13">
        <v>41591.391875000001</v>
      </c>
      <c r="Q1590" s="14">
        <f t="shared" si="132"/>
        <v>2</v>
      </c>
      <c r="R1590" s="14">
        <v>0.5</v>
      </c>
      <c r="S1590" s="14">
        <f t="shared" si="133"/>
        <v>-1.5</v>
      </c>
      <c r="T1590" s="12" t="s">
        <v>355</v>
      </c>
      <c r="U1590" s="12"/>
      <c r="V1590" s="12" t="s">
        <v>356</v>
      </c>
      <c r="W1590" s="13">
        <v>41591.441111111111</v>
      </c>
      <c r="X1590" s="40">
        <v>41594.569444444445</v>
      </c>
      <c r="Y1590" s="16">
        <f t="shared" si="134"/>
        <v>3</v>
      </c>
      <c r="Z1590" s="17">
        <v>3</v>
      </c>
      <c r="AA1590" s="17">
        <f t="shared" si="135"/>
        <v>0</v>
      </c>
      <c r="AB1590" s="14"/>
      <c r="AC1590" s="13">
        <v>41598</v>
      </c>
      <c r="AD1590" s="14">
        <f t="shared" si="136"/>
        <v>3</v>
      </c>
      <c r="AE1590" s="14">
        <v>7</v>
      </c>
      <c r="AF1590" s="38">
        <f t="shared" si="137"/>
        <v>4</v>
      </c>
      <c r="AG1590" s="14">
        <f t="shared" si="138"/>
        <v>7</v>
      </c>
      <c r="AH1590" s="14">
        <v>10.5</v>
      </c>
      <c r="AI1590" s="14">
        <f t="shared" si="139"/>
        <v>3.5</v>
      </c>
      <c r="AJ1590" s="19"/>
      <c r="AK1590" s="14"/>
      <c r="AL1590" s="14"/>
      <c r="AM1590" s="12" t="s">
        <v>100</v>
      </c>
      <c r="AN1590" s="12"/>
      <c r="AO1590" s="12"/>
      <c r="AP1590" s="12" t="s">
        <v>86</v>
      </c>
      <c r="AQ1590" s="12" t="s">
        <v>3555</v>
      </c>
      <c r="AR1590" s="12">
        <v>15111591688</v>
      </c>
      <c r="AS1590" s="12"/>
      <c r="AT1590" s="12"/>
      <c r="AU1590" s="12"/>
      <c r="AV1590" s="20"/>
      <c r="AW1590" s="21"/>
      <c r="AX1590" s="12"/>
      <c r="AY1590" s="12"/>
      <c r="AZ1590" s="12"/>
      <c r="BA1590" s="12"/>
      <c r="BB1590" s="12"/>
    </row>
    <row r="1591" spans="1:54" s="22" customFormat="1" ht="18" customHeight="1" x14ac:dyDescent="0.3">
      <c r="A1591" s="12" t="s">
        <v>3556</v>
      </c>
      <c r="B1591" s="12" t="s">
        <v>68</v>
      </c>
      <c r="C1591" s="12" t="s">
        <v>52</v>
      </c>
      <c r="D1591" s="12" t="s">
        <v>3541</v>
      </c>
      <c r="E1591" s="12" t="s">
        <v>3557</v>
      </c>
      <c r="F1591" s="12" t="s">
        <v>3558</v>
      </c>
      <c r="G1591" s="12" t="s">
        <v>56</v>
      </c>
      <c r="H1591" s="12" t="s">
        <v>1335</v>
      </c>
      <c r="I1591" s="12" t="s">
        <v>1622</v>
      </c>
      <c r="J1591" s="12">
        <v>1600</v>
      </c>
      <c r="K1591" s="12" t="s">
        <v>354</v>
      </c>
      <c r="L1591" s="12"/>
      <c r="M1591" s="13">
        <v>41590.382789351854</v>
      </c>
      <c r="N1591" s="12">
        <v>2</v>
      </c>
      <c r="O1591" s="13">
        <v>41590.396851851852</v>
      </c>
      <c r="P1591" s="13">
        <v>41592.47991898148</v>
      </c>
      <c r="Q1591" s="14">
        <f t="shared" si="132"/>
        <v>3</v>
      </c>
      <c r="R1591" s="14">
        <v>0.5</v>
      </c>
      <c r="S1591" s="14">
        <f t="shared" si="133"/>
        <v>-2.5</v>
      </c>
      <c r="T1591" s="12" t="s">
        <v>355</v>
      </c>
      <c r="U1591" s="12"/>
      <c r="V1591" s="12" t="s">
        <v>356</v>
      </c>
      <c r="W1591" s="13">
        <v>41592.569907407407</v>
      </c>
      <c r="X1591" s="40">
        <v>41593.724432870367</v>
      </c>
      <c r="Y1591" s="16">
        <f t="shared" si="134"/>
        <v>2</v>
      </c>
      <c r="Z1591" s="17">
        <v>3</v>
      </c>
      <c r="AA1591" s="17">
        <f t="shared" si="135"/>
        <v>1</v>
      </c>
      <c r="AB1591" s="14"/>
      <c r="AC1591" s="13">
        <v>41606</v>
      </c>
      <c r="AD1591" s="14">
        <f t="shared" si="136"/>
        <v>10</v>
      </c>
      <c r="AE1591" s="14">
        <v>7</v>
      </c>
      <c r="AF1591" s="38">
        <f t="shared" si="137"/>
        <v>-3</v>
      </c>
      <c r="AG1591" s="14">
        <f t="shared" si="138"/>
        <v>13</v>
      </c>
      <c r="AH1591" s="14">
        <v>10.5</v>
      </c>
      <c r="AI1591" s="14">
        <f t="shared" si="139"/>
        <v>-2.5</v>
      </c>
      <c r="AJ1591" s="19"/>
      <c r="AK1591" s="14"/>
      <c r="AL1591" s="14"/>
      <c r="AM1591" s="12" t="s">
        <v>2238</v>
      </c>
      <c r="AN1591" s="12"/>
      <c r="AO1591" s="12"/>
      <c r="AP1591" s="12" t="s">
        <v>3247</v>
      </c>
      <c r="AQ1591" s="12" t="s">
        <v>3559</v>
      </c>
      <c r="AR1591" s="12">
        <v>13975400746</v>
      </c>
      <c r="AS1591" s="12"/>
      <c r="AT1591" s="12"/>
      <c r="AU1591" s="12"/>
      <c r="AV1591" s="20"/>
      <c r="AW1591" s="21"/>
      <c r="AX1591" s="12"/>
      <c r="AY1591" s="12"/>
      <c r="AZ1591" s="12"/>
      <c r="BA1591" s="12"/>
      <c r="BB1591" s="12"/>
    </row>
    <row r="1592" spans="1:54" s="22" customFormat="1" ht="18" customHeight="1" x14ac:dyDescent="0.3">
      <c r="A1592" s="12" t="s">
        <v>3560</v>
      </c>
      <c r="B1592" s="12" t="s">
        <v>68</v>
      </c>
      <c r="C1592" s="12" t="s">
        <v>64</v>
      </c>
      <c r="D1592" s="12" t="s">
        <v>3561</v>
      </c>
      <c r="E1592" s="12" t="s">
        <v>3562</v>
      </c>
      <c r="F1592" s="12" t="s">
        <v>3563</v>
      </c>
      <c r="G1592" s="12" t="s">
        <v>56</v>
      </c>
      <c r="H1592" s="12" t="s">
        <v>1335</v>
      </c>
      <c r="I1592" s="12" t="s">
        <v>1615</v>
      </c>
      <c r="J1592" s="12">
        <v>1588</v>
      </c>
      <c r="K1592" s="12" t="s">
        <v>354</v>
      </c>
      <c r="L1592" s="12"/>
      <c r="M1592" s="13">
        <v>41590.432638888888</v>
      </c>
      <c r="N1592" s="12">
        <v>2</v>
      </c>
      <c r="O1592" s="13">
        <v>41590.440532407411</v>
      </c>
      <c r="P1592" s="13">
        <v>41592.480370370373</v>
      </c>
      <c r="Q1592" s="14">
        <f t="shared" si="132"/>
        <v>3</v>
      </c>
      <c r="R1592" s="14">
        <v>0.5</v>
      </c>
      <c r="S1592" s="14">
        <f t="shared" si="133"/>
        <v>-2.5</v>
      </c>
      <c r="T1592" s="12" t="s">
        <v>664</v>
      </c>
      <c r="U1592" s="12"/>
      <c r="V1592" s="12" t="s">
        <v>356</v>
      </c>
      <c r="W1592" s="13">
        <v>41592.492349537039</v>
      </c>
      <c r="X1592" s="40">
        <v>41593.731747685182</v>
      </c>
      <c r="Y1592" s="16">
        <f t="shared" si="134"/>
        <v>2</v>
      </c>
      <c r="Z1592" s="17">
        <v>3</v>
      </c>
      <c r="AA1592" s="17">
        <f t="shared" si="135"/>
        <v>1</v>
      </c>
      <c r="AB1592" s="14"/>
      <c r="AC1592" s="13">
        <v>41597</v>
      </c>
      <c r="AD1592" s="14">
        <f t="shared" si="136"/>
        <v>3</v>
      </c>
      <c r="AE1592" s="14">
        <v>7</v>
      </c>
      <c r="AF1592" s="38">
        <f t="shared" si="137"/>
        <v>4</v>
      </c>
      <c r="AG1592" s="14">
        <f t="shared" si="138"/>
        <v>6</v>
      </c>
      <c r="AH1592" s="14">
        <v>10.5</v>
      </c>
      <c r="AI1592" s="14">
        <f t="shared" si="139"/>
        <v>4.5</v>
      </c>
      <c r="AJ1592" s="19"/>
      <c r="AK1592" s="14"/>
      <c r="AL1592" s="14"/>
      <c r="AM1592" s="12" t="s">
        <v>96</v>
      </c>
      <c r="AN1592" s="12"/>
      <c r="AO1592" s="12"/>
      <c r="AP1592" s="12" t="s">
        <v>78</v>
      </c>
      <c r="AQ1592" s="12" t="s">
        <v>3564</v>
      </c>
      <c r="AR1592" s="12">
        <v>15292077388</v>
      </c>
      <c r="AS1592" s="12"/>
      <c r="AT1592" s="12"/>
      <c r="AU1592" s="12"/>
      <c r="AV1592" s="20"/>
      <c r="AW1592" s="21"/>
      <c r="AX1592" s="12"/>
      <c r="AY1592" s="12"/>
      <c r="AZ1592" s="12"/>
      <c r="BA1592" s="12"/>
      <c r="BB1592" s="12"/>
    </row>
    <row r="1593" spans="1:54" s="22" customFormat="1" ht="18" customHeight="1" x14ac:dyDescent="0.3">
      <c r="A1593" s="12" t="s">
        <v>3565</v>
      </c>
      <c r="B1593" s="12" t="s">
        <v>68</v>
      </c>
      <c r="C1593" s="12" t="s">
        <v>64</v>
      </c>
      <c r="D1593" s="12" t="s">
        <v>3561</v>
      </c>
      <c r="E1593" s="12" t="s">
        <v>3566</v>
      </c>
      <c r="F1593" s="12" t="s">
        <v>3567</v>
      </c>
      <c r="G1593" s="12" t="s">
        <v>56</v>
      </c>
      <c r="H1593" s="12" t="s">
        <v>1335</v>
      </c>
      <c r="I1593" s="12" t="s">
        <v>2205</v>
      </c>
      <c r="J1593" s="12">
        <v>1800</v>
      </c>
      <c r="K1593" s="12" t="s">
        <v>354</v>
      </c>
      <c r="L1593" s="12"/>
      <c r="M1593" s="13">
        <v>41590.452777777777</v>
      </c>
      <c r="N1593" s="12">
        <v>2</v>
      </c>
      <c r="O1593" s="13">
        <v>41590.475972222222</v>
      </c>
      <c r="P1593" s="13">
        <v>41592.553657407407</v>
      </c>
      <c r="Q1593" s="14">
        <f t="shared" si="132"/>
        <v>3</v>
      </c>
      <c r="R1593" s="14">
        <v>0.5</v>
      </c>
      <c r="S1593" s="14">
        <f t="shared" si="133"/>
        <v>-2.5</v>
      </c>
      <c r="T1593" s="12" t="s">
        <v>355</v>
      </c>
      <c r="U1593" s="12"/>
      <c r="V1593" s="12" t="s">
        <v>356</v>
      </c>
      <c r="W1593" s="13">
        <v>41592.581886574073</v>
      </c>
      <c r="X1593" s="40">
        <v>41594.401388888888</v>
      </c>
      <c r="Y1593" s="16">
        <f t="shared" si="134"/>
        <v>2</v>
      </c>
      <c r="Z1593" s="17">
        <v>3</v>
      </c>
      <c r="AA1593" s="17">
        <f t="shared" si="135"/>
        <v>1</v>
      </c>
      <c r="AB1593" s="14"/>
      <c r="AC1593" s="13">
        <v>41605</v>
      </c>
      <c r="AD1593" s="14">
        <f t="shared" si="136"/>
        <v>8</v>
      </c>
      <c r="AE1593" s="14">
        <v>7</v>
      </c>
      <c r="AF1593" s="38">
        <f t="shared" si="137"/>
        <v>-1</v>
      </c>
      <c r="AG1593" s="14">
        <f t="shared" si="138"/>
        <v>12</v>
      </c>
      <c r="AH1593" s="14">
        <v>10.5</v>
      </c>
      <c r="AI1593" s="14">
        <f t="shared" si="139"/>
        <v>-1.5</v>
      </c>
      <c r="AJ1593" s="19"/>
      <c r="AK1593" s="14"/>
      <c r="AL1593" s="14"/>
      <c r="AM1593" s="12" t="s">
        <v>188</v>
      </c>
      <c r="AN1593" s="12"/>
      <c r="AO1593" s="12"/>
      <c r="AP1593" s="12" t="s">
        <v>81</v>
      </c>
      <c r="AQ1593" s="12" t="s">
        <v>3568</v>
      </c>
      <c r="AR1593" s="12">
        <v>13787308716</v>
      </c>
      <c r="AS1593" s="12"/>
      <c r="AT1593" s="12"/>
      <c r="AU1593" s="12"/>
      <c r="AV1593" s="20"/>
      <c r="AW1593" s="21"/>
      <c r="AX1593" s="12"/>
      <c r="AY1593" s="12"/>
      <c r="AZ1593" s="12"/>
      <c r="BA1593" s="12"/>
      <c r="BB1593" s="12"/>
    </row>
    <row r="1594" spans="1:54" s="22" customFormat="1" ht="18" customHeight="1" x14ac:dyDescent="0.3">
      <c r="A1594" s="12" t="s">
        <v>3569</v>
      </c>
      <c r="B1594" s="12" t="s">
        <v>68</v>
      </c>
      <c r="C1594" s="12" t="s">
        <v>64</v>
      </c>
      <c r="D1594" s="12" t="s">
        <v>65</v>
      </c>
      <c r="E1594" s="12" t="s">
        <v>3570</v>
      </c>
      <c r="F1594" s="12" t="s">
        <v>3571</v>
      </c>
      <c r="G1594" s="12" t="s">
        <v>66</v>
      </c>
      <c r="H1594" s="12" t="s">
        <v>816</v>
      </c>
      <c r="I1594" s="12" t="s">
        <v>89</v>
      </c>
      <c r="J1594" s="12">
        <v>4200</v>
      </c>
      <c r="K1594" s="12" t="s">
        <v>365</v>
      </c>
      <c r="L1594" s="12" t="s">
        <v>767</v>
      </c>
      <c r="M1594" s="13">
        <v>41590.488194444442</v>
      </c>
      <c r="N1594" s="12">
        <v>1</v>
      </c>
      <c r="O1594" s="13">
        <v>41590.55259259259</v>
      </c>
      <c r="P1594" s="13">
        <v>41628.571516203701</v>
      </c>
      <c r="Q1594" s="14">
        <f>P1594-M1594</f>
        <v>38.083321759258979</v>
      </c>
      <c r="R1594" s="14"/>
      <c r="S1594" s="15"/>
      <c r="T1594" s="12" t="s">
        <v>355</v>
      </c>
      <c r="U1594" s="12"/>
      <c r="V1594" s="12" t="s">
        <v>385</v>
      </c>
      <c r="W1594" s="13">
        <v>41628.583460648151</v>
      </c>
      <c r="X1594" s="40">
        <v>41638.733136574076</v>
      </c>
      <c r="Y1594" s="16">
        <f t="shared" si="134"/>
        <v>7</v>
      </c>
      <c r="Z1594" s="17"/>
      <c r="AA1594" s="17"/>
      <c r="AB1594" s="14"/>
      <c r="AC1594" s="13">
        <v>41639</v>
      </c>
      <c r="AD1594" s="14">
        <f t="shared" si="136"/>
        <v>2</v>
      </c>
      <c r="AE1594" s="14"/>
      <c r="AF1594" s="36"/>
      <c r="AG1594" s="14">
        <f t="shared" si="138"/>
        <v>36</v>
      </c>
      <c r="AH1594" s="14"/>
      <c r="AI1594" s="14"/>
      <c r="AJ1594" s="19"/>
      <c r="AK1594" s="14"/>
      <c r="AL1594" s="14"/>
      <c r="AM1594" s="12"/>
      <c r="AN1594" s="12"/>
      <c r="AO1594" s="12"/>
      <c r="AP1594" s="12" t="s">
        <v>72</v>
      </c>
      <c r="AQ1594" s="12" t="s">
        <v>3572</v>
      </c>
      <c r="AR1594" s="12">
        <v>13973571996</v>
      </c>
      <c r="AS1594" s="12"/>
      <c r="AT1594" s="12"/>
      <c r="AU1594" s="12"/>
      <c r="AV1594" s="20"/>
      <c r="AW1594" s="21"/>
      <c r="AX1594" s="12"/>
      <c r="AY1594" s="12"/>
      <c r="AZ1594" s="12"/>
      <c r="BA1594" s="12"/>
      <c r="BB1594" s="12"/>
    </row>
    <row r="1595" spans="1:54" s="22" customFormat="1" ht="18" customHeight="1" x14ac:dyDescent="0.3">
      <c r="A1595" s="12" t="s">
        <v>3573</v>
      </c>
      <c r="B1595" s="12" t="s">
        <v>68</v>
      </c>
      <c r="C1595" s="12" t="s">
        <v>120</v>
      </c>
      <c r="D1595" s="12" t="s">
        <v>478</v>
      </c>
      <c r="E1595" s="12" t="s">
        <v>3574</v>
      </c>
      <c r="F1595" s="12" t="s">
        <v>3575</v>
      </c>
      <c r="G1595" s="12" t="s">
        <v>56</v>
      </c>
      <c r="H1595" s="12" t="s">
        <v>1335</v>
      </c>
      <c r="I1595" s="12" t="s">
        <v>2511</v>
      </c>
      <c r="J1595" s="12">
        <v>2088</v>
      </c>
      <c r="K1595" s="12" t="s">
        <v>354</v>
      </c>
      <c r="L1595" s="12"/>
      <c r="M1595" s="13">
        <v>41590.584722222222</v>
      </c>
      <c r="N1595" s="12">
        <v>2</v>
      </c>
      <c r="O1595" s="13">
        <v>41590.5934375</v>
      </c>
      <c r="P1595" s="13">
        <v>41591.392245370371</v>
      </c>
      <c r="Q1595" s="14">
        <f t="shared" ref="Q1595:Q1603" si="140">NETWORKDAYS(M1595,P1595)</f>
        <v>2</v>
      </c>
      <c r="R1595" s="14">
        <v>0.5</v>
      </c>
      <c r="S1595" s="14">
        <f t="shared" ref="S1595:S1603" si="141">R1595-Q1595</f>
        <v>-1.5</v>
      </c>
      <c r="T1595" s="12" t="s">
        <v>355</v>
      </c>
      <c r="U1595" s="12"/>
      <c r="V1595" s="12" t="s">
        <v>356</v>
      </c>
      <c r="W1595" s="13">
        <v>41591.444803240738</v>
      </c>
      <c r="X1595" s="40">
        <v>41592.613194444442</v>
      </c>
      <c r="Y1595" s="16">
        <f t="shared" si="134"/>
        <v>2</v>
      </c>
      <c r="Z1595" s="17">
        <v>3</v>
      </c>
      <c r="AA1595" s="17">
        <f t="shared" ref="AA1595:AA1603" si="142">Z1595-Y1595</f>
        <v>1</v>
      </c>
      <c r="AB1595" s="14"/>
      <c r="AC1595" s="13">
        <v>41600</v>
      </c>
      <c r="AD1595" s="14">
        <f t="shared" si="136"/>
        <v>7</v>
      </c>
      <c r="AE1595" s="14">
        <v>7</v>
      </c>
      <c r="AF1595" s="38">
        <f t="shared" ref="AF1595:AF1603" si="143">AE1595-AD1595</f>
        <v>0</v>
      </c>
      <c r="AG1595" s="14">
        <f t="shared" si="138"/>
        <v>9</v>
      </c>
      <c r="AH1595" s="14">
        <v>10.5</v>
      </c>
      <c r="AI1595" s="14">
        <f t="shared" ref="AI1595:AI1603" si="144">AH1595-AG1595</f>
        <v>1.5</v>
      </c>
      <c r="AJ1595" s="19"/>
      <c r="AK1595" s="14"/>
      <c r="AL1595" s="14"/>
      <c r="AM1595" s="12" t="s">
        <v>118</v>
      </c>
      <c r="AN1595" s="12"/>
      <c r="AO1595" s="12"/>
      <c r="AP1595" s="12" t="s">
        <v>128</v>
      </c>
      <c r="AQ1595" s="12" t="s">
        <v>3576</v>
      </c>
      <c r="AR1595" s="12">
        <v>13975850620</v>
      </c>
      <c r="AS1595" s="12"/>
      <c r="AT1595" s="12"/>
      <c r="AU1595" s="12"/>
      <c r="AV1595" s="20"/>
      <c r="AW1595" s="21"/>
      <c r="AX1595" s="12"/>
      <c r="AY1595" s="12"/>
      <c r="AZ1595" s="12"/>
      <c r="BA1595" s="12"/>
      <c r="BB1595" s="12"/>
    </row>
    <row r="1596" spans="1:54" s="22" customFormat="1" ht="18" customHeight="1" x14ac:dyDescent="0.3">
      <c r="A1596" s="12" t="s">
        <v>3577</v>
      </c>
      <c r="B1596" s="12" t="s">
        <v>68</v>
      </c>
      <c r="C1596" s="12" t="s">
        <v>209</v>
      </c>
      <c r="D1596" s="12" t="s">
        <v>1649</v>
      </c>
      <c r="E1596" s="12" t="s">
        <v>3578</v>
      </c>
      <c r="F1596" s="12" t="s">
        <v>3579</v>
      </c>
      <c r="G1596" s="12" t="s">
        <v>56</v>
      </c>
      <c r="H1596" s="12" t="s">
        <v>1353</v>
      </c>
      <c r="I1596" s="12" t="s">
        <v>3215</v>
      </c>
      <c r="J1596" s="12">
        <v>2500</v>
      </c>
      <c r="K1596" s="12" t="s">
        <v>354</v>
      </c>
      <c r="L1596" s="12"/>
      <c r="M1596" s="13">
        <v>41590.615277777775</v>
      </c>
      <c r="N1596" s="12">
        <v>3</v>
      </c>
      <c r="O1596" s="13">
        <v>41590.620821759258</v>
      </c>
      <c r="P1596" s="13">
        <v>41591.640648148146</v>
      </c>
      <c r="Q1596" s="14">
        <f t="shared" si="140"/>
        <v>2</v>
      </c>
      <c r="R1596" s="14">
        <v>0.5</v>
      </c>
      <c r="S1596" s="14">
        <f t="shared" si="141"/>
        <v>-1.5</v>
      </c>
      <c r="T1596" s="12" t="s">
        <v>701</v>
      </c>
      <c r="U1596" s="12"/>
      <c r="V1596" s="12" t="s">
        <v>356</v>
      </c>
      <c r="W1596" s="13">
        <v>41591.673807870371</v>
      </c>
      <c r="X1596" s="40">
        <v>41593.573611111111</v>
      </c>
      <c r="Y1596" s="16">
        <f t="shared" si="134"/>
        <v>3</v>
      </c>
      <c r="Z1596" s="17">
        <v>4</v>
      </c>
      <c r="AA1596" s="17">
        <f t="shared" si="142"/>
        <v>1</v>
      </c>
      <c r="AB1596" s="14"/>
      <c r="AC1596" s="13">
        <v>41599</v>
      </c>
      <c r="AD1596" s="14">
        <f t="shared" si="136"/>
        <v>5</v>
      </c>
      <c r="AE1596" s="14">
        <v>7</v>
      </c>
      <c r="AF1596" s="38">
        <f t="shared" si="143"/>
        <v>2</v>
      </c>
      <c r="AG1596" s="14">
        <f t="shared" si="138"/>
        <v>8</v>
      </c>
      <c r="AH1596" s="14">
        <v>11.5</v>
      </c>
      <c r="AI1596" s="14">
        <f t="shared" si="144"/>
        <v>3.5</v>
      </c>
      <c r="AJ1596" s="19"/>
      <c r="AK1596" s="14"/>
      <c r="AL1596" s="14"/>
      <c r="AM1596" s="12" t="s">
        <v>145</v>
      </c>
      <c r="AN1596" s="12"/>
      <c r="AO1596" s="12"/>
      <c r="AP1596" s="12" t="s">
        <v>72</v>
      </c>
      <c r="AQ1596" s="12" t="s">
        <v>3580</v>
      </c>
      <c r="AR1596" s="12">
        <v>13973529701</v>
      </c>
      <c r="AS1596" s="12"/>
      <c r="AT1596" s="12"/>
      <c r="AU1596" s="12"/>
      <c r="AV1596" s="20"/>
      <c r="AW1596" s="21"/>
      <c r="AX1596" s="12"/>
      <c r="AY1596" s="12"/>
      <c r="AZ1596" s="12"/>
      <c r="BA1596" s="12"/>
      <c r="BB1596" s="12"/>
    </row>
    <row r="1597" spans="1:54" s="22" customFormat="1" ht="18" customHeight="1" x14ac:dyDescent="0.3">
      <c r="A1597" s="12" t="s">
        <v>3581</v>
      </c>
      <c r="B1597" s="12" t="s">
        <v>68</v>
      </c>
      <c r="C1597" s="12" t="s">
        <v>350</v>
      </c>
      <c r="D1597" s="12" t="s">
        <v>172</v>
      </c>
      <c r="E1597" s="12" t="s">
        <v>3582</v>
      </c>
      <c r="F1597" s="12" t="s">
        <v>3583</v>
      </c>
      <c r="G1597" s="12" t="s">
        <v>56</v>
      </c>
      <c r="H1597" s="12" t="s">
        <v>1335</v>
      </c>
      <c r="I1597" s="12" t="s">
        <v>2339</v>
      </c>
      <c r="J1597" s="12">
        <v>1600</v>
      </c>
      <c r="K1597" s="12" t="s">
        <v>354</v>
      </c>
      <c r="L1597" s="12"/>
      <c r="M1597" s="13">
        <v>41591.385798611111</v>
      </c>
      <c r="N1597" s="12">
        <v>2</v>
      </c>
      <c r="O1597" s="13">
        <v>41591.447581018518</v>
      </c>
      <c r="P1597" s="13">
        <v>41591.691458333335</v>
      </c>
      <c r="Q1597" s="14">
        <f t="shared" si="140"/>
        <v>1</v>
      </c>
      <c r="R1597" s="14">
        <v>0.5</v>
      </c>
      <c r="S1597" s="14">
        <f t="shared" si="141"/>
        <v>-0.5</v>
      </c>
      <c r="T1597" s="12" t="s">
        <v>355</v>
      </c>
      <c r="U1597" s="12"/>
      <c r="V1597" s="12" t="s">
        <v>356</v>
      </c>
      <c r="W1597" s="13">
        <v>41591.6952662037</v>
      </c>
      <c r="X1597" s="40">
        <v>41593.414583333331</v>
      </c>
      <c r="Y1597" s="16">
        <f t="shared" si="134"/>
        <v>3</v>
      </c>
      <c r="Z1597" s="17">
        <v>3</v>
      </c>
      <c r="AA1597" s="17">
        <f t="shared" si="142"/>
        <v>0</v>
      </c>
      <c r="AB1597" s="14"/>
      <c r="AC1597" s="13">
        <v>41596</v>
      </c>
      <c r="AD1597" s="14">
        <f t="shared" si="136"/>
        <v>2</v>
      </c>
      <c r="AE1597" s="14">
        <v>7</v>
      </c>
      <c r="AF1597" s="38">
        <f t="shared" si="143"/>
        <v>5</v>
      </c>
      <c r="AG1597" s="14">
        <f t="shared" si="138"/>
        <v>4</v>
      </c>
      <c r="AH1597" s="14">
        <v>10.5</v>
      </c>
      <c r="AI1597" s="14">
        <f t="shared" si="144"/>
        <v>6.5</v>
      </c>
      <c r="AJ1597" s="19"/>
      <c r="AK1597" s="14"/>
      <c r="AL1597" s="14"/>
      <c r="AM1597" s="12" t="s">
        <v>851</v>
      </c>
      <c r="AN1597" s="12"/>
      <c r="AO1597" s="12"/>
      <c r="AP1597" s="12" t="s">
        <v>72</v>
      </c>
      <c r="AQ1597" s="12" t="s">
        <v>3584</v>
      </c>
      <c r="AR1597" s="12">
        <v>15307370901</v>
      </c>
      <c r="AS1597" s="12"/>
      <c r="AT1597" s="12"/>
      <c r="AU1597" s="12"/>
      <c r="AV1597" s="20"/>
      <c r="AW1597" s="21"/>
      <c r="AX1597" s="12"/>
      <c r="AY1597" s="12"/>
      <c r="AZ1597" s="12"/>
      <c r="BA1597" s="12"/>
      <c r="BB1597" s="12"/>
    </row>
    <row r="1598" spans="1:54" s="22" customFormat="1" ht="18" customHeight="1" x14ac:dyDescent="0.3">
      <c r="A1598" s="12" t="s">
        <v>3585</v>
      </c>
      <c r="B1598" s="12" t="s">
        <v>68</v>
      </c>
      <c r="C1598" s="12" t="s">
        <v>52</v>
      </c>
      <c r="D1598" s="12" t="s">
        <v>207</v>
      </c>
      <c r="E1598" s="12" t="s">
        <v>3586</v>
      </c>
      <c r="F1598" s="12" t="s">
        <v>3587</v>
      </c>
      <c r="G1598" s="12" t="s">
        <v>56</v>
      </c>
      <c r="H1598" s="12" t="s">
        <v>1335</v>
      </c>
      <c r="I1598" s="12" t="s">
        <v>2014</v>
      </c>
      <c r="J1598" s="12">
        <v>1500</v>
      </c>
      <c r="K1598" s="12" t="s">
        <v>354</v>
      </c>
      <c r="L1598" s="12"/>
      <c r="M1598" s="13">
        <v>41591.62777777778</v>
      </c>
      <c r="N1598" s="12">
        <v>2</v>
      </c>
      <c r="O1598" s="13">
        <v>41591.631840277776</v>
      </c>
      <c r="P1598" s="13">
        <v>41592.480810185189</v>
      </c>
      <c r="Q1598" s="14">
        <f t="shared" si="140"/>
        <v>2</v>
      </c>
      <c r="R1598" s="14">
        <v>0.5</v>
      </c>
      <c r="S1598" s="14">
        <f t="shared" si="141"/>
        <v>-1.5</v>
      </c>
      <c r="T1598" s="12" t="s">
        <v>664</v>
      </c>
      <c r="U1598" s="12"/>
      <c r="V1598" s="12" t="s">
        <v>356</v>
      </c>
      <c r="W1598" s="13">
        <v>41592.492488425924</v>
      </c>
      <c r="X1598" s="40">
        <v>41593.628472222219</v>
      </c>
      <c r="Y1598" s="16">
        <f t="shared" si="134"/>
        <v>2</v>
      </c>
      <c r="Z1598" s="17">
        <v>3</v>
      </c>
      <c r="AA1598" s="17">
        <f t="shared" si="142"/>
        <v>1</v>
      </c>
      <c r="AB1598" s="14"/>
      <c r="AC1598" s="13">
        <v>41597</v>
      </c>
      <c r="AD1598" s="14">
        <f t="shared" si="136"/>
        <v>3</v>
      </c>
      <c r="AE1598" s="14">
        <v>7</v>
      </c>
      <c r="AF1598" s="38">
        <f t="shared" si="143"/>
        <v>4</v>
      </c>
      <c r="AG1598" s="14">
        <f t="shared" si="138"/>
        <v>5</v>
      </c>
      <c r="AH1598" s="14">
        <v>10.5</v>
      </c>
      <c r="AI1598" s="14">
        <f t="shared" si="144"/>
        <v>5.5</v>
      </c>
      <c r="AJ1598" s="19"/>
      <c r="AK1598" s="14"/>
      <c r="AL1598" s="14"/>
      <c r="AM1598" s="12" t="s">
        <v>2137</v>
      </c>
      <c r="AN1598" s="12"/>
      <c r="AO1598" s="12"/>
      <c r="AP1598" s="12" t="s">
        <v>86</v>
      </c>
      <c r="AQ1598" s="12" t="s">
        <v>406</v>
      </c>
      <c r="AR1598" s="12">
        <v>13548502506</v>
      </c>
      <c r="AS1598" s="12"/>
      <c r="AT1598" s="12"/>
      <c r="AU1598" s="12"/>
      <c r="AV1598" s="20"/>
      <c r="AW1598" s="21"/>
      <c r="AX1598" s="12"/>
      <c r="AY1598" s="12"/>
      <c r="AZ1598" s="12"/>
      <c r="BA1598" s="12"/>
      <c r="BB1598" s="12"/>
    </row>
    <row r="1599" spans="1:54" s="22" customFormat="1" ht="18" customHeight="1" x14ac:dyDescent="0.3">
      <c r="A1599" s="12" t="s">
        <v>3588</v>
      </c>
      <c r="B1599" s="12" t="s">
        <v>382</v>
      </c>
      <c r="C1599" s="12" t="s">
        <v>549</v>
      </c>
      <c r="D1599" s="12" t="s">
        <v>3589</v>
      </c>
      <c r="E1599" s="12" t="s">
        <v>3590</v>
      </c>
      <c r="F1599" s="12" t="s">
        <v>3591</v>
      </c>
      <c r="G1599" s="12" t="s">
        <v>56</v>
      </c>
      <c r="H1599" s="12" t="s">
        <v>1335</v>
      </c>
      <c r="I1599" s="12" t="s">
        <v>3220</v>
      </c>
      <c r="J1599" s="12">
        <v>1688</v>
      </c>
      <c r="K1599" s="12" t="s">
        <v>354</v>
      </c>
      <c r="L1599" s="12"/>
      <c r="M1599" s="13">
        <v>41591.655555555553</v>
      </c>
      <c r="N1599" s="12">
        <v>2</v>
      </c>
      <c r="O1599" s="13">
        <v>41591.659872685188</v>
      </c>
      <c r="P1599" s="13">
        <v>41591.722372685188</v>
      </c>
      <c r="Q1599" s="14">
        <f t="shared" si="140"/>
        <v>1</v>
      </c>
      <c r="R1599" s="14">
        <v>0.5</v>
      </c>
      <c r="S1599" s="14">
        <f t="shared" si="141"/>
        <v>-0.5</v>
      </c>
      <c r="T1599" s="12" t="s">
        <v>658</v>
      </c>
      <c r="U1599" s="12"/>
      <c r="V1599" s="12" t="s">
        <v>356</v>
      </c>
      <c r="W1599" s="13">
        <v>41591.723680555559</v>
      </c>
      <c r="X1599" s="40">
        <v>41593.628472222219</v>
      </c>
      <c r="Y1599" s="16">
        <f t="shared" si="134"/>
        <v>3</v>
      </c>
      <c r="Z1599" s="17">
        <v>3</v>
      </c>
      <c r="AA1599" s="17">
        <f t="shared" si="142"/>
        <v>0</v>
      </c>
      <c r="AB1599" s="14"/>
      <c r="AC1599" s="13">
        <v>41603</v>
      </c>
      <c r="AD1599" s="14">
        <f t="shared" si="136"/>
        <v>7</v>
      </c>
      <c r="AE1599" s="14">
        <v>7</v>
      </c>
      <c r="AF1599" s="38">
        <f t="shared" si="143"/>
        <v>0</v>
      </c>
      <c r="AG1599" s="14">
        <f t="shared" si="138"/>
        <v>9</v>
      </c>
      <c r="AH1599" s="14">
        <v>10.5</v>
      </c>
      <c r="AI1599" s="14">
        <f t="shared" si="144"/>
        <v>1.5</v>
      </c>
      <c r="AJ1599" s="19"/>
      <c r="AK1599" s="14"/>
      <c r="AL1599" s="14"/>
      <c r="AM1599" s="12" t="s">
        <v>1486</v>
      </c>
      <c r="AN1599" s="12"/>
      <c r="AO1599" s="12"/>
      <c r="AP1599" s="12" t="s">
        <v>90</v>
      </c>
      <c r="AQ1599" s="12" t="s">
        <v>348</v>
      </c>
      <c r="AR1599" s="12">
        <v>18229843523</v>
      </c>
      <c r="AS1599" s="12"/>
      <c r="AT1599" s="12"/>
      <c r="AU1599" s="12"/>
      <c r="AV1599" s="20"/>
      <c r="AW1599" s="21"/>
      <c r="AX1599" s="12"/>
      <c r="AY1599" s="12"/>
      <c r="AZ1599" s="12"/>
      <c r="BA1599" s="12"/>
      <c r="BB1599" s="12"/>
    </row>
    <row r="1600" spans="1:54" s="22" customFormat="1" ht="18" customHeight="1" x14ac:dyDescent="0.3">
      <c r="A1600" s="12" t="s">
        <v>3592</v>
      </c>
      <c r="B1600" s="12" t="s">
        <v>68</v>
      </c>
      <c r="C1600" s="12" t="s">
        <v>91</v>
      </c>
      <c r="D1600" s="12" t="s">
        <v>1649</v>
      </c>
      <c r="E1600" s="12" t="s">
        <v>3593</v>
      </c>
      <c r="F1600" s="12" t="s">
        <v>3594</v>
      </c>
      <c r="G1600" s="12" t="s">
        <v>56</v>
      </c>
      <c r="H1600" s="12" t="s">
        <v>1335</v>
      </c>
      <c r="I1600" s="12" t="s">
        <v>1491</v>
      </c>
      <c r="J1600" s="12">
        <v>1600</v>
      </c>
      <c r="K1600" s="12" t="s">
        <v>354</v>
      </c>
      <c r="L1600" s="12"/>
      <c r="M1600" s="13">
        <v>41592.408333333333</v>
      </c>
      <c r="N1600" s="12">
        <v>2</v>
      </c>
      <c r="O1600" s="13">
        <v>41592.427118055559</v>
      </c>
      <c r="P1600" s="13">
        <v>41593.446805555555</v>
      </c>
      <c r="Q1600" s="14">
        <f t="shared" si="140"/>
        <v>2</v>
      </c>
      <c r="R1600" s="14">
        <v>0.5</v>
      </c>
      <c r="S1600" s="14">
        <f t="shared" si="141"/>
        <v>-1.5</v>
      </c>
      <c r="T1600" s="12" t="s">
        <v>355</v>
      </c>
      <c r="U1600" s="12"/>
      <c r="V1600" s="12" t="s">
        <v>356</v>
      </c>
      <c r="W1600" s="13">
        <v>41593.450486111113</v>
      </c>
      <c r="X1600" s="40">
        <v>41593.719282407408</v>
      </c>
      <c r="Y1600" s="16">
        <f t="shared" si="134"/>
        <v>1</v>
      </c>
      <c r="Z1600" s="17">
        <v>3</v>
      </c>
      <c r="AA1600" s="17">
        <f t="shared" si="142"/>
        <v>2</v>
      </c>
      <c r="AB1600" s="14"/>
      <c r="AC1600" s="13">
        <v>41596</v>
      </c>
      <c r="AD1600" s="14">
        <f t="shared" si="136"/>
        <v>2</v>
      </c>
      <c r="AE1600" s="14">
        <v>7</v>
      </c>
      <c r="AF1600" s="38">
        <f t="shared" si="143"/>
        <v>5</v>
      </c>
      <c r="AG1600" s="14">
        <f t="shared" si="138"/>
        <v>3</v>
      </c>
      <c r="AH1600" s="14">
        <v>10.5</v>
      </c>
      <c r="AI1600" s="14">
        <f t="shared" si="144"/>
        <v>7.5</v>
      </c>
      <c r="AJ1600" s="19"/>
      <c r="AK1600" s="14"/>
      <c r="AL1600" s="14"/>
      <c r="AM1600" s="12" t="s">
        <v>118</v>
      </c>
      <c r="AN1600" s="12"/>
      <c r="AO1600" s="12"/>
      <c r="AP1600" s="12" t="s">
        <v>78</v>
      </c>
      <c r="AQ1600" s="12" t="s">
        <v>3595</v>
      </c>
      <c r="AR1600" s="12">
        <v>18973531333</v>
      </c>
      <c r="AS1600" s="12"/>
      <c r="AT1600" s="12"/>
      <c r="AU1600" s="12"/>
      <c r="AV1600" s="20"/>
      <c r="AW1600" s="21"/>
      <c r="AX1600" s="12"/>
      <c r="AY1600" s="12"/>
      <c r="AZ1600" s="12"/>
      <c r="BA1600" s="12"/>
      <c r="BB1600" s="12"/>
    </row>
    <row r="1601" spans="1:54" s="22" customFormat="1" ht="18" customHeight="1" x14ac:dyDescent="0.3">
      <c r="A1601" s="12" t="s">
        <v>3596</v>
      </c>
      <c r="B1601" s="12" t="s">
        <v>68</v>
      </c>
      <c r="C1601" s="12" t="s">
        <v>798</v>
      </c>
      <c r="D1601" s="12" t="s">
        <v>126</v>
      </c>
      <c r="E1601" s="12" t="s">
        <v>3597</v>
      </c>
      <c r="F1601" s="12" t="s">
        <v>3598</v>
      </c>
      <c r="G1601" s="12" t="s">
        <v>56</v>
      </c>
      <c r="H1601" s="12" t="s">
        <v>57</v>
      </c>
      <c r="I1601" s="12" t="s">
        <v>251</v>
      </c>
      <c r="J1601" s="12">
        <v>1600</v>
      </c>
      <c r="K1601" s="12" t="s">
        <v>354</v>
      </c>
      <c r="L1601" s="12"/>
      <c r="M1601" s="13">
        <v>41592.409722222219</v>
      </c>
      <c r="N1601" s="12">
        <v>2</v>
      </c>
      <c r="O1601" s="13">
        <v>41592.417048611111</v>
      </c>
      <c r="P1601" s="13">
        <v>41592.501145833332</v>
      </c>
      <c r="Q1601" s="14">
        <f t="shared" si="140"/>
        <v>1</v>
      </c>
      <c r="R1601" s="14">
        <v>0.5</v>
      </c>
      <c r="S1601" s="14">
        <f t="shared" si="141"/>
        <v>-0.5</v>
      </c>
      <c r="T1601" s="12" t="s">
        <v>664</v>
      </c>
      <c r="U1601" s="12"/>
      <c r="V1601" s="12" t="s">
        <v>356</v>
      </c>
      <c r="W1601" s="13">
        <v>41592.507719907408</v>
      </c>
      <c r="X1601" s="40">
        <v>41593.700694444444</v>
      </c>
      <c r="Y1601" s="16">
        <f t="shared" si="134"/>
        <v>2</v>
      </c>
      <c r="Z1601" s="17">
        <v>3</v>
      </c>
      <c r="AA1601" s="17">
        <f t="shared" si="142"/>
        <v>1</v>
      </c>
      <c r="AB1601" s="14"/>
      <c r="AC1601" s="13">
        <v>41594</v>
      </c>
      <c r="AD1601" s="14">
        <f t="shared" si="136"/>
        <v>1</v>
      </c>
      <c r="AE1601" s="14">
        <v>7</v>
      </c>
      <c r="AF1601" s="38">
        <f t="shared" si="143"/>
        <v>6</v>
      </c>
      <c r="AG1601" s="14">
        <f t="shared" si="138"/>
        <v>2</v>
      </c>
      <c r="AH1601" s="14">
        <v>10.5</v>
      </c>
      <c r="AI1601" s="14">
        <f t="shared" si="144"/>
        <v>8.5</v>
      </c>
      <c r="AJ1601" s="19"/>
      <c r="AK1601" s="14"/>
      <c r="AL1601" s="14"/>
      <c r="AM1601" s="12" t="s">
        <v>1726</v>
      </c>
      <c r="AN1601" s="12"/>
      <c r="AO1601" s="12"/>
      <c r="AP1601" s="12" t="s">
        <v>78</v>
      </c>
      <c r="AQ1601" s="12" t="s">
        <v>3599</v>
      </c>
      <c r="AR1601" s="12">
        <v>13027426446</v>
      </c>
      <c r="AS1601" s="12"/>
      <c r="AT1601" s="12"/>
      <c r="AU1601" s="12"/>
      <c r="AV1601" s="20"/>
      <c r="AW1601" s="21"/>
      <c r="AX1601" s="12"/>
      <c r="AY1601" s="12"/>
      <c r="AZ1601" s="12"/>
      <c r="BA1601" s="12"/>
      <c r="BB1601" s="12"/>
    </row>
    <row r="1602" spans="1:54" s="22" customFormat="1" ht="18" customHeight="1" x14ac:dyDescent="0.3">
      <c r="A1602" s="12" t="s">
        <v>3600</v>
      </c>
      <c r="B1602" s="12" t="s">
        <v>68</v>
      </c>
      <c r="C1602" s="12" t="s">
        <v>83</v>
      </c>
      <c r="D1602" s="12" t="s">
        <v>220</v>
      </c>
      <c r="E1602" s="12" t="s">
        <v>3601</v>
      </c>
      <c r="F1602" s="12" t="s">
        <v>3602</v>
      </c>
      <c r="G1602" s="12" t="s">
        <v>56</v>
      </c>
      <c r="H1602" s="12" t="s">
        <v>3603</v>
      </c>
      <c r="I1602" s="12" t="s">
        <v>1155</v>
      </c>
      <c r="J1602" s="12">
        <v>2288</v>
      </c>
      <c r="K1602" s="12" t="s">
        <v>365</v>
      </c>
      <c r="L1602" s="12" t="s">
        <v>767</v>
      </c>
      <c r="M1602" s="13">
        <v>41592.413888888892</v>
      </c>
      <c r="N1602" s="12">
        <v>2</v>
      </c>
      <c r="O1602" s="13">
        <v>41592.430844907409</v>
      </c>
      <c r="P1602" s="13">
        <v>41597.656354166669</v>
      </c>
      <c r="Q1602" s="14">
        <f t="shared" si="140"/>
        <v>4</v>
      </c>
      <c r="R1602" s="14">
        <v>0.5</v>
      </c>
      <c r="S1602" s="14">
        <f t="shared" si="141"/>
        <v>-3.5</v>
      </c>
      <c r="T1602" s="12" t="s">
        <v>664</v>
      </c>
      <c r="U1602" s="12"/>
      <c r="V1602" s="12" t="s">
        <v>356</v>
      </c>
      <c r="W1602" s="13">
        <v>41597.666932870372</v>
      </c>
      <c r="X1602" s="40">
        <v>41599.692361111112</v>
      </c>
      <c r="Y1602" s="16">
        <f t="shared" si="134"/>
        <v>3</v>
      </c>
      <c r="Z1602" s="17">
        <v>4</v>
      </c>
      <c r="AA1602" s="17">
        <f t="shared" si="142"/>
        <v>1</v>
      </c>
      <c r="AB1602" s="14"/>
      <c r="AC1602" s="13">
        <v>41607</v>
      </c>
      <c r="AD1602" s="14">
        <f t="shared" si="136"/>
        <v>7</v>
      </c>
      <c r="AE1602" s="14">
        <v>7</v>
      </c>
      <c r="AF1602" s="38">
        <f t="shared" si="143"/>
        <v>0</v>
      </c>
      <c r="AG1602" s="14">
        <f t="shared" si="138"/>
        <v>12</v>
      </c>
      <c r="AH1602" s="14">
        <v>11.5</v>
      </c>
      <c r="AI1602" s="14">
        <f t="shared" si="144"/>
        <v>-0.5</v>
      </c>
      <c r="AJ1602" s="19"/>
      <c r="AK1602" s="14"/>
      <c r="AL1602" s="14"/>
      <c r="AM1602" s="12" t="s">
        <v>100</v>
      </c>
      <c r="AN1602" s="12"/>
      <c r="AO1602" s="12"/>
      <c r="AP1602" s="12" t="s">
        <v>72</v>
      </c>
      <c r="AQ1602" s="12" t="s">
        <v>3604</v>
      </c>
      <c r="AR1602" s="12">
        <v>18607425656</v>
      </c>
      <c r="AS1602" s="12"/>
      <c r="AT1602" s="12"/>
      <c r="AU1602" s="12"/>
      <c r="AV1602" s="20"/>
      <c r="AW1602" s="21"/>
      <c r="AX1602" s="12"/>
      <c r="AY1602" s="12"/>
      <c r="AZ1602" s="12"/>
      <c r="BA1602" s="12"/>
      <c r="BB1602" s="12"/>
    </row>
    <row r="1603" spans="1:54" s="22" customFormat="1" ht="18" customHeight="1" x14ac:dyDescent="0.3">
      <c r="A1603" s="12" t="s">
        <v>3605</v>
      </c>
      <c r="B1603" s="12" t="s">
        <v>68</v>
      </c>
      <c r="C1603" s="12" t="s">
        <v>212</v>
      </c>
      <c r="D1603" s="12" t="s">
        <v>3606</v>
      </c>
      <c r="E1603" s="12" t="s">
        <v>3607</v>
      </c>
      <c r="F1603" s="12" t="s">
        <v>3608</v>
      </c>
      <c r="G1603" s="12" t="s">
        <v>56</v>
      </c>
      <c r="H1603" s="12" t="s">
        <v>1335</v>
      </c>
      <c r="I1603" s="12" t="s">
        <v>3220</v>
      </c>
      <c r="J1603" s="12">
        <v>1600</v>
      </c>
      <c r="K1603" s="12" t="s">
        <v>354</v>
      </c>
      <c r="L1603" s="12"/>
      <c r="M1603" s="13">
        <v>41592.491666666669</v>
      </c>
      <c r="N1603" s="12">
        <v>3</v>
      </c>
      <c r="O1603" s="13">
        <v>41592.500520833331</v>
      </c>
      <c r="P1603" s="13">
        <v>41592.610648148147</v>
      </c>
      <c r="Q1603" s="14">
        <f t="shared" si="140"/>
        <v>1</v>
      </c>
      <c r="R1603" s="14">
        <v>0.5</v>
      </c>
      <c r="S1603" s="14">
        <f t="shared" si="141"/>
        <v>-0.5</v>
      </c>
      <c r="T1603" s="12" t="s">
        <v>762</v>
      </c>
      <c r="U1603" s="12"/>
      <c r="V1603" s="12" t="s">
        <v>356</v>
      </c>
      <c r="W1603" s="13">
        <v>41592.616759259261</v>
      </c>
      <c r="X1603" s="40">
        <v>41597.522222222222</v>
      </c>
      <c r="Y1603" s="16">
        <f t="shared" si="134"/>
        <v>4</v>
      </c>
      <c r="Z1603" s="17">
        <v>3</v>
      </c>
      <c r="AA1603" s="17">
        <f t="shared" si="142"/>
        <v>-1</v>
      </c>
      <c r="AB1603" s="14"/>
      <c r="AC1603" s="13">
        <v>41597</v>
      </c>
      <c r="AD1603" s="14">
        <f t="shared" si="136"/>
        <v>1</v>
      </c>
      <c r="AE1603" s="14">
        <v>7</v>
      </c>
      <c r="AF1603" s="38">
        <f t="shared" si="143"/>
        <v>6</v>
      </c>
      <c r="AG1603" s="14">
        <f t="shared" si="138"/>
        <v>4</v>
      </c>
      <c r="AH1603" s="14">
        <v>10.5</v>
      </c>
      <c r="AI1603" s="14">
        <f t="shared" si="144"/>
        <v>6.5</v>
      </c>
      <c r="AJ1603" s="19"/>
      <c r="AK1603" s="14"/>
      <c r="AL1603" s="14"/>
      <c r="AM1603" s="12" t="s">
        <v>100</v>
      </c>
      <c r="AN1603" s="12"/>
      <c r="AO1603" s="12"/>
      <c r="AP1603" s="12" t="s">
        <v>93</v>
      </c>
      <c r="AQ1603" s="12" t="s">
        <v>3609</v>
      </c>
      <c r="AR1603" s="12">
        <v>18773194821</v>
      </c>
      <c r="AS1603" s="12"/>
      <c r="AT1603" s="12"/>
      <c r="AU1603" s="12"/>
      <c r="AV1603" s="20"/>
      <c r="AW1603" s="21"/>
      <c r="AX1603" s="12"/>
      <c r="AY1603" s="12"/>
      <c r="AZ1603" s="12"/>
      <c r="BA1603" s="12"/>
      <c r="BB1603" s="12"/>
    </row>
    <row r="1604" spans="1:54" s="22" customFormat="1" ht="18" customHeight="1" x14ac:dyDescent="0.3">
      <c r="A1604" s="12" t="s">
        <v>3610</v>
      </c>
      <c r="B1604" s="12" t="s">
        <v>68</v>
      </c>
      <c r="C1604" s="12" t="s">
        <v>77</v>
      </c>
      <c r="D1604" s="12" t="s">
        <v>142</v>
      </c>
      <c r="E1604" s="12" t="s">
        <v>3611</v>
      </c>
      <c r="F1604" s="12" t="s">
        <v>3612</v>
      </c>
      <c r="G1604" s="12" t="s">
        <v>56</v>
      </c>
      <c r="H1604" s="12" t="s">
        <v>1335</v>
      </c>
      <c r="I1604" s="12" t="s">
        <v>1491</v>
      </c>
      <c r="J1604" s="12">
        <v>1600</v>
      </c>
      <c r="K1604" s="12" t="s">
        <v>354</v>
      </c>
      <c r="L1604" s="12"/>
      <c r="M1604" s="13">
        <v>41592.586805555555</v>
      </c>
      <c r="N1604" s="12">
        <v>2</v>
      </c>
      <c r="O1604" s="13">
        <v>41592.591249999998</v>
      </c>
      <c r="P1604" s="13">
        <v>41593.495347222219</v>
      </c>
      <c r="Q1604" s="14">
        <f>NETWORKDAYS(M1604,P1604)</f>
        <v>2</v>
      </c>
      <c r="R1604" s="14">
        <v>0.5</v>
      </c>
      <c r="S1604" s="14">
        <f>R1604-Q1604</f>
        <v>-1.5</v>
      </c>
      <c r="T1604" s="12" t="s">
        <v>664</v>
      </c>
      <c r="U1604" s="12"/>
      <c r="V1604" s="12" t="s">
        <v>356</v>
      </c>
      <c r="W1604" s="13">
        <v>41593.567986111113</v>
      </c>
      <c r="X1604" s="40">
        <v>41597.390277777777</v>
      </c>
      <c r="Y1604" s="16">
        <f>NETWORKDAYS(W1604,X1604)</f>
        <v>3</v>
      </c>
      <c r="Z1604" s="17">
        <v>3</v>
      </c>
      <c r="AA1604" s="17">
        <f>Z1604-Y1604</f>
        <v>0</v>
      </c>
      <c r="AB1604" s="14"/>
      <c r="AC1604" s="13">
        <v>41662</v>
      </c>
      <c r="AD1604" s="14">
        <f t="shared" si="136"/>
        <v>48</v>
      </c>
      <c r="AE1604" s="14">
        <v>7</v>
      </c>
      <c r="AF1604" s="38">
        <f>AE1604-AD1604</f>
        <v>-41</v>
      </c>
      <c r="AG1604" s="14">
        <f t="shared" si="138"/>
        <v>51</v>
      </c>
      <c r="AH1604" s="14">
        <v>10.5</v>
      </c>
      <c r="AI1604" s="14">
        <f>AH1604-AG1604</f>
        <v>-40.5</v>
      </c>
      <c r="AJ1604" s="19"/>
      <c r="AK1604" s="14"/>
      <c r="AL1604" s="14"/>
      <c r="AM1604" s="12" t="s">
        <v>851</v>
      </c>
      <c r="AN1604" s="12"/>
      <c r="AO1604" s="12"/>
      <c r="AP1604" s="12"/>
      <c r="AQ1604" s="12" t="s">
        <v>3613</v>
      </c>
      <c r="AR1604" s="12">
        <v>18274802388</v>
      </c>
      <c r="AS1604" s="12"/>
      <c r="AT1604" s="12"/>
      <c r="AU1604" s="12"/>
      <c r="AV1604" s="20"/>
      <c r="AW1604" s="21"/>
      <c r="AX1604" s="12"/>
      <c r="AY1604" s="12"/>
      <c r="AZ1604" s="12"/>
      <c r="BA1604" s="12"/>
      <c r="BB1604" s="12"/>
    </row>
    <row r="1605" spans="1:54" s="22" customFormat="1" ht="18" customHeight="1" x14ac:dyDescent="0.3">
      <c r="A1605" s="12" t="s">
        <v>3614</v>
      </c>
      <c r="B1605" s="12" t="s">
        <v>68</v>
      </c>
      <c r="C1605" s="12" t="s">
        <v>3615</v>
      </c>
      <c r="D1605" s="12" t="s">
        <v>197</v>
      </c>
      <c r="E1605" s="12" t="s">
        <v>3616</v>
      </c>
      <c r="F1605" s="12" t="s">
        <v>3617</v>
      </c>
      <c r="G1605" s="12" t="s">
        <v>56</v>
      </c>
      <c r="H1605" s="12" t="s">
        <v>1335</v>
      </c>
      <c r="I1605" s="12" t="s">
        <v>239</v>
      </c>
      <c r="J1605" s="12">
        <v>1600</v>
      </c>
      <c r="K1605" s="12" t="s">
        <v>354</v>
      </c>
      <c r="L1605" s="12"/>
      <c r="M1605" s="13">
        <v>41592.613194444442</v>
      </c>
      <c r="N1605" s="12">
        <v>1</v>
      </c>
      <c r="O1605" s="13">
        <v>41592.631701388891</v>
      </c>
      <c r="P1605" s="13">
        <v>41592.646886574075</v>
      </c>
      <c r="Q1605" s="14">
        <f>NETWORKDAYS(M1605,P1605)</f>
        <v>1</v>
      </c>
      <c r="R1605" s="14">
        <v>0.5</v>
      </c>
      <c r="S1605" s="14">
        <f>R1605-Q1605</f>
        <v>-0.5</v>
      </c>
      <c r="T1605" s="12" t="s">
        <v>89</v>
      </c>
      <c r="U1605" s="12"/>
      <c r="V1605" s="12" t="s">
        <v>356</v>
      </c>
      <c r="W1605" s="13">
        <v>41592.650752314818</v>
      </c>
      <c r="X1605" s="40">
        <v>41594.481944444444</v>
      </c>
      <c r="Y1605" s="16">
        <f>NETWORKDAYS(W1605,X1605)</f>
        <v>2</v>
      </c>
      <c r="Z1605" s="17">
        <v>3</v>
      </c>
      <c r="AA1605" s="17">
        <f>Z1605-Y1605</f>
        <v>1</v>
      </c>
      <c r="AB1605" s="14"/>
      <c r="AC1605" s="13">
        <v>41598</v>
      </c>
      <c r="AD1605" s="14">
        <f>NETWORKDAYS(X1605,AC1605)</f>
        <v>3</v>
      </c>
      <c r="AE1605" s="14">
        <v>7</v>
      </c>
      <c r="AF1605" s="38">
        <f>AE1605-AD1605</f>
        <v>4</v>
      </c>
      <c r="AG1605" s="14">
        <f>NETWORKDAYS(M1605,AC1605)</f>
        <v>5</v>
      </c>
      <c r="AH1605" s="14">
        <v>10.5</v>
      </c>
      <c r="AI1605" s="14">
        <f>AH1605-AG1605</f>
        <v>5.5</v>
      </c>
      <c r="AJ1605" s="19"/>
      <c r="AK1605" s="14"/>
      <c r="AL1605" s="14"/>
      <c r="AM1605" s="12" t="s">
        <v>509</v>
      </c>
      <c r="AN1605" s="12"/>
      <c r="AO1605" s="12"/>
      <c r="AP1605" s="12" t="s">
        <v>72</v>
      </c>
      <c r="AQ1605" s="12" t="s">
        <v>3618</v>
      </c>
      <c r="AR1605" s="12">
        <v>13017100803</v>
      </c>
      <c r="AS1605" s="12"/>
      <c r="AT1605" s="12"/>
      <c r="AU1605" s="12"/>
      <c r="AV1605" s="20"/>
      <c r="AW1605" s="21"/>
      <c r="AX1605" s="12"/>
      <c r="AY1605" s="12"/>
      <c r="AZ1605" s="12"/>
      <c r="BA1605" s="12"/>
      <c r="BB1605" s="12"/>
    </row>
    <row r="1606" spans="1:54" s="22" customFormat="1" ht="18" customHeight="1" x14ac:dyDescent="0.3">
      <c r="A1606" s="12" t="s">
        <v>3619</v>
      </c>
      <c r="B1606" s="12" t="s">
        <v>68</v>
      </c>
      <c r="C1606" s="12" t="s">
        <v>83</v>
      </c>
      <c r="D1606" s="12" t="s">
        <v>3620</v>
      </c>
      <c r="E1606" s="12" t="s">
        <v>3621</v>
      </c>
      <c r="F1606" s="12" t="s">
        <v>3622</v>
      </c>
      <c r="G1606" s="12" t="s">
        <v>56</v>
      </c>
      <c r="H1606" s="12" t="s">
        <v>1353</v>
      </c>
      <c r="I1606" s="12" t="s">
        <v>2454</v>
      </c>
      <c r="J1606" s="12">
        <v>3088</v>
      </c>
      <c r="K1606" s="12" t="s">
        <v>354</v>
      </c>
      <c r="L1606" s="12"/>
      <c r="M1606" s="13">
        <v>41592.710416666669</v>
      </c>
      <c r="N1606" s="12">
        <v>1</v>
      </c>
      <c r="O1606" s="13">
        <v>41593.382326388892</v>
      </c>
      <c r="P1606" s="13">
        <v>41593.494988425926</v>
      </c>
      <c r="Q1606" s="14">
        <f>NETWORKDAYS(M1606,P1606)</f>
        <v>2</v>
      </c>
      <c r="R1606" s="14">
        <v>0.5</v>
      </c>
      <c r="S1606" s="14">
        <f>R1606-Q1606</f>
        <v>-1.5</v>
      </c>
      <c r="T1606" s="12" t="s">
        <v>89</v>
      </c>
      <c r="U1606" s="12"/>
      <c r="V1606" s="12" t="s">
        <v>356</v>
      </c>
      <c r="W1606" s="13">
        <v>41593.564201388886</v>
      </c>
      <c r="X1606" s="40">
        <v>41594.670138888891</v>
      </c>
      <c r="Y1606" s="16">
        <f>NETWORKDAYS(W1606,X1606)</f>
        <v>1</v>
      </c>
      <c r="Z1606" s="17">
        <v>4</v>
      </c>
      <c r="AA1606" s="17">
        <f>Z1606-Y1606</f>
        <v>3</v>
      </c>
      <c r="AB1606" s="14"/>
      <c r="AC1606" s="13">
        <v>41603</v>
      </c>
      <c r="AD1606" s="14">
        <f>NETWORKDAYS(X1606,AC1606)</f>
        <v>6</v>
      </c>
      <c r="AE1606" s="14">
        <v>7</v>
      </c>
      <c r="AF1606" s="38">
        <f>AE1606-AD1606</f>
        <v>1</v>
      </c>
      <c r="AG1606" s="14">
        <f>NETWORKDAYS(M1606,AC1606)</f>
        <v>8</v>
      </c>
      <c r="AH1606" s="14">
        <v>11.5</v>
      </c>
      <c r="AI1606" s="14">
        <f>AH1606-AG1606</f>
        <v>3.5</v>
      </c>
      <c r="AJ1606" s="19"/>
      <c r="AK1606" s="14"/>
      <c r="AL1606" s="14"/>
      <c r="AM1606" s="12" t="s">
        <v>145</v>
      </c>
      <c r="AN1606" s="12"/>
      <c r="AO1606" s="12"/>
      <c r="AP1606" s="12" t="s">
        <v>78</v>
      </c>
      <c r="AQ1606" s="12" t="s">
        <v>3623</v>
      </c>
      <c r="AR1606" s="12">
        <v>13974250318</v>
      </c>
      <c r="AS1606" s="12"/>
      <c r="AT1606" s="12"/>
      <c r="AU1606" s="12"/>
      <c r="AV1606" s="20"/>
      <c r="AW1606" s="21"/>
      <c r="AX1606" s="12"/>
      <c r="AY1606" s="12"/>
      <c r="AZ1606" s="12"/>
      <c r="BA1606" s="12"/>
      <c r="BB1606" s="12"/>
    </row>
    <row r="1607" spans="1:54" s="22" customFormat="1" ht="18" customHeight="1" x14ac:dyDescent="0.3">
      <c r="A1607" s="12" t="s">
        <v>3624</v>
      </c>
      <c r="B1607" s="12" t="s">
        <v>68</v>
      </c>
      <c r="C1607" s="12" t="s">
        <v>217</v>
      </c>
      <c r="D1607" s="12" t="s">
        <v>3625</v>
      </c>
      <c r="E1607" s="12" t="s">
        <v>3626</v>
      </c>
      <c r="F1607" s="12" t="s">
        <v>3627</v>
      </c>
      <c r="G1607" s="12" t="s">
        <v>56</v>
      </c>
      <c r="H1607" s="12" t="s">
        <v>1353</v>
      </c>
      <c r="I1607" s="12" t="s">
        <v>3076</v>
      </c>
      <c r="J1607" s="12">
        <v>4088</v>
      </c>
      <c r="K1607" s="12" t="s">
        <v>354</v>
      </c>
      <c r="L1607" s="12"/>
      <c r="M1607" s="13">
        <v>41593.435416666667</v>
      </c>
      <c r="N1607" s="12">
        <v>2</v>
      </c>
      <c r="O1607" s="13">
        <v>41593.45894675926</v>
      </c>
      <c r="P1607" s="13">
        <v>41596.714305555557</v>
      </c>
      <c r="Q1607" s="14">
        <f>NETWORKDAYS(M1607,P1607)</f>
        <v>2</v>
      </c>
      <c r="R1607" s="14">
        <v>0.5</v>
      </c>
      <c r="S1607" s="14">
        <f>R1607-Q1607</f>
        <v>-1.5</v>
      </c>
      <c r="T1607" s="12" t="s">
        <v>664</v>
      </c>
      <c r="U1607" s="12"/>
      <c r="V1607" s="12" t="s">
        <v>356</v>
      </c>
      <c r="W1607" s="13">
        <v>41596.715428240743</v>
      </c>
      <c r="X1607" s="40">
        <v>41598.46597222222</v>
      </c>
      <c r="Y1607" s="16">
        <f>NETWORKDAYS(W1607,X1607)</f>
        <v>3</v>
      </c>
      <c r="Z1607" s="17">
        <v>4</v>
      </c>
      <c r="AA1607" s="17">
        <f>Z1607-Y1607</f>
        <v>1</v>
      </c>
      <c r="AB1607" s="14"/>
      <c r="AC1607" s="13">
        <v>41628</v>
      </c>
      <c r="AD1607" s="14">
        <f>NETWORKDAYS(M1607,AC1607)</f>
        <v>26</v>
      </c>
      <c r="AE1607" s="14">
        <v>7</v>
      </c>
      <c r="AF1607" s="38">
        <f>AE1607-AD1607</f>
        <v>-19</v>
      </c>
      <c r="AG1607" s="14">
        <f>NETWORKDAYS(M1607,AC1607)</f>
        <v>26</v>
      </c>
      <c r="AH1607" s="14">
        <v>11.5</v>
      </c>
      <c r="AI1607" s="14">
        <f>AH1607-AG1607</f>
        <v>-14.5</v>
      </c>
      <c r="AJ1607" s="19"/>
      <c r="AK1607" s="14"/>
      <c r="AL1607" s="14"/>
      <c r="AM1607" s="12" t="s">
        <v>148</v>
      </c>
      <c r="AN1607" s="12"/>
      <c r="AO1607" s="12"/>
      <c r="AP1607" s="12" t="s">
        <v>71</v>
      </c>
      <c r="AQ1607" s="12" t="s">
        <v>3628</v>
      </c>
      <c r="AR1607" s="12">
        <v>18670055108</v>
      </c>
      <c r="AS1607" s="12"/>
      <c r="AT1607" s="12"/>
      <c r="AU1607" s="12"/>
      <c r="AV1607" s="20"/>
      <c r="AW1607" s="21"/>
      <c r="AX1607" s="12"/>
      <c r="AY1607" s="12"/>
      <c r="AZ1607" s="12"/>
      <c r="BA1607" s="12"/>
      <c r="BB1607" s="12"/>
    </row>
    <row r="1608" spans="1:54" s="22" customFormat="1" ht="18" customHeight="1" x14ac:dyDescent="0.3">
      <c r="A1608" s="12" t="s">
        <v>3629</v>
      </c>
      <c r="B1608" s="12" t="s">
        <v>68</v>
      </c>
      <c r="C1608" s="12" t="s">
        <v>350</v>
      </c>
      <c r="D1608" s="12" t="s">
        <v>172</v>
      </c>
      <c r="E1608" s="12" t="s">
        <v>3630</v>
      </c>
      <c r="F1608" s="12" t="s">
        <v>3631</v>
      </c>
      <c r="G1608" s="12" t="s">
        <v>56</v>
      </c>
      <c r="H1608" s="12" t="s">
        <v>1335</v>
      </c>
      <c r="I1608" s="12" t="s">
        <v>2278</v>
      </c>
      <c r="J1608" s="12">
        <v>1600</v>
      </c>
      <c r="K1608" s="12" t="s">
        <v>354</v>
      </c>
      <c r="L1608" s="12"/>
      <c r="M1608" s="13">
        <v>41593.56527777778</v>
      </c>
      <c r="N1608" s="12">
        <v>1</v>
      </c>
      <c r="O1608" s="13">
        <v>41593.57708333333</v>
      </c>
      <c r="P1608" s="13">
        <v>41593.603159722225</v>
      </c>
      <c r="Q1608" s="14">
        <f t="shared" ref="Q1608:Q1617" si="145">NETWORKDAYS(M1608,P1608)</f>
        <v>1</v>
      </c>
      <c r="R1608" s="14">
        <v>0.5</v>
      </c>
      <c r="S1608" s="14">
        <f t="shared" ref="S1608:S1617" si="146">R1608-Q1608</f>
        <v>-0.5</v>
      </c>
      <c r="T1608" s="12" t="s">
        <v>89</v>
      </c>
      <c r="U1608" s="12"/>
      <c r="V1608" s="12" t="s">
        <v>356</v>
      </c>
      <c r="W1608" s="13">
        <v>41593.610092592593</v>
      </c>
      <c r="X1608" s="40">
        <v>41596.68472222222</v>
      </c>
      <c r="Y1608" s="16">
        <f t="shared" ref="Y1608:Y1617" si="147">NETWORKDAYS(W1608,X1608)</f>
        <v>2</v>
      </c>
      <c r="Z1608" s="17">
        <v>3</v>
      </c>
      <c r="AA1608" s="17">
        <f t="shared" ref="AA1608:AA1617" si="148">Z1608-Y1608</f>
        <v>1</v>
      </c>
      <c r="AB1608" s="14"/>
      <c r="AC1608" s="13">
        <v>41604</v>
      </c>
      <c r="AD1608" s="14">
        <f t="shared" ref="AD1608:AD1617" si="149">NETWORKDAYS(X1608,AC1608)</f>
        <v>7</v>
      </c>
      <c r="AE1608" s="14">
        <v>7</v>
      </c>
      <c r="AF1608" s="38">
        <f t="shared" ref="AF1608:AF1617" si="150">AE1608-AD1608</f>
        <v>0</v>
      </c>
      <c r="AG1608" s="14">
        <f t="shared" ref="AG1608:AG1617" si="151">NETWORKDAYS(M1608,AC1608)</f>
        <v>8</v>
      </c>
      <c r="AH1608" s="14">
        <v>10.5</v>
      </c>
      <c r="AI1608" s="14">
        <f t="shared" ref="AI1608:AI1617" si="152">AH1608-AG1608</f>
        <v>2.5</v>
      </c>
      <c r="AJ1608" s="19"/>
      <c r="AK1608" s="14"/>
      <c r="AL1608" s="14"/>
      <c r="AM1608" s="12" t="s">
        <v>1401</v>
      </c>
      <c r="AN1608" s="12"/>
      <c r="AO1608" s="12"/>
      <c r="AP1608" s="12" t="s">
        <v>88</v>
      </c>
      <c r="AQ1608" s="12" t="s">
        <v>3632</v>
      </c>
      <c r="AR1608" s="12">
        <v>18975945858</v>
      </c>
      <c r="AS1608" s="12"/>
      <c r="AT1608" s="12"/>
      <c r="AU1608" s="12"/>
      <c r="AV1608" s="20"/>
      <c r="AW1608" s="21"/>
      <c r="AX1608" s="12"/>
      <c r="AY1608" s="12"/>
      <c r="AZ1608" s="12"/>
      <c r="BA1608" s="12"/>
      <c r="BB1608" s="12"/>
    </row>
    <row r="1609" spans="1:54" s="22" customFormat="1" ht="18" customHeight="1" x14ac:dyDescent="0.3">
      <c r="A1609" s="12" t="s">
        <v>3633</v>
      </c>
      <c r="B1609" s="12" t="s">
        <v>68</v>
      </c>
      <c r="C1609" s="12" t="s">
        <v>350</v>
      </c>
      <c r="D1609" s="12" t="s">
        <v>3634</v>
      </c>
      <c r="E1609" s="12" t="s">
        <v>3635</v>
      </c>
      <c r="F1609" s="12" t="s">
        <v>3636</v>
      </c>
      <c r="G1609" s="12" t="s">
        <v>56</v>
      </c>
      <c r="H1609" s="12" t="s">
        <v>1335</v>
      </c>
      <c r="I1609" s="12" t="s">
        <v>3637</v>
      </c>
      <c r="J1609" s="12">
        <v>1588</v>
      </c>
      <c r="K1609" s="12" t="s">
        <v>354</v>
      </c>
      <c r="L1609" s="12"/>
      <c r="M1609" s="13">
        <v>41593.67291666667</v>
      </c>
      <c r="N1609" s="12">
        <v>1</v>
      </c>
      <c r="O1609" s="13">
        <v>41593.686064814814</v>
      </c>
      <c r="P1609" s="13">
        <v>41593.698634259257</v>
      </c>
      <c r="Q1609" s="14">
        <f t="shared" si="145"/>
        <v>1</v>
      </c>
      <c r="R1609" s="14">
        <v>0.5</v>
      </c>
      <c r="S1609" s="14">
        <f t="shared" si="146"/>
        <v>-0.5</v>
      </c>
      <c r="T1609" s="12" t="s">
        <v>89</v>
      </c>
      <c r="U1609" s="12"/>
      <c r="V1609" s="12" t="s">
        <v>356</v>
      </c>
      <c r="W1609" s="13">
        <v>41593.70417824074</v>
      </c>
      <c r="X1609" s="40">
        <v>41600.416643518518</v>
      </c>
      <c r="Y1609" s="16">
        <f t="shared" si="147"/>
        <v>6</v>
      </c>
      <c r="Z1609" s="17">
        <v>3</v>
      </c>
      <c r="AA1609" s="17">
        <f t="shared" si="148"/>
        <v>-3</v>
      </c>
      <c r="AB1609" s="14"/>
      <c r="AC1609" s="13">
        <v>41600</v>
      </c>
      <c r="AD1609" s="14">
        <f t="shared" si="149"/>
        <v>1</v>
      </c>
      <c r="AE1609" s="14">
        <v>7</v>
      </c>
      <c r="AF1609" s="38">
        <f t="shared" si="150"/>
        <v>6</v>
      </c>
      <c r="AG1609" s="14">
        <f t="shared" si="151"/>
        <v>6</v>
      </c>
      <c r="AH1609" s="14">
        <v>10.5</v>
      </c>
      <c r="AI1609" s="14">
        <f t="shared" si="152"/>
        <v>4.5</v>
      </c>
      <c r="AJ1609" s="19"/>
      <c r="AK1609" s="14"/>
      <c r="AL1609" s="14"/>
      <c r="AM1609" s="12" t="s">
        <v>96</v>
      </c>
      <c r="AN1609" s="12"/>
      <c r="AO1609" s="12"/>
      <c r="AP1609" s="12" t="s">
        <v>88</v>
      </c>
      <c r="AQ1609" s="12" t="s">
        <v>3638</v>
      </c>
      <c r="AR1609" s="12">
        <v>13975708361</v>
      </c>
      <c r="AS1609" s="12"/>
      <c r="AT1609" s="12"/>
      <c r="AU1609" s="12"/>
      <c r="AV1609" s="20"/>
      <c r="AW1609" s="21"/>
      <c r="AX1609" s="12"/>
      <c r="AY1609" s="12"/>
      <c r="AZ1609" s="12"/>
      <c r="BA1609" s="12"/>
      <c r="BB1609" s="12"/>
    </row>
    <row r="1610" spans="1:54" s="22" customFormat="1" ht="18" customHeight="1" x14ac:dyDescent="0.3">
      <c r="A1610" s="12" t="s">
        <v>3639</v>
      </c>
      <c r="B1610" s="12" t="s">
        <v>68</v>
      </c>
      <c r="C1610" s="12" t="s">
        <v>112</v>
      </c>
      <c r="D1610" s="12" t="s">
        <v>318</v>
      </c>
      <c r="E1610" s="12" t="s">
        <v>3640</v>
      </c>
      <c r="F1610" s="12" t="s">
        <v>3641</v>
      </c>
      <c r="G1610" s="12" t="s">
        <v>56</v>
      </c>
      <c r="H1610" s="12" t="s">
        <v>1335</v>
      </c>
      <c r="I1610" s="12" t="s">
        <v>1473</v>
      </c>
      <c r="J1610" s="12">
        <v>2088</v>
      </c>
      <c r="K1610" s="12" t="s">
        <v>354</v>
      </c>
      <c r="L1610" s="12"/>
      <c r="M1610" s="13">
        <v>41593.677777777775</v>
      </c>
      <c r="N1610" s="12">
        <v>1</v>
      </c>
      <c r="O1610" s="13">
        <v>41593.692673611113</v>
      </c>
      <c r="P1610" s="13">
        <v>41593.707141203704</v>
      </c>
      <c r="Q1610" s="14">
        <f t="shared" si="145"/>
        <v>1</v>
      </c>
      <c r="R1610" s="14">
        <v>0.5</v>
      </c>
      <c r="S1610" s="14">
        <f t="shared" si="146"/>
        <v>-0.5</v>
      </c>
      <c r="T1610" s="12" t="s">
        <v>89</v>
      </c>
      <c r="U1610" s="12"/>
      <c r="V1610" s="12" t="s">
        <v>356</v>
      </c>
      <c r="W1610" s="13">
        <v>41593.716238425928</v>
      </c>
      <c r="X1610" s="40">
        <v>41596.611805555556</v>
      </c>
      <c r="Y1610" s="16">
        <f t="shared" si="147"/>
        <v>2</v>
      </c>
      <c r="Z1610" s="17">
        <v>3</v>
      </c>
      <c r="AA1610" s="17">
        <f t="shared" si="148"/>
        <v>1</v>
      </c>
      <c r="AB1610" s="14"/>
      <c r="AC1610" s="13">
        <v>41598</v>
      </c>
      <c r="AD1610" s="14">
        <f t="shared" si="149"/>
        <v>3</v>
      </c>
      <c r="AE1610" s="14">
        <v>7</v>
      </c>
      <c r="AF1610" s="38">
        <f t="shared" si="150"/>
        <v>4</v>
      </c>
      <c r="AG1610" s="14">
        <f t="shared" si="151"/>
        <v>4</v>
      </c>
      <c r="AH1610" s="14">
        <v>10.5</v>
      </c>
      <c r="AI1610" s="14">
        <f t="shared" si="152"/>
        <v>6.5</v>
      </c>
      <c r="AJ1610" s="19"/>
      <c r="AK1610" s="14"/>
      <c r="AL1610" s="14"/>
      <c r="AM1610" s="12" t="s">
        <v>188</v>
      </c>
      <c r="AN1610" s="12"/>
      <c r="AO1610" s="12"/>
      <c r="AP1610" s="12" t="s">
        <v>72</v>
      </c>
      <c r="AQ1610" s="12" t="s">
        <v>3642</v>
      </c>
      <c r="AR1610" s="12">
        <v>13755021088</v>
      </c>
      <c r="AS1610" s="12"/>
      <c r="AT1610" s="12"/>
      <c r="AU1610" s="12"/>
      <c r="AV1610" s="20"/>
      <c r="AW1610" s="21"/>
      <c r="AX1610" s="12"/>
      <c r="AY1610" s="12"/>
      <c r="AZ1610" s="12"/>
      <c r="BA1610" s="12"/>
      <c r="BB1610" s="12"/>
    </row>
    <row r="1611" spans="1:54" s="22" customFormat="1" ht="18" customHeight="1" x14ac:dyDescent="0.3">
      <c r="A1611" s="12" t="s">
        <v>3643</v>
      </c>
      <c r="B1611" s="12" t="s">
        <v>68</v>
      </c>
      <c r="C1611" s="12" t="s">
        <v>77</v>
      </c>
      <c r="D1611" s="12" t="s">
        <v>3644</v>
      </c>
      <c r="E1611" s="12" t="s">
        <v>3645</v>
      </c>
      <c r="F1611" s="12" t="s">
        <v>3646</v>
      </c>
      <c r="G1611" s="12" t="s">
        <v>56</v>
      </c>
      <c r="H1611" s="12" t="s">
        <v>57</v>
      </c>
      <c r="I1611" s="12" t="s">
        <v>338</v>
      </c>
      <c r="J1611" s="12">
        <v>1488</v>
      </c>
      <c r="K1611" s="12" t="s">
        <v>354</v>
      </c>
      <c r="L1611" s="12"/>
      <c r="M1611" s="13">
        <v>41594.394942129627</v>
      </c>
      <c r="N1611" s="12">
        <v>2</v>
      </c>
      <c r="O1611" s="13">
        <v>41594.415266203701</v>
      </c>
      <c r="P1611" s="13">
        <v>41600.583356481482</v>
      </c>
      <c r="Q1611" s="14">
        <f t="shared" si="145"/>
        <v>5</v>
      </c>
      <c r="R1611" s="14">
        <v>0.5</v>
      </c>
      <c r="S1611" s="14">
        <f t="shared" si="146"/>
        <v>-4.5</v>
      </c>
      <c r="T1611" s="12" t="s">
        <v>643</v>
      </c>
      <c r="U1611" s="12"/>
      <c r="V1611" s="12" t="s">
        <v>356</v>
      </c>
      <c r="W1611" s="13">
        <v>41600.590115740742</v>
      </c>
      <c r="X1611" s="40">
        <v>41604.715277777781</v>
      </c>
      <c r="Y1611" s="16">
        <f t="shared" si="147"/>
        <v>3</v>
      </c>
      <c r="Z1611" s="17">
        <v>3</v>
      </c>
      <c r="AA1611" s="17">
        <f t="shared" si="148"/>
        <v>0</v>
      </c>
      <c r="AB1611" s="14"/>
      <c r="AC1611" s="13">
        <v>41608</v>
      </c>
      <c r="AD1611" s="14">
        <f t="shared" si="149"/>
        <v>4</v>
      </c>
      <c r="AE1611" s="14">
        <v>7</v>
      </c>
      <c r="AF1611" s="38">
        <f t="shared" si="150"/>
        <v>3</v>
      </c>
      <c r="AG1611" s="14">
        <f t="shared" si="151"/>
        <v>10</v>
      </c>
      <c r="AH1611" s="14">
        <v>10.5</v>
      </c>
      <c r="AI1611" s="14">
        <f t="shared" si="152"/>
        <v>0.5</v>
      </c>
      <c r="AJ1611" s="19"/>
      <c r="AK1611" s="14"/>
      <c r="AL1611" s="14"/>
      <c r="AM1611" s="12" t="s">
        <v>851</v>
      </c>
      <c r="AN1611" s="12"/>
      <c r="AO1611" s="12"/>
      <c r="AP1611" s="12" t="s">
        <v>61</v>
      </c>
      <c r="AQ1611" s="12" t="s">
        <v>3647</v>
      </c>
      <c r="AR1611" s="12">
        <v>18973128742</v>
      </c>
      <c r="AS1611" s="12"/>
      <c r="AT1611" s="12"/>
      <c r="AU1611" s="12"/>
      <c r="AV1611" s="20"/>
      <c r="AW1611" s="21"/>
      <c r="AX1611" s="12"/>
      <c r="AY1611" s="12"/>
      <c r="AZ1611" s="12"/>
      <c r="BA1611" s="12"/>
      <c r="BB1611" s="12"/>
    </row>
    <row r="1612" spans="1:54" s="22" customFormat="1" ht="18" customHeight="1" x14ac:dyDescent="0.3">
      <c r="A1612" s="12" t="s">
        <v>3648</v>
      </c>
      <c r="B1612" s="12" t="s">
        <v>68</v>
      </c>
      <c r="C1612" s="12" t="s">
        <v>64</v>
      </c>
      <c r="D1612" s="12" t="s">
        <v>98</v>
      </c>
      <c r="E1612" s="12" t="s">
        <v>3649</v>
      </c>
      <c r="F1612" s="12" t="s">
        <v>3650</v>
      </c>
      <c r="G1612" s="12" t="s">
        <v>56</v>
      </c>
      <c r="H1612" s="12" t="s">
        <v>1353</v>
      </c>
      <c r="I1612" s="12" t="s">
        <v>3651</v>
      </c>
      <c r="J1612" s="12">
        <v>2388</v>
      </c>
      <c r="K1612" s="12" t="s">
        <v>354</v>
      </c>
      <c r="L1612" s="12"/>
      <c r="M1612" s="13">
        <v>41594.394942129627</v>
      </c>
      <c r="N1612" s="12">
        <v>2</v>
      </c>
      <c r="O1612" s="13">
        <v>41594.427233796298</v>
      </c>
      <c r="P1612" s="13">
        <v>41599.636030092595</v>
      </c>
      <c r="Q1612" s="14">
        <f t="shared" si="145"/>
        <v>4</v>
      </c>
      <c r="R1612" s="14">
        <v>0.5</v>
      </c>
      <c r="S1612" s="14">
        <f t="shared" si="146"/>
        <v>-3.5</v>
      </c>
      <c r="T1612" s="12" t="s">
        <v>658</v>
      </c>
      <c r="U1612" s="12"/>
      <c r="V1612" s="12" t="s">
        <v>356</v>
      </c>
      <c r="W1612" s="13">
        <v>41599.6403125</v>
      </c>
      <c r="X1612" s="40">
        <v>41604.720289351855</v>
      </c>
      <c r="Y1612" s="16">
        <f t="shared" si="147"/>
        <v>4</v>
      </c>
      <c r="Z1612" s="17">
        <v>4</v>
      </c>
      <c r="AA1612" s="17">
        <f t="shared" si="148"/>
        <v>0</v>
      </c>
      <c r="AB1612" s="14"/>
      <c r="AC1612" s="13">
        <v>41605</v>
      </c>
      <c r="AD1612" s="14">
        <f t="shared" si="149"/>
        <v>2</v>
      </c>
      <c r="AE1612" s="14">
        <v>7</v>
      </c>
      <c r="AF1612" s="38">
        <f t="shared" si="150"/>
        <v>5</v>
      </c>
      <c r="AG1612" s="14">
        <f t="shared" si="151"/>
        <v>8</v>
      </c>
      <c r="AH1612" s="14">
        <v>11.5</v>
      </c>
      <c r="AI1612" s="14">
        <f t="shared" si="152"/>
        <v>3.5</v>
      </c>
      <c r="AJ1612" s="19"/>
      <c r="AK1612" s="14"/>
      <c r="AL1612" s="14"/>
      <c r="AM1612" s="12" t="s">
        <v>148</v>
      </c>
      <c r="AN1612" s="12"/>
      <c r="AO1612" s="12"/>
      <c r="AP1612" s="12" t="s">
        <v>81</v>
      </c>
      <c r="AQ1612" s="12" t="s">
        <v>3652</v>
      </c>
      <c r="AR1612" s="12">
        <v>13762118550</v>
      </c>
      <c r="AS1612" s="12"/>
      <c r="AT1612" s="12"/>
      <c r="AU1612" s="12"/>
      <c r="AV1612" s="20"/>
      <c r="AW1612" s="21"/>
      <c r="AX1612" s="12"/>
      <c r="AY1612" s="12"/>
      <c r="AZ1612" s="12"/>
      <c r="BA1612" s="12"/>
      <c r="BB1612" s="12"/>
    </row>
    <row r="1613" spans="1:54" s="22" customFormat="1" ht="18" customHeight="1" x14ac:dyDescent="0.3">
      <c r="A1613" s="12" t="s">
        <v>3653</v>
      </c>
      <c r="B1613" s="12" t="s">
        <v>68</v>
      </c>
      <c r="C1613" s="12" t="s">
        <v>350</v>
      </c>
      <c r="D1613" s="12" t="s">
        <v>169</v>
      </c>
      <c r="E1613" s="12" t="s">
        <v>3654</v>
      </c>
      <c r="F1613" s="12" t="s">
        <v>3655</v>
      </c>
      <c r="G1613" s="12" t="s">
        <v>56</v>
      </c>
      <c r="H1613" s="12" t="s">
        <v>1335</v>
      </c>
      <c r="I1613" s="12" t="s">
        <v>1491</v>
      </c>
      <c r="J1613" s="12">
        <v>2088</v>
      </c>
      <c r="K1613" s="12" t="s">
        <v>354</v>
      </c>
      <c r="L1613" s="12"/>
      <c r="M1613" s="13">
        <v>41594.394942129627</v>
      </c>
      <c r="N1613" s="12">
        <v>1</v>
      </c>
      <c r="O1613" s="13">
        <v>41594.423946759256</v>
      </c>
      <c r="P1613" s="13">
        <v>41594.426747685182</v>
      </c>
      <c r="Q1613" s="14">
        <f t="shared" si="145"/>
        <v>0</v>
      </c>
      <c r="R1613" s="14">
        <v>0.5</v>
      </c>
      <c r="S1613" s="14">
        <f t="shared" si="146"/>
        <v>0.5</v>
      </c>
      <c r="T1613" s="12" t="s">
        <v>89</v>
      </c>
      <c r="U1613" s="12"/>
      <c r="V1613" s="12" t="s">
        <v>356</v>
      </c>
      <c r="W1613" s="13">
        <v>41594.547303240739</v>
      </c>
      <c r="X1613" s="40">
        <v>41597.724710648145</v>
      </c>
      <c r="Y1613" s="16">
        <f t="shared" si="147"/>
        <v>2</v>
      </c>
      <c r="Z1613" s="17">
        <v>3</v>
      </c>
      <c r="AA1613" s="17">
        <f t="shared" si="148"/>
        <v>1</v>
      </c>
      <c r="AB1613" s="14"/>
      <c r="AC1613" s="13">
        <v>41598</v>
      </c>
      <c r="AD1613" s="14">
        <f t="shared" si="149"/>
        <v>2</v>
      </c>
      <c r="AE1613" s="14">
        <v>7</v>
      </c>
      <c r="AF1613" s="38">
        <f t="shared" si="150"/>
        <v>5</v>
      </c>
      <c r="AG1613" s="14">
        <f t="shared" si="151"/>
        <v>3</v>
      </c>
      <c r="AH1613" s="14">
        <v>10.5</v>
      </c>
      <c r="AI1613" s="14">
        <f t="shared" si="152"/>
        <v>7.5</v>
      </c>
      <c r="AJ1613" s="19"/>
      <c r="AK1613" s="14"/>
      <c r="AL1613" s="14"/>
      <c r="AM1613" s="12" t="s">
        <v>100</v>
      </c>
      <c r="AN1613" s="12"/>
      <c r="AO1613" s="12"/>
      <c r="AP1613" s="12" t="s">
        <v>79</v>
      </c>
      <c r="AQ1613" s="12" t="s">
        <v>3656</v>
      </c>
      <c r="AR1613" s="12">
        <v>13027352222</v>
      </c>
      <c r="AS1613" s="12"/>
      <c r="AT1613" s="12"/>
      <c r="AU1613" s="12"/>
      <c r="AV1613" s="20"/>
      <c r="AW1613" s="21"/>
      <c r="AX1613" s="12"/>
      <c r="AY1613" s="12"/>
      <c r="AZ1613" s="12"/>
      <c r="BA1613" s="12"/>
      <c r="BB1613" s="12"/>
    </row>
    <row r="1614" spans="1:54" s="22" customFormat="1" ht="18" customHeight="1" x14ac:dyDescent="0.3">
      <c r="A1614" s="12" t="s">
        <v>3657</v>
      </c>
      <c r="B1614" s="12" t="s">
        <v>68</v>
      </c>
      <c r="C1614" s="12" t="s">
        <v>152</v>
      </c>
      <c r="D1614" s="12" t="s">
        <v>3658</v>
      </c>
      <c r="E1614" s="12" t="s">
        <v>3659</v>
      </c>
      <c r="F1614" s="12" t="s">
        <v>3660</v>
      </c>
      <c r="G1614" s="12" t="s">
        <v>56</v>
      </c>
      <c r="H1614" s="12" t="s">
        <v>1335</v>
      </c>
      <c r="I1614" s="12" t="s">
        <v>3661</v>
      </c>
      <c r="J1614" s="12">
        <v>1600</v>
      </c>
      <c r="K1614" s="12" t="s">
        <v>354</v>
      </c>
      <c r="L1614" s="12"/>
      <c r="M1614" s="13">
        <v>41594.667361111111</v>
      </c>
      <c r="N1614" s="12">
        <v>1</v>
      </c>
      <c r="O1614" s="13">
        <v>41594.676319444443</v>
      </c>
      <c r="P1614" s="13">
        <v>41594.676585648151</v>
      </c>
      <c r="Q1614" s="14">
        <f t="shared" si="145"/>
        <v>0</v>
      </c>
      <c r="R1614" s="14">
        <v>0.5</v>
      </c>
      <c r="S1614" s="14">
        <f t="shared" si="146"/>
        <v>0.5</v>
      </c>
      <c r="T1614" s="12" t="s">
        <v>89</v>
      </c>
      <c r="U1614" s="12"/>
      <c r="V1614" s="12" t="s">
        <v>356</v>
      </c>
      <c r="W1614" s="13">
        <v>41594.682013888887</v>
      </c>
      <c r="X1614" s="40">
        <v>41599.449305555558</v>
      </c>
      <c r="Y1614" s="16">
        <f t="shared" si="147"/>
        <v>4</v>
      </c>
      <c r="Z1614" s="17">
        <v>3</v>
      </c>
      <c r="AA1614" s="17">
        <f t="shared" si="148"/>
        <v>-1</v>
      </c>
      <c r="AB1614" s="14"/>
      <c r="AC1614" s="13">
        <v>41604</v>
      </c>
      <c r="AD1614" s="14">
        <f t="shared" si="149"/>
        <v>4</v>
      </c>
      <c r="AE1614" s="14">
        <v>7</v>
      </c>
      <c r="AF1614" s="38">
        <f t="shared" si="150"/>
        <v>3</v>
      </c>
      <c r="AG1614" s="14">
        <f t="shared" si="151"/>
        <v>7</v>
      </c>
      <c r="AH1614" s="14">
        <v>10.5</v>
      </c>
      <c r="AI1614" s="14">
        <f t="shared" si="152"/>
        <v>3.5</v>
      </c>
      <c r="AJ1614" s="19"/>
      <c r="AK1614" s="14"/>
      <c r="AL1614" s="14"/>
      <c r="AM1614" s="12" t="s">
        <v>2238</v>
      </c>
      <c r="AN1614" s="12"/>
      <c r="AO1614" s="12"/>
      <c r="AP1614" s="12" t="s">
        <v>86</v>
      </c>
      <c r="AQ1614" s="12" t="s">
        <v>3662</v>
      </c>
      <c r="AR1614" s="12">
        <v>18173101725</v>
      </c>
      <c r="AS1614" s="12"/>
      <c r="AT1614" s="12"/>
      <c r="AU1614" s="12"/>
      <c r="AV1614" s="20"/>
      <c r="AW1614" s="21"/>
      <c r="AX1614" s="12"/>
      <c r="AY1614" s="12"/>
      <c r="AZ1614" s="12"/>
      <c r="BA1614" s="12"/>
      <c r="BB1614" s="12"/>
    </row>
    <row r="1615" spans="1:54" s="22" customFormat="1" ht="18" customHeight="1" x14ac:dyDescent="0.3">
      <c r="A1615" s="12" t="s">
        <v>3663</v>
      </c>
      <c r="B1615" s="12" t="s">
        <v>68</v>
      </c>
      <c r="C1615" s="12" t="s">
        <v>10551</v>
      </c>
      <c r="D1615" s="12" t="s">
        <v>3664</v>
      </c>
      <c r="E1615" s="12" t="s">
        <v>3665</v>
      </c>
      <c r="F1615" s="12" t="s">
        <v>3666</v>
      </c>
      <c r="G1615" s="12" t="s">
        <v>56</v>
      </c>
      <c r="H1615" s="12" t="s">
        <v>1353</v>
      </c>
      <c r="I1615" s="12" t="s">
        <v>1578</v>
      </c>
      <c r="J1615" s="12">
        <v>2400</v>
      </c>
      <c r="K1615" s="12" t="s">
        <v>354</v>
      </c>
      <c r="L1615" s="12"/>
      <c r="M1615" s="13">
        <v>41596.386331018519</v>
      </c>
      <c r="N1615" s="12">
        <v>1</v>
      </c>
      <c r="O1615" s="13">
        <v>41596.430358796293</v>
      </c>
      <c r="P1615" s="13">
        <v>41596.474756944444</v>
      </c>
      <c r="Q1615" s="14">
        <f t="shared" si="145"/>
        <v>1</v>
      </c>
      <c r="R1615" s="14">
        <v>0.5</v>
      </c>
      <c r="S1615" s="14">
        <f t="shared" si="146"/>
        <v>-0.5</v>
      </c>
      <c r="T1615" s="12" t="s">
        <v>89</v>
      </c>
      <c r="U1615" s="12"/>
      <c r="V1615" s="12" t="s">
        <v>356</v>
      </c>
      <c r="W1615" s="13">
        <v>41596.483425925922</v>
      </c>
      <c r="X1615" s="40">
        <v>41598.46597222222</v>
      </c>
      <c r="Y1615" s="16">
        <f t="shared" si="147"/>
        <v>3</v>
      </c>
      <c r="Z1615" s="17">
        <v>4</v>
      </c>
      <c r="AA1615" s="17">
        <f t="shared" si="148"/>
        <v>1</v>
      </c>
      <c r="AB1615" s="14"/>
      <c r="AC1615" s="13">
        <v>41600</v>
      </c>
      <c r="AD1615" s="14">
        <f t="shared" si="149"/>
        <v>3</v>
      </c>
      <c r="AE1615" s="14">
        <v>7</v>
      </c>
      <c r="AF1615" s="38">
        <f t="shared" si="150"/>
        <v>4</v>
      </c>
      <c r="AG1615" s="14">
        <f t="shared" si="151"/>
        <v>5</v>
      </c>
      <c r="AH1615" s="14">
        <v>11.5</v>
      </c>
      <c r="AI1615" s="14">
        <f t="shared" si="152"/>
        <v>6.5</v>
      </c>
      <c r="AJ1615" s="19"/>
      <c r="AK1615" s="14"/>
      <c r="AL1615" s="14"/>
      <c r="AM1615" s="12" t="s">
        <v>1726</v>
      </c>
      <c r="AN1615" s="12"/>
      <c r="AO1615" s="12"/>
      <c r="AP1615" s="12" t="s">
        <v>72</v>
      </c>
      <c r="AQ1615" s="12" t="s">
        <v>3667</v>
      </c>
      <c r="AR1615" s="12">
        <v>13207458760</v>
      </c>
      <c r="AS1615" s="12"/>
      <c r="AT1615" s="12"/>
      <c r="AU1615" s="12"/>
      <c r="AV1615" s="20"/>
      <c r="AW1615" s="21"/>
      <c r="AX1615" s="12"/>
      <c r="AY1615" s="12"/>
      <c r="AZ1615" s="12"/>
      <c r="BA1615" s="12"/>
      <c r="BB1615" s="12"/>
    </row>
    <row r="1616" spans="1:54" s="22" customFormat="1" ht="18" customHeight="1" x14ac:dyDescent="0.3">
      <c r="A1616" s="12" t="s">
        <v>3668</v>
      </c>
      <c r="B1616" s="12" t="s">
        <v>68</v>
      </c>
      <c r="C1616" s="12" t="s">
        <v>64</v>
      </c>
      <c r="D1616" s="12" t="s">
        <v>2604</v>
      </c>
      <c r="E1616" s="12" t="s">
        <v>3669</v>
      </c>
      <c r="F1616" s="12" t="s">
        <v>3670</v>
      </c>
      <c r="G1616" s="12" t="s">
        <v>56</v>
      </c>
      <c r="H1616" s="12" t="s">
        <v>1335</v>
      </c>
      <c r="I1616" s="12" t="s">
        <v>2645</v>
      </c>
      <c r="J1616" s="12">
        <v>1588</v>
      </c>
      <c r="K1616" s="12" t="s">
        <v>354</v>
      </c>
      <c r="L1616" s="12"/>
      <c r="M1616" s="13">
        <v>41596.386331018519</v>
      </c>
      <c r="N1616" s="12">
        <v>3</v>
      </c>
      <c r="O1616" s="13">
        <v>41596.40892361111</v>
      </c>
      <c r="P1616" s="13">
        <v>41597.702094907407</v>
      </c>
      <c r="Q1616" s="14">
        <f t="shared" si="145"/>
        <v>2</v>
      </c>
      <c r="R1616" s="14">
        <v>0.5</v>
      </c>
      <c r="S1616" s="14">
        <f t="shared" si="146"/>
        <v>-1.5</v>
      </c>
      <c r="T1616" s="12" t="s">
        <v>664</v>
      </c>
      <c r="U1616" s="12"/>
      <c r="V1616" s="12" t="s">
        <v>356</v>
      </c>
      <c r="W1616" s="13">
        <v>41597.707384259258</v>
      </c>
      <c r="X1616" s="40">
        <v>41599.587500000001</v>
      </c>
      <c r="Y1616" s="16">
        <f t="shared" si="147"/>
        <v>3</v>
      </c>
      <c r="Z1616" s="17">
        <v>3</v>
      </c>
      <c r="AA1616" s="17">
        <f t="shared" si="148"/>
        <v>0</v>
      </c>
      <c r="AB1616" s="14"/>
      <c r="AC1616" s="13">
        <v>41599</v>
      </c>
      <c r="AD1616" s="14">
        <f t="shared" si="149"/>
        <v>1</v>
      </c>
      <c r="AE1616" s="14">
        <v>7</v>
      </c>
      <c r="AF1616" s="38">
        <f t="shared" si="150"/>
        <v>6</v>
      </c>
      <c r="AG1616" s="14">
        <f t="shared" si="151"/>
        <v>4</v>
      </c>
      <c r="AH1616" s="14">
        <v>10.5</v>
      </c>
      <c r="AI1616" s="14">
        <f t="shared" si="152"/>
        <v>6.5</v>
      </c>
      <c r="AJ1616" s="19"/>
      <c r="AK1616" s="14"/>
      <c r="AL1616" s="14"/>
      <c r="AM1616" s="12" t="s">
        <v>1726</v>
      </c>
      <c r="AN1616" s="12"/>
      <c r="AO1616" s="12"/>
      <c r="AP1616" s="12" t="s">
        <v>86</v>
      </c>
      <c r="AQ1616" s="12" t="s">
        <v>3671</v>
      </c>
      <c r="AR1616" s="12">
        <v>18007356510</v>
      </c>
      <c r="AS1616" s="12"/>
      <c r="AT1616" s="12"/>
      <c r="AU1616" s="12"/>
      <c r="AV1616" s="20"/>
      <c r="AW1616" s="21"/>
      <c r="AX1616" s="12"/>
      <c r="AY1616" s="12"/>
      <c r="AZ1616" s="12"/>
      <c r="BA1616" s="12"/>
      <c r="BB1616" s="12"/>
    </row>
    <row r="1617" spans="1:54" s="22" customFormat="1" ht="18" customHeight="1" x14ac:dyDescent="0.3">
      <c r="A1617" s="12" t="s">
        <v>3672</v>
      </c>
      <c r="B1617" s="12" t="s">
        <v>68</v>
      </c>
      <c r="C1617" s="12" t="s">
        <v>10551</v>
      </c>
      <c r="D1617" s="12" t="s">
        <v>2879</v>
      </c>
      <c r="E1617" s="12" t="s">
        <v>3673</v>
      </c>
      <c r="F1617" s="12" t="s">
        <v>3674</v>
      </c>
      <c r="G1617" s="12" t="s">
        <v>56</v>
      </c>
      <c r="H1617" s="12" t="s">
        <v>1335</v>
      </c>
      <c r="I1617" s="12" t="s">
        <v>3675</v>
      </c>
      <c r="J1617" s="12">
        <v>1600</v>
      </c>
      <c r="K1617" s="12" t="s">
        <v>354</v>
      </c>
      <c r="L1617" s="12"/>
      <c r="M1617" s="13">
        <v>41596.386331018519</v>
      </c>
      <c r="N1617" s="12">
        <v>2</v>
      </c>
      <c r="O1617" s="13">
        <v>41596.408645833333</v>
      </c>
      <c r="P1617" s="13">
        <v>41596.569386574076</v>
      </c>
      <c r="Q1617" s="14">
        <f t="shared" si="145"/>
        <v>1</v>
      </c>
      <c r="R1617" s="14">
        <v>0.5</v>
      </c>
      <c r="S1617" s="14">
        <f t="shared" si="146"/>
        <v>-0.5</v>
      </c>
      <c r="T1617" s="12" t="s">
        <v>658</v>
      </c>
      <c r="U1617" s="12"/>
      <c r="V1617" s="12" t="s">
        <v>356</v>
      </c>
      <c r="W1617" s="13">
        <v>41596.57534722222</v>
      </c>
      <c r="X1617" s="40">
        <v>41599.638888888891</v>
      </c>
      <c r="Y1617" s="16">
        <f t="shared" si="147"/>
        <v>4</v>
      </c>
      <c r="Z1617" s="17">
        <v>3</v>
      </c>
      <c r="AA1617" s="17">
        <f t="shared" si="148"/>
        <v>-1</v>
      </c>
      <c r="AB1617" s="14"/>
      <c r="AC1617" s="13">
        <v>41608</v>
      </c>
      <c r="AD1617" s="14">
        <f t="shared" si="149"/>
        <v>7</v>
      </c>
      <c r="AE1617" s="14">
        <v>7</v>
      </c>
      <c r="AF1617" s="38">
        <f t="shared" si="150"/>
        <v>0</v>
      </c>
      <c r="AG1617" s="14">
        <f t="shared" si="151"/>
        <v>10</v>
      </c>
      <c r="AH1617" s="14">
        <v>10.5</v>
      </c>
      <c r="AI1617" s="14">
        <f t="shared" si="152"/>
        <v>0.5</v>
      </c>
      <c r="AJ1617" s="19"/>
      <c r="AK1617" s="14"/>
      <c r="AL1617" s="14"/>
      <c r="AM1617" s="12" t="s">
        <v>118</v>
      </c>
      <c r="AN1617" s="12"/>
      <c r="AO1617" s="12"/>
      <c r="AP1617" s="12" t="s">
        <v>190</v>
      </c>
      <c r="AQ1617" s="12" t="s">
        <v>3676</v>
      </c>
      <c r="AR1617" s="12">
        <v>13874556878</v>
      </c>
      <c r="AS1617" s="12"/>
      <c r="AT1617" s="12"/>
      <c r="AU1617" s="12"/>
      <c r="AV1617" s="20"/>
      <c r="AW1617" s="21"/>
      <c r="AX1617" s="12"/>
      <c r="AY1617" s="12"/>
      <c r="AZ1617" s="12"/>
      <c r="BA1617" s="12"/>
      <c r="BB1617" s="12"/>
    </row>
    <row r="1618" spans="1:54" s="22" customFormat="1" ht="18" customHeight="1" x14ac:dyDescent="0.3">
      <c r="A1618" s="12" t="s">
        <v>3677</v>
      </c>
      <c r="B1618" s="12" t="s">
        <v>382</v>
      </c>
      <c r="C1618" s="12" t="s">
        <v>69</v>
      </c>
      <c r="D1618" s="12" t="s">
        <v>97</v>
      </c>
      <c r="E1618" s="12" t="s">
        <v>3678</v>
      </c>
      <c r="F1618" s="12" t="s">
        <v>3679</v>
      </c>
      <c r="G1618" s="12" t="s">
        <v>66</v>
      </c>
      <c r="H1618" s="12" t="s">
        <v>3680</v>
      </c>
      <c r="I1618" s="12" t="s">
        <v>89</v>
      </c>
      <c r="J1618" s="12">
        <v>5000</v>
      </c>
      <c r="K1618" s="12" t="s">
        <v>354</v>
      </c>
      <c r="L1618" s="12"/>
      <c r="M1618" s="13">
        <v>41596.593055555553</v>
      </c>
      <c r="N1618" s="12">
        <v>2</v>
      </c>
      <c r="O1618" s="13">
        <v>41596.600937499999</v>
      </c>
      <c r="P1618" s="13">
        <v>41597.48578703704</v>
      </c>
      <c r="Q1618" s="14"/>
      <c r="R1618" s="14"/>
      <c r="S1618" s="15"/>
      <c r="T1618" s="12" t="s">
        <v>701</v>
      </c>
      <c r="U1618" s="12"/>
      <c r="V1618" s="12" t="s">
        <v>385</v>
      </c>
      <c r="W1618" s="13">
        <v>41597.543888888889</v>
      </c>
      <c r="X1618" s="40">
        <v>41619.630787037036</v>
      </c>
      <c r="Y1618" s="16">
        <f>X1618-W1618</f>
        <v>22.086898148147156</v>
      </c>
      <c r="Z1618" s="17"/>
      <c r="AA1618" s="17"/>
      <c r="AB1618" s="14"/>
      <c r="AC1618" s="13">
        <v>41620</v>
      </c>
      <c r="AD1618" s="14">
        <f>NETWORKDAYS(M1618,AC1618)</f>
        <v>19</v>
      </c>
      <c r="AE1618" s="14">
        <v>7</v>
      </c>
      <c r="AF1618" s="36"/>
      <c r="AG1618" s="14">
        <f>NETWORKDAYS(M1618,AC1618)</f>
        <v>19</v>
      </c>
      <c r="AH1618" s="14"/>
      <c r="AI1618" s="14"/>
      <c r="AJ1618" s="19"/>
      <c r="AK1618" s="14"/>
      <c r="AL1618" s="14"/>
      <c r="AM1618" s="12"/>
      <c r="AN1618" s="12"/>
      <c r="AO1618" s="12"/>
      <c r="AP1618" s="12" t="s">
        <v>110</v>
      </c>
      <c r="AQ1618" s="12" t="s">
        <v>3681</v>
      </c>
      <c r="AR1618" s="12">
        <v>13135218825</v>
      </c>
      <c r="AS1618" s="12"/>
      <c r="AT1618" s="12"/>
      <c r="AU1618" s="12"/>
      <c r="AV1618" s="20"/>
      <c r="AW1618" s="21"/>
      <c r="AX1618" s="12"/>
      <c r="AY1618" s="12"/>
      <c r="AZ1618" s="12"/>
      <c r="BA1618" s="12"/>
      <c r="BB1618" s="12"/>
    </row>
    <row r="1619" spans="1:54" s="22" customFormat="1" ht="18" customHeight="1" x14ac:dyDescent="0.3">
      <c r="A1619" s="12" t="s">
        <v>3682</v>
      </c>
      <c r="B1619" s="12" t="s">
        <v>68</v>
      </c>
      <c r="C1619" s="12" t="s">
        <v>3683</v>
      </c>
      <c r="D1619" s="12" t="s">
        <v>3420</v>
      </c>
      <c r="E1619" s="12" t="s">
        <v>3684</v>
      </c>
      <c r="F1619" s="12" t="s">
        <v>3685</v>
      </c>
      <c r="G1619" s="12" t="s">
        <v>383</v>
      </c>
      <c r="H1619" s="12" t="s">
        <v>3686</v>
      </c>
      <c r="I1619" s="12" t="s">
        <v>89</v>
      </c>
      <c r="J1619" s="12">
        <v>0</v>
      </c>
      <c r="K1619" s="12" t="s">
        <v>354</v>
      </c>
      <c r="L1619" s="12"/>
      <c r="M1619" s="13">
        <v>41596.650694444441</v>
      </c>
      <c r="N1619" s="12">
        <v>3</v>
      </c>
      <c r="O1619" s="13">
        <v>41596.680868055555</v>
      </c>
      <c r="P1619" s="13">
        <v>41599.565000000002</v>
      </c>
      <c r="Q1619" s="14">
        <f>NETWORKDAYS(M1619,P1619)</f>
        <v>4</v>
      </c>
      <c r="R1619" s="14">
        <v>0.5</v>
      </c>
      <c r="S1619" s="14">
        <f>R1619-Q1619</f>
        <v>-3.5</v>
      </c>
      <c r="T1619" s="12" t="s">
        <v>658</v>
      </c>
      <c r="U1619" s="12"/>
      <c r="V1619" s="12" t="s">
        <v>356</v>
      </c>
      <c r="W1619" s="13">
        <v>41599.636701388888</v>
      </c>
      <c r="X1619" s="40">
        <v>41603.626388888886</v>
      </c>
      <c r="Y1619" s="16">
        <f>NETWORKDAYS(W1619,X1619)</f>
        <v>3</v>
      </c>
      <c r="Z1619" s="17">
        <v>1</v>
      </c>
      <c r="AA1619" s="17">
        <f>Z1619-Y1619</f>
        <v>-2</v>
      </c>
      <c r="AB1619" s="14"/>
      <c r="AC1619" s="13">
        <v>41604</v>
      </c>
      <c r="AD1619" s="14">
        <f>NETWORKDAYS(X1619,AC1619)</f>
        <v>2</v>
      </c>
      <c r="AE1619" s="14">
        <v>0.5</v>
      </c>
      <c r="AF1619" s="38">
        <f>AE1619-AD1619</f>
        <v>-1.5</v>
      </c>
      <c r="AG1619" s="14">
        <f>NETWORKDAYS(M1619,AC1619)</f>
        <v>7</v>
      </c>
      <c r="AH1619" s="14">
        <v>2</v>
      </c>
      <c r="AI1619" s="14">
        <f>AH1619-AG1619</f>
        <v>-5</v>
      </c>
      <c r="AJ1619" s="19"/>
      <c r="AK1619" s="14"/>
      <c r="AL1619" s="14"/>
      <c r="AM1619" s="12" t="s">
        <v>509</v>
      </c>
      <c r="AN1619" s="12"/>
      <c r="AO1619" s="12"/>
      <c r="AP1619" s="12" t="s">
        <v>72</v>
      </c>
      <c r="AQ1619" s="12" t="s">
        <v>3687</v>
      </c>
      <c r="AR1619" s="12">
        <v>15874008500</v>
      </c>
      <c r="AS1619" s="12"/>
      <c r="AT1619" s="12"/>
      <c r="AU1619" s="12"/>
      <c r="AV1619" s="20"/>
      <c r="AW1619" s="21"/>
      <c r="AX1619" s="12"/>
      <c r="AY1619" s="12"/>
      <c r="AZ1619" s="12"/>
      <c r="BA1619" s="12"/>
      <c r="BB1619" s="12"/>
    </row>
    <row r="1620" spans="1:54" s="22" customFormat="1" ht="18" customHeight="1" x14ac:dyDescent="0.3">
      <c r="A1620" s="12" t="s">
        <v>3688</v>
      </c>
      <c r="B1620" s="12" t="s">
        <v>382</v>
      </c>
      <c r="C1620" s="12" t="s">
        <v>69</v>
      </c>
      <c r="D1620" s="12" t="s">
        <v>3689</v>
      </c>
      <c r="E1620" s="12" t="s">
        <v>3690</v>
      </c>
      <c r="F1620" s="12" t="s">
        <v>3691</v>
      </c>
      <c r="G1620" s="12" t="s">
        <v>56</v>
      </c>
      <c r="H1620" s="12" t="s">
        <v>1353</v>
      </c>
      <c r="I1620" s="12" t="s">
        <v>1632</v>
      </c>
      <c r="J1620" s="12">
        <v>3088</v>
      </c>
      <c r="K1620" s="12" t="s">
        <v>354</v>
      </c>
      <c r="L1620" s="12"/>
      <c r="M1620" s="13">
        <v>41596.697222222225</v>
      </c>
      <c r="N1620" s="12">
        <v>5</v>
      </c>
      <c r="O1620" s="13">
        <v>41596.716550925928</v>
      </c>
      <c r="P1620" s="13">
        <v>41597.474618055552</v>
      </c>
      <c r="Q1620" s="14">
        <f>NETWORKDAYS(M1620,P1620)</f>
        <v>2</v>
      </c>
      <c r="R1620" s="14">
        <v>0.5</v>
      </c>
      <c r="S1620" s="14">
        <f>R1620-Q1620</f>
        <v>-1.5</v>
      </c>
      <c r="T1620" s="12" t="s">
        <v>658</v>
      </c>
      <c r="U1620" s="12"/>
      <c r="V1620" s="12" t="s">
        <v>356</v>
      </c>
      <c r="W1620" s="13">
        <v>41597.479432870372</v>
      </c>
      <c r="X1620" s="40">
        <v>41600.720833333333</v>
      </c>
      <c r="Y1620" s="16">
        <f>NETWORKDAYS(W1620,X1620)</f>
        <v>4</v>
      </c>
      <c r="Z1620" s="17">
        <v>4</v>
      </c>
      <c r="AA1620" s="17">
        <f>Z1620-Y1620</f>
        <v>0</v>
      </c>
      <c r="AB1620" s="14"/>
      <c r="AC1620" s="13">
        <v>41608</v>
      </c>
      <c r="AD1620" s="14">
        <f>NETWORKDAYS(X1620,AC1620)</f>
        <v>6</v>
      </c>
      <c r="AE1620" s="14">
        <v>7</v>
      </c>
      <c r="AF1620" s="38">
        <f>AE1620-AD1620</f>
        <v>1</v>
      </c>
      <c r="AG1620" s="14">
        <f>NETWORKDAYS(M1620,AC1620)</f>
        <v>10</v>
      </c>
      <c r="AH1620" s="14">
        <v>11.5</v>
      </c>
      <c r="AI1620" s="14">
        <f>AH1620-AG1620</f>
        <v>1.5</v>
      </c>
      <c r="AJ1620" s="19"/>
      <c r="AK1620" s="14"/>
      <c r="AL1620" s="14"/>
      <c r="AM1620" s="12" t="s">
        <v>2137</v>
      </c>
      <c r="AN1620" s="12"/>
      <c r="AO1620" s="12"/>
      <c r="AP1620" s="12" t="s">
        <v>176</v>
      </c>
      <c r="AQ1620" s="12" t="s">
        <v>351</v>
      </c>
      <c r="AR1620" s="12">
        <v>15173292332</v>
      </c>
      <c r="AS1620" s="12"/>
      <c r="AT1620" s="12"/>
      <c r="AU1620" s="12"/>
      <c r="AV1620" s="20"/>
      <c r="AW1620" s="21"/>
      <c r="AX1620" s="12"/>
      <c r="AY1620" s="12"/>
      <c r="AZ1620" s="12"/>
      <c r="BA1620" s="12"/>
      <c r="BB1620" s="12"/>
    </row>
    <row r="1621" spans="1:54" s="22" customFormat="1" ht="18" customHeight="1" x14ac:dyDescent="0.3">
      <c r="A1621" s="12" t="s">
        <v>3692</v>
      </c>
      <c r="B1621" s="12" t="s">
        <v>68</v>
      </c>
      <c r="C1621" s="12" t="s">
        <v>152</v>
      </c>
      <c r="D1621" s="12" t="s">
        <v>258</v>
      </c>
      <c r="E1621" s="12" t="s">
        <v>3693</v>
      </c>
      <c r="F1621" s="12" t="s">
        <v>3694</v>
      </c>
      <c r="G1621" s="12" t="s">
        <v>66</v>
      </c>
      <c r="H1621" s="12" t="s">
        <v>3695</v>
      </c>
      <c r="I1621" s="12" t="s">
        <v>89</v>
      </c>
      <c r="J1621" s="12">
        <v>4500</v>
      </c>
      <c r="K1621" s="12" t="s">
        <v>3696</v>
      </c>
      <c r="L1621" s="12"/>
      <c r="M1621" s="13">
        <v>41596.699305555558</v>
      </c>
      <c r="N1621" s="12">
        <v>2</v>
      </c>
      <c r="O1621" s="13">
        <v>41597.485266203701</v>
      </c>
      <c r="P1621" s="13">
        <v>41599.404479166667</v>
      </c>
      <c r="Q1621" s="14">
        <f>P1621-M1621</f>
        <v>2.7051736111097853</v>
      </c>
      <c r="R1621" s="14"/>
      <c r="S1621" s="15"/>
      <c r="T1621" s="12"/>
      <c r="U1621" s="12"/>
      <c r="V1621" s="12" t="s">
        <v>385</v>
      </c>
      <c r="W1621" s="13">
        <v>41603.560879629629</v>
      </c>
      <c r="X1621" s="40">
        <v>41622.409386574072</v>
      </c>
      <c r="Y1621" s="16">
        <f>X1621-W1621</f>
        <v>18.848506944443216</v>
      </c>
      <c r="Z1621" s="17"/>
      <c r="AA1621" s="17"/>
      <c r="AB1621" s="14"/>
      <c r="AC1621" s="13">
        <v>41622</v>
      </c>
      <c r="AD1621" s="14">
        <f>NETWORKDAYS(M1621,AC1621)</f>
        <v>20</v>
      </c>
      <c r="AE1621" s="14">
        <v>7</v>
      </c>
      <c r="AF1621" s="36"/>
      <c r="AG1621" s="14">
        <f>NETWORKDAYS(M1621,AC1621)</f>
        <v>20</v>
      </c>
      <c r="AH1621" s="14"/>
      <c r="AI1621" s="14"/>
      <c r="AJ1621" s="19"/>
      <c r="AK1621" s="14"/>
      <c r="AL1621" s="14"/>
      <c r="AM1621" s="12"/>
      <c r="AN1621" s="12"/>
      <c r="AO1621" s="12"/>
      <c r="AP1621" s="12" t="s">
        <v>332</v>
      </c>
      <c r="AQ1621" s="12" t="s">
        <v>329</v>
      </c>
      <c r="AR1621" s="12">
        <v>13511125121</v>
      </c>
      <c r="AS1621" s="12"/>
      <c r="AT1621" s="12"/>
      <c r="AU1621" s="12"/>
      <c r="AV1621" s="20"/>
      <c r="AW1621" s="21"/>
      <c r="AX1621" s="12"/>
      <c r="AY1621" s="12"/>
      <c r="AZ1621" s="12"/>
      <c r="BA1621" s="12"/>
      <c r="BB1621" s="12"/>
    </row>
    <row r="1622" spans="1:54" s="22" customFormat="1" ht="18" customHeight="1" x14ac:dyDescent="0.3">
      <c r="A1622" s="12" t="s">
        <v>3697</v>
      </c>
      <c r="B1622" s="12" t="s">
        <v>68</v>
      </c>
      <c r="C1622" s="12" t="s">
        <v>3698</v>
      </c>
      <c r="D1622" s="12" t="s">
        <v>157</v>
      </c>
      <c r="E1622" s="12" t="s">
        <v>3699</v>
      </c>
      <c r="F1622" s="12" t="s">
        <v>3700</v>
      </c>
      <c r="G1622" s="12" t="s">
        <v>56</v>
      </c>
      <c r="H1622" s="12" t="s">
        <v>1335</v>
      </c>
      <c r="I1622" s="12" t="s">
        <v>1954</v>
      </c>
      <c r="J1622" s="12">
        <v>1588</v>
      </c>
      <c r="K1622" s="12" t="s">
        <v>354</v>
      </c>
      <c r="L1622" s="12"/>
      <c r="M1622" s="13">
        <v>41597.394444444442</v>
      </c>
      <c r="N1622" s="12">
        <v>2</v>
      </c>
      <c r="O1622" s="13">
        <v>41594.421319444446</v>
      </c>
      <c r="P1622" s="13">
        <v>41597.406273148146</v>
      </c>
      <c r="Q1622" s="14">
        <f t="shared" ref="Q1622:Q1628" si="153">NETWORKDAYS(M1622,P1622)</f>
        <v>1</v>
      </c>
      <c r="R1622" s="14">
        <v>0.5</v>
      </c>
      <c r="S1622" s="14">
        <f t="shared" ref="S1622:S1628" si="154">R1622-Q1622</f>
        <v>-0.5</v>
      </c>
      <c r="T1622" s="12" t="s">
        <v>668</v>
      </c>
      <c r="U1622" s="12"/>
      <c r="V1622" s="12" t="s">
        <v>356</v>
      </c>
      <c r="W1622" s="13">
        <v>41597.412569444445</v>
      </c>
      <c r="X1622" s="40">
        <v>41598.478472222225</v>
      </c>
      <c r="Y1622" s="16">
        <f t="shared" ref="Y1622:Y1628" si="155">NETWORKDAYS(W1622,X1622)</f>
        <v>2</v>
      </c>
      <c r="Z1622" s="17">
        <v>3</v>
      </c>
      <c r="AA1622" s="17">
        <f t="shared" ref="AA1622:AA1628" si="156">Z1622-Y1622</f>
        <v>1</v>
      </c>
      <c r="AB1622" s="14"/>
      <c r="AC1622" s="13">
        <v>41599</v>
      </c>
      <c r="AD1622" s="14">
        <f t="shared" ref="AD1622:AD1628" si="157">NETWORKDAYS(X1622,AC1622)</f>
        <v>2</v>
      </c>
      <c r="AE1622" s="14">
        <v>7</v>
      </c>
      <c r="AF1622" s="38">
        <f t="shared" ref="AF1622:AF1628" si="158">AE1622-AD1622</f>
        <v>5</v>
      </c>
      <c r="AG1622" s="14">
        <f t="shared" ref="AG1622:AG1628" si="159">NETWORKDAYS(M1622,AC1622)</f>
        <v>3</v>
      </c>
      <c r="AH1622" s="14">
        <v>10.5</v>
      </c>
      <c r="AI1622" s="14">
        <f t="shared" ref="AI1622:AI1628" si="160">AH1622-AG1622</f>
        <v>7.5</v>
      </c>
      <c r="AJ1622" s="19"/>
      <c r="AK1622" s="14"/>
      <c r="AL1622" s="14"/>
      <c r="AM1622" s="12" t="s">
        <v>188</v>
      </c>
      <c r="AN1622" s="12"/>
      <c r="AO1622" s="12"/>
      <c r="AP1622" s="12" t="s">
        <v>128</v>
      </c>
      <c r="AQ1622" s="12" t="s">
        <v>3701</v>
      </c>
      <c r="AR1622" s="12">
        <v>18974621799</v>
      </c>
      <c r="AS1622" s="12"/>
      <c r="AT1622" s="12"/>
      <c r="AU1622" s="12"/>
      <c r="AV1622" s="20"/>
      <c r="AW1622" s="21"/>
      <c r="AX1622" s="12"/>
      <c r="AY1622" s="12"/>
      <c r="AZ1622" s="12"/>
      <c r="BA1622" s="12"/>
      <c r="BB1622" s="12"/>
    </row>
    <row r="1623" spans="1:54" s="22" customFormat="1" ht="18" customHeight="1" x14ac:dyDescent="0.3">
      <c r="A1623" s="12" t="s">
        <v>3702</v>
      </c>
      <c r="B1623" s="12" t="s">
        <v>68</v>
      </c>
      <c r="C1623" s="12" t="s">
        <v>52</v>
      </c>
      <c r="D1623" s="12" t="s">
        <v>3703</v>
      </c>
      <c r="E1623" s="12" t="s">
        <v>3704</v>
      </c>
      <c r="F1623" s="12" t="s">
        <v>3705</v>
      </c>
      <c r="G1623" s="12" t="s">
        <v>56</v>
      </c>
      <c r="H1623" s="12" t="s">
        <v>57</v>
      </c>
      <c r="I1623" s="12" t="s">
        <v>3706</v>
      </c>
      <c r="J1623" s="12">
        <v>2088</v>
      </c>
      <c r="K1623" s="12" t="s">
        <v>354</v>
      </c>
      <c r="L1623" s="12"/>
      <c r="M1623" s="13">
        <v>41597.43472222222</v>
      </c>
      <c r="N1623" s="12">
        <v>4</v>
      </c>
      <c r="O1623" s="13">
        <v>41597.437951388885</v>
      </c>
      <c r="P1623" s="13">
        <v>41603.421446759261</v>
      </c>
      <c r="Q1623" s="14">
        <f t="shared" si="153"/>
        <v>5</v>
      </c>
      <c r="R1623" s="14">
        <v>0.5</v>
      </c>
      <c r="S1623" s="14">
        <f t="shared" si="154"/>
        <v>-4.5</v>
      </c>
      <c r="T1623" s="12" t="s">
        <v>1181</v>
      </c>
      <c r="U1623" s="12"/>
      <c r="V1623" s="12" t="s">
        <v>356</v>
      </c>
      <c r="W1623" s="13">
        <v>41603.424097222225</v>
      </c>
      <c r="X1623" s="40">
        <v>41604.582638888889</v>
      </c>
      <c r="Y1623" s="16">
        <f t="shared" si="155"/>
        <v>2</v>
      </c>
      <c r="Z1623" s="17">
        <v>3</v>
      </c>
      <c r="AA1623" s="17">
        <f t="shared" si="156"/>
        <v>1</v>
      </c>
      <c r="AB1623" s="14"/>
      <c r="AC1623" s="13">
        <v>41604</v>
      </c>
      <c r="AD1623" s="14">
        <f t="shared" si="157"/>
        <v>1</v>
      </c>
      <c r="AE1623" s="14">
        <v>7</v>
      </c>
      <c r="AF1623" s="38">
        <f t="shared" si="158"/>
        <v>6</v>
      </c>
      <c r="AG1623" s="14">
        <f t="shared" si="159"/>
        <v>6</v>
      </c>
      <c r="AH1623" s="14">
        <v>10.5</v>
      </c>
      <c r="AI1623" s="14">
        <f t="shared" si="160"/>
        <v>4.5</v>
      </c>
      <c r="AJ1623" s="19"/>
      <c r="AK1623" s="14"/>
      <c r="AL1623" s="14"/>
      <c r="AM1623" s="12" t="s">
        <v>509</v>
      </c>
      <c r="AN1623" s="12"/>
      <c r="AO1623" s="12"/>
      <c r="AP1623" s="12" t="s">
        <v>3707</v>
      </c>
      <c r="AQ1623" s="12" t="s">
        <v>3708</v>
      </c>
      <c r="AR1623" s="12">
        <v>13786404531</v>
      </c>
      <c r="AS1623" s="12"/>
      <c r="AT1623" s="12"/>
      <c r="AU1623" s="12"/>
      <c r="AV1623" s="20"/>
      <c r="AW1623" s="21"/>
      <c r="AX1623" s="12"/>
      <c r="AY1623" s="12"/>
      <c r="AZ1623" s="12"/>
      <c r="BA1623" s="12"/>
      <c r="BB1623" s="12"/>
    </row>
    <row r="1624" spans="1:54" s="22" customFormat="1" ht="18" customHeight="1" x14ac:dyDescent="0.3">
      <c r="A1624" s="12" t="s">
        <v>3709</v>
      </c>
      <c r="B1624" s="12" t="s">
        <v>68</v>
      </c>
      <c r="C1624" s="12" t="s">
        <v>64</v>
      </c>
      <c r="D1624" s="12" t="s">
        <v>238</v>
      </c>
      <c r="E1624" s="12" t="s">
        <v>3710</v>
      </c>
      <c r="F1624" s="12" t="s">
        <v>3711</v>
      </c>
      <c r="G1624" s="12" t="s">
        <v>56</v>
      </c>
      <c r="H1624" s="12" t="s">
        <v>1335</v>
      </c>
      <c r="I1624" s="12" t="s">
        <v>1491</v>
      </c>
      <c r="J1624" s="12">
        <v>1600</v>
      </c>
      <c r="K1624" s="12" t="s">
        <v>354</v>
      </c>
      <c r="L1624" s="12"/>
      <c r="M1624" s="13">
        <v>41597.448611111111</v>
      </c>
      <c r="N1624" s="12">
        <v>2</v>
      </c>
      <c r="O1624" s="13">
        <v>41597.457696759258</v>
      </c>
      <c r="P1624" s="13">
        <v>41597.628298611111</v>
      </c>
      <c r="Q1624" s="14">
        <f t="shared" si="153"/>
        <v>1</v>
      </c>
      <c r="R1624" s="14">
        <v>0.5</v>
      </c>
      <c r="S1624" s="14">
        <f t="shared" si="154"/>
        <v>-0.5</v>
      </c>
      <c r="T1624" s="12" t="s">
        <v>664</v>
      </c>
      <c r="U1624" s="12"/>
      <c r="V1624" s="12" t="s">
        <v>356</v>
      </c>
      <c r="W1624" s="13">
        <v>41597.630648148152</v>
      </c>
      <c r="X1624" s="40">
        <v>41598.574305555558</v>
      </c>
      <c r="Y1624" s="16">
        <f t="shared" si="155"/>
        <v>2</v>
      </c>
      <c r="Z1624" s="17">
        <v>3</v>
      </c>
      <c r="AA1624" s="17">
        <f t="shared" si="156"/>
        <v>1</v>
      </c>
      <c r="AB1624" s="14"/>
      <c r="AC1624" s="13">
        <v>41599</v>
      </c>
      <c r="AD1624" s="14">
        <f t="shared" si="157"/>
        <v>2</v>
      </c>
      <c r="AE1624" s="14">
        <v>7</v>
      </c>
      <c r="AF1624" s="38">
        <f t="shared" si="158"/>
        <v>5</v>
      </c>
      <c r="AG1624" s="14">
        <f t="shared" si="159"/>
        <v>3</v>
      </c>
      <c r="AH1624" s="14">
        <v>10.5</v>
      </c>
      <c r="AI1624" s="14">
        <f t="shared" si="160"/>
        <v>7.5</v>
      </c>
      <c r="AJ1624" s="19"/>
      <c r="AK1624" s="14"/>
      <c r="AL1624" s="14"/>
      <c r="AM1624" s="12" t="s">
        <v>145</v>
      </c>
      <c r="AN1624" s="12"/>
      <c r="AO1624" s="12"/>
      <c r="AP1624" s="12" t="s">
        <v>78</v>
      </c>
      <c r="AQ1624" s="12" t="s">
        <v>3712</v>
      </c>
      <c r="AR1624" s="12">
        <v>15116796078</v>
      </c>
      <c r="AS1624" s="12"/>
      <c r="AT1624" s="12"/>
      <c r="AU1624" s="12"/>
      <c r="AV1624" s="20"/>
      <c r="AW1624" s="21"/>
      <c r="AX1624" s="12"/>
      <c r="AY1624" s="12"/>
      <c r="AZ1624" s="12"/>
      <c r="BA1624" s="12"/>
      <c r="BB1624" s="12"/>
    </row>
    <row r="1625" spans="1:54" s="22" customFormat="1" ht="18" customHeight="1" x14ac:dyDescent="0.3">
      <c r="A1625" s="12" t="s">
        <v>3713</v>
      </c>
      <c r="B1625" s="12" t="s">
        <v>68</v>
      </c>
      <c r="C1625" s="12" t="s">
        <v>590</v>
      </c>
      <c r="D1625" s="12" t="s">
        <v>3388</v>
      </c>
      <c r="E1625" s="12" t="s">
        <v>3714</v>
      </c>
      <c r="F1625" s="12" t="s">
        <v>3715</v>
      </c>
      <c r="G1625" s="12" t="s">
        <v>56</v>
      </c>
      <c r="H1625" s="12" t="s">
        <v>1335</v>
      </c>
      <c r="I1625" s="12" t="s">
        <v>1646</v>
      </c>
      <c r="J1625" s="12">
        <v>1600</v>
      </c>
      <c r="K1625" s="12" t="s">
        <v>365</v>
      </c>
      <c r="L1625" s="12" t="s">
        <v>767</v>
      </c>
      <c r="M1625" s="13">
        <v>41597.470138888886</v>
      </c>
      <c r="N1625" s="12"/>
      <c r="O1625" s="13">
        <v>41597.479722222219</v>
      </c>
      <c r="P1625" s="13">
        <v>41598.646539351852</v>
      </c>
      <c r="Q1625" s="14">
        <f t="shared" si="153"/>
        <v>2</v>
      </c>
      <c r="R1625" s="14">
        <v>0.5</v>
      </c>
      <c r="S1625" s="14">
        <f t="shared" si="154"/>
        <v>-1.5</v>
      </c>
      <c r="T1625" s="12" t="s">
        <v>664</v>
      </c>
      <c r="U1625" s="12"/>
      <c r="V1625" s="12" t="s">
        <v>356</v>
      </c>
      <c r="W1625" s="13">
        <v>41599.362592592595</v>
      </c>
      <c r="X1625" s="40">
        <v>41599.674305555556</v>
      </c>
      <c r="Y1625" s="16">
        <f t="shared" si="155"/>
        <v>1</v>
      </c>
      <c r="Z1625" s="17">
        <v>3</v>
      </c>
      <c r="AA1625" s="17">
        <f t="shared" si="156"/>
        <v>2</v>
      </c>
      <c r="AB1625" s="14"/>
      <c r="AC1625" s="13">
        <v>41600</v>
      </c>
      <c r="AD1625" s="14">
        <f t="shared" si="157"/>
        <v>2</v>
      </c>
      <c r="AE1625" s="14">
        <v>7</v>
      </c>
      <c r="AF1625" s="38">
        <f t="shared" si="158"/>
        <v>5</v>
      </c>
      <c r="AG1625" s="14">
        <f t="shared" si="159"/>
        <v>4</v>
      </c>
      <c r="AH1625" s="14">
        <v>10.5</v>
      </c>
      <c r="AI1625" s="14">
        <f t="shared" si="160"/>
        <v>6.5</v>
      </c>
      <c r="AJ1625" s="19"/>
      <c r="AK1625" s="14"/>
      <c r="AL1625" s="14"/>
      <c r="AM1625" s="12" t="s">
        <v>145</v>
      </c>
      <c r="AN1625" s="12"/>
      <c r="AO1625" s="12"/>
      <c r="AP1625" s="12" t="s">
        <v>72</v>
      </c>
      <c r="AQ1625" s="12" t="s">
        <v>1228</v>
      </c>
      <c r="AR1625" s="12">
        <v>13107316636</v>
      </c>
      <c r="AS1625" s="12"/>
      <c r="AT1625" s="12"/>
      <c r="AU1625" s="12"/>
      <c r="AV1625" s="20"/>
      <c r="AW1625" s="21"/>
      <c r="AX1625" s="12"/>
      <c r="AY1625" s="12"/>
      <c r="AZ1625" s="12"/>
      <c r="BA1625" s="12"/>
      <c r="BB1625" s="12"/>
    </row>
    <row r="1626" spans="1:54" s="22" customFormat="1" ht="18" customHeight="1" x14ac:dyDescent="0.3">
      <c r="A1626" s="12" t="s">
        <v>3716</v>
      </c>
      <c r="B1626" s="12" t="s">
        <v>68</v>
      </c>
      <c r="C1626" s="12" t="s">
        <v>212</v>
      </c>
      <c r="D1626" s="12" t="s">
        <v>183</v>
      </c>
      <c r="E1626" s="12" t="s">
        <v>3717</v>
      </c>
      <c r="F1626" s="12" t="s">
        <v>3718</v>
      </c>
      <c r="G1626" s="12" t="s">
        <v>56</v>
      </c>
      <c r="H1626" s="12" t="s">
        <v>1335</v>
      </c>
      <c r="I1626" s="12" t="s">
        <v>3220</v>
      </c>
      <c r="J1626" s="12">
        <v>1600</v>
      </c>
      <c r="K1626" s="12" t="s">
        <v>354</v>
      </c>
      <c r="L1626" s="12"/>
      <c r="M1626" s="13">
        <v>41597.525000000001</v>
      </c>
      <c r="N1626" s="12">
        <v>2</v>
      </c>
      <c r="O1626" s="13">
        <v>41597.550034722219</v>
      </c>
      <c r="P1626" s="13">
        <v>41597.674675925926</v>
      </c>
      <c r="Q1626" s="14">
        <f t="shared" si="153"/>
        <v>1</v>
      </c>
      <c r="R1626" s="14">
        <v>0.5</v>
      </c>
      <c r="S1626" s="14">
        <f t="shared" si="154"/>
        <v>-0.5</v>
      </c>
      <c r="T1626" s="12" t="s">
        <v>664</v>
      </c>
      <c r="U1626" s="12"/>
      <c r="V1626" s="12" t="s">
        <v>356</v>
      </c>
      <c r="W1626" s="13">
        <v>41597.675810185188</v>
      </c>
      <c r="X1626" s="40">
        <v>41599.712500000001</v>
      </c>
      <c r="Y1626" s="16">
        <f t="shared" si="155"/>
        <v>3</v>
      </c>
      <c r="Z1626" s="17">
        <v>3</v>
      </c>
      <c r="AA1626" s="17">
        <f t="shared" si="156"/>
        <v>0</v>
      </c>
      <c r="AB1626" s="14"/>
      <c r="AC1626" s="13">
        <v>41604</v>
      </c>
      <c r="AD1626" s="14">
        <f t="shared" si="157"/>
        <v>4</v>
      </c>
      <c r="AE1626" s="14">
        <v>7</v>
      </c>
      <c r="AF1626" s="38">
        <f t="shared" si="158"/>
        <v>3</v>
      </c>
      <c r="AG1626" s="14">
        <f t="shared" si="159"/>
        <v>6</v>
      </c>
      <c r="AH1626" s="14">
        <v>10.5</v>
      </c>
      <c r="AI1626" s="14">
        <f t="shared" si="160"/>
        <v>4.5</v>
      </c>
      <c r="AJ1626" s="19"/>
      <c r="AK1626" s="14"/>
      <c r="AL1626" s="14"/>
      <c r="AM1626" s="12" t="s">
        <v>148</v>
      </c>
      <c r="AN1626" s="12"/>
      <c r="AO1626" s="12"/>
      <c r="AP1626" s="12" t="s">
        <v>72</v>
      </c>
      <c r="AQ1626" s="12" t="s">
        <v>837</v>
      </c>
      <c r="AR1626" s="12">
        <v>18684689411</v>
      </c>
      <c r="AS1626" s="12"/>
      <c r="AT1626" s="12"/>
      <c r="AU1626" s="12"/>
      <c r="AV1626" s="20"/>
      <c r="AW1626" s="21"/>
      <c r="AX1626" s="12"/>
      <c r="AY1626" s="12"/>
      <c r="AZ1626" s="12"/>
      <c r="BA1626" s="12"/>
      <c r="BB1626" s="12"/>
    </row>
    <row r="1627" spans="1:54" s="22" customFormat="1" ht="18" customHeight="1" x14ac:dyDescent="0.3">
      <c r="A1627" s="12" t="s">
        <v>3719</v>
      </c>
      <c r="B1627" s="12" t="s">
        <v>68</v>
      </c>
      <c r="C1627" s="12" t="s">
        <v>69</v>
      </c>
      <c r="D1627" s="12" t="s">
        <v>3720</v>
      </c>
      <c r="E1627" s="12" t="s">
        <v>3721</v>
      </c>
      <c r="F1627" s="12" t="s">
        <v>3722</v>
      </c>
      <c r="G1627" s="12" t="s">
        <v>56</v>
      </c>
      <c r="H1627" s="12" t="s">
        <v>1335</v>
      </c>
      <c r="I1627" s="12" t="s">
        <v>1615</v>
      </c>
      <c r="J1627" s="12">
        <v>2088</v>
      </c>
      <c r="K1627" s="12" t="s">
        <v>354</v>
      </c>
      <c r="L1627" s="12"/>
      <c r="M1627" s="13">
        <v>41597.57708333333</v>
      </c>
      <c r="N1627" s="12">
        <v>1</v>
      </c>
      <c r="O1627" s="13">
        <v>41597.591967592591</v>
      </c>
      <c r="P1627" s="13">
        <v>41597.591967592591</v>
      </c>
      <c r="Q1627" s="14">
        <f t="shared" si="153"/>
        <v>1</v>
      </c>
      <c r="R1627" s="14">
        <v>0.5</v>
      </c>
      <c r="S1627" s="14">
        <f t="shared" si="154"/>
        <v>-0.5</v>
      </c>
      <c r="T1627" s="12" t="s">
        <v>89</v>
      </c>
      <c r="U1627" s="12"/>
      <c r="V1627" s="12" t="s">
        <v>356</v>
      </c>
      <c r="W1627" s="13">
        <v>41597.594490740739</v>
      </c>
      <c r="X1627" s="40">
        <v>41598.699999999997</v>
      </c>
      <c r="Y1627" s="16">
        <f t="shared" si="155"/>
        <v>2</v>
      </c>
      <c r="Z1627" s="17">
        <v>3</v>
      </c>
      <c r="AA1627" s="17">
        <f t="shared" si="156"/>
        <v>1</v>
      </c>
      <c r="AB1627" s="14"/>
      <c r="AC1627" s="13">
        <v>41605</v>
      </c>
      <c r="AD1627" s="14">
        <f t="shared" si="157"/>
        <v>6</v>
      </c>
      <c r="AE1627" s="14">
        <v>7</v>
      </c>
      <c r="AF1627" s="38">
        <f t="shared" si="158"/>
        <v>1</v>
      </c>
      <c r="AG1627" s="14">
        <f t="shared" si="159"/>
        <v>7</v>
      </c>
      <c r="AH1627" s="14">
        <v>10.5</v>
      </c>
      <c r="AI1627" s="14">
        <f t="shared" si="160"/>
        <v>3.5</v>
      </c>
      <c r="AJ1627" s="19"/>
      <c r="AK1627" s="14"/>
      <c r="AL1627" s="14"/>
      <c r="AM1627" s="12" t="s">
        <v>851</v>
      </c>
      <c r="AN1627" s="12"/>
      <c r="AO1627" s="12"/>
      <c r="AP1627" s="12" t="s">
        <v>86</v>
      </c>
      <c r="AQ1627" s="12" t="s">
        <v>3723</v>
      </c>
      <c r="AR1627" s="12">
        <v>13873173261</v>
      </c>
      <c r="AS1627" s="12"/>
      <c r="AT1627" s="12"/>
      <c r="AU1627" s="12"/>
      <c r="AV1627" s="20"/>
      <c r="AW1627" s="21"/>
      <c r="AX1627" s="12"/>
      <c r="AY1627" s="12"/>
      <c r="AZ1627" s="12"/>
      <c r="BA1627" s="12"/>
      <c r="BB1627" s="12"/>
    </row>
    <row r="1628" spans="1:54" s="22" customFormat="1" ht="18" customHeight="1" x14ac:dyDescent="0.3">
      <c r="A1628" s="12" t="s">
        <v>3724</v>
      </c>
      <c r="B1628" s="12" t="s">
        <v>68</v>
      </c>
      <c r="C1628" s="12" t="s">
        <v>91</v>
      </c>
      <c r="D1628" s="12" t="s">
        <v>311</v>
      </c>
      <c r="E1628" s="12" t="s">
        <v>3725</v>
      </c>
      <c r="F1628" s="12" t="s">
        <v>3726</v>
      </c>
      <c r="G1628" s="12" t="s">
        <v>56</v>
      </c>
      <c r="H1628" s="12" t="s">
        <v>1353</v>
      </c>
      <c r="I1628" s="12" t="s">
        <v>2101</v>
      </c>
      <c r="J1628" s="12">
        <v>2488</v>
      </c>
      <c r="K1628" s="12" t="s">
        <v>354</v>
      </c>
      <c r="L1628" s="12"/>
      <c r="M1628" s="13">
        <v>41597.583333333336</v>
      </c>
      <c r="N1628" s="12">
        <v>2</v>
      </c>
      <c r="O1628" s="13">
        <v>41597.597858796296</v>
      </c>
      <c r="P1628" s="13">
        <v>41603.429618055554</v>
      </c>
      <c r="Q1628" s="14">
        <f t="shared" si="153"/>
        <v>5</v>
      </c>
      <c r="R1628" s="14">
        <v>0.5</v>
      </c>
      <c r="S1628" s="14">
        <f t="shared" si="154"/>
        <v>-4.5</v>
      </c>
      <c r="T1628" s="12" t="s">
        <v>664</v>
      </c>
      <c r="U1628" s="12"/>
      <c r="V1628" s="12" t="s">
        <v>356</v>
      </c>
      <c r="W1628" s="13">
        <v>41603.430856481478</v>
      </c>
      <c r="X1628" s="40">
        <v>41605.724305555559</v>
      </c>
      <c r="Y1628" s="16">
        <f t="shared" si="155"/>
        <v>3</v>
      </c>
      <c r="Z1628" s="17">
        <v>4</v>
      </c>
      <c r="AA1628" s="17">
        <f t="shared" si="156"/>
        <v>1</v>
      </c>
      <c r="AB1628" s="14"/>
      <c r="AC1628" s="13">
        <v>41607</v>
      </c>
      <c r="AD1628" s="14">
        <f t="shared" si="157"/>
        <v>3</v>
      </c>
      <c r="AE1628" s="14">
        <v>7</v>
      </c>
      <c r="AF1628" s="38">
        <f t="shared" si="158"/>
        <v>4</v>
      </c>
      <c r="AG1628" s="14">
        <f t="shared" si="159"/>
        <v>9</v>
      </c>
      <c r="AH1628" s="14">
        <v>11.5</v>
      </c>
      <c r="AI1628" s="14">
        <f t="shared" si="160"/>
        <v>2.5</v>
      </c>
      <c r="AJ1628" s="19"/>
      <c r="AK1628" s="14"/>
      <c r="AL1628" s="14"/>
      <c r="AM1628" s="12" t="s">
        <v>96</v>
      </c>
      <c r="AN1628" s="12"/>
      <c r="AO1628" s="12"/>
      <c r="AP1628" s="12" t="s">
        <v>123</v>
      </c>
      <c r="AQ1628" s="12" t="s">
        <v>3727</v>
      </c>
      <c r="AR1628" s="12">
        <v>18573826188</v>
      </c>
      <c r="AS1628" s="12"/>
      <c r="AT1628" s="12"/>
      <c r="AU1628" s="12"/>
      <c r="AV1628" s="20"/>
      <c r="AW1628" s="21"/>
      <c r="AX1628" s="12"/>
      <c r="AY1628" s="12"/>
      <c r="AZ1628" s="12"/>
      <c r="BA1628" s="12"/>
      <c r="BB1628" s="12"/>
    </row>
    <row r="1629" spans="1:54" s="22" customFormat="1" ht="18" customHeight="1" x14ac:dyDescent="0.3">
      <c r="A1629" s="12" t="s">
        <v>3728</v>
      </c>
      <c r="B1629" s="12" t="s">
        <v>68</v>
      </c>
      <c r="C1629" s="12" t="s">
        <v>241</v>
      </c>
      <c r="D1629" s="12" t="s">
        <v>258</v>
      </c>
      <c r="E1629" s="12" t="s">
        <v>3729</v>
      </c>
      <c r="F1629" s="12" t="s">
        <v>3730</v>
      </c>
      <c r="G1629" s="12" t="s">
        <v>383</v>
      </c>
      <c r="H1629" s="12" t="s">
        <v>1024</v>
      </c>
      <c r="I1629" s="12" t="s">
        <v>3546</v>
      </c>
      <c r="J1629" s="12">
        <v>3688</v>
      </c>
      <c r="K1629" s="12" t="s">
        <v>354</v>
      </c>
      <c r="L1629" s="12"/>
      <c r="M1629" s="13">
        <v>41597.595138888886</v>
      </c>
      <c r="N1629" s="12">
        <v>1</v>
      </c>
      <c r="O1629" s="13">
        <v>41597.617708333331</v>
      </c>
      <c r="P1629" s="13">
        <v>41597.618495370371</v>
      </c>
      <c r="Q1629" s="14">
        <f>NETWORKDAYS(M1629,P1629)</f>
        <v>1</v>
      </c>
      <c r="R1629" s="14">
        <v>0.5</v>
      </c>
      <c r="S1629" s="14">
        <f>R1629-Q1629</f>
        <v>-0.5</v>
      </c>
      <c r="T1629" s="12" t="s">
        <v>89</v>
      </c>
      <c r="U1629" s="12"/>
      <c r="V1629" s="12" t="s">
        <v>356</v>
      </c>
      <c r="W1629" s="13">
        <v>41597.619837962964</v>
      </c>
      <c r="X1629" s="40">
        <v>41608.561111111114</v>
      </c>
      <c r="Y1629" s="16">
        <f>X1629-W1629</f>
        <v>10.941273148149776</v>
      </c>
      <c r="Z1629" s="17">
        <v>4</v>
      </c>
      <c r="AA1629" s="17">
        <f>Z1629-Y1629</f>
        <v>-6.9412731481497758</v>
      </c>
      <c r="AB1629" s="14"/>
      <c r="AC1629" s="13">
        <v>41741</v>
      </c>
      <c r="AD1629" s="14">
        <f>NETWORKDAYS(X1629,AC1629)</f>
        <v>95</v>
      </c>
      <c r="AE1629" s="14">
        <v>7</v>
      </c>
      <c r="AF1629" s="38">
        <f>AE1629-AD1629</f>
        <v>-88</v>
      </c>
      <c r="AG1629" s="14">
        <f>NETWORKDAYS(M1629,AC1629)</f>
        <v>104</v>
      </c>
      <c r="AH1629" s="14">
        <v>11.5</v>
      </c>
      <c r="AI1629" s="38">
        <f>AH1629-AG1629</f>
        <v>-92.5</v>
      </c>
      <c r="AK1629" s="14"/>
      <c r="AL1629" s="14"/>
      <c r="AM1629" s="12" t="s">
        <v>1486</v>
      </c>
      <c r="AN1629" s="12"/>
      <c r="AO1629" s="12"/>
      <c r="AP1629" s="12" t="s">
        <v>72</v>
      </c>
      <c r="AQ1629" s="12" t="s">
        <v>3731</v>
      </c>
      <c r="AR1629" s="12">
        <v>18942048322</v>
      </c>
      <c r="AS1629" s="12"/>
      <c r="AT1629" s="12"/>
      <c r="AU1629" s="12"/>
      <c r="AV1629" s="20"/>
      <c r="AW1629" s="21"/>
      <c r="AX1629" s="12"/>
      <c r="AY1629" s="12"/>
      <c r="AZ1629" s="12"/>
      <c r="BA1629" s="12"/>
      <c r="BB1629" s="12"/>
    </row>
    <row r="1630" spans="1:54" s="22" customFormat="1" ht="18" customHeight="1" x14ac:dyDescent="0.3">
      <c r="A1630" s="12" t="s">
        <v>3732</v>
      </c>
      <c r="B1630" s="12" t="s">
        <v>68</v>
      </c>
      <c r="C1630" s="12" t="s">
        <v>327</v>
      </c>
      <c r="D1630" s="12" t="s">
        <v>1607</v>
      </c>
      <c r="E1630" s="12" t="s">
        <v>3733</v>
      </c>
      <c r="F1630" s="12" t="s">
        <v>3734</v>
      </c>
      <c r="G1630" s="12" t="s">
        <v>56</v>
      </c>
      <c r="H1630" s="12" t="s">
        <v>1335</v>
      </c>
      <c r="I1630" s="12" t="s">
        <v>1473</v>
      </c>
      <c r="J1630" s="12">
        <v>1600</v>
      </c>
      <c r="K1630" s="12" t="s">
        <v>354</v>
      </c>
      <c r="L1630" s="12"/>
      <c r="M1630" s="13">
        <v>41597.617361111108</v>
      </c>
      <c r="N1630" s="12">
        <v>1</v>
      </c>
      <c r="O1630" s="13">
        <v>41597.622407407405</v>
      </c>
      <c r="P1630" s="13">
        <v>41599.442326388889</v>
      </c>
      <c r="Q1630" s="14">
        <f t="shared" ref="Q1630:Q1635" si="161">NETWORKDAYS(M1630,P1630)</f>
        <v>3</v>
      </c>
      <c r="R1630" s="14">
        <v>0.5</v>
      </c>
      <c r="S1630" s="14">
        <f>R1630-Q1630</f>
        <v>-2.5</v>
      </c>
      <c r="T1630" s="12" t="s">
        <v>664</v>
      </c>
      <c r="U1630" s="12"/>
      <c r="V1630" s="12" t="s">
        <v>356</v>
      </c>
      <c r="W1630" s="13">
        <v>41599.44835648148</v>
      </c>
      <c r="X1630" s="40">
        <v>41603.722916666666</v>
      </c>
      <c r="Y1630" s="16">
        <f t="shared" ref="Y1630:Y1635" si="162">NETWORKDAYS(W1630,X1630)</f>
        <v>3</v>
      </c>
      <c r="Z1630" s="17">
        <v>3</v>
      </c>
      <c r="AA1630" s="17">
        <f>Z1630-Y1630</f>
        <v>0</v>
      </c>
      <c r="AB1630" s="14"/>
      <c r="AC1630" s="13">
        <v>41604</v>
      </c>
      <c r="AD1630" s="14">
        <f>NETWORKDAYS(X1630,AC1630)</f>
        <v>2</v>
      </c>
      <c r="AE1630" s="14">
        <v>7</v>
      </c>
      <c r="AF1630" s="38">
        <f>AE1630-AD1630</f>
        <v>5</v>
      </c>
      <c r="AG1630" s="14">
        <f t="shared" ref="AG1630:AG1636" si="163">NETWORKDAYS(M1630,AC1630)</f>
        <v>6</v>
      </c>
      <c r="AH1630" s="14">
        <v>10.5</v>
      </c>
      <c r="AI1630" s="14">
        <f>AH1630-AG1630</f>
        <v>4.5</v>
      </c>
      <c r="AJ1630" s="19"/>
      <c r="AK1630" s="14"/>
      <c r="AL1630" s="14"/>
      <c r="AM1630" s="12" t="s">
        <v>2238</v>
      </c>
      <c r="AN1630" s="12"/>
      <c r="AO1630" s="12"/>
      <c r="AP1630" s="12" t="s">
        <v>82</v>
      </c>
      <c r="AQ1630" s="12" t="s">
        <v>3735</v>
      </c>
      <c r="AR1630" s="12">
        <v>15874959587</v>
      </c>
      <c r="AS1630" s="12"/>
      <c r="AT1630" s="12"/>
      <c r="AU1630" s="12"/>
      <c r="AV1630" s="20"/>
      <c r="AW1630" s="21"/>
      <c r="AX1630" s="12"/>
      <c r="AY1630" s="12"/>
      <c r="AZ1630" s="12"/>
      <c r="BA1630" s="12"/>
      <c r="BB1630" s="12"/>
    </row>
    <row r="1631" spans="1:54" s="22" customFormat="1" ht="18" customHeight="1" x14ac:dyDescent="0.3">
      <c r="A1631" s="12" t="s">
        <v>3736</v>
      </c>
      <c r="B1631" s="12" t="s">
        <v>68</v>
      </c>
      <c r="C1631" s="12" t="s">
        <v>133</v>
      </c>
      <c r="D1631" s="12" t="s">
        <v>309</v>
      </c>
      <c r="E1631" s="12" t="s">
        <v>3737</v>
      </c>
      <c r="F1631" s="12" t="s">
        <v>3738</v>
      </c>
      <c r="G1631" s="12" t="s">
        <v>383</v>
      </c>
      <c r="H1631" s="12" t="s">
        <v>1035</v>
      </c>
      <c r="I1631" s="12" t="s">
        <v>1040</v>
      </c>
      <c r="J1631" s="12">
        <v>1688</v>
      </c>
      <c r="K1631" s="12" t="s">
        <v>354</v>
      </c>
      <c r="L1631" s="12"/>
      <c r="M1631" s="13">
        <v>41598.37740740741</v>
      </c>
      <c r="N1631" s="12">
        <v>2</v>
      </c>
      <c r="O1631" s="13">
        <v>41598.383506944447</v>
      </c>
      <c r="P1631" s="13">
        <v>41598.576377314814</v>
      </c>
      <c r="Q1631" s="14">
        <f t="shared" si="161"/>
        <v>1</v>
      </c>
      <c r="R1631" s="14">
        <v>0.5</v>
      </c>
      <c r="S1631" s="14">
        <f>R1631-Q1631</f>
        <v>-0.5</v>
      </c>
      <c r="T1631" s="12" t="s">
        <v>658</v>
      </c>
      <c r="U1631" s="12"/>
      <c r="V1631" s="12" t="s">
        <v>356</v>
      </c>
      <c r="W1631" s="13">
        <v>41598.578379629631</v>
      </c>
      <c r="X1631" s="40">
        <v>41599.604166666664</v>
      </c>
      <c r="Y1631" s="16">
        <f t="shared" si="162"/>
        <v>2</v>
      </c>
      <c r="Z1631" s="17">
        <v>3</v>
      </c>
      <c r="AA1631" s="17">
        <f>Z1631-Y1631</f>
        <v>1</v>
      </c>
      <c r="AB1631" s="14"/>
      <c r="AC1631" s="13">
        <v>41599</v>
      </c>
      <c r="AD1631" s="14">
        <f>NETWORKDAYS(X1631,AC1631)</f>
        <v>1</v>
      </c>
      <c r="AE1631" s="14">
        <v>7</v>
      </c>
      <c r="AF1631" s="38">
        <f>AE1631-AD1631</f>
        <v>6</v>
      </c>
      <c r="AG1631" s="14">
        <f t="shared" si="163"/>
        <v>2</v>
      </c>
      <c r="AH1631" s="14">
        <v>10.5</v>
      </c>
      <c r="AI1631" s="14">
        <f>AH1631-AG1631</f>
        <v>8.5</v>
      </c>
      <c r="AJ1631" s="19"/>
      <c r="AK1631" s="14"/>
      <c r="AL1631" s="14"/>
      <c r="AM1631" s="12" t="s">
        <v>188</v>
      </c>
      <c r="AN1631" s="12"/>
      <c r="AO1631" s="12"/>
      <c r="AP1631" s="12" t="s">
        <v>72</v>
      </c>
      <c r="AQ1631" s="12" t="s">
        <v>3739</v>
      </c>
      <c r="AR1631" s="12">
        <v>15273227350</v>
      </c>
      <c r="AS1631" s="12"/>
      <c r="AT1631" s="12"/>
      <c r="AU1631" s="12"/>
      <c r="AV1631" s="20"/>
      <c r="AW1631" s="21"/>
      <c r="AX1631" s="12"/>
      <c r="AY1631" s="12"/>
      <c r="AZ1631" s="12"/>
      <c r="BA1631" s="12"/>
      <c r="BB1631" s="12"/>
    </row>
    <row r="1632" spans="1:54" s="22" customFormat="1" ht="18" customHeight="1" x14ac:dyDescent="0.3">
      <c r="A1632" s="12" t="s">
        <v>3740</v>
      </c>
      <c r="B1632" s="12" t="s">
        <v>68</v>
      </c>
      <c r="C1632" s="12" t="s">
        <v>3698</v>
      </c>
      <c r="D1632" s="12" t="s">
        <v>325</v>
      </c>
      <c r="E1632" s="12" t="s">
        <v>3741</v>
      </c>
      <c r="F1632" s="12" t="s">
        <v>3742</v>
      </c>
      <c r="G1632" s="12" t="s">
        <v>56</v>
      </c>
      <c r="H1632" s="12" t="s">
        <v>1335</v>
      </c>
      <c r="I1632" s="12" t="s">
        <v>3661</v>
      </c>
      <c r="J1632" s="12">
        <v>2088</v>
      </c>
      <c r="K1632" s="12" t="s">
        <v>354</v>
      </c>
      <c r="L1632" s="12"/>
      <c r="M1632" s="13">
        <v>41598.378807870373</v>
      </c>
      <c r="N1632" s="12">
        <v>1</v>
      </c>
      <c r="O1632" s="13">
        <v>41598.38144675926</v>
      </c>
      <c r="P1632" s="13">
        <v>41598.658750000002</v>
      </c>
      <c r="Q1632" s="14">
        <f t="shared" si="161"/>
        <v>1</v>
      </c>
      <c r="R1632" s="14">
        <v>0.5</v>
      </c>
      <c r="S1632" s="14">
        <f>R1632-Q1632</f>
        <v>-0.5</v>
      </c>
      <c r="T1632" s="12" t="s">
        <v>89</v>
      </c>
      <c r="U1632" s="12"/>
      <c r="V1632" s="12" t="s">
        <v>356</v>
      </c>
      <c r="W1632" s="13">
        <v>41599.364293981482</v>
      </c>
      <c r="X1632" s="40">
        <v>41605.410416666666</v>
      </c>
      <c r="Y1632" s="16">
        <f t="shared" si="162"/>
        <v>5</v>
      </c>
      <c r="Z1632" s="17">
        <v>3</v>
      </c>
      <c r="AA1632" s="17">
        <f>Z1632-Y1632</f>
        <v>-2</v>
      </c>
      <c r="AB1632" s="14"/>
      <c r="AC1632" s="13">
        <v>41607</v>
      </c>
      <c r="AD1632" s="14">
        <f>NETWORKDAYS(X1632,AC1632)</f>
        <v>3</v>
      </c>
      <c r="AE1632" s="14">
        <v>7</v>
      </c>
      <c r="AF1632" s="38">
        <f>AE1632-AD1632</f>
        <v>4</v>
      </c>
      <c r="AG1632" s="14">
        <f t="shared" si="163"/>
        <v>8</v>
      </c>
      <c r="AH1632" s="14">
        <v>10.5</v>
      </c>
      <c r="AI1632" s="14">
        <f>AH1632-AG1632</f>
        <v>2.5</v>
      </c>
      <c r="AJ1632" s="19"/>
      <c r="AK1632" s="14"/>
      <c r="AL1632" s="14"/>
      <c r="AM1632" s="12" t="s">
        <v>851</v>
      </c>
      <c r="AN1632" s="12"/>
      <c r="AO1632" s="12"/>
      <c r="AP1632" s="12" t="s">
        <v>78</v>
      </c>
      <c r="AQ1632" s="12" t="s">
        <v>3743</v>
      </c>
      <c r="AR1632" s="12">
        <v>15074177770</v>
      </c>
      <c r="AS1632" s="12"/>
      <c r="AT1632" s="12"/>
      <c r="AU1632" s="12"/>
      <c r="AV1632" s="20"/>
      <c r="AW1632" s="21"/>
      <c r="AX1632" s="12"/>
      <c r="AY1632" s="12"/>
      <c r="AZ1632" s="12"/>
      <c r="BA1632" s="12"/>
      <c r="BB1632" s="12"/>
    </row>
    <row r="1633" spans="1:54" s="22" customFormat="1" ht="18" customHeight="1" x14ac:dyDescent="0.3">
      <c r="A1633" s="12" t="s">
        <v>3744</v>
      </c>
      <c r="B1633" s="12" t="s">
        <v>68</v>
      </c>
      <c r="C1633" s="12" t="s">
        <v>120</v>
      </c>
      <c r="D1633" s="12" t="s">
        <v>121</v>
      </c>
      <c r="E1633" s="12" t="s">
        <v>3745</v>
      </c>
      <c r="F1633" s="12" t="s">
        <v>3746</v>
      </c>
      <c r="G1633" s="12" t="s">
        <v>56</v>
      </c>
      <c r="H1633" s="12" t="s">
        <v>1335</v>
      </c>
      <c r="I1633" s="12" t="s">
        <v>1545</v>
      </c>
      <c r="J1633" s="12">
        <v>3088</v>
      </c>
      <c r="K1633" s="12" t="s">
        <v>354</v>
      </c>
      <c r="L1633" s="12"/>
      <c r="M1633" s="13">
        <v>41598.556250000001</v>
      </c>
      <c r="N1633" s="12">
        <v>3</v>
      </c>
      <c r="O1633" s="13">
        <v>41598.572638888887</v>
      </c>
      <c r="P1633" s="13">
        <v>41598.658020833333</v>
      </c>
      <c r="Q1633" s="14">
        <f t="shared" si="161"/>
        <v>1</v>
      </c>
      <c r="R1633" s="14">
        <v>0.5</v>
      </c>
      <c r="S1633" s="14">
        <f>R1633-Q1633</f>
        <v>-0.5</v>
      </c>
      <c r="T1633" s="12" t="s">
        <v>643</v>
      </c>
      <c r="U1633" s="12"/>
      <c r="V1633" s="12" t="s">
        <v>356</v>
      </c>
      <c r="W1633" s="13">
        <v>41599.365717592591</v>
      </c>
      <c r="X1633" s="40">
        <v>41600.672222222223</v>
      </c>
      <c r="Y1633" s="16">
        <f t="shared" si="162"/>
        <v>2</v>
      </c>
      <c r="Z1633" s="17">
        <v>4</v>
      </c>
      <c r="AA1633" s="17">
        <f>Z1633-Y1633</f>
        <v>2</v>
      </c>
      <c r="AB1633" s="14"/>
      <c r="AC1633" s="13">
        <v>41607</v>
      </c>
      <c r="AD1633" s="14">
        <f>NETWORKDAYS(X1633,AC1633)</f>
        <v>6</v>
      </c>
      <c r="AE1633" s="14">
        <v>7</v>
      </c>
      <c r="AF1633" s="38">
        <f>AE1633-AD1633</f>
        <v>1</v>
      </c>
      <c r="AG1633" s="14">
        <f t="shared" si="163"/>
        <v>8</v>
      </c>
      <c r="AH1633" s="14">
        <v>11.5</v>
      </c>
      <c r="AI1633" s="14">
        <f>AH1633-AG1633</f>
        <v>3.5</v>
      </c>
      <c r="AJ1633" s="19"/>
      <c r="AK1633" s="14"/>
      <c r="AL1633" s="14"/>
      <c r="AM1633" s="12" t="s">
        <v>96</v>
      </c>
      <c r="AN1633" s="12"/>
      <c r="AO1633" s="12"/>
      <c r="AP1633" s="12" t="s">
        <v>228</v>
      </c>
      <c r="AQ1633" s="12" t="s">
        <v>3747</v>
      </c>
      <c r="AR1633" s="12">
        <v>13187083848</v>
      </c>
      <c r="AS1633" s="12"/>
      <c r="AT1633" s="12"/>
      <c r="AU1633" s="12"/>
      <c r="AV1633" s="20"/>
      <c r="AW1633" s="21"/>
      <c r="AX1633" s="12"/>
      <c r="AY1633" s="12"/>
      <c r="AZ1633" s="12"/>
      <c r="BA1633" s="12"/>
      <c r="BB1633" s="12"/>
    </row>
    <row r="1634" spans="1:54" s="22" customFormat="1" ht="18" customHeight="1" x14ac:dyDescent="0.3">
      <c r="A1634" s="12" t="s">
        <v>3748</v>
      </c>
      <c r="B1634" s="12" t="s">
        <v>68</v>
      </c>
      <c r="C1634" s="12" t="s">
        <v>87</v>
      </c>
      <c r="D1634" s="12" t="s">
        <v>185</v>
      </c>
      <c r="E1634" s="12" t="s">
        <v>3749</v>
      </c>
      <c r="F1634" s="12" t="s">
        <v>3750</v>
      </c>
      <c r="G1634" s="12" t="s">
        <v>66</v>
      </c>
      <c r="H1634" s="12" t="s">
        <v>816</v>
      </c>
      <c r="I1634" s="12" t="s">
        <v>89</v>
      </c>
      <c r="J1634" s="12">
        <v>4500</v>
      </c>
      <c r="K1634" s="12"/>
      <c r="L1634" s="12"/>
      <c r="M1634" s="13">
        <v>41598.5625</v>
      </c>
      <c r="N1634" s="12"/>
      <c r="O1634" s="13">
        <v>41598.597951388889</v>
      </c>
      <c r="P1634" s="13">
        <v>41603.606041666666</v>
      </c>
      <c r="Q1634" s="14">
        <f t="shared" si="161"/>
        <v>4</v>
      </c>
      <c r="R1634" s="14"/>
      <c r="S1634" s="15"/>
      <c r="T1634" s="12" t="s">
        <v>355</v>
      </c>
      <c r="U1634" s="12"/>
      <c r="V1634" s="12" t="s">
        <v>385</v>
      </c>
      <c r="W1634" s="13">
        <v>41603.728645833333</v>
      </c>
      <c r="X1634" s="40">
        <v>41627.430474537039</v>
      </c>
      <c r="Y1634" s="16">
        <f t="shared" si="162"/>
        <v>19</v>
      </c>
      <c r="Z1634" s="17"/>
      <c r="AA1634" s="17"/>
      <c r="AB1634" s="14"/>
      <c r="AC1634" s="13">
        <v>41635</v>
      </c>
      <c r="AD1634" s="14">
        <f>NETWORKDAYS(M1634,AC1634)</f>
        <v>28</v>
      </c>
      <c r="AE1634" s="14">
        <v>7</v>
      </c>
      <c r="AF1634" s="36"/>
      <c r="AG1634" s="14">
        <f t="shared" si="163"/>
        <v>28</v>
      </c>
      <c r="AH1634" s="14"/>
      <c r="AI1634" s="14"/>
      <c r="AJ1634" s="19"/>
      <c r="AK1634" s="14"/>
      <c r="AL1634" s="14"/>
      <c r="AM1634" s="12"/>
      <c r="AN1634" s="12"/>
      <c r="AO1634" s="12"/>
      <c r="AP1634" s="12" t="s">
        <v>72</v>
      </c>
      <c r="AQ1634" s="12" t="s">
        <v>607</v>
      </c>
      <c r="AR1634" s="12">
        <v>15575987666</v>
      </c>
      <c r="AS1634" s="12"/>
      <c r="AT1634" s="12"/>
      <c r="AU1634" s="12"/>
      <c r="AV1634" s="20"/>
      <c r="AW1634" s="21"/>
      <c r="AX1634" s="12"/>
      <c r="AY1634" s="12"/>
      <c r="AZ1634" s="12"/>
      <c r="BA1634" s="12"/>
      <c r="BB1634" s="12"/>
    </row>
    <row r="1635" spans="1:54" s="22" customFormat="1" ht="18" customHeight="1" x14ac:dyDescent="0.3">
      <c r="A1635" s="12" t="s">
        <v>3751</v>
      </c>
      <c r="B1635" s="12" t="s">
        <v>68</v>
      </c>
      <c r="C1635" s="12" t="s">
        <v>133</v>
      </c>
      <c r="D1635" s="12" t="s">
        <v>309</v>
      </c>
      <c r="E1635" s="12" t="s">
        <v>3752</v>
      </c>
      <c r="F1635" s="12" t="s">
        <v>3753</v>
      </c>
      <c r="G1635" s="12" t="s">
        <v>56</v>
      </c>
      <c r="H1635" s="12" t="s">
        <v>57</v>
      </c>
      <c r="I1635" s="12" t="s">
        <v>290</v>
      </c>
      <c r="J1635" s="12">
        <v>2088</v>
      </c>
      <c r="K1635" s="12" t="s">
        <v>354</v>
      </c>
      <c r="L1635" s="12"/>
      <c r="M1635" s="13">
        <v>41598.57916666667</v>
      </c>
      <c r="N1635" s="12">
        <v>2</v>
      </c>
      <c r="O1635" s="13">
        <v>41598.593194444446</v>
      </c>
      <c r="P1635" s="13">
        <v>41599.583981481483</v>
      </c>
      <c r="Q1635" s="14">
        <f t="shared" si="161"/>
        <v>2</v>
      </c>
      <c r="R1635" s="14">
        <v>0.5</v>
      </c>
      <c r="S1635" s="14">
        <f>R1635-Q1635</f>
        <v>-1.5</v>
      </c>
      <c r="T1635" s="12" t="s">
        <v>664</v>
      </c>
      <c r="U1635" s="12"/>
      <c r="V1635" s="12" t="s">
        <v>356</v>
      </c>
      <c r="W1635" s="13">
        <v>41599.614444444444</v>
      </c>
      <c r="X1635" s="40">
        <v>41603.631944444445</v>
      </c>
      <c r="Y1635" s="16">
        <f t="shared" si="162"/>
        <v>3</v>
      </c>
      <c r="Z1635" s="17">
        <v>3</v>
      </c>
      <c r="AA1635" s="17">
        <f>Z1635-Y1635</f>
        <v>0</v>
      </c>
      <c r="AB1635" s="14"/>
      <c r="AC1635" s="13">
        <v>41606</v>
      </c>
      <c r="AD1635" s="14">
        <f>NETWORKDAYS(X1635,AC1635)</f>
        <v>4</v>
      </c>
      <c r="AE1635" s="14">
        <v>7</v>
      </c>
      <c r="AF1635" s="38">
        <f>AE1635-AD1635</f>
        <v>3</v>
      </c>
      <c r="AG1635" s="14">
        <f t="shared" si="163"/>
        <v>7</v>
      </c>
      <c r="AH1635" s="14">
        <v>10.5</v>
      </c>
      <c r="AI1635" s="14">
        <f>AH1635-AG1635</f>
        <v>3.5</v>
      </c>
      <c r="AJ1635" s="19"/>
      <c r="AK1635" s="14"/>
      <c r="AL1635" s="14"/>
      <c r="AM1635" s="12" t="s">
        <v>100</v>
      </c>
      <c r="AN1635" s="12"/>
      <c r="AO1635" s="12"/>
      <c r="AP1635" s="12" t="s">
        <v>72</v>
      </c>
      <c r="AQ1635" s="12" t="s">
        <v>3754</v>
      </c>
      <c r="AR1635" s="12">
        <v>18773279461</v>
      </c>
      <c r="AS1635" s="12"/>
      <c r="AT1635" s="12"/>
      <c r="AU1635" s="12"/>
      <c r="AV1635" s="20"/>
      <c r="AW1635" s="21"/>
      <c r="AX1635" s="12"/>
      <c r="AY1635" s="12"/>
      <c r="AZ1635" s="12"/>
      <c r="BA1635" s="12"/>
      <c r="BB1635" s="12"/>
    </row>
    <row r="1636" spans="1:54" s="22" customFormat="1" ht="18" customHeight="1" x14ac:dyDescent="0.3">
      <c r="A1636" s="12" t="s">
        <v>10552</v>
      </c>
      <c r="B1636" s="12" t="s">
        <v>10553</v>
      </c>
      <c r="C1636" s="12" t="s">
        <v>10554</v>
      </c>
      <c r="D1636" s="12" t="s">
        <v>10555</v>
      </c>
      <c r="E1636" s="12" t="s">
        <v>10564</v>
      </c>
      <c r="F1636" s="12" t="s">
        <v>3755</v>
      </c>
      <c r="G1636" s="12" t="s">
        <v>10556</v>
      </c>
      <c r="H1636" s="12" t="s">
        <v>10557</v>
      </c>
      <c r="I1636" s="12" t="s">
        <v>10558</v>
      </c>
      <c r="J1636" s="12">
        <v>22296</v>
      </c>
      <c r="K1636" s="12"/>
      <c r="L1636" s="12"/>
      <c r="M1636" s="13">
        <v>41598.595138888886</v>
      </c>
      <c r="N1636" s="12"/>
      <c r="O1636" s="13">
        <v>41598.600671296299</v>
      </c>
      <c r="P1636" s="13">
        <v>41606.627349537041</v>
      </c>
      <c r="Q1636" s="14"/>
      <c r="R1636" s="14"/>
      <c r="S1636" s="15"/>
      <c r="T1636" s="12" t="s">
        <v>10559</v>
      </c>
      <c r="U1636" s="13"/>
      <c r="V1636" s="12" t="s">
        <v>10560</v>
      </c>
      <c r="W1636" s="13">
        <v>41606.627349537041</v>
      </c>
      <c r="X1636" s="13">
        <v>41724.48541666667</v>
      </c>
      <c r="Y1636" s="16"/>
      <c r="Z1636" s="17"/>
      <c r="AA1636" s="17"/>
      <c r="AB1636" s="14"/>
      <c r="AC1636" s="13">
        <v>41758</v>
      </c>
      <c r="AD1636" s="14">
        <f>NETWORKDAYS(X1636,AC1636)</f>
        <v>25</v>
      </c>
      <c r="AE1636" s="14"/>
      <c r="AF1636" s="18"/>
      <c r="AG1636" s="14">
        <f t="shared" si="163"/>
        <v>115</v>
      </c>
      <c r="AH1636" s="14"/>
      <c r="AI1636" s="14"/>
      <c r="AJ1636" s="19"/>
      <c r="AK1636" s="14"/>
      <c r="AL1636" s="14"/>
      <c r="AM1636" s="12"/>
      <c r="AN1636" s="12"/>
      <c r="AO1636" s="12"/>
      <c r="AP1636" s="12" t="s">
        <v>10561</v>
      </c>
      <c r="AQ1636" s="12" t="s">
        <v>10562</v>
      </c>
      <c r="AR1636" s="12">
        <v>13907498404</v>
      </c>
      <c r="AS1636" s="12"/>
      <c r="AT1636" s="12"/>
      <c r="AU1636" s="12"/>
      <c r="AV1636" s="20"/>
      <c r="AW1636" s="21"/>
      <c r="AX1636" s="12"/>
      <c r="AY1636" s="12"/>
      <c r="AZ1636" s="12"/>
      <c r="BA1636" s="12"/>
      <c r="BB1636" s="12"/>
    </row>
    <row r="1637" spans="1:54" s="22" customFormat="1" ht="18" customHeight="1" x14ac:dyDescent="0.3">
      <c r="A1637" s="12" t="s">
        <v>3756</v>
      </c>
      <c r="B1637" s="12" t="s">
        <v>68</v>
      </c>
      <c r="C1637" s="12" t="s">
        <v>350</v>
      </c>
      <c r="D1637" s="12" t="s">
        <v>3757</v>
      </c>
      <c r="E1637" s="12" t="s">
        <v>3758</v>
      </c>
      <c r="F1637" s="12" t="s">
        <v>3759</v>
      </c>
      <c r="G1637" s="12" t="s">
        <v>56</v>
      </c>
      <c r="H1637" s="12" t="s">
        <v>1353</v>
      </c>
      <c r="I1637" s="12" t="s">
        <v>1600</v>
      </c>
      <c r="J1637" s="12">
        <v>2400</v>
      </c>
      <c r="K1637" s="12" t="s">
        <v>354</v>
      </c>
      <c r="L1637" s="12"/>
      <c r="M1637" s="13">
        <v>41598.595138888886</v>
      </c>
      <c r="N1637" s="12">
        <v>3</v>
      </c>
      <c r="O1637" s="13">
        <v>41598.614618055559</v>
      </c>
      <c r="P1637" s="13">
        <v>41599.597407407404</v>
      </c>
      <c r="Q1637" s="14">
        <f>NETWORKDAYS(M1637,P1637)</f>
        <v>2</v>
      </c>
      <c r="R1637" s="14">
        <v>0.5</v>
      </c>
      <c r="S1637" s="14">
        <f>R1637-Q1637</f>
        <v>-1.5</v>
      </c>
      <c r="T1637" s="12" t="s">
        <v>701</v>
      </c>
      <c r="U1637" s="12"/>
      <c r="V1637" s="12" t="s">
        <v>356</v>
      </c>
      <c r="W1637" s="13">
        <v>41599.609988425924</v>
      </c>
      <c r="X1637" s="40">
        <v>41603.729166666664</v>
      </c>
      <c r="Y1637" s="16">
        <f>NETWORKDAYS(W1637,X1637)</f>
        <v>3</v>
      </c>
      <c r="Z1637" s="17">
        <v>4</v>
      </c>
      <c r="AA1637" s="17">
        <f>Z1637-Y1637</f>
        <v>1</v>
      </c>
      <c r="AB1637" s="14"/>
      <c r="AC1637" s="13">
        <v>41604</v>
      </c>
      <c r="AD1637" s="14">
        <f>NETWORKDAYS(X1637,AC1637)</f>
        <v>2</v>
      </c>
      <c r="AE1637" s="14">
        <v>7</v>
      </c>
      <c r="AF1637" s="38">
        <f>AE1637-AD1637</f>
        <v>5</v>
      </c>
      <c r="AG1637" s="14">
        <f t="shared" ref="AG1637:AG1700" si="164">NETWORKDAYS(M1637,AC1637)</f>
        <v>5</v>
      </c>
      <c r="AH1637" s="14">
        <v>11.5</v>
      </c>
      <c r="AI1637" s="14">
        <f>AH1637-AG1637</f>
        <v>6.5</v>
      </c>
      <c r="AJ1637" s="19"/>
      <c r="AK1637" s="14"/>
      <c r="AL1637" s="14"/>
      <c r="AM1637" s="12" t="s">
        <v>1726</v>
      </c>
      <c r="AN1637" s="12"/>
      <c r="AO1637" s="12"/>
      <c r="AP1637" s="12" t="s">
        <v>81</v>
      </c>
      <c r="AQ1637" s="12" t="s">
        <v>3760</v>
      </c>
      <c r="AR1637" s="12">
        <v>15364478880</v>
      </c>
      <c r="AS1637" s="12"/>
      <c r="AT1637" s="12"/>
      <c r="AU1637" s="12"/>
      <c r="AV1637" s="20"/>
      <c r="AW1637" s="21"/>
      <c r="AX1637" s="12"/>
      <c r="AY1637" s="12"/>
      <c r="AZ1637" s="12"/>
      <c r="BA1637" s="12"/>
      <c r="BB1637" s="12"/>
    </row>
    <row r="1638" spans="1:54" s="22" customFormat="1" ht="18" customHeight="1" x14ac:dyDescent="0.3">
      <c r="A1638" s="12" t="s">
        <v>3761</v>
      </c>
      <c r="B1638" s="12" t="s">
        <v>68</v>
      </c>
      <c r="C1638" s="12" t="s">
        <v>3488</v>
      </c>
      <c r="D1638" s="12" t="s">
        <v>208</v>
      </c>
      <c r="E1638" s="12" t="s">
        <v>3762</v>
      </c>
      <c r="F1638" s="12" t="s">
        <v>3763</v>
      </c>
      <c r="G1638" s="12" t="s">
        <v>66</v>
      </c>
      <c r="H1638" s="12" t="s">
        <v>816</v>
      </c>
      <c r="I1638" s="12"/>
      <c r="J1638" s="12">
        <v>6480</v>
      </c>
      <c r="K1638" s="12" t="s">
        <v>354</v>
      </c>
      <c r="L1638" s="12"/>
      <c r="M1638" s="13">
        <v>41598.619444444441</v>
      </c>
      <c r="N1638" s="12">
        <v>2</v>
      </c>
      <c r="O1638" s="13">
        <v>41599.574791666666</v>
      </c>
      <c r="P1638" s="13">
        <v>41599.574791666666</v>
      </c>
      <c r="Q1638" s="14"/>
      <c r="R1638" s="14"/>
      <c r="S1638" s="15"/>
      <c r="T1638" s="12" t="s">
        <v>664</v>
      </c>
      <c r="U1638" s="12"/>
      <c r="V1638" s="12" t="s">
        <v>385</v>
      </c>
      <c r="W1638" s="13">
        <v>41600.413391203707</v>
      </c>
      <c r="X1638" s="40">
        <v>41613.59952546296</v>
      </c>
      <c r="Y1638" s="16"/>
      <c r="Z1638" s="17"/>
      <c r="AA1638" s="17"/>
      <c r="AB1638" s="14"/>
      <c r="AC1638" s="13">
        <v>41621</v>
      </c>
      <c r="AD1638" s="14">
        <f>NETWORKDAYS(M1638,AC1638)</f>
        <v>18</v>
      </c>
      <c r="AE1638" s="14">
        <v>7</v>
      </c>
      <c r="AF1638" s="36"/>
      <c r="AG1638" s="14">
        <f t="shared" si="164"/>
        <v>18</v>
      </c>
      <c r="AH1638" s="14"/>
      <c r="AI1638" s="14"/>
      <c r="AJ1638" s="19"/>
      <c r="AK1638" s="14"/>
      <c r="AL1638" s="14"/>
      <c r="AM1638" s="12"/>
      <c r="AN1638" s="12"/>
      <c r="AO1638" s="12"/>
      <c r="AP1638" s="12" t="s">
        <v>72</v>
      </c>
      <c r="AQ1638" s="12" t="s">
        <v>3764</v>
      </c>
      <c r="AR1638" s="12">
        <v>15274562357</v>
      </c>
      <c r="AS1638" s="12"/>
      <c r="AT1638" s="12"/>
      <c r="AU1638" s="12"/>
      <c r="AV1638" s="20"/>
      <c r="AW1638" s="21"/>
      <c r="AX1638" s="12"/>
      <c r="AY1638" s="12"/>
      <c r="AZ1638" s="12"/>
      <c r="BA1638" s="12"/>
      <c r="BB1638" s="12"/>
    </row>
    <row r="1639" spans="1:54" s="22" customFormat="1" ht="18" customHeight="1" x14ac:dyDescent="0.3">
      <c r="A1639" s="12" t="s">
        <v>3765</v>
      </c>
      <c r="B1639" s="12" t="s">
        <v>68</v>
      </c>
      <c r="C1639" s="12" t="s">
        <v>3615</v>
      </c>
      <c r="D1639" s="12" t="s">
        <v>3766</v>
      </c>
      <c r="E1639" s="12" t="s">
        <v>3767</v>
      </c>
      <c r="F1639" s="12" t="s">
        <v>3768</v>
      </c>
      <c r="G1639" s="12" t="s">
        <v>56</v>
      </c>
      <c r="H1639" s="12" t="s">
        <v>1335</v>
      </c>
      <c r="I1639" s="12" t="s">
        <v>3769</v>
      </c>
      <c r="J1639" s="12">
        <v>1600</v>
      </c>
      <c r="K1639" s="12" t="s">
        <v>354</v>
      </c>
      <c r="L1639" s="12"/>
      <c r="M1639" s="13">
        <v>41598.640277777777</v>
      </c>
      <c r="N1639" s="12">
        <v>4</v>
      </c>
      <c r="O1639" s="13">
        <v>41598.659594907411</v>
      </c>
      <c r="P1639" s="13">
        <v>41600.650879629633</v>
      </c>
      <c r="Q1639" s="14">
        <f t="shared" ref="Q1639:Q1658" si="165">NETWORKDAYS(M1639,P1639)</f>
        <v>3</v>
      </c>
      <c r="R1639" s="14">
        <v>0.5</v>
      </c>
      <c r="S1639" s="14">
        <f t="shared" ref="S1639:S1658" si="166">R1639-Q1639</f>
        <v>-2.5</v>
      </c>
      <c r="T1639" s="12" t="s">
        <v>668</v>
      </c>
      <c r="U1639" s="12"/>
      <c r="V1639" s="12" t="s">
        <v>356</v>
      </c>
      <c r="W1639" s="13">
        <v>41600.661423611113</v>
      </c>
      <c r="X1639" s="40">
        <v>41605.69027777778</v>
      </c>
      <c r="Y1639" s="16">
        <f t="shared" ref="Y1639:Y1658" si="167">NETWORKDAYS(W1639,X1639)</f>
        <v>4</v>
      </c>
      <c r="Z1639" s="17">
        <v>3</v>
      </c>
      <c r="AA1639" s="17">
        <f t="shared" ref="AA1639:AA1648" si="168">Z1639-Y1639</f>
        <v>-1</v>
      </c>
      <c r="AB1639" s="14"/>
      <c r="AC1639" s="13">
        <v>41608</v>
      </c>
      <c r="AD1639" s="14">
        <f>NETWORKDAYS(X1639,AC1639)</f>
        <v>3</v>
      </c>
      <c r="AE1639" s="14">
        <v>7</v>
      </c>
      <c r="AF1639" s="38">
        <f t="shared" ref="AF1639:AF1658" si="169">AE1639-AD1639</f>
        <v>4</v>
      </c>
      <c r="AG1639" s="14">
        <f t="shared" si="164"/>
        <v>8</v>
      </c>
      <c r="AH1639" s="14">
        <v>10.5</v>
      </c>
      <c r="AI1639" s="14">
        <f t="shared" ref="AI1639:AI1658" si="170">AH1639-AG1639</f>
        <v>2.5</v>
      </c>
      <c r="AJ1639" s="19"/>
      <c r="AK1639" s="14"/>
      <c r="AL1639" s="14"/>
      <c r="AM1639" s="12" t="s">
        <v>1401</v>
      </c>
      <c r="AN1639" s="12"/>
      <c r="AO1639" s="12"/>
      <c r="AP1639" s="12" t="s">
        <v>86</v>
      </c>
      <c r="AQ1639" s="12" t="s">
        <v>3770</v>
      </c>
      <c r="AR1639" s="12">
        <v>13974906997</v>
      </c>
      <c r="AS1639" s="12"/>
      <c r="AT1639" s="12"/>
      <c r="AU1639" s="12"/>
      <c r="AV1639" s="20"/>
      <c r="AW1639" s="21"/>
      <c r="AX1639" s="12"/>
      <c r="AY1639" s="12"/>
      <c r="AZ1639" s="12"/>
      <c r="BA1639" s="12"/>
      <c r="BB1639" s="12"/>
    </row>
    <row r="1640" spans="1:54" s="22" customFormat="1" ht="18" customHeight="1" x14ac:dyDescent="0.3">
      <c r="A1640" s="12" t="s">
        <v>3771</v>
      </c>
      <c r="B1640" s="12" t="s">
        <v>68</v>
      </c>
      <c r="C1640" s="12" t="s">
        <v>3488</v>
      </c>
      <c r="D1640" s="12" t="s">
        <v>208</v>
      </c>
      <c r="E1640" s="12" t="s">
        <v>3772</v>
      </c>
      <c r="F1640" s="12" t="s">
        <v>3773</v>
      </c>
      <c r="G1640" s="12" t="s">
        <v>56</v>
      </c>
      <c r="H1640" s="12" t="s">
        <v>3774</v>
      </c>
      <c r="I1640" s="12" t="s">
        <v>3775</v>
      </c>
      <c r="J1640" s="12">
        <v>2400</v>
      </c>
      <c r="K1640" s="12" t="s">
        <v>354</v>
      </c>
      <c r="L1640" s="12"/>
      <c r="M1640" s="13">
        <v>41598.686805555553</v>
      </c>
      <c r="N1640" s="12">
        <v>3</v>
      </c>
      <c r="O1640" s="13">
        <v>41598.696423611109</v>
      </c>
      <c r="P1640" s="13">
        <v>41599.593900462962</v>
      </c>
      <c r="Q1640" s="14">
        <f t="shared" si="165"/>
        <v>2</v>
      </c>
      <c r="R1640" s="14">
        <v>0.5</v>
      </c>
      <c r="S1640" s="14">
        <f t="shared" si="166"/>
        <v>-1.5</v>
      </c>
      <c r="T1640" s="12" t="s">
        <v>701</v>
      </c>
      <c r="U1640" s="12"/>
      <c r="V1640" s="12" t="s">
        <v>356</v>
      </c>
      <c r="W1640" s="13">
        <v>41599.606944444444</v>
      </c>
      <c r="X1640" s="40">
        <v>41604.729861111111</v>
      </c>
      <c r="Y1640" s="16">
        <f t="shared" si="167"/>
        <v>4</v>
      </c>
      <c r="Z1640" s="17">
        <v>4</v>
      </c>
      <c r="AA1640" s="17">
        <f t="shared" si="168"/>
        <v>0</v>
      </c>
      <c r="AB1640" s="14"/>
      <c r="AC1640" s="13">
        <v>41605</v>
      </c>
      <c r="AD1640" s="14">
        <f>NETWORKDAYS(X1640,AC1640)</f>
        <v>2</v>
      </c>
      <c r="AE1640" s="14">
        <v>7</v>
      </c>
      <c r="AF1640" s="38">
        <f t="shared" si="169"/>
        <v>5</v>
      </c>
      <c r="AG1640" s="14">
        <f t="shared" si="164"/>
        <v>6</v>
      </c>
      <c r="AH1640" s="14">
        <v>11.5</v>
      </c>
      <c r="AI1640" s="14">
        <f t="shared" si="170"/>
        <v>5.5</v>
      </c>
      <c r="AJ1640" s="19"/>
      <c r="AK1640" s="14"/>
      <c r="AL1640" s="14"/>
      <c r="AM1640" s="12" t="s">
        <v>1486</v>
      </c>
      <c r="AN1640" s="12"/>
      <c r="AO1640" s="12"/>
      <c r="AP1640" s="12" t="s">
        <v>93</v>
      </c>
      <c r="AQ1640" s="12" t="s">
        <v>3776</v>
      </c>
      <c r="AR1640" s="12">
        <v>13973072678</v>
      </c>
      <c r="AS1640" s="12"/>
      <c r="AT1640" s="12"/>
      <c r="AU1640" s="12"/>
      <c r="AV1640" s="20"/>
      <c r="AW1640" s="21"/>
      <c r="AX1640" s="12"/>
      <c r="AY1640" s="12"/>
      <c r="AZ1640" s="12"/>
      <c r="BA1640" s="12"/>
      <c r="BB1640" s="12"/>
    </row>
    <row r="1641" spans="1:54" s="22" customFormat="1" ht="18" customHeight="1" x14ac:dyDescent="0.3">
      <c r="A1641" s="12" t="s">
        <v>3777</v>
      </c>
      <c r="B1641" s="12" t="s">
        <v>68</v>
      </c>
      <c r="C1641" s="12" t="s">
        <v>3778</v>
      </c>
      <c r="D1641" s="12" t="s">
        <v>3779</v>
      </c>
      <c r="E1641" s="12" t="s">
        <v>3780</v>
      </c>
      <c r="F1641" s="12" t="s">
        <v>3781</v>
      </c>
      <c r="G1641" s="12" t="s">
        <v>56</v>
      </c>
      <c r="H1641" s="12" t="s">
        <v>1353</v>
      </c>
      <c r="I1641" s="12" t="s">
        <v>292</v>
      </c>
      <c r="J1641" s="12">
        <v>2400</v>
      </c>
      <c r="K1641" s="12" t="s">
        <v>354</v>
      </c>
      <c r="L1641" s="12"/>
      <c r="M1641" s="13">
        <v>41599.384988425925</v>
      </c>
      <c r="N1641" s="12">
        <v>3</v>
      </c>
      <c r="O1641" s="13">
        <v>41589.400578703702</v>
      </c>
      <c r="P1641" s="13">
        <v>41600.432673611111</v>
      </c>
      <c r="Q1641" s="14">
        <f t="shared" si="165"/>
        <v>2</v>
      </c>
      <c r="R1641" s="14">
        <v>0.5</v>
      </c>
      <c r="S1641" s="14">
        <f t="shared" si="166"/>
        <v>-1.5</v>
      </c>
      <c r="T1641" s="12" t="s">
        <v>355</v>
      </c>
      <c r="U1641" s="12"/>
      <c r="V1641" s="12" t="s">
        <v>356</v>
      </c>
      <c r="W1641" s="13">
        <v>41600.477476851855</v>
      </c>
      <c r="X1641" s="40">
        <v>41606.380555555559</v>
      </c>
      <c r="Y1641" s="16">
        <f t="shared" si="167"/>
        <v>5</v>
      </c>
      <c r="Z1641" s="17">
        <v>4</v>
      </c>
      <c r="AA1641" s="17">
        <f t="shared" si="168"/>
        <v>-1</v>
      </c>
      <c r="AB1641" s="14"/>
      <c r="AC1641" s="13">
        <v>41607</v>
      </c>
      <c r="AD1641" s="14">
        <f>NETWORKDAYS(X1641,AC1641)</f>
        <v>2</v>
      </c>
      <c r="AE1641" s="14">
        <v>7</v>
      </c>
      <c r="AF1641" s="38">
        <f t="shared" si="169"/>
        <v>5</v>
      </c>
      <c r="AG1641" s="14">
        <f t="shared" si="164"/>
        <v>7</v>
      </c>
      <c r="AH1641" s="14">
        <v>11.5</v>
      </c>
      <c r="AI1641" s="14">
        <f t="shared" si="170"/>
        <v>4.5</v>
      </c>
      <c r="AJ1641" s="19"/>
      <c r="AK1641" s="14"/>
      <c r="AL1641" s="14"/>
      <c r="AM1641" s="12" t="s">
        <v>188</v>
      </c>
      <c r="AN1641" s="12"/>
      <c r="AO1641" s="12"/>
      <c r="AP1641" s="12" t="s">
        <v>72</v>
      </c>
      <c r="AQ1641" s="12" t="s">
        <v>3529</v>
      </c>
      <c r="AR1641" s="12">
        <v>18075581208</v>
      </c>
      <c r="AS1641" s="12"/>
      <c r="AT1641" s="12"/>
      <c r="AU1641" s="12"/>
      <c r="AV1641" s="20"/>
      <c r="AW1641" s="21"/>
      <c r="AX1641" s="12"/>
      <c r="AY1641" s="12"/>
      <c r="AZ1641" s="12"/>
      <c r="BA1641" s="12"/>
      <c r="BB1641" s="12"/>
    </row>
    <row r="1642" spans="1:54" s="22" customFormat="1" ht="18" customHeight="1" x14ac:dyDescent="0.3">
      <c r="A1642" s="12" t="s">
        <v>3782</v>
      </c>
      <c r="B1642" s="12" t="s">
        <v>68</v>
      </c>
      <c r="C1642" s="12" t="s">
        <v>3778</v>
      </c>
      <c r="D1642" s="12" t="s">
        <v>244</v>
      </c>
      <c r="E1642" s="12" t="s">
        <v>3783</v>
      </c>
      <c r="F1642" s="12" t="s">
        <v>3784</v>
      </c>
      <c r="G1642" s="12" t="s">
        <v>56</v>
      </c>
      <c r="H1642" s="12" t="s">
        <v>1335</v>
      </c>
      <c r="I1642" s="12" t="s">
        <v>3661</v>
      </c>
      <c r="J1642" s="12">
        <v>1670</v>
      </c>
      <c r="K1642" s="12" t="s">
        <v>354</v>
      </c>
      <c r="L1642" s="12"/>
      <c r="M1642" s="13">
        <v>41599.384988425925</v>
      </c>
      <c r="N1642" s="12">
        <v>3</v>
      </c>
      <c r="O1642" s="13">
        <v>41599.400393518517</v>
      </c>
      <c r="P1642" s="13">
        <v>41603.712708333333</v>
      </c>
      <c r="Q1642" s="14">
        <f t="shared" si="165"/>
        <v>3</v>
      </c>
      <c r="R1642" s="14">
        <v>0.5</v>
      </c>
      <c r="S1642" s="14">
        <f t="shared" si="166"/>
        <v>-2.5</v>
      </c>
      <c r="T1642" s="12" t="s">
        <v>658</v>
      </c>
      <c r="U1642" s="12"/>
      <c r="V1642" s="12" t="s">
        <v>356</v>
      </c>
      <c r="W1642" s="13">
        <v>41603.724386574075</v>
      </c>
      <c r="X1642" s="40">
        <v>41606.589583333334</v>
      </c>
      <c r="Y1642" s="16">
        <f t="shared" si="167"/>
        <v>4</v>
      </c>
      <c r="Z1642" s="17">
        <v>3</v>
      </c>
      <c r="AA1642" s="17">
        <f t="shared" si="168"/>
        <v>-1</v>
      </c>
      <c r="AB1642" s="14"/>
      <c r="AC1642" s="13">
        <v>41607</v>
      </c>
      <c r="AD1642" s="14">
        <f>NETWORKDAYS(X1642,AC1642)</f>
        <v>2</v>
      </c>
      <c r="AE1642" s="14">
        <v>7</v>
      </c>
      <c r="AF1642" s="38">
        <f t="shared" si="169"/>
        <v>5</v>
      </c>
      <c r="AG1642" s="14">
        <f t="shared" si="164"/>
        <v>7</v>
      </c>
      <c r="AH1642" s="14">
        <v>10.5</v>
      </c>
      <c r="AI1642" s="14">
        <f t="shared" si="170"/>
        <v>3.5</v>
      </c>
      <c r="AJ1642" s="19"/>
      <c r="AK1642" s="14"/>
      <c r="AL1642" s="14"/>
      <c r="AM1642" s="12" t="s">
        <v>188</v>
      </c>
      <c r="AN1642" s="12"/>
      <c r="AO1642" s="12"/>
      <c r="AP1642" s="12" t="s">
        <v>79</v>
      </c>
      <c r="AQ1642" s="12" t="s">
        <v>3785</v>
      </c>
      <c r="AR1642" s="12">
        <v>13574899075</v>
      </c>
      <c r="AS1642" s="12"/>
      <c r="AT1642" s="12"/>
      <c r="AU1642" s="12"/>
      <c r="AV1642" s="20"/>
      <c r="AW1642" s="21"/>
      <c r="AX1642" s="12"/>
      <c r="AY1642" s="12"/>
      <c r="AZ1642" s="12"/>
      <c r="BA1642" s="12"/>
      <c r="BB1642" s="12"/>
    </row>
    <row r="1643" spans="1:54" s="22" customFormat="1" ht="18" customHeight="1" x14ac:dyDescent="0.3">
      <c r="A1643" s="12" t="s">
        <v>3786</v>
      </c>
      <c r="B1643" s="12" t="s">
        <v>68</v>
      </c>
      <c r="C1643" s="12" t="s">
        <v>3378</v>
      </c>
      <c r="D1643" s="12" t="s">
        <v>314</v>
      </c>
      <c r="E1643" s="12" t="s">
        <v>3787</v>
      </c>
      <c r="F1643" s="12" t="s">
        <v>3788</v>
      </c>
      <c r="G1643" s="12" t="s">
        <v>56</v>
      </c>
      <c r="H1643" s="12" t="s">
        <v>1353</v>
      </c>
      <c r="I1643" s="12" t="s">
        <v>1535</v>
      </c>
      <c r="J1643" s="12">
        <v>3088</v>
      </c>
      <c r="K1643" s="12" t="s">
        <v>354</v>
      </c>
      <c r="L1643" s="12"/>
      <c r="M1643" s="13">
        <v>41599.486111111109</v>
      </c>
      <c r="N1643" s="12">
        <v>2</v>
      </c>
      <c r="O1643" s="13">
        <v>41599.49659722222</v>
      </c>
      <c r="P1643" s="13">
        <v>41603.421620370369</v>
      </c>
      <c r="Q1643" s="14">
        <f t="shared" si="165"/>
        <v>3</v>
      </c>
      <c r="R1643" s="14">
        <v>0.5</v>
      </c>
      <c r="S1643" s="14">
        <f t="shared" si="166"/>
        <v>-2.5</v>
      </c>
      <c r="T1643" s="12" t="s">
        <v>664</v>
      </c>
      <c r="U1643" s="12"/>
      <c r="V1643" s="12" t="s">
        <v>356</v>
      </c>
      <c r="W1643" s="13">
        <v>41603.424618055556</v>
      </c>
      <c r="X1643" s="40">
        <v>41604.554166666669</v>
      </c>
      <c r="Y1643" s="16">
        <f t="shared" si="167"/>
        <v>2</v>
      </c>
      <c r="Z1643" s="17">
        <v>4</v>
      </c>
      <c r="AA1643" s="17">
        <f t="shared" si="168"/>
        <v>2</v>
      </c>
      <c r="AB1643" s="14"/>
      <c r="AC1643" s="13">
        <v>41604</v>
      </c>
      <c r="AD1643" s="14">
        <f>NETWORKDAYS(X1643,AC1643)</f>
        <v>1</v>
      </c>
      <c r="AE1643" s="14">
        <v>7</v>
      </c>
      <c r="AF1643" s="38">
        <f t="shared" si="169"/>
        <v>6</v>
      </c>
      <c r="AG1643" s="14">
        <f t="shared" si="164"/>
        <v>4</v>
      </c>
      <c r="AH1643" s="14">
        <v>11.5</v>
      </c>
      <c r="AI1643" s="14">
        <f t="shared" si="170"/>
        <v>7.5</v>
      </c>
      <c r="AJ1643" s="19"/>
      <c r="AK1643" s="14"/>
      <c r="AL1643" s="14"/>
      <c r="AM1643" s="12" t="s">
        <v>535</v>
      </c>
      <c r="AN1643" s="12"/>
      <c r="AO1643" s="12"/>
      <c r="AP1643" s="12" t="s">
        <v>78</v>
      </c>
      <c r="AQ1643" s="12" t="s">
        <v>3789</v>
      </c>
      <c r="AR1643" s="12">
        <v>18274713333</v>
      </c>
      <c r="AS1643" s="12"/>
      <c r="AT1643" s="12"/>
      <c r="AU1643" s="12"/>
      <c r="AV1643" s="20"/>
      <c r="AW1643" s="21"/>
      <c r="AX1643" s="12"/>
      <c r="AY1643" s="12"/>
      <c r="AZ1643" s="12"/>
      <c r="BA1643" s="12"/>
      <c r="BB1643" s="12"/>
    </row>
    <row r="1644" spans="1:54" s="22" customFormat="1" ht="18" customHeight="1" x14ac:dyDescent="0.3">
      <c r="A1644" s="12" t="s">
        <v>3790</v>
      </c>
      <c r="B1644" s="12" t="s">
        <v>68</v>
      </c>
      <c r="C1644" s="12" t="s">
        <v>350</v>
      </c>
      <c r="D1644" s="12" t="s">
        <v>3791</v>
      </c>
      <c r="E1644" s="12" t="s">
        <v>3792</v>
      </c>
      <c r="F1644" s="12" t="s">
        <v>3793</v>
      </c>
      <c r="G1644" s="12" t="s">
        <v>56</v>
      </c>
      <c r="H1644" s="12" t="s">
        <v>1353</v>
      </c>
      <c r="I1644" s="12" t="s">
        <v>3794</v>
      </c>
      <c r="J1644" s="12">
        <v>2400</v>
      </c>
      <c r="K1644" s="12" t="s">
        <v>354</v>
      </c>
      <c r="L1644" s="12"/>
      <c r="M1644" s="13">
        <v>41599.53125</v>
      </c>
      <c r="N1644" s="12">
        <v>4</v>
      </c>
      <c r="O1644" s="13">
        <v>41599.559745370374</v>
      </c>
      <c r="P1644" s="13">
        <v>41600.466215277775</v>
      </c>
      <c r="Q1644" s="14">
        <f t="shared" si="165"/>
        <v>2</v>
      </c>
      <c r="R1644" s="14">
        <v>0.5</v>
      </c>
      <c r="S1644" s="14">
        <f t="shared" si="166"/>
        <v>-1.5</v>
      </c>
      <c r="T1644" s="12" t="s">
        <v>355</v>
      </c>
      <c r="U1644" s="12"/>
      <c r="V1644" s="12" t="s">
        <v>356</v>
      </c>
      <c r="W1644" s="13">
        <v>41600.478368055556</v>
      </c>
      <c r="X1644" s="40">
        <v>41611.570138888892</v>
      </c>
      <c r="Y1644" s="16">
        <f t="shared" si="167"/>
        <v>8</v>
      </c>
      <c r="Z1644" s="17">
        <v>4</v>
      </c>
      <c r="AA1644" s="17">
        <f>Z1644-Y1644</f>
        <v>-4</v>
      </c>
      <c r="AB1644" s="14"/>
      <c r="AC1644" s="13">
        <v>41633</v>
      </c>
      <c r="AD1644" s="14">
        <f>NETWORKDAYS(M1644,AC1644)</f>
        <v>25</v>
      </c>
      <c r="AE1644" s="14">
        <v>7</v>
      </c>
      <c r="AF1644" s="38">
        <f t="shared" si="169"/>
        <v>-18</v>
      </c>
      <c r="AG1644" s="14">
        <f t="shared" si="164"/>
        <v>25</v>
      </c>
      <c r="AH1644" s="14">
        <v>11.5</v>
      </c>
      <c r="AI1644" s="14">
        <f t="shared" si="170"/>
        <v>-13.5</v>
      </c>
      <c r="AJ1644" s="19"/>
      <c r="AK1644" s="14"/>
      <c r="AL1644" s="14"/>
      <c r="AM1644" s="12" t="s">
        <v>851</v>
      </c>
      <c r="AN1644" s="12"/>
      <c r="AO1644" s="12"/>
      <c r="AP1644" s="12" t="s">
        <v>81</v>
      </c>
      <c r="AQ1644" s="12" t="s">
        <v>3795</v>
      </c>
      <c r="AR1644" s="12">
        <v>18107466916</v>
      </c>
      <c r="AS1644" s="12"/>
      <c r="AT1644" s="12"/>
      <c r="AU1644" s="12"/>
      <c r="AV1644" s="20"/>
      <c r="AW1644" s="21"/>
      <c r="AX1644" s="12"/>
      <c r="AY1644" s="12"/>
      <c r="AZ1644" s="12"/>
      <c r="BA1644" s="12"/>
      <c r="BB1644" s="12"/>
    </row>
    <row r="1645" spans="1:54" s="22" customFormat="1" ht="18" customHeight="1" x14ac:dyDescent="0.3">
      <c r="A1645" s="12" t="s">
        <v>3796</v>
      </c>
      <c r="B1645" s="12" t="s">
        <v>68</v>
      </c>
      <c r="C1645" s="12" t="s">
        <v>64</v>
      </c>
      <c r="D1645" s="12" t="s">
        <v>3797</v>
      </c>
      <c r="E1645" s="12" t="s">
        <v>3798</v>
      </c>
      <c r="F1645" s="12" t="s">
        <v>3799</v>
      </c>
      <c r="G1645" s="12" t="s">
        <v>56</v>
      </c>
      <c r="H1645" s="12" t="s">
        <v>1353</v>
      </c>
      <c r="I1645" s="12" t="s">
        <v>1545</v>
      </c>
      <c r="J1645" s="12">
        <v>2600</v>
      </c>
      <c r="K1645" s="12" t="s">
        <v>354</v>
      </c>
      <c r="L1645" s="12"/>
      <c r="M1645" s="13">
        <v>41599.576388888891</v>
      </c>
      <c r="N1645" s="12">
        <v>2</v>
      </c>
      <c r="O1645" s="13">
        <v>41599.586851851855</v>
      </c>
      <c r="P1645" s="13">
        <v>41600.470462962963</v>
      </c>
      <c r="Q1645" s="14">
        <f t="shared" si="165"/>
        <v>2</v>
      </c>
      <c r="R1645" s="14">
        <v>0.5</v>
      </c>
      <c r="S1645" s="14">
        <f t="shared" si="166"/>
        <v>-1.5</v>
      </c>
      <c r="T1645" s="12" t="s">
        <v>664</v>
      </c>
      <c r="U1645" s="12"/>
      <c r="V1645" s="12" t="s">
        <v>356</v>
      </c>
      <c r="W1645" s="13">
        <v>41600.478900462964</v>
      </c>
      <c r="X1645" s="40">
        <v>41604.39166666667</v>
      </c>
      <c r="Y1645" s="16">
        <f t="shared" si="167"/>
        <v>3</v>
      </c>
      <c r="Z1645" s="17">
        <v>4</v>
      </c>
      <c r="AA1645" s="17">
        <f t="shared" si="168"/>
        <v>1</v>
      </c>
      <c r="AB1645" s="14"/>
      <c r="AC1645" s="13">
        <v>41605</v>
      </c>
      <c r="AD1645" s="14">
        <f>NETWORKDAYS(X1645,AC1645)</f>
        <v>2</v>
      </c>
      <c r="AE1645" s="14">
        <v>7</v>
      </c>
      <c r="AF1645" s="38">
        <f t="shared" si="169"/>
        <v>5</v>
      </c>
      <c r="AG1645" s="14">
        <f t="shared" si="164"/>
        <v>5</v>
      </c>
      <c r="AH1645" s="14">
        <v>11.5</v>
      </c>
      <c r="AI1645" s="14">
        <f t="shared" si="170"/>
        <v>6.5</v>
      </c>
      <c r="AJ1645" s="19"/>
      <c r="AK1645" s="14"/>
      <c r="AL1645" s="14"/>
      <c r="AM1645" s="12" t="s">
        <v>145</v>
      </c>
      <c r="AN1645" s="12"/>
      <c r="AO1645" s="12"/>
      <c r="AP1645" s="12" t="s">
        <v>3800</v>
      </c>
      <c r="AQ1645" s="12" t="s">
        <v>3801</v>
      </c>
      <c r="AR1645" s="12">
        <v>13873566102</v>
      </c>
      <c r="AS1645" s="12"/>
      <c r="AT1645" s="12"/>
      <c r="AU1645" s="12"/>
      <c r="AV1645" s="20"/>
      <c r="AW1645" s="21"/>
      <c r="AX1645" s="12"/>
      <c r="AY1645" s="12"/>
      <c r="AZ1645" s="12"/>
      <c r="BA1645" s="12"/>
      <c r="BB1645" s="12"/>
    </row>
    <row r="1646" spans="1:54" s="22" customFormat="1" ht="18" customHeight="1" x14ac:dyDescent="0.3">
      <c r="A1646" s="12" t="s">
        <v>3802</v>
      </c>
      <c r="B1646" s="12" t="s">
        <v>68</v>
      </c>
      <c r="C1646" s="12" t="s">
        <v>64</v>
      </c>
      <c r="D1646" s="12" t="s">
        <v>169</v>
      </c>
      <c r="E1646" s="12" t="s">
        <v>3803</v>
      </c>
      <c r="F1646" s="12" t="s">
        <v>3804</v>
      </c>
      <c r="G1646" s="12" t="s">
        <v>56</v>
      </c>
      <c r="H1646" s="12" t="s">
        <v>1335</v>
      </c>
      <c r="I1646" s="12" t="s">
        <v>3637</v>
      </c>
      <c r="J1646" s="12">
        <v>1600</v>
      </c>
      <c r="K1646" s="12" t="s">
        <v>354</v>
      </c>
      <c r="L1646" s="12"/>
      <c r="M1646" s="13">
        <v>41599.599305555559</v>
      </c>
      <c r="N1646" s="12">
        <v>3</v>
      </c>
      <c r="O1646" s="13">
        <v>41599.609120370369</v>
      </c>
      <c r="P1646" s="13">
        <v>41600.478090277778</v>
      </c>
      <c r="Q1646" s="14">
        <f t="shared" si="165"/>
        <v>2</v>
      </c>
      <c r="R1646" s="14">
        <v>0.5</v>
      </c>
      <c r="S1646" s="14">
        <f t="shared" si="166"/>
        <v>-1.5</v>
      </c>
      <c r="T1646" s="12" t="s">
        <v>355</v>
      </c>
      <c r="U1646" s="12"/>
      <c r="V1646" s="12" t="s">
        <v>356</v>
      </c>
      <c r="W1646" s="13">
        <v>41600.480439814812</v>
      </c>
      <c r="X1646" s="40">
        <v>41604.469872685186</v>
      </c>
      <c r="Y1646" s="16">
        <f t="shared" si="167"/>
        <v>3</v>
      </c>
      <c r="Z1646" s="17">
        <v>3</v>
      </c>
      <c r="AA1646" s="17">
        <f t="shared" si="168"/>
        <v>0</v>
      </c>
      <c r="AB1646" s="14"/>
      <c r="AC1646" s="13">
        <v>41604</v>
      </c>
      <c r="AD1646" s="14">
        <f>NETWORKDAYS(X1646,AC1646)</f>
        <v>1</v>
      </c>
      <c r="AE1646" s="14">
        <v>7</v>
      </c>
      <c r="AF1646" s="38">
        <f t="shared" si="169"/>
        <v>6</v>
      </c>
      <c r="AG1646" s="14">
        <f t="shared" si="164"/>
        <v>4</v>
      </c>
      <c r="AH1646" s="14">
        <v>10.5</v>
      </c>
      <c r="AI1646" s="14">
        <f t="shared" si="170"/>
        <v>6.5</v>
      </c>
      <c r="AJ1646" s="19"/>
      <c r="AK1646" s="14"/>
      <c r="AL1646" s="14"/>
      <c r="AM1646" s="12" t="s">
        <v>96</v>
      </c>
      <c r="AN1646" s="12"/>
      <c r="AO1646" s="12"/>
      <c r="AP1646" s="12" t="s">
        <v>3528</v>
      </c>
      <c r="AQ1646" s="12" t="s">
        <v>3805</v>
      </c>
      <c r="AR1646" s="12">
        <v>13707385191</v>
      </c>
      <c r="AS1646" s="12"/>
      <c r="AT1646" s="12"/>
      <c r="AU1646" s="12"/>
      <c r="AV1646" s="20"/>
      <c r="AW1646" s="21"/>
      <c r="AX1646" s="12"/>
      <c r="AY1646" s="12"/>
      <c r="AZ1646" s="12"/>
      <c r="BA1646" s="12"/>
      <c r="BB1646" s="12"/>
    </row>
    <row r="1647" spans="1:54" s="22" customFormat="1" ht="18" customHeight="1" x14ac:dyDescent="0.3">
      <c r="A1647" s="12" t="s">
        <v>3806</v>
      </c>
      <c r="B1647" s="12" t="s">
        <v>68</v>
      </c>
      <c r="C1647" s="12" t="s">
        <v>3322</v>
      </c>
      <c r="D1647" s="12" t="s">
        <v>208</v>
      </c>
      <c r="E1647" s="12" t="s">
        <v>3807</v>
      </c>
      <c r="F1647" s="12" t="s">
        <v>3808</v>
      </c>
      <c r="G1647" s="12" t="s">
        <v>56</v>
      </c>
      <c r="H1647" s="12" t="s">
        <v>1353</v>
      </c>
      <c r="I1647" s="12" t="s">
        <v>1632</v>
      </c>
      <c r="J1647" s="12">
        <v>2400</v>
      </c>
      <c r="K1647" s="12" t="s">
        <v>354</v>
      </c>
      <c r="L1647" s="12"/>
      <c r="M1647" s="13">
        <v>41599.615972222222</v>
      </c>
      <c r="N1647" s="12">
        <v>2</v>
      </c>
      <c r="O1647" s="13">
        <v>41599.659236111111</v>
      </c>
      <c r="P1647" s="13">
        <v>41600.703564814816</v>
      </c>
      <c r="Q1647" s="14">
        <f t="shared" si="165"/>
        <v>2</v>
      </c>
      <c r="R1647" s="14">
        <v>0.5</v>
      </c>
      <c r="S1647" s="14">
        <f t="shared" si="166"/>
        <v>-1.5</v>
      </c>
      <c r="T1647" s="12" t="s">
        <v>664</v>
      </c>
      <c r="U1647" s="12"/>
      <c r="V1647" s="12" t="s">
        <v>356</v>
      </c>
      <c r="W1647" s="13">
        <v>41603.38008101852</v>
      </c>
      <c r="X1647" s="40">
        <v>41604.487500000003</v>
      </c>
      <c r="Y1647" s="16">
        <f t="shared" si="167"/>
        <v>2</v>
      </c>
      <c r="Z1647" s="17">
        <v>4</v>
      </c>
      <c r="AA1647" s="17">
        <f t="shared" si="168"/>
        <v>2</v>
      </c>
      <c r="AB1647" s="14"/>
      <c r="AC1647" s="13">
        <v>41608</v>
      </c>
      <c r="AD1647" s="14">
        <f>NETWORKDAYS(X1647,AC1647)</f>
        <v>4</v>
      </c>
      <c r="AE1647" s="14">
        <v>7</v>
      </c>
      <c r="AF1647" s="38">
        <f t="shared" si="169"/>
        <v>3</v>
      </c>
      <c r="AG1647" s="14">
        <f t="shared" si="164"/>
        <v>7</v>
      </c>
      <c r="AH1647" s="14">
        <v>11.5</v>
      </c>
      <c r="AI1647" s="14">
        <f t="shared" si="170"/>
        <v>4.5</v>
      </c>
      <c r="AJ1647" s="19"/>
      <c r="AK1647" s="14"/>
      <c r="AL1647" s="14"/>
      <c r="AM1647" s="12" t="s">
        <v>2137</v>
      </c>
      <c r="AN1647" s="12"/>
      <c r="AO1647" s="12"/>
      <c r="AP1647" s="12" t="s">
        <v>88</v>
      </c>
      <c r="AQ1647" s="12" t="s">
        <v>3809</v>
      </c>
      <c r="AR1647" s="12">
        <v>15874528958</v>
      </c>
      <c r="AS1647" s="12"/>
      <c r="AT1647" s="12"/>
      <c r="AU1647" s="12"/>
      <c r="AV1647" s="20"/>
      <c r="AW1647" s="21"/>
      <c r="AX1647" s="12"/>
      <c r="AY1647" s="12"/>
      <c r="AZ1647" s="12"/>
      <c r="BA1647" s="12"/>
      <c r="BB1647" s="12"/>
    </row>
    <row r="1648" spans="1:54" s="22" customFormat="1" ht="18" customHeight="1" x14ac:dyDescent="0.3">
      <c r="A1648" s="12" t="s">
        <v>3810</v>
      </c>
      <c r="B1648" s="12" t="s">
        <v>68</v>
      </c>
      <c r="C1648" s="12" t="s">
        <v>3378</v>
      </c>
      <c r="D1648" s="12" t="s">
        <v>207</v>
      </c>
      <c r="E1648" s="12" t="s">
        <v>3811</v>
      </c>
      <c r="F1648" s="12" t="s">
        <v>3812</v>
      </c>
      <c r="G1648" s="12" t="s">
        <v>56</v>
      </c>
      <c r="H1648" s="12" t="s">
        <v>3813</v>
      </c>
      <c r="I1648" s="12" t="s">
        <v>2511</v>
      </c>
      <c r="J1648" s="12">
        <v>2088</v>
      </c>
      <c r="K1648" s="12" t="s">
        <v>354</v>
      </c>
      <c r="L1648" s="12"/>
      <c r="M1648" s="13">
        <v>41599.670138888891</v>
      </c>
      <c r="N1648" s="12">
        <v>2</v>
      </c>
      <c r="O1648" s="13">
        <v>41599.678472222222</v>
      </c>
      <c r="P1648" s="13">
        <v>41600.657199074078</v>
      </c>
      <c r="Q1648" s="14">
        <f t="shared" si="165"/>
        <v>2</v>
      </c>
      <c r="R1648" s="14">
        <v>0.5</v>
      </c>
      <c r="S1648" s="14">
        <f t="shared" si="166"/>
        <v>-1.5</v>
      </c>
      <c r="T1648" s="12" t="s">
        <v>643</v>
      </c>
      <c r="U1648" s="12"/>
      <c r="V1648" s="12" t="s">
        <v>356</v>
      </c>
      <c r="W1648" s="13">
        <v>41600.663078703707</v>
      </c>
      <c r="X1648" s="40">
        <v>41607.617361111108</v>
      </c>
      <c r="Y1648" s="16">
        <f t="shared" si="167"/>
        <v>6</v>
      </c>
      <c r="Z1648" s="17">
        <v>3</v>
      </c>
      <c r="AA1648" s="17">
        <f t="shared" si="168"/>
        <v>-3</v>
      </c>
      <c r="AB1648" s="14"/>
      <c r="AC1648" s="13">
        <v>41639</v>
      </c>
      <c r="AD1648" s="14">
        <f>NETWORKDAYS(M1648,AC1648)</f>
        <v>29</v>
      </c>
      <c r="AE1648" s="14">
        <v>7</v>
      </c>
      <c r="AF1648" s="38">
        <f t="shared" si="169"/>
        <v>-22</v>
      </c>
      <c r="AG1648" s="14">
        <f t="shared" si="164"/>
        <v>29</v>
      </c>
      <c r="AH1648" s="14">
        <v>10.5</v>
      </c>
      <c r="AI1648" s="14">
        <f t="shared" si="170"/>
        <v>-18.5</v>
      </c>
      <c r="AJ1648" s="19"/>
      <c r="AK1648" s="14"/>
      <c r="AL1648" s="14"/>
      <c r="AM1648" s="12" t="s">
        <v>851</v>
      </c>
      <c r="AN1648" s="12"/>
      <c r="AO1648" s="12"/>
      <c r="AP1648" s="12" t="s">
        <v>3247</v>
      </c>
      <c r="AQ1648" s="12" t="s">
        <v>3814</v>
      </c>
      <c r="AR1648" s="12">
        <v>13054069555</v>
      </c>
      <c r="AS1648" s="12"/>
      <c r="AT1648" s="12"/>
      <c r="AU1648" s="12"/>
      <c r="AV1648" s="20"/>
      <c r="AW1648" s="21"/>
      <c r="AX1648" s="12"/>
      <c r="AY1648" s="12"/>
      <c r="AZ1648" s="12"/>
      <c r="BA1648" s="12"/>
      <c r="BB1648" s="12"/>
    </row>
    <row r="1649" spans="1:54" s="22" customFormat="1" ht="18" customHeight="1" x14ac:dyDescent="0.3">
      <c r="A1649" s="12" t="s">
        <v>3815</v>
      </c>
      <c r="B1649" s="12" t="s">
        <v>382</v>
      </c>
      <c r="C1649" s="12" t="s">
        <v>69</v>
      </c>
      <c r="D1649" s="12" t="s">
        <v>97</v>
      </c>
      <c r="E1649" s="12" t="s">
        <v>3816</v>
      </c>
      <c r="F1649" s="12" t="s">
        <v>3817</v>
      </c>
      <c r="G1649" s="12" t="s">
        <v>56</v>
      </c>
      <c r="H1649" s="12" t="s">
        <v>1353</v>
      </c>
      <c r="I1649" s="12" t="s">
        <v>3818</v>
      </c>
      <c r="J1649" s="12">
        <v>2400</v>
      </c>
      <c r="K1649" s="12" t="s">
        <v>354</v>
      </c>
      <c r="L1649" s="12"/>
      <c r="M1649" s="13">
        <v>41600.395833333336</v>
      </c>
      <c r="N1649" s="12">
        <v>2</v>
      </c>
      <c r="O1649" s="13">
        <v>41600.451562499999</v>
      </c>
      <c r="P1649" s="13">
        <v>41605.393159722225</v>
      </c>
      <c r="Q1649" s="14">
        <f t="shared" si="165"/>
        <v>4</v>
      </c>
      <c r="R1649" s="14">
        <v>0.5</v>
      </c>
      <c r="S1649" s="14">
        <f t="shared" si="166"/>
        <v>-3.5</v>
      </c>
      <c r="T1649" s="12" t="s">
        <v>664</v>
      </c>
      <c r="U1649" s="12"/>
      <c r="V1649" s="12" t="s">
        <v>356</v>
      </c>
      <c r="W1649" s="13">
        <v>41605.421122685184</v>
      </c>
      <c r="X1649" s="13">
        <v>41613.729166666664</v>
      </c>
      <c r="Y1649" s="16">
        <f t="shared" si="167"/>
        <v>7</v>
      </c>
      <c r="Z1649" s="17">
        <v>4</v>
      </c>
      <c r="AA1649" s="17">
        <f>Z1649-Y1649</f>
        <v>-3</v>
      </c>
      <c r="AB1649" s="14"/>
      <c r="AC1649" s="13">
        <v>41626</v>
      </c>
      <c r="AD1649" s="14">
        <f>NETWORKDAYS(M1649,AC1649)</f>
        <v>19</v>
      </c>
      <c r="AE1649" s="14">
        <v>7</v>
      </c>
      <c r="AF1649" s="38">
        <f t="shared" si="169"/>
        <v>-12</v>
      </c>
      <c r="AG1649" s="14">
        <f t="shared" si="164"/>
        <v>19</v>
      </c>
      <c r="AH1649" s="14">
        <v>11.5</v>
      </c>
      <c r="AI1649" s="14">
        <f t="shared" si="170"/>
        <v>-7.5</v>
      </c>
      <c r="AJ1649" s="19"/>
      <c r="AK1649" s="14"/>
      <c r="AL1649" s="14"/>
      <c r="AM1649" s="12" t="s">
        <v>145</v>
      </c>
      <c r="AN1649" s="12"/>
      <c r="AO1649" s="12"/>
      <c r="AP1649" s="12" t="s">
        <v>81</v>
      </c>
      <c r="AQ1649" s="12" t="s">
        <v>3819</v>
      </c>
      <c r="AR1649" s="12">
        <v>13787023588</v>
      </c>
      <c r="AS1649" s="12"/>
      <c r="AT1649" s="12"/>
      <c r="AU1649" s="12"/>
      <c r="AV1649" s="20"/>
      <c r="AW1649" s="21"/>
      <c r="AX1649" s="12"/>
      <c r="AY1649" s="12"/>
      <c r="AZ1649" s="12"/>
      <c r="BA1649" s="12"/>
      <c r="BB1649" s="12"/>
    </row>
    <row r="1650" spans="1:54" s="22" customFormat="1" ht="18" customHeight="1" x14ac:dyDescent="0.3">
      <c r="A1650" s="12" t="s">
        <v>3820</v>
      </c>
      <c r="B1650" s="12" t="s">
        <v>68</v>
      </c>
      <c r="C1650" s="12" t="s">
        <v>350</v>
      </c>
      <c r="D1650" s="12" t="s">
        <v>3821</v>
      </c>
      <c r="E1650" s="12" t="s">
        <v>3822</v>
      </c>
      <c r="F1650" s="12" t="s">
        <v>3823</v>
      </c>
      <c r="G1650" s="12" t="s">
        <v>56</v>
      </c>
      <c r="H1650" s="12" t="s">
        <v>1353</v>
      </c>
      <c r="I1650" s="12" t="s">
        <v>3824</v>
      </c>
      <c r="J1650" s="12">
        <v>2488</v>
      </c>
      <c r="K1650" s="12" t="s">
        <v>354</v>
      </c>
      <c r="L1650" s="12"/>
      <c r="M1650" s="13">
        <v>41600.402777777781</v>
      </c>
      <c r="N1650" s="12">
        <v>2</v>
      </c>
      <c r="O1650" s="13">
        <v>41600.400960648149</v>
      </c>
      <c r="P1650" s="13">
        <v>41600.468553240738</v>
      </c>
      <c r="Q1650" s="14">
        <f t="shared" si="165"/>
        <v>1</v>
      </c>
      <c r="R1650" s="14">
        <v>0.5</v>
      </c>
      <c r="S1650" s="14">
        <f t="shared" si="166"/>
        <v>-0.5</v>
      </c>
      <c r="T1650" s="12" t="s">
        <v>668</v>
      </c>
      <c r="U1650" s="12"/>
      <c r="V1650" s="12" t="s">
        <v>356</v>
      </c>
      <c r="W1650" s="13">
        <v>41600.479375000003</v>
      </c>
      <c r="X1650" s="40">
        <v>41604.730555555558</v>
      </c>
      <c r="Y1650" s="16">
        <f t="shared" si="167"/>
        <v>3</v>
      </c>
      <c r="Z1650" s="17">
        <v>4</v>
      </c>
      <c r="AA1650" s="17">
        <f t="shared" ref="AA1650:AA1658" si="171">Z1650-Y1650</f>
        <v>1</v>
      </c>
      <c r="AB1650" s="14"/>
      <c r="AC1650" s="13">
        <v>41606</v>
      </c>
      <c r="AD1650" s="14">
        <f>NETWORKDAYS(X1650,AC1650)</f>
        <v>3</v>
      </c>
      <c r="AE1650" s="14">
        <v>7</v>
      </c>
      <c r="AF1650" s="38">
        <f t="shared" si="169"/>
        <v>4</v>
      </c>
      <c r="AG1650" s="14">
        <f t="shared" si="164"/>
        <v>5</v>
      </c>
      <c r="AH1650" s="14">
        <v>11.5</v>
      </c>
      <c r="AI1650" s="14">
        <f t="shared" si="170"/>
        <v>6.5</v>
      </c>
      <c r="AJ1650" s="19"/>
      <c r="AK1650" s="14"/>
      <c r="AL1650" s="14"/>
      <c r="AM1650" s="12" t="s">
        <v>118</v>
      </c>
      <c r="AN1650" s="12"/>
      <c r="AO1650" s="12"/>
      <c r="AP1650" s="12" t="s">
        <v>3204</v>
      </c>
      <c r="AQ1650" s="12" t="s">
        <v>3825</v>
      </c>
      <c r="AR1650" s="12">
        <v>13875350161</v>
      </c>
      <c r="AS1650" s="12"/>
      <c r="AT1650" s="12"/>
      <c r="AU1650" s="12"/>
      <c r="AV1650" s="20"/>
      <c r="AW1650" s="21"/>
      <c r="AX1650" s="12"/>
      <c r="AY1650" s="12"/>
      <c r="AZ1650" s="12"/>
      <c r="BA1650" s="12"/>
      <c r="BB1650" s="12"/>
    </row>
    <row r="1651" spans="1:54" s="22" customFormat="1" ht="18" customHeight="1" x14ac:dyDescent="0.3">
      <c r="A1651" s="12" t="s">
        <v>3826</v>
      </c>
      <c r="B1651" s="12" t="s">
        <v>382</v>
      </c>
      <c r="C1651" s="12" t="s">
        <v>69</v>
      </c>
      <c r="D1651" s="12" t="s">
        <v>3827</v>
      </c>
      <c r="E1651" s="12" t="s">
        <v>3828</v>
      </c>
      <c r="F1651" s="12" t="s">
        <v>3817</v>
      </c>
      <c r="G1651" s="12" t="s">
        <v>383</v>
      </c>
      <c r="H1651" s="12" t="s">
        <v>1035</v>
      </c>
      <c r="I1651" s="12" t="s">
        <v>3829</v>
      </c>
      <c r="J1651" s="12">
        <v>1100</v>
      </c>
      <c r="K1651" s="12" t="s">
        <v>354</v>
      </c>
      <c r="L1651" s="12"/>
      <c r="M1651" s="13">
        <v>41600.429861111108</v>
      </c>
      <c r="N1651" s="12">
        <v>1</v>
      </c>
      <c r="O1651" s="13">
        <v>41600.498854166668</v>
      </c>
      <c r="P1651" s="13">
        <v>41600.499016203707</v>
      </c>
      <c r="Q1651" s="14">
        <f t="shared" si="165"/>
        <v>1</v>
      </c>
      <c r="R1651" s="14">
        <v>0.5</v>
      </c>
      <c r="S1651" s="14">
        <f t="shared" si="166"/>
        <v>-0.5</v>
      </c>
      <c r="T1651" s="12" t="s">
        <v>89</v>
      </c>
      <c r="U1651" s="12"/>
      <c r="V1651" s="12" t="s">
        <v>356</v>
      </c>
      <c r="W1651" s="13">
        <v>41600.585833333331</v>
      </c>
      <c r="X1651" s="13">
        <v>41604.58865740741</v>
      </c>
      <c r="Y1651" s="16">
        <f t="shared" si="167"/>
        <v>3</v>
      </c>
      <c r="Z1651" s="17">
        <v>3</v>
      </c>
      <c r="AA1651" s="17">
        <f t="shared" si="171"/>
        <v>0</v>
      </c>
      <c r="AB1651" s="14"/>
      <c r="AC1651" s="13">
        <v>41626</v>
      </c>
      <c r="AD1651" s="14">
        <f>NETWORKDAYS(M1651,AC1651)</f>
        <v>19</v>
      </c>
      <c r="AE1651" s="14">
        <v>7</v>
      </c>
      <c r="AF1651" s="38">
        <f t="shared" si="169"/>
        <v>-12</v>
      </c>
      <c r="AG1651" s="14">
        <f t="shared" si="164"/>
        <v>19</v>
      </c>
      <c r="AH1651" s="14">
        <v>10.5</v>
      </c>
      <c r="AI1651" s="14">
        <f t="shared" si="170"/>
        <v>-8.5</v>
      </c>
      <c r="AJ1651" s="19"/>
      <c r="AK1651" s="14"/>
      <c r="AL1651" s="14"/>
      <c r="AM1651" s="12" t="s">
        <v>100</v>
      </c>
      <c r="AN1651" s="12"/>
      <c r="AO1651" s="12"/>
      <c r="AP1651" s="12" t="s">
        <v>81</v>
      </c>
      <c r="AQ1651" s="12" t="s">
        <v>3819</v>
      </c>
      <c r="AR1651" s="12">
        <v>13787023588</v>
      </c>
      <c r="AS1651" s="12"/>
      <c r="AT1651" s="12"/>
      <c r="AU1651" s="12"/>
      <c r="AV1651" s="20"/>
      <c r="AW1651" s="21"/>
      <c r="AX1651" s="12"/>
      <c r="AY1651" s="12"/>
      <c r="AZ1651" s="12"/>
      <c r="BA1651" s="12"/>
      <c r="BB1651" s="12"/>
    </row>
    <row r="1652" spans="1:54" s="22" customFormat="1" ht="18" customHeight="1" x14ac:dyDescent="0.3">
      <c r="A1652" s="12" t="s">
        <v>3830</v>
      </c>
      <c r="B1652" s="12" t="s">
        <v>68</v>
      </c>
      <c r="C1652" s="12" t="s">
        <v>141</v>
      </c>
      <c r="D1652" s="12" t="s">
        <v>3831</v>
      </c>
      <c r="E1652" s="12" t="s">
        <v>3832</v>
      </c>
      <c r="F1652" s="12" t="s">
        <v>3833</v>
      </c>
      <c r="G1652" s="12" t="s">
        <v>56</v>
      </c>
      <c r="H1652" s="12" t="s">
        <v>1335</v>
      </c>
      <c r="I1652" s="12" t="s">
        <v>1789</v>
      </c>
      <c r="J1652" s="12">
        <v>1588</v>
      </c>
      <c r="K1652" s="12" t="s">
        <v>354</v>
      </c>
      <c r="L1652" s="12"/>
      <c r="M1652" s="13">
        <v>41600.456250000003</v>
      </c>
      <c r="N1652" s="12">
        <v>2</v>
      </c>
      <c r="O1652" s="13">
        <v>41600.484166666669</v>
      </c>
      <c r="P1652" s="13">
        <v>41600.66128472222</v>
      </c>
      <c r="Q1652" s="14">
        <f t="shared" si="165"/>
        <v>1</v>
      </c>
      <c r="R1652" s="14">
        <v>0.5</v>
      </c>
      <c r="S1652" s="14">
        <f t="shared" si="166"/>
        <v>-0.5</v>
      </c>
      <c r="T1652" s="12" t="s">
        <v>658</v>
      </c>
      <c r="U1652" s="12"/>
      <c r="V1652" s="12" t="s">
        <v>356</v>
      </c>
      <c r="W1652" s="13">
        <v>41600.664606481485</v>
      </c>
      <c r="X1652" s="13">
        <v>41605.711747685185</v>
      </c>
      <c r="Y1652" s="16">
        <f t="shared" si="167"/>
        <v>4</v>
      </c>
      <c r="Z1652" s="17">
        <v>3</v>
      </c>
      <c r="AA1652" s="17">
        <f t="shared" si="171"/>
        <v>-1</v>
      </c>
      <c r="AB1652" s="14"/>
      <c r="AC1652" s="13">
        <v>41607</v>
      </c>
      <c r="AD1652" s="14">
        <f>NETWORKDAYS(X1652,AC1652)</f>
        <v>3</v>
      </c>
      <c r="AE1652" s="14">
        <v>7</v>
      </c>
      <c r="AF1652" s="38">
        <f t="shared" si="169"/>
        <v>4</v>
      </c>
      <c r="AG1652" s="14">
        <f t="shared" si="164"/>
        <v>6</v>
      </c>
      <c r="AH1652" s="14">
        <v>10.5</v>
      </c>
      <c r="AI1652" s="14">
        <f t="shared" si="170"/>
        <v>4.5</v>
      </c>
      <c r="AJ1652" s="19"/>
      <c r="AK1652" s="14"/>
      <c r="AL1652" s="14"/>
      <c r="AM1652" s="12" t="s">
        <v>1726</v>
      </c>
      <c r="AN1652" s="12"/>
      <c r="AO1652" s="12"/>
      <c r="AP1652" s="12" t="s">
        <v>3204</v>
      </c>
      <c r="AQ1652" s="12" t="s">
        <v>3834</v>
      </c>
      <c r="AR1652" s="12">
        <v>13367338873</v>
      </c>
      <c r="AS1652" s="12"/>
      <c r="AT1652" s="12"/>
      <c r="AU1652" s="12"/>
      <c r="AV1652" s="20"/>
      <c r="AW1652" s="21"/>
      <c r="AX1652" s="12"/>
      <c r="AY1652" s="12"/>
      <c r="AZ1652" s="12"/>
      <c r="BA1652" s="12"/>
      <c r="BB1652" s="12"/>
    </row>
    <row r="1653" spans="1:54" s="22" customFormat="1" ht="18" customHeight="1" x14ac:dyDescent="0.3">
      <c r="A1653" s="12" t="s">
        <v>3835</v>
      </c>
      <c r="B1653" s="12" t="s">
        <v>68</v>
      </c>
      <c r="C1653" s="12" t="s">
        <v>141</v>
      </c>
      <c r="D1653" s="12" t="s">
        <v>3836</v>
      </c>
      <c r="E1653" s="12" t="s">
        <v>3837</v>
      </c>
      <c r="F1653" s="12" t="s">
        <v>3838</v>
      </c>
      <c r="G1653" s="12" t="s">
        <v>56</v>
      </c>
      <c r="H1653" s="12" t="s">
        <v>1353</v>
      </c>
      <c r="I1653" s="12" t="s">
        <v>3839</v>
      </c>
      <c r="J1653" s="12">
        <v>3088</v>
      </c>
      <c r="K1653" s="12" t="s">
        <v>354</v>
      </c>
      <c r="L1653" s="12"/>
      <c r="M1653" s="13">
        <v>41600.609722222223</v>
      </c>
      <c r="N1653" s="12">
        <v>2</v>
      </c>
      <c r="O1653" s="13">
        <v>41600.618090277778</v>
      </c>
      <c r="P1653" s="13">
        <v>41600.625868055555</v>
      </c>
      <c r="Q1653" s="14">
        <f t="shared" si="165"/>
        <v>1</v>
      </c>
      <c r="R1653" s="14">
        <v>0.5</v>
      </c>
      <c r="S1653" s="14">
        <f t="shared" si="166"/>
        <v>-0.5</v>
      </c>
      <c r="T1653" s="12" t="s">
        <v>658</v>
      </c>
      <c r="U1653" s="12"/>
      <c r="V1653" s="12" t="s">
        <v>356</v>
      </c>
      <c r="W1653" s="13">
        <v>41600.665949074071</v>
      </c>
      <c r="X1653" s="13">
        <v>41606.375694444447</v>
      </c>
      <c r="Y1653" s="16">
        <f t="shared" si="167"/>
        <v>5</v>
      </c>
      <c r="Z1653" s="17">
        <v>4</v>
      </c>
      <c r="AA1653" s="17">
        <f>Z1653-Y1653</f>
        <v>-1</v>
      </c>
      <c r="AB1653" s="14"/>
      <c r="AC1653" s="13">
        <v>41627</v>
      </c>
      <c r="AD1653" s="14">
        <f>NETWORKDAYS(M1653,AC1653)</f>
        <v>20</v>
      </c>
      <c r="AE1653" s="14">
        <v>7</v>
      </c>
      <c r="AF1653" s="38">
        <f t="shared" si="169"/>
        <v>-13</v>
      </c>
      <c r="AG1653" s="14">
        <f t="shared" si="164"/>
        <v>20</v>
      </c>
      <c r="AH1653" s="14">
        <v>11.5</v>
      </c>
      <c r="AI1653" s="14">
        <f t="shared" si="170"/>
        <v>-8.5</v>
      </c>
      <c r="AJ1653" s="19"/>
      <c r="AK1653" s="14"/>
      <c r="AL1653" s="14"/>
      <c r="AM1653" s="12" t="s">
        <v>1486</v>
      </c>
      <c r="AN1653" s="12"/>
      <c r="AO1653" s="12"/>
      <c r="AP1653" s="12" t="s">
        <v>140</v>
      </c>
      <c r="AQ1653" s="12" t="s">
        <v>3840</v>
      </c>
      <c r="AR1653" s="12">
        <v>13307333606</v>
      </c>
      <c r="AS1653" s="12"/>
      <c r="AT1653" s="12"/>
      <c r="AU1653" s="12"/>
      <c r="AV1653" s="20"/>
      <c r="AW1653" s="21"/>
      <c r="AX1653" s="12"/>
      <c r="AY1653" s="12"/>
      <c r="AZ1653" s="12"/>
      <c r="BA1653" s="12"/>
      <c r="BB1653" s="12"/>
    </row>
    <row r="1654" spans="1:54" s="22" customFormat="1" ht="17.25" customHeight="1" x14ac:dyDescent="0.3">
      <c r="A1654" s="12" t="s">
        <v>3841</v>
      </c>
      <c r="B1654" s="12" t="s">
        <v>68</v>
      </c>
      <c r="C1654" s="12" t="s">
        <v>590</v>
      </c>
      <c r="D1654" s="12" t="s">
        <v>295</v>
      </c>
      <c r="E1654" s="12" t="s">
        <v>3842</v>
      </c>
      <c r="F1654" s="12" t="s">
        <v>3843</v>
      </c>
      <c r="G1654" s="12" t="s">
        <v>56</v>
      </c>
      <c r="H1654" s="12" t="s">
        <v>1335</v>
      </c>
      <c r="I1654" s="12" t="s">
        <v>3844</v>
      </c>
      <c r="J1654" s="12">
        <v>2088</v>
      </c>
      <c r="K1654" s="12" t="s">
        <v>354</v>
      </c>
      <c r="L1654" s="12"/>
      <c r="M1654" s="13">
        <v>41600.612500000003</v>
      </c>
      <c r="N1654" s="12">
        <v>1</v>
      </c>
      <c r="O1654" s="13">
        <v>41600.634687500002</v>
      </c>
      <c r="P1654" s="13">
        <v>41603.600104166668</v>
      </c>
      <c r="Q1654" s="14">
        <f t="shared" si="165"/>
        <v>2</v>
      </c>
      <c r="R1654" s="14">
        <v>0.5</v>
      </c>
      <c r="S1654" s="14">
        <f t="shared" si="166"/>
        <v>-1.5</v>
      </c>
      <c r="T1654" s="12" t="s">
        <v>89</v>
      </c>
      <c r="U1654" s="12"/>
      <c r="V1654" s="12" t="s">
        <v>356</v>
      </c>
      <c r="W1654" s="13">
        <v>41603.707928240743</v>
      </c>
      <c r="X1654" s="13">
        <v>41604.73951388889</v>
      </c>
      <c r="Y1654" s="16">
        <f t="shared" si="167"/>
        <v>2</v>
      </c>
      <c r="Z1654" s="17">
        <v>3</v>
      </c>
      <c r="AA1654" s="17">
        <f t="shared" si="171"/>
        <v>1</v>
      </c>
      <c r="AB1654" s="14"/>
      <c r="AC1654" s="13">
        <v>41605</v>
      </c>
      <c r="AD1654" s="14">
        <f>NETWORKDAYS(X1654,AC1654)</f>
        <v>2</v>
      </c>
      <c r="AE1654" s="14">
        <v>7</v>
      </c>
      <c r="AF1654" s="38">
        <f t="shared" si="169"/>
        <v>5</v>
      </c>
      <c r="AG1654" s="14">
        <f t="shared" si="164"/>
        <v>4</v>
      </c>
      <c r="AH1654" s="14">
        <v>10.5</v>
      </c>
      <c r="AI1654" s="14">
        <f t="shared" si="170"/>
        <v>6.5</v>
      </c>
      <c r="AJ1654" s="19"/>
      <c r="AK1654" s="14"/>
      <c r="AL1654" s="14"/>
      <c r="AM1654" s="12" t="s">
        <v>145</v>
      </c>
      <c r="AN1654" s="12"/>
      <c r="AO1654" s="12"/>
      <c r="AP1654" s="12" t="s">
        <v>3707</v>
      </c>
      <c r="AQ1654" s="12" t="s">
        <v>3845</v>
      </c>
      <c r="AR1654" s="12">
        <v>13874829476</v>
      </c>
      <c r="AS1654" s="12"/>
      <c r="AT1654" s="12"/>
      <c r="AU1654" s="12"/>
      <c r="AV1654" s="20"/>
      <c r="AW1654" s="21"/>
      <c r="AX1654" s="12"/>
      <c r="AY1654" s="12"/>
      <c r="AZ1654" s="12"/>
      <c r="BA1654" s="12"/>
      <c r="BB1654" s="12"/>
    </row>
    <row r="1655" spans="1:54" s="22" customFormat="1" ht="18" customHeight="1" x14ac:dyDescent="0.3">
      <c r="A1655" s="12" t="s">
        <v>3846</v>
      </c>
      <c r="B1655" s="12" t="s">
        <v>68</v>
      </c>
      <c r="C1655" s="12" t="s">
        <v>83</v>
      </c>
      <c r="D1655" s="12" t="s">
        <v>84</v>
      </c>
      <c r="E1655" s="12" t="s">
        <v>3847</v>
      </c>
      <c r="F1655" s="12" t="s">
        <v>3848</v>
      </c>
      <c r="G1655" s="12" t="s">
        <v>56</v>
      </c>
      <c r="H1655" s="12" t="s">
        <v>1335</v>
      </c>
      <c r="I1655" s="12" t="s">
        <v>2278</v>
      </c>
      <c r="J1655" s="12">
        <v>1600</v>
      </c>
      <c r="K1655" s="12" t="s">
        <v>354</v>
      </c>
      <c r="L1655" s="12"/>
      <c r="M1655" s="13">
        <v>41600.786805555559</v>
      </c>
      <c r="N1655" s="12"/>
      <c r="O1655" s="13">
        <v>41603.414479166669</v>
      </c>
      <c r="P1655" s="13">
        <v>41603.683657407404</v>
      </c>
      <c r="Q1655" s="14">
        <f t="shared" si="165"/>
        <v>2</v>
      </c>
      <c r="R1655" s="14">
        <v>0.5</v>
      </c>
      <c r="S1655" s="14">
        <f t="shared" si="166"/>
        <v>-1.5</v>
      </c>
      <c r="T1655" s="12" t="s">
        <v>355</v>
      </c>
      <c r="U1655" s="12"/>
      <c r="V1655" s="12" t="s">
        <v>356</v>
      </c>
      <c r="W1655" s="13">
        <v>41603.722037037034</v>
      </c>
      <c r="X1655" s="13">
        <v>41605.727280092593</v>
      </c>
      <c r="Y1655" s="16">
        <f t="shared" si="167"/>
        <v>3</v>
      </c>
      <c r="Z1655" s="17">
        <v>3</v>
      </c>
      <c r="AA1655" s="17">
        <f t="shared" si="171"/>
        <v>0</v>
      </c>
      <c r="AB1655" s="14"/>
      <c r="AC1655" s="13">
        <v>41606</v>
      </c>
      <c r="AD1655" s="14">
        <f>NETWORKDAYS(X1655,AC1655)</f>
        <v>2</v>
      </c>
      <c r="AE1655" s="14">
        <v>7</v>
      </c>
      <c r="AF1655" s="38">
        <f t="shared" si="169"/>
        <v>5</v>
      </c>
      <c r="AG1655" s="14">
        <f t="shared" si="164"/>
        <v>5</v>
      </c>
      <c r="AH1655" s="14">
        <v>10.5</v>
      </c>
      <c r="AI1655" s="14">
        <f t="shared" si="170"/>
        <v>5.5</v>
      </c>
      <c r="AJ1655" s="19"/>
      <c r="AK1655" s="14"/>
      <c r="AL1655" s="14"/>
      <c r="AM1655" s="12" t="s">
        <v>2238</v>
      </c>
      <c r="AN1655" s="12"/>
      <c r="AO1655" s="12"/>
      <c r="AP1655" s="12" t="s">
        <v>72</v>
      </c>
      <c r="AQ1655" s="12" t="s">
        <v>3849</v>
      </c>
      <c r="AR1655" s="12">
        <v>13511185000</v>
      </c>
      <c r="AS1655" s="12"/>
      <c r="AT1655" s="12"/>
      <c r="AU1655" s="12"/>
      <c r="AV1655" s="20"/>
      <c r="AW1655" s="21"/>
      <c r="AX1655" s="12"/>
      <c r="AY1655" s="12"/>
      <c r="AZ1655" s="12"/>
      <c r="BA1655" s="12"/>
      <c r="BB1655" s="12"/>
    </row>
    <row r="1656" spans="1:54" s="22" customFormat="1" ht="18" customHeight="1" x14ac:dyDescent="0.3">
      <c r="A1656" s="12" t="s">
        <v>3850</v>
      </c>
      <c r="B1656" s="12" t="s">
        <v>68</v>
      </c>
      <c r="C1656" s="12" t="s">
        <v>359</v>
      </c>
      <c r="D1656" s="12" t="s">
        <v>186</v>
      </c>
      <c r="E1656" s="12" t="s">
        <v>3851</v>
      </c>
      <c r="F1656" s="12" t="s">
        <v>3852</v>
      </c>
      <c r="G1656" s="12" t="s">
        <v>56</v>
      </c>
      <c r="H1656" s="12" t="s">
        <v>1353</v>
      </c>
      <c r="I1656" s="12" t="s">
        <v>3853</v>
      </c>
      <c r="J1656" s="12">
        <v>2400</v>
      </c>
      <c r="K1656" s="12" t="s">
        <v>354</v>
      </c>
      <c r="L1656" s="12"/>
      <c r="M1656" s="13">
        <v>41603.466666666667</v>
      </c>
      <c r="N1656" s="12">
        <v>2</v>
      </c>
      <c r="O1656" s="13">
        <v>41603.475694444445</v>
      </c>
      <c r="P1656" s="13">
        <v>41603.649606481478</v>
      </c>
      <c r="Q1656" s="14">
        <f t="shared" si="165"/>
        <v>1</v>
      </c>
      <c r="R1656" s="14">
        <v>0.5</v>
      </c>
      <c r="S1656" s="14">
        <f t="shared" si="166"/>
        <v>-0.5</v>
      </c>
      <c r="T1656" s="12" t="s">
        <v>355</v>
      </c>
      <c r="U1656" s="12"/>
      <c r="V1656" s="12" t="s">
        <v>356</v>
      </c>
      <c r="W1656" s="13">
        <v>41603.718275462961</v>
      </c>
      <c r="X1656" s="13">
        <v>41606.669490740744</v>
      </c>
      <c r="Y1656" s="16">
        <f t="shared" si="167"/>
        <v>4</v>
      </c>
      <c r="Z1656" s="17">
        <v>4</v>
      </c>
      <c r="AA1656" s="17">
        <f t="shared" si="171"/>
        <v>0</v>
      </c>
      <c r="AB1656" s="14"/>
      <c r="AC1656" s="13">
        <v>41606</v>
      </c>
      <c r="AD1656" s="14">
        <f>NETWORKDAYS(X1656,AC1656)</f>
        <v>1</v>
      </c>
      <c r="AE1656" s="14">
        <v>7</v>
      </c>
      <c r="AF1656" s="38">
        <f t="shared" si="169"/>
        <v>6</v>
      </c>
      <c r="AG1656" s="14">
        <f t="shared" si="164"/>
        <v>4</v>
      </c>
      <c r="AH1656" s="14">
        <v>11.5</v>
      </c>
      <c r="AI1656" s="14">
        <f t="shared" si="170"/>
        <v>7.5</v>
      </c>
      <c r="AJ1656" s="19"/>
      <c r="AK1656" s="14"/>
      <c r="AL1656" s="14"/>
      <c r="AM1656" s="12" t="s">
        <v>2137</v>
      </c>
      <c r="AN1656" s="12"/>
      <c r="AO1656" s="12"/>
      <c r="AP1656" s="12" t="s">
        <v>3247</v>
      </c>
      <c r="AQ1656" s="12" t="s">
        <v>3854</v>
      </c>
      <c r="AR1656" s="12">
        <v>15116261748</v>
      </c>
      <c r="AS1656" s="12"/>
      <c r="AT1656" s="12"/>
      <c r="AU1656" s="12"/>
      <c r="AV1656" s="20"/>
      <c r="AW1656" s="21"/>
      <c r="AX1656" s="12"/>
      <c r="AY1656" s="12"/>
      <c r="AZ1656" s="12"/>
      <c r="BA1656" s="12"/>
      <c r="BB1656" s="12"/>
    </row>
    <row r="1657" spans="1:54" s="22" customFormat="1" ht="18" customHeight="1" x14ac:dyDescent="0.3">
      <c r="A1657" s="12" t="s">
        <v>3855</v>
      </c>
      <c r="B1657" s="12" t="s">
        <v>68</v>
      </c>
      <c r="C1657" s="12" t="s">
        <v>3698</v>
      </c>
      <c r="D1657" s="12" t="s">
        <v>3403</v>
      </c>
      <c r="E1657" s="12" t="s">
        <v>3404</v>
      </c>
      <c r="F1657" s="12" t="s">
        <v>3405</v>
      </c>
      <c r="G1657" s="12" t="s">
        <v>383</v>
      </c>
      <c r="H1657" s="12" t="s">
        <v>1035</v>
      </c>
      <c r="I1657" s="12" t="s">
        <v>1040</v>
      </c>
      <c r="J1657" s="12">
        <v>2488</v>
      </c>
      <c r="K1657" s="12" t="s">
        <v>354</v>
      </c>
      <c r="L1657" s="12"/>
      <c r="M1657" s="13">
        <v>41603.492361111108</v>
      </c>
      <c r="N1657" s="12">
        <v>1</v>
      </c>
      <c r="O1657" s="13">
        <v>41603.54614583333</v>
      </c>
      <c r="P1657" s="13">
        <v>41603.546273148146</v>
      </c>
      <c r="Q1657" s="14">
        <f t="shared" si="165"/>
        <v>1</v>
      </c>
      <c r="R1657" s="14">
        <v>0.5</v>
      </c>
      <c r="S1657" s="14">
        <f t="shared" si="166"/>
        <v>-0.5</v>
      </c>
      <c r="T1657" s="12" t="s">
        <v>89</v>
      </c>
      <c r="U1657" s="12"/>
      <c r="V1657" s="12" t="s">
        <v>356</v>
      </c>
      <c r="W1657" s="13">
        <v>41603.547638888886</v>
      </c>
      <c r="X1657" s="13">
        <v>41605.643055555556</v>
      </c>
      <c r="Y1657" s="16">
        <f t="shared" si="167"/>
        <v>3</v>
      </c>
      <c r="Z1657" s="17">
        <v>3</v>
      </c>
      <c r="AA1657" s="17">
        <f t="shared" si="171"/>
        <v>0</v>
      </c>
      <c r="AB1657" s="14"/>
      <c r="AC1657" s="13">
        <v>41607</v>
      </c>
      <c r="AD1657" s="14">
        <f>NETWORKDAYS(X1657,AC1657)</f>
        <v>3</v>
      </c>
      <c r="AE1657" s="14">
        <v>7</v>
      </c>
      <c r="AF1657" s="38">
        <f t="shared" si="169"/>
        <v>4</v>
      </c>
      <c r="AG1657" s="14">
        <f t="shared" si="164"/>
        <v>5</v>
      </c>
      <c r="AH1657" s="14">
        <v>10.5</v>
      </c>
      <c r="AI1657" s="14">
        <f t="shared" si="170"/>
        <v>5.5</v>
      </c>
      <c r="AJ1657" s="19"/>
      <c r="AK1657" s="14"/>
      <c r="AL1657" s="14"/>
      <c r="AM1657" s="12" t="s">
        <v>2238</v>
      </c>
      <c r="AN1657" s="12"/>
      <c r="AO1657" s="12"/>
      <c r="AP1657" s="12" t="s">
        <v>61</v>
      </c>
      <c r="AQ1657" s="12" t="s">
        <v>3406</v>
      </c>
      <c r="AR1657" s="12">
        <v>15173754366</v>
      </c>
      <c r="AS1657" s="12"/>
      <c r="AT1657" s="12"/>
      <c r="AU1657" s="12"/>
      <c r="AV1657" s="20"/>
      <c r="AW1657" s="21"/>
      <c r="AX1657" s="12"/>
      <c r="AY1657" s="12"/>
      <c r="AZ1657" s="12"/>
      <c r="BA1657" s="12"/>
      <c r="BB1657" s="12"/>
    </row>
    <row r="1658" spans="1:54" s="22" customFormat="1" ht="18" customHeight="1" x14ac:dyDescent="0.3">
      <c r="A1658" s="12" t="s">
        <v>3856</v>
      </c>
      <c r="B1658" s="12" t="s">
        <v>68</v>
      </c>
      <c r="C1658" s="12" t="s">
        <v>91</v>
      </c>
      <c r="D1658" s="12" t="s">
        <v>1649</v>
      </c>
      <c r="E1658" s="12" t="s">
        <v>3857</v>
      </c>
      <c r="F1658" s="12" t="s">
        <v>3858</v>
      </c>
      <c r="G1658" s="12" t="s">
        <v>56</v>
      </c>
      <c r="H1658" s="12" t="s">
        <v>1353</v>
      </c>
      <c r="I1658" s="12" t="s">
        <v>3859</v>
      </c>
      <c r="J1658" s="12">
        <v>2488</v>
      </c>
      <c r="K1658" s="12" t="s">
        <v>354</v>
      </c>
      <c r="L1658" s="12"/>
      <c r="M1658" s="13">
        <v>41603.527777777781</v>
      </c>
      <c r="N1658" s="12">
        <v>1</v>
      </c>
      <c r="O1658" s="13">
        <v>41603.548414351855</v>
      </c>
      <c r="P1658" s="13">
        <v>41603.644594907404</v>
      </c>
      <c r="Q1658" s="14">
        <f t="shared" si="165"/>
        <v>1</v>
      </c>
      <c r="R1658" s="14">
        <v>0.5</v>
      </c>
      <c r="S1658" s="14">
        <f t="shared" si="166"/>
        <v>-0.5</v>
      </c>
      <c r="T1658" s="12" t="s">
        <v>89</v>
      </c>
      <c r="U1658" s="12"/>
      <c r="V1658" s="12" t="s">
        <v>356</v>
      </c>
      <c r="W1658" s="13">
        <v>41603.714999999997</v>
      </c>
      <c r="X1658" s="13">
        <v>41606.570694444446</v>
      </c>
      <c r="Y1658" s="16">
        <f t="shared" si="167"/>
        <v>4</v>
      </c>
      <c r="Z1658" s="17">
        <v>4</v>
      </c>
      <c r="AA1658" s="17">
        <f t="shared" si="171"/>
        <v>0</v>
      </c>
      <c r="AB1658" s="14"/>
      <c r="AC1658" s="13">
        <v>41606</v>
      </c>
      <c r="AD1658" s="14">
        <f>NETWORKDAYS(X1658,AC1658)</f>
        <v>1</v>
      </c>
      <c r="AE1658" s="14">
        <v>7</v>
      </c>
      <c r="AF1658" s="38">
        <f t="shared" si="169"/>
        <v>6</v>
      </c>
      <c r="AG1658" s="14">
        <f t="shared" si="164"/>
        <v>4</v>
      </c>
      <c r="AH1658" s="14">
        <v>11.5</v>
      </c>
      <c r="AI1658" s="14">
        <f t="shared" si="170"/>
        <v>7.5</v>
      </c>
      <c r="AJ1658" s="19"/>
      <c r="AK1658" s="14"/>
      <c r="AL1658" s="14"/>
      <c r="AM1658" s="12" t="s">
        <v>851</v>
      </c>
      <c r="AN1658" s="12"/>
      <c r="AO1658" s="12"/>
      <c r="AP1658" s="12" t="s">
        <v>110</v>
      </c>
      <c r="AQ1658" s="12" t="s">
        <v>3860</v>
      </c>
      <c r="AR1658" s="12">
        <v>18670569898</v>
      </c>
      <c r="AS1658" s="12"/>
      <c r="AT1658" s="12"/>
      <c r="AU1658" s="12"/>
      <c r="AV1658" s="20"/>
      <c r="AW1658" s="21"/>
      <c r="AX1658" s="12"/>
      <c r="AY1658" s="12"/>
      <c r="AZ1658" s="12"/>
      <c r="BA1658" s="12"/>
      <c r="BB1658" s="12"/>
    </row>
    <row r="1659" spans="1:54" s="22" customFormat="1" ht="18" customHeight="1" x14ac:dyDescent="0.3">
      <c r="A1659" s="12" t="s">
        <v>3861</v>
      </c>
      <c r="B1659" s="12" t="s">
        <v>68</v>
      </c>
      <c r="C1659" s="12" t="s">
        <v>75</v>
      </c>
      <c r="D1659" s="12" t="s">
        <v>264</v>
      </c>
      <c r="E1659" s="12" t="s">
        <v>3862</v>
      </c>
      <c r="F1659" s="12" t="s">
        <v>3863</v>
      </c>
      <c r="G1659" s="12" t="s">
        <v>66</v>
      </c>
      <c r="H1659" s="12" t="s">
        <v>816</v>
      </c>
      <c r="I1659" s="12" t="s">
        <v>89</v>
      </c>
      <c r="J1659" s="12">
        <v>10000</v>
      </c>
      <c r="K1659" s="12"/>
      <c r="L1659" s="12"/>
      <c r="M1659" s="13">
        <v>41603.530555555553</v>
      </c>
      <c r="N1659" s="12"/>
      <c r="O1659" s="13">
        <v>41603.593692129631</v>
      </c>
      <c r="P1659" s="13">
        <v>41535.443703703706</v>
      </c>
      <c r="Q1659" s="14"/>
      <c r="R1659" s="14"/>
      <c r="S1659" s="15"/>
      <c r="T1659" s="12"/>
      <c r="U1659" s="12"/>
      <c r="V1659" s="12" t="s">
        <v>385</v>
      </c>
      <c r="W1659" s="13">
        <v>41607.668171296296</v>
      </c>
      <c r="X1659" s="13">
        <v>41639.458194444444</v>
      </c>
      <c r="Y1659" s="16"/>
      <c r="Z1659" s="17"/>
      <c r="AA1659" s="17"/>
      <c r="AB1659" s="14"/>
      <c r="AC1659" s="13">
        <v>41639</v>
      </c>
      <c r="AD1659" s="14"/>
      <c r="AE1659" s="14"/>
      <c r="AF1659" s="18"/>
      <c r="AG1659" s="14">
        <f t="shared" si="164"/>
        <v>27</v>
      </c>
      <c r="AH1659" s="14"/>
      <c r="AI1659" s="14"/>
      <c r="AJ1659" s="19"/>
      <c r="AK1659" s="14"/>
      <c r="AL1659" s="14"/>
      <c r="AM1659" s="12"/>
      <c r="AN1659" s="12"/>
      <c r="AO1659" s="12"/>
      <c r="AP1659" s="12" t="s">
        <v>72</v>
      </c>
      <c r="AQ1659" s="12" t="s">
        <v>3864</v>
      </c>
      <c r="AR1659" s="12">
        <v>18670735999</v>
      </c>
      <c r="AS1659" s="12"/>
      <c r="AT1659" s="12"/>
      <c r="AU1659" s="12"/>
      <c r="AV1659" s="20"/>
      <c r="AW1659" s="21"/>
      <c r="AX1659" s="12"/>
      <c r="AY1659" s="12"/>
      <c r="AZ1659" s="12"/>
      <c r="BA1659" s="12"/>
      <c r="BB1659" s="12"/>
    </row>
    <row r="1660" spans="1:54" s="22" customFormat="1" ht="18" customHeight="1" x14ac:dyDescent="0.3">
      <c r="A1660" s="12" t="s">
        <v>3865</v>
      </c>
      <c r="B1660" s="12" t="s">
        <v>68</v>
      </c>
      <c r="C1660" s="12" t="s">
        <v>52</v>
      </c>
      <c r="D1660" s="12" t="s">
        <v>94</v>
      </c>
      <c r="E1660" s="12" t="s">
        <v>3866</v>
      </c>
      <c r="F1660" s="12" t="s">
        <v>3867</v>
      </c>
      <c r="G1660" s="12" t="s">
        <v>56</v>
      </c>
      <c r="H1660" s="12" t="s">
        <v>1335</v>
      </c>
      <c r="I1660" s="12" t="s">
        <v>1491</v>
      </c>
      <c r="J1660" s="12">
        <v>2088</v>
      </c>
      <c r="K1660" s="12" t="s">
        <v>354</v>
      </c>
      <c r="L1660" s="12"/>
      <c r="M1660" s="13">
        <v>41603.553472222222</v>
      </c>
      <c r="N1660" s="12">
        <v>4</v>
      </c>
      <c r="O1660" s="13">
        <v>41603.574155092596</v>
      </c>
      <c r="P1660" s="13">
        <v>41604.639953703707</v>
      </c>
      <c r="Q1660" s="14">
        <f>NETWORKDAYS(M1660,P1660)</f>
        <v>2</v>
      </c>
      <c r="R1660" s="14">
        <v>0.5</v>
      </c>
      <c r="S1660" s="14">
        <f>R1660-Q1660</f>
        <v>-1.5</v>
      </c>
      <c r="T1660" s="12" t="s">
        <v>355</v>
      </c>
      <c r="U1660" s="12"/>
      <c r="V1660" s="12" t="s">
        <v>356</v>
      </c>
      <c r="W1660" s="13">
        <v>41604.646249999998</v>
      </c>
      <c r="X1660" s="13">
        <v>41606.491666666669</v>
      </c>
      <c r="Y1660" s="16">
        <f>NETWORKDAYS(W1660,X1660)</f>
        <v>3</v>
      </c>
      <c r="Z1660" s="17">
        <v>3</v>
      </c>
      <c r="AA1660" s="17">
        <f>Z1660-Y1660</f>
        <v>0</v>
      </c>
      <c r="AB1660" s="14"/>
      <c r="AC1660" s="13">
        <v>41607</v>
      </c>
      <c r="AD1660" s="14">
        <f>NETWORKDAYS(X1660,AC1660)</f>
        <v>2</v>
      </c>
      <c r="AE1660" s="14">
        <v>7</v>
      </c>
      <c r="AF1660" s="38">
        <f>AE1660-AD1660</f>
        <v>5</v>
      </c>
      <c r="AG1660" s="14">
        <f t="shared" si="164"/>
        <v>5</v>
      </c>
      <c r="AH1660" s="14">
        <v>10.5</v>
      </c>
      <c r="AI1660" s="14">
        <f>AH1660-AG1660</f>
        <v>5.5</v>
      </c>
      <c r="AJ1660" s="19"/>
      <c r="AK1660" s="14"/>
      <c r="AL1660" s="14"/>
      <c r="AM1660" s="12" t="s">
        <v>535</v>
      </c>
      <c r="AN1660" s="12"/>
      <c r="AO1660" s="12"/>
      <c r="AP1660" s="12" t="s">
        <v>3707</v>
      </c>
      <c r="AQ1660" s="12" t="s">
        <v>3868</v>
      </c>
      <c r="AR1660" s="12">
        <v>18974785599</v>
      </c>
      <c r="AS1660" s="12"/>
      <c r="AT1660" s="12"/>
      <c r="AU1660" s="12"/>
      <c r="AV1660" s="20"/>
      <c r="AW1660" s="21"/>
      <c r="AX1660" s="12"/>
      <c r="AY1660" s="12"/>
      <c r="AZ1660" s="12"/>
      <c r="BA1660" s="12"/>
      <c r="BB1660" s="12"/>
    </row>
    <row r="1661" spans="1:54" s="22" customFormat="1" ht="18" customHeight="1" x14ac:dyDescent="0.3">
      <c r="A1661" s="12" t="s">
        <v>3869</v>
      </c>
      <c r="B1661" s="12" t="s">
        <v>68</v>
      </c>
      <c r="C1661" s="12" t="s">
        <v>3698</v>
      </c>
      <c r="D1661" s="12" t="s">
        <v>161</v>
      </c>
      <c r="E1661" s="12" t="s">
        <v>3493</v>
      </c>
      <c r="F1661" s="12" t="s">
        <v>3494</v>
      </c>
      <c r="G1661" s="12" t="s">
        <v>383</v>
      </c>
      <c r="H1661" s="12" t="s">
        <v>1035</v>
      </c>
      <c r="I1661" s="12" t="s">
        <v>3870</v>
      </c>
      <c r="J1661" s="12">
        <v>1500</v>
      </c>
      <c r="K1661" s="12" t="s">
        <v>354</v>
      </c>
      <c r="L1661" s="12"/>
      <c r="M1661" s="13">
        <v>41603.56527777778</v>
      </c>
      <c r="N1661" s="12">
        <v>1</v>
      </c>
      <c r="O1661" s="13">
        <v>41603.569652777776</v>
      </c>
      <c r="P1661" s="13">
        <v>41603.569837962961</v>
      </c>
      <c r="Q1661" s="14">
        <f>NETWORKDAYS(M1661,P1661)</f>
        <v>1</v>
      </c>
      <c r="R1661" s="14">
        <v>0.5</v>
      </c>
      <c r="S1661" s="14">
        <f>R1661-Q1661</f>
        <v>-0.5</v>
      </c>
      <c r="T1661" s="12" t="s">
        <v>89</v>
      </c>
      <c r="U1661" s="12"/>
      <c r="V1661" s="12" t="s">
        <v>356</v>
      </c>
      <c r="W1661" s="13">
        <v>41603.70722222222</v>
      </c>
      <c r="X1661" s="20">
        <v>41605.616666666669</v>
      </c>
      <c r="Y1661" s="16">
        <f>NETWORKDAYS(W1661,X1661)</f>
        <v>3</v>
      </c>
      <c r="Z1661" s="17">
        <v>3</v>
      </c>
      <c r="AA1661" s="17">
        <f>Z1661-Y1661</f>
        <v>0</v>
      </c>
      <c r="AB1661" s="14"/>
      <c r="AC1661" s="13">
        <v>41608</v>
      </c>
      <c r="AD1661" s="14">
        <f>NETWORKDAYS(X1661,AC1661)</f>
        <v>3</v>
      </c>
      <c r="AE1661" s="14">
        <v>7</v>
      </c>
      <c r="AF1661" s="38">
        <f>AE1661-AD1661</f>
        <v>4</v>
      </c>
      <c r="AG1661" s="14">
        <f t="shared" si="164"/>
        <v>5</v>
      </c>
      <c r="AH1661" s="14">
        <v>10.5</v>
      </c>
      <c r="AI1661" s="14">
        <f>AH1661-AG1661</f>
        <v>5.5</v>
      </c>
      <c r="AJ1661" s="19"/>
      <c r="AK1661" s="14"/>
      <c r="AL1661" s="14"/>
      <c r="AM1661" s="12" t="s">
        <v>100</v>
      </c>
      <c r="AN1661" s="12"/>
      <c r="AO1661" s="12"/>
      <c r="AP1661" s="12" t="s">
        <v>81</v>
      </c>
      <c r="AQ1661" s="12" t="s">
        <v>3871</v>
      </c>
      <c r="AR1661" s="12">
        <v>18390520689</v>
      </c>
      <c r="AS1661" s="12"/>
      <c r="AT1661" s="12"/>
      <c r="AU1661" s="12"/>
      <c r="AV1661" s="20"/>
      <c r="AW1661" s="21"/>
      <c r="AX1661" s="12"/>
      <c r="AY1661" s="12"/>
      <c r="AZ1661" s="12"/>
      <c r="BA1661" s="12"/>
      <c r="BB1661" s="12"/>
    </row>
    <row r="1662" spans="1:54" s="22" customFormat="1" ht="18" customHeight="1" x14ac:dyDescent="0.3">
      <c r="A1662" s="12" t="s">
        <v>3872</v>
      </c>
      <c r="B1662" s="12" t="s">
        <v>68</v>
      </c>
      <c r="C1662" s="12" t="s">
        <v>52</v>
      </c>
      <c r="D1662" s="12" t="s">
        <v>314</v>
      </c>
      <c r="E1662" s="12" t="s">
        <v>3873</v>
      </c>
      <c r="F1662" s="12" t="s">
        <v>3874</v>
      </c>
      <c r="G1662" s="12" t="s">
        <v>56</v>
      </c>
      <c r="H1662" s="12" t="s">
        <v>1353</v>
      </c>
      <c r="I1662" s="12" t="s">
        <v>3875</v>
      </c>
      <c r="J1662" s="12">
        <v>2600</v>
      </c>
      <c r="K1662" s="12" t="s">
        <v>354</v>
      </c>
      <c r="L1662" s="12"/>
      <c r="M1662" s="13">
        <v>41603.598611111112</v>
      </c>
      <c r="N1662" s="12">
        <v>2</v>
      </c>
      <c r="O1662" s="13">
        <v>41603.649293981478</v>
      </c>
      <c r="P1662" s="13">
        <v>41604.701018518521</v>
      </c>
      <c r="Q1662" s="14">
        <f>NETWORKDAYS(M1662,P1662)</f>
        <v>2</v>
      </c>
      <c r="R1662" s="14">
        <v>0.5</v>
      </c>
      <c r="S1662" s="14">
        <f>R1662-Q1662</f>
        <v>-1.5</v>
      </c>
      <c r="T1662" s="12" t="s">
        <v>664</v>
      </c>
      <c r="U1662" s="12"/>
      <c r="V1662" s="12" t="s">
        <v>356</v>
      </c>
      <c r="W1662" s="13">
        <v>41604.70890046296</v>
      </c>
      <c r="X1662" s="13">
        <v>41608.61041666667</v>
      </c>
      <c r="Y1662" s="16">
        <f>NETWORKDAYS(W1662,X1662)</f>
        <v>4</v>
      </c>
      <c r="Z1662" s="17">
        <v>4</v>
      </c>
      <c r="AA1662" s="17">
        <f>Z1662-Y1662</f>
        <v>0</v>
      </c>
      <c r="AB1662" s="14"/>
      <c r="AC1662" s="13">
        <v>41619</v>
      </c>
      <c r="AD1662" s="14">
        <f>NETWORKDAYS(M1662,AC1662)</f>
        <v>13</v>
      </c>
      <c r="AE1662" s="14">
        <v>7</v>
      </c>
      <c r="AF1662" s="38">
        <f>AE1662-AD1662</f>
        <v>-6</v>
      </c>
      <c r="AG1662" s="14">
        <f t="shared" si="164"/>
        <v>13</v>
      </c>
      <c r="AH1662" s="14">
        <v>11.5</v>
      </c>
      <c r="AI1662" s="14">
        <f>AH1662-AG1662</f>
        <v>-1.5</v>
      </c>
      <c r="AJ1662" s="19"/>
      <c r="AK1662" s="14"/>
      <c r="AL1662" s="14"/>
      <c r="AM1662" s="12" t="s">
        <v>145</v>
      </c>
      <c r="AN1662" s="12"/>
      <c r="AO1662" s="12"/>
      <c r="AP1662" s="12" t="s">
        <v>72</v>
      </c>
      <c r="AQ1662" s="12" t="s">
        <v>3876</v>
      </c>
      <c r="AR1662" s="12">
        <v>13657478056</v>
      </c>
      <c r="AS1662" s="12"/>
      <c r="AT1662" s="12"/>
      <c r="AU1662" s="12"/>
      <c r="AV1662" s="20"/>
      <c r="AW1662" s="21"/>
      <c r="AX1662" s="12"/>
      <c r="AY1662" s="12"/>
      <c r="AZ1662" s="12"/>
      <c r="BA1662" s="12"/>
      <c r="BB1662" s="12"/>
    </row>
    <row r="1663" spans="1:54" s="22" customFormat="1" ht="18" customHeight="1" x14ac:dyDescent="0.3">
      <c r="A1663" s="12" t="s">
        <v>3877</v>
      </c>
      <c r="B1663" s="12" t="s">
        <v>68</v>
      </c>
      <c r="C1663" s="12" t="s">
        <v>120</v>
      </c>
      <c r="D1663" s="12" t="s">
        <v>262</v>
      </c>
      <c r="E1663" s="12" t="s">
        <v>3878</v>
      </c>
      <c r="F1663" s="12" t="s">
        <v>3879</v>
      </c>
      <c r="G1663" s="12" t="s">
        <v>66</v>
      </c>
      <c r="H1663" s="12" t="s">
        <v>816</v>
      </c>
      <c r="I1663" s="12" t="s">
        <v>89</v>
      </c>
      <c r="J1663" s="12">
        <v>6500</v>
      </c>
      <c r="K1663" s="12"/>
      <c r="L1663" s="12"/>
      <c r="M1663" s="13">
        <v>41603.638888888891</v>
      </c>
      <c r="N1663" s="12"/>
      <c r="O1663" s="13"/>
      <c r="P1663" s="13"/>
      <c r="Q1663" s="14"/>
      <c r="R1663" s="14"/>
      <c r="S1663" s="15"/>
      <c r="T1663" s="12"/>
      <c r="U1663" s="12"/>
      <c r="V1663" s="12" t="s">
        <v>385</v>
      </c>
      <c r="W1663" s="13"/>
      <c r="X1663" s="13"/>
      <c r="Y1663" s="16"/>
      <c r="Z1663" s="17"/>
      <c r="AA1663" s="17"/>
      <c r="AB1663" s="14"/>
      <c r="AC1663" s="13">
        <v>41631</v>
      </c>
      <c r="AD1663" s="14">
        <f>NETWORKDAYS(M1663,AC1663)</f>
        <v>21</v>
      </c>
      <c r="AE1663" s="14">
        <v>7</v>
      </c>
      <c r="AF1663" s="18"/>
      <c r="AG1663" s="14">
        <f t="shared" si="164"/>
        <v>21</v>
      </c>
      <c r="AH1663" s="14"/>
      <c r="AI1663" s="14"/>
      <c r="AJ1663" s="19"/>
      <c r="AK1663" s="14"/>
      <c r="AL1663" s="14"/>
      <c r="AM1663" s="12"/>
      <c r="AN1663" s="12"/>
      <c r="AO1663" s="12"/>
      <c r="AP1663" s="12" t="s">
        <v>72</v>
      </c>
      <c r="AQ1663" s="12" t="s">
        <v>3880</v>
      </c>
      <c r="AR1663" s="12">
        <v>13687379064</v>
      </c>
      <c r="AS1663" s="12"/>
      <c r="AT1663" s="12"/>
      <c r="AU1663" s="12"/>
      <c r="AV1663" s="20"/>
      <c r="AW1663" s="21"/>
      <c r="AX1663" s="12"/>
      <c r="AY1663" s="12"/>
      <c r="AZ1663" s="12"/>
      <c r="BA1663" s="12"/>
      <c r="BB1663" s="12"/>
    </row>
    <row r="1664" spans="1:54" s="22" customFormat="1" ht="18" customHeight="1" x14ac:dyDescent="0.3">
      <c r="A1664" s="12" t="s">
        <v>3881</v>
      </c>
      <c r="B1664" s="12" t="s">
        <v>68</v>
      </c>
      <c r="C1664" s="12" t="s">
        <v>590</v>
      </c>
      <c r="D1664" s="12" t="s">
        <v>295</v>
      </c>
      <c r="E1664" s="12" t="s">
        <v>3882</v>
      </c>
      <c r="F1664" s="12" t="s">
        <v>3883</v>
      </c>
      <c r="G1664" s="12" t="s">
        <v>56</v>
      </c>
      <c r="H1664" s="12" t="s">
        <v>1335</v>
      </c>
      <c r="I1664" s="12" t="s">
        <v>3884</v>
      </c>
      <c r="J1664" s="12">
        <v>1600</v>
      </c>
      <c r="K1664" s="12" t="s">
        <v>354</v>
      </c>
      <c r="L1664" s="12"/>
      <c r="M1664" s="13">
        <v>41603.713888888888</v>
      </c>
      <c r="N1664" s="12">
        <v>1</v>
      </c>
      <c r="O1664" s="13">
        <v>41603.719826388886</v>
      </c>
      <c r="P1664" s="13">
        <v>41603.720104166663</v>
      </c>
      <c r="Q1664" s="14">
        <f>NETWORKDAYS(M1664,P1664)</f>
        <v>1</v>
      </c>
      <c r="R1664" s="14">
        <v>0.5</v>
      </c>
      <c r="S1664" s="14">
        <f>R1664-Q1664</f>
        <v>-0.5</v>
      </c>
      <c r="T1664" s="12" t="s">
        <v>89</v>
      </c>
      <c r="U1664" s="12"/>
      <c r="V1664" s="12" t="s">
        <v>356</v>
      </c>
      <c r="W1664" s="13">
        <v>41603.727037037039</v>
      </c>
      <c r="X1664" s="13">
        <v>41605.570833333331</v>
      </c>
      <c r="Y1664" s="16">
        <f>NETWORKDAYS(W1664,X1664)</f>
        <v>3</v>
      </c>
      <c r="Z1664" s="17">
        <v>3</v>
      </c>
      <c r="AA1664" s="17">
        <f>Z1664-Y1664</f>
        <v>0</v>
      </c>
      <c r="AB1664" s="14"/>
      <c r="AC1664" s="13">
        <v>41606</v>
      </c>
      <c r="AD1664" s="14">
        <f>NETWORKDAYS(X1664,AC1664)</f>
        <v>2</v>
      </c>
      <c r="AE1664" s="14">
        <v>7</v>
      </c>
      <c r="AF1664" s="38">
        <f>AE1664-AD1664</f>
        <v>5</v>
      </c>
      <c r="AG1664" s="14">
        <f t="shared" si="164"/>
        <v>4</v>
      </c>
      <c r="AH1664" s="14">
        <v>10.5</v>
      </c>
      <c r="AI1664" s="14">
        <f>AH1664-AG1664</f>
        <v>6.5</v>
      </c>
      <c r="AJ1664" s="19"/>
      <c r="AK1664" s="14"/>
      <c r="AL1664" s="14"/>
      <c r="AM1664" s="12" t="s">
        <v>1486</v>
      </c>
      <c r="AN1664" s="12"/>
      <c r="AO1664" s="12"/>
      <c r="AP1664" s="12" t="s">
        <v>72</v>
      </c>
      <c r="AQ1664" s="12" t="s">
        <v>3885</v>
      </c>
      <c r="AR1664" s="12">
        <v>18670061447</v>
      </c>
      <c r="AS1664" s="12"/>
      <c r="AT1664" s="12"/>
      <c r="AU1664" s="12"/>
      <c r="AV1664" s="20"/>
      <c r="AW1664" s="21"/>
      <c r="AX1664" s="12"/>
      <c r="AY1664" s="12"/>
      <c r="AZ1664" s="12"/>
      <c r="BA1664" s="12"/>
      <c r="BB1664" s="12"/>
    </row>
    <row r="1665" spans="1:54" s="22" customFormat="1" ht="18" customHeight="1" x14ac:dyDescent="0.3">
      <c r="A1665" s="12" t="s">
        <v>3886</v>
      </c>
      <c r="B1665" s="12" t="s">
        <v>68</v>
      </c>
      <c r="C1665" s="12" t="s">
        <v>87</v>
      </c>
      <c r="D1665" s="12" t="s">
        <v>229</v>
      </c>
      <c r="E1665" s="12" t="s">
        <v>3887</v>
      </c>
      <c r="F1665" s="12" t="s">
        <v>3888</v>
      </c>
      <c r="G1665" s="12" t="s">
        <v>66</v>
      </c>
      <c r="H1665" s="12" t="s">
        <v>816</v>
      </c>
      <c r="I1665" s="12" t="s">
        <v>89</v>
      </c>
      <c r="J1665" s="12">
        <v>5000</v>
      </c>
      <c r="K1665" s="12"/>
      <c r="L1665" s="12"/>
      <c r="M1665" s="13">
        <v>41603.824999999997</v>
      </c>
      <c r="N1665" s="12"/>
      <c r="O1665" s="13">
        <v>41604.456296296295</v>
      </c>
      <c r="P1665" s="13">
        <v>41620.620972222219</v>
      </c>
      <c r="Q1665" s="14"/>
      <c r="R1665" s="14"/>
      <c r="S1665" s="15"/>
      <c r="T1665" s="12" t="s">
        <v>701</v>
      </c>
      <c r="U1665" s="12"/>
      <c r="V1665" s="12" t="s">
        <v>385</v>
      </c>
      <c r="W1665" s="13">
        <v>41620.631782407407</v>
      </c>
      <c r="X1665" s="13">
        <v>41627.731481481482</v>
      </c>
      <c r="Y1665" s="16"/>
      <c r="Z1665" s="17"/>
      <c r="AA1665" s="17"/>
      <c r="AB1665" s="14"/>
      <c r="AC1665" s="13">
        <v>41632</v>
      </c>
      <c r="AD1665" s="14">
        <f>NETWORKDAYS(M1665,AC1665)</f>
        <v>22</v>
      </c>
      <c r="AE1665" s="14">
        <v>7</v>
      </c>
      <c r="AF1665" s="18"/>
      <c r="AG1665" s="14">
        <f t="shared" si="164"/>
        <v>22</v>
      </c>
      <c r="AH1665" s="14"/>
      <c r="AI1665" s="14"/>
      <c r="AJ1665" s="19"/>
      <c r="AK1665" s="14"/>
      <c r="AL1665" s="14"/>
      <c r="AM1665" s="12"/>
      <c r="AN1665" s="12"/>
      <c r="AO1665" s="12"/>
      <c r="AP1665" s="12" t="s">
        <v>88</v>
      </c>
      <c r="AQ1665" s="12" t="s">
        <v>3889</v>
      </c>
      <c r="AR1665" s="12">
        <v>18670087999</v>
      </c>
      <c r="AS1665" s="12"/>
      <c r="AT1665" s="12"/>
      <c r="AU1665" s="12"/>
      <c r="AV1665" s="20"/>
      <c r="AW1665" s="21"/>
      <c r="AX1665" s="12"/>
      <c r="AY1665" s="12"/>
      <c r="AZ1665" s="12"/>
      <c r="BA1665" s="12"/>
      <c r="BB1665" s="12"/>
    </row>
    <row r="1666" spans="1:54" s="22" customFormat="1" ht="18" customHeight="1" x14ac:dyDescent="0.3">
      <c r="A1666" s="12" t="s">
        <v>3890</v>
      </c>
      <c r="B1666" s="12" t="s">
        <v>68</v>
      </c>
      <c r="C1666" s="12" t="s">
        <v>3698</v>
      </c>
      <c r="D1666" s="12" t="s">
        <v>157</v>
      </c>
      <c r="E1666" s="12" t="s">
        <v>3891</v>
      </c>
      <c r="F1666" s="12" t="s">
        <v>3892</v>
      </c>
      <c r="G1666" s="12" t="s">
        <v>56</v>
      </c>
      <c r="H1666" s="12" t="s">
        <v>1335</v>
      </c>
      <c r="I1666" s="12" t="s">
        <v>3220</v>
      </c>
      <c r="J1666" s="12">
        <v>2088</v>
      </c>
      <c r="K1666" s="12" t="s">
        <v>354</v>
      </c>
      <c r="L1666" s="12"/>
      <c r="M1666" s="13">
        <v>41604.381666666668</v>
      </c>
      <c r="N1666" s="12">
        <v>4</v>
      </c>
      <c r="O1666" s="13">
        <v>41604.404722222222</v>
      </c>
      <c r="P1666" s="13">
        <v>41604.70175925926</v>
      </c>
      <c r="Q1666" s="14">
        <f t="shared" ref="Q1666:Q1694" si="172">NETWORKDAYS(M1666,P1666)</f>
        <v>1</v>
      </c>
      <c r="R1666" s="14">
        <v>0.5</v>
      </c>
      <c r="S1666" s="14">
        <f t="shared" ref="S1666:S1681" si="173">R1666-Q1666</f>
        <v>-0.5</v>
      </c>
      <c r="T1666" s="12" t="s">
        <v>668</v>
      </c>
      <c r="U1666" s="12"/>
      <c r="V1666" s="12" t="s">
        <v>356</v>
      </c>
      <c r="W1666" s="13">
        <v>41604.713148148148</v>
      </c>
      <c r="X1666" s="13">
        <v>41606.732638888891</v>
      </c>
      <c r="Y1666" s="16">
        <f t="shared" ref="Y1666:Y1694" si="174">NETWORKDAYS(W1666,X1666)</f>
        <v>3</v>
      </c>
      <c r="Z1666" s="17">
        <v>3</v>
      </c>
      <c r="AA1666" s="17">
        <f>Z1666-Y1666</f>
        <v>0</v>
      </c>
      <c r="AB1666" s="14"/>
      <c r="AC1666" s="13">
        <v>41612</v>
      </c>
      <c r="AD1666" s="14">
        <f>NETWORKDAYS(M1666,AC1666)</f>
        <v>7</v>
      </c>
      <c r="AE1666" s="14">
        <v>7</v>
      </c>
      <c r="AF1666" s="38">
        <f t="shared" ref="AF1666:AF1681" si="175">AE1666-AD1666</f>
        <v>0</v>
      </c>
      <c r="AG1666" s="14">
        <f t="shared" si="164"/>
        <v>7</v>
      </c>
      <c r="AH1666" s="14">
        <v>10.5</v>
      </c>
      <c r="AI1666" s="14">
        <f t="shared" ref="AI1666:AI1681" si="176">AH1666-AG1666</f>
        <v>3.5</v>
      </c>
      <c r="AJ1666" s="19"/>
      <c r="AK1666" s="14"/>
      <c r="AL1666" s="14"/>
      <c r="AM1666" s="12" t="s">
        <v>2137</v>
      </c>
      <c r="AN1666" s="12"/>
      <c r="AO1666" s="12"/>
      <c r="AP1666" s="12" t="s">
        <v>140</v>
      </c>
      <c r="AQ1666" s="12" t="s">
        <v>3893</v>
      </c>
      <c r="AR1666" s="12">
        <v>13873958268</v>
      </c>
      <c r="AS1666" s="12"/>
      <c r="AT1666" s="12"/>
      <c r="AU1666" s="12"/>
      <c r="AV1666" s="20"/>
      <c r="AW1666" s="21"/>
      <c r="AX1666" s="12"/>
      <c r="AY1666" s="12"/>
      <c r="AZ1666" s="12"/>
      <c r="BA1666" s="12"/>
      <c r="BB1666" s="12"/>
    </row>
    <row r="1667" spans="1:54" s="22" customFormat="1" ht="18" customHeight="1" x14ac:dyDescent="0.3">
      <c r="A1667" s="12" t="s">
        <v>3894</v>
      </c>
      <c r="B1667" s="12" t="s">
        <v>68</v>
      </c>
      <c r="C1667" s="12" t="s">
        <v>3698</v>
      </c>
      <c r="D1667" s="12" t="s">
        <v>3403</v>
      </c>
      <c r="E1667" s="12" t="s">
        <v>3895</v>
      </c>
      <c r="F1667" s="12" t="s">
        <v>3896</v>
      </c>
      <c r="G1667" s="12" t="s">
        <v>56</v>
      </c>
      <c r="H1667" s="12" t="s">
        <v>1335</v>
      </c>
      <c r="I1667" s="12" t="s">
        <v>3637</v>
      </c>
      <c r="J1667" s="12">
        <v>1600</v>
      </c>
      <c r="K1667" s="12" t="s">
        <v>354</v>
      </c>
      <c r="L1667" s="12"/>
      <c r="M1667" s="13">
        <v>41604.381666666668</v>
      </c>
      <c r="N1667" s="12">
        <v>2</v>
      </c>
      <c r="O1667" s="13">
        <v>41604.425740740742</v>
      </c>
      <c r="P1667" s="13">
        <v>41604.671620370369</v>
      </c>
      <c r="Q1667" s="14">
        <f t="shared" si="172"/>
        <v>1</v>
      </c>
      <c r="R1667" s="14">
        <v>0.5</v>
      </c>
      <c r="S1667" s="14">
        <f t="shared" si="173"/>
        <v>-0.5</v>
      </c>
      <c r="T1667" s="12" t="s">
        <v>658</v>
      </c>
      <c r="U1667" s="12"/>
      <c r="V1667" s="12" t="s">
        <v>356</v>
      </c>
      <c r="W1667" s="13">
        <v>41604.685381944444</v>
      </c>
      <c r="X1667" s="13">
        <v>41606.733715277776</v>
      </c>
      <c r="Y1667" s="16">
        <f t="shared" si="174"/>
        <v>3</v>
      </c>
      <c r="Z1667" s="17">
        <v>3</v>
      </c>
      <c r="AA1667" s="17">
        <f>Z1667-Y1667</f>
        <v>0</v>
      </c>
      <c r="AB1667" s="14"/>
      <c r="AC1667" s="13">
        <v>41607</v>
      </c>
      <c r="AD1667" s="14">
        <f>NETWORKDAYS(X1667,AC1667)</f>
        <v>2</v>
      </c>
      <c r="AE1667" s="14">
        <v>7</v>
      </c>
      <c r="AF1667" s="38">
        <f t="shared" si="175"/>
        <v>5</v>
      </c>
      <c r="AG1667" s="14">
        <f t="shared" si="164"/>
        <v>4</v>
      </c>
      <c r="AH1667" s="14">
        <v>10.5</v>
      </c>
      <c r="AI1667" s="14">
        <f t="shared" si="176"/>
        <v>6.5</v>
      </c>
      <c r="AJ1667" s="19"/>
      <c r="AK1667" s="14"/>
      <c r="AL1667" s="14"/>
      <c r="AM1667" s="12" t="s">
        <v>96</v>
      </c>
      <c r="AN1667" s="12"/>
      <c r="AO1667" s="12"/>
      <c r="AP1667" s="12" t="s">
        <v>61</v>
      </c>
      <c r="AQ1667" s="12" t="s">
        <v>3897</v>
      </c>
      <c r="AR1667" s="12">
        <v>15673948688</v>
      </c>
      <c r="AS1667" s="12"/>
      <c r="AT1667" s="12"/>
      <c r="AU1667" s="12"/>
      <c r="AV1667" s="20"/>
      <c r="AW1667" s="21"/>
      <c r="AX1667" s="12"/>
      <c r="AY1667" s="12"/>
      <c r="AZ1667" s="12"/>
      <c r="BA1667" s="12"/>
      <c r="BB1667" s="12"/>
    </row>
    <row r="1668" spans="1:54" s="22" customFormat="1" ht="18" customHeight="1" x14ac:dyDescent="0.3">
      <c r="A1668" s="12" t="s">
        <v>3898</v>
      </c>
      <c r="B1668" s="12" t="s">
        <v>68</v>
      </c>
      <c r="C1668" s="12" t="s">
        <v>241</v>
      </c>
      <c r="D1668" s="12" t="s">
        <v>289</v>
      </c>
      <c r="E1668" s="12" t="s">
        <v>3899</v>
      </c>
      <c r="F1668" s="12" t="s">
        <v>3900</v>
      </c>
      <c r="G1668" s="12" t="s">
        <v>56</v>
      </c>
      <c r="H1668" s="12" t="s">
        <v>1335</v>
      </c>
      <c r="I1668" s="12" t="s">
        <v>3901</v>
      </c>
      <c r="J1668" s="12">
        <v>1588</v>
      </c>
      <c r="K1668" s="12" t="s">
        <v>365</v>
      </c>
      <c r="L1668" s="12" t="s">
        <v>767</v>
      </c>
      <c r="M1668" s="13">
        <v>41604.45208333333</v>
      </c>
      <c r="N1668" s="12">
        <v>2</v>
      </c>
      <c r="O1668" s="13">
        <v>41604.474861111114</v>
      </c>
      <c r="P1668" s="13">
        <v>41604.577337962961</v>
      </c>
      <c r="Q1668" s="14">
        <f t="shared" si="172"/>
        <v>1</v>
      </c>
      <c r="R1668" s="14">
        <v>0.5</v>
      </c>
      <c r="S1668" s="14">
        <f t="shared" si="173"/>
        <v>-0.5</v>
      </c>
      <c r="T1668" s="12" t="s">
        <v>664</v>
      </c>
      <c r="U1668" s="12"/>
      <c r="V1668" s="12" t="s">
        <v>356</v>
      </c>
      <c r="W1668" s="13">
        <v>41604.589467592596</v>
      </c>
      <c r="X1668" s="13">
        <v>41605.724305555559</v>
      </c>
      <c r="Y1668" s="16">
        <f t="shared" si="174"/>
        <v>2</v>
      </c>
      <c r="Z1668" s="17">
        <v>3</v>
      </c>
      <c r="AA1668" s="17">
        <f>Z1668-Y1668</f>
        <v>1</v>
      </c>
      <c r="AB1668" s="14"/>
      <c r="AC1668" s="13">
        <v>41606</v>
      </c>
      <c r="AD1668" s="14">
        <f>NETWORKDAYS(X1668,AC1668)</f>
        <v>2</v>
      </c>
      <c r="AE1668" s="14">
        <v>7</v>
      </c>
      <c r="AF1668" s="38">
        <f t="shared" si="175"/>
        <v>5</v>
      </c>
      <c r="AG1668" s="14">
        <f t="shared" si="164"/>
        <v>3</v>
      </c>
      <c r="AH1668" s="14">
        <v>10.5</v>
      </c>
      <c r="AI1668" s="14">
        <f t="shared" si="176"/>
        <v>7.5</v>
      </c>
      <c r="AJ1668" s="19"/>
      <c r="AK1668" s="14"/>
      <c r="AL1668" s="14"/>
      <c r="AM1668" s="12" t="s">
        <v>118</v>
      </c>
      <c r="AN1668" s="12"/>
      <c r="AO1668" s="12"/>
      <c r="AP1668" s="12" t="s">
        <v>82</v>
      </c>
      <c r="AQ1668" s="12" t="s">
        <v>3902</v>
      </c>
      <c r="AR1668" s="12">
        <v>13723881628</v>
      </c>
      <c r="AS1668" s="12"/>
      <c r="AT1668" s="12"/>
      <c r="AU1668" s="12"/>
      <c r="AV1668" s="20"/>
      <c r="AW1668" s="21"/>
      <c r="AX1668" s="12"/>
      <c r="AY1668" s="12"/>
      <c r="AZ1668" s="12"/>
      <c r="BA1668" s="12"/>
      <c r="BB1668" s="12"/>
    </row>
    <row r="1669" spans="1:54" s="22" customFormat="1" ht="18" customHeight="1" x14ac:dyDescent="0.3">
      <c r="A1669" s="12" t="s">
        <v>3903</v>
      </c>
      <c r="B1669" s="12" t="s">
        <v>68</v>
      </c>
      <c r="C1669" s="12" t="s">
        <v>3322</v>
      </c>
      <c r="D1669" s="12" t="s">
        <v>233</v>
      </c>
      <c r="E1669" s="12" t="s">
        <v>3904</v>
      </c>
      <c r="F1669" s="12" t="s">
        <v>3905</v>
      </c>
      <c r="G1669" s="12" t="s">
        <v>56</v>
      </c>
      <c r="H1669" s="12" t="s">
        <v>1353</v>
      </c>
      <c r="I1669" s="12" t="s">
        <v>3794</v>
      </c>
      <c r="J1669" s="12">
        <v>2400</v>
      </c>
      <c r="K1669" s="12" t="s">
        <v>354</v>
      </c>
      <c r="L1669" s="12"/>
      <c r="M1669" s="13">
        <v>41604.455555555556</v>
      </c>
      <c r="N1669" s="12">
        <v>2</v>
      </c>
      <c r="O1669" s="13">
        <v>41604.481226851851</v>
      </c>
      <c r="P1669" s="13">
        <v>41604.545451388891</v>
      </c>
      <c r="Q1669" s="14">
        <f t="shared" si="172"/>
        <v>1</v>
      </c>
      <c r="R1669" s="14">
        <v>0.5</v>
      </c>
      <c r="S1669" s="14">
        <f t="shared" si="173"/>
        <v>-0.5</v>
      </c>
      <c r="T1669" s="12" t="s">
        <v>664</v>
      </c>
      <c r="U1669" s="12"/>
      <c r="V1669" s="12" t="s">
        <v>356</v>
      </c>
      <c r="W1669" s="13">
        <v>41604.567604166667</v>
      </c>
      <c r="X1669" s="13">
        <v>41614.473611111112</v>
      </c>
      <c r="Y1669" s="16">
        <f t="shared" si="174"/>
        <v>9</v>
      </c>
      <c r="Z1669" s="17">
        <v>4</v>
      </c>
      <c r="AA1669" s="17">
        <f>Z1669-Y1669</f>
        <v>-5</v>
      </c>
      <c r="AB1669" s="14"/>
      <c r="AC1669" s="13">
        <v>41625</v>
      </c>
      <c r="AD1669" s="14">
        <f>NETWORKDAYS(M1669,AC1669)</f>
        <v>16</v>
      </c>
      <c r="AE1669" s="14">
        <v>7</v>
      </c>
      <c r="AF1669" s="38">
        <f t="shared" si="175"/>
        <v>-9</v>
      </c>
      <c r="AG1669" s="14">
        <f t="shared" si="164"/>
        <v>16</v>
      </c>
      <c r="AH1669" s="14">
        <v>11.5</v>
      </c>
      <c r="AI1669" s="14">
        <f t="shared" si="176"/>
        <v>-4.5</v>
      </c>
      <c r="AJ1669" s="19"/>
      <c r="AK1669" s="14"/>
      <c r="AL1669" s="14"/>
      <c r="AM1669" s="12" t="s">
        <v>100</v>
      </c>
      <c r="AN1669" s="12"/>
      <c r="AO1669" s="12"/>
      <c r="AP1669" s="12" t="s">
        <v>72</v>
      </c>
      <c r="AQ1669" s="12" t="s">
        <v>3906</v>
      </c>
      <c r="AR1669" s="12">
        <v>15869911830</v>
      </c>
      <c r="AS1669" s="12"/>
      <c r="AT1669" s="12"/>
      <c r="AU1669" s="12"/>
      <c r="AV1669" s="20"/>
      <c r="AW1669" s="21"/>
      <c r="AX1669" s="12"/>
      <c r="AY1669" s="12"/>
      <c r="AZ1669" s="12"/>
      <c r="BA1669" s="12"/>
      <c r="BB1669" s="12"/>
    </row>
    <row r="1670" spans="1:54" s="22" customFormat="1" ht="18" customHeight="1" x14ac:dyDescent="0.3">
      <c r="A1670" s="12" t="s">
        <v>3907</v>
      </c>
      <c r="B1670" s="12" t="s">
        <v>68</v>
      </c>
      <c r="C1670" s="12" t="s">
        <v>3698</v>
      </c>
      <c r="D1670" s="12" t="s">
        <v>3908</v>
      </c>
      <c r="E1670" s="12" t="s">
        <v>3909</v>
      </c>
      <c r="F1670" s="12" t="s">
        <v>3910</v>
      </c>
      <c r="G1670" s="12" t="s">
        <v>56</v>
      </c>
      <c r="H1670" s="12" t="s">
        <v>57</v>
      </c>
      <c r="I1670" s="12" t="s">
        <v>263</v>
      </c>
      <c r="J1670" s="12">
        <v>2088</v>
      </c>
      <c r="K1670" s="12" t="s">
        <v>354</v>
      </c>
      <c r="L1670" s="12"/>
      <c r="M1670" s="13">
        <v>41604.482638888891</v>
      </c>
      <c r="N1670" s="12">
        <v>3</v>
      </c>
      <c r="O1670" s="13">
        <v>41604.492569444446</v>
      </c>
      <c r="P1670" s="13">
        <v>41605.478344907409</v>
      </c>
      <c r="Q1670" s="14">
        <f t="shared" si="172"/>
        <v>2</v>
      </c>
      <c r="R1670" s="14">
        <v>0.5</v>
      </c>
      <c r="S1670" s="14">
        <f t="shared" si="173"/>
        <v>-1.5</v>
      </c>
      <c r="T1670" s="12" t="s">
        <v>664</v>
      </c>
      <c r="U1670" s="12"/>
      <c r="V1670" s="12" t="s">
        <v>356</v>
      </c>
      <c r="W1670" s="13">
        <v>41605.484247685185</v>
      </c>
      <c r="X1670" s="13">
        <v>41606.73333333333</v>
      </c>
      <c r="Y1670" s="16">
        <f t="shared" si="174"/>
        <v>2</v>
      </c>
      <c r="Z1670" s="17">
        <v>3</v>
      </c>
      <c r="AA1670" s="17">
        <f>Z1670-Y1670</f>
        <v>1</v>
      </c>
      <c r="AB1670" s="14"/>
      <c r="AC1670" s="13">
        <v>41638</v>
      </c>
      <c r="AD1670" s="14">
        <f>NETWORKDAYS(M1670,AC1670)</f>
        <v>25</v>
      </c>
      <c r="AE1670" s="14">
        <v>7</v>
      </c>
      <c r="AF1670" s="38">
        <f t="shared" si="175"/>
        <v>-18</v>
      </c>
      <c r="AG1670" s="14">
        <f t="shared" si="164"/>
        <v>25</v>
      </c>
      <c r="AH1670" s="14">
        <v>10.5</v>
      </c>
      <c r="AI1670" s="14">
        <f t="shared" si="176"/>
        <v>-14.5</v>
      </c>
      <c r="AJ1670" s="19"/>
      <c r="AK1670" s="14"/>
      <c r="AL1670" s="14"/>
      <c r="AM1670" s="12" t="s">
        <v>188</v>
      </c>
      <c r="AN1670" s="12"/>
      <c r="AO1670" s="12"/>
      <c r="AP1670" s="12" t="s">
        <v>78</v>
      </c>
      <c r="AQ1670" s="12" t="s">
        <v>3911</v>
      </c>
      <c r="AR1670" s="12">
        <v>13786592089</v>
      </c>
      <c r="AS1670" s="12"/>
      <c r="AT1670" s="12"/>
      <c r="AU1670" s="12"/>
      <c r="AV1670" s="20"/>
      <c r="AW1670" s="21"/>
      <c r="AX1670" s="12"/>
      <c r="AY1670" s="12"/>
      <c r="AZ1670" s="12"/>
      <c r="BA1670" s="12"/>
      <c r="BB1670" s="12"/>
    </row>
    <row r="1671" spans="1:54" s="22" customFormat="1" ht="18" customHeight="1" x14ac:dyDescent="0.3">
      <c r="A1671" s="12" t="s">
        <v>3912</v>
      </c>
      <c r="B1671" s="12" t="s">
        <v>68</v>
      </c>
      <c r="C1671" s="12" t="s">
        <v>152</v>
      </c>
      <c r="D1671" s="12" t="s">
        <v>312</v>
      </c>
      <c r="E1671" s="12" t="s">
        <v>3913</v>
      </c>
      <c r="F1671" s="12" t="s">
        <v>3914</v>
      </c>
      <c r="G1671" s="12" t="s">
        <v>56</v>
      </c>
      <c r="H1671" s="12" t="s">
        <v>1335</v>
      </c>
      <c r="I1671" s="12" t="s">
        <v>3915</v>
      </c>
      <c r="J1671" s="12">
        <v>1600</v>
      </c>
      <c r="K1671" s="12" t="s">
        <v>354</v>
      </c>
      <c r="L1671" s="12"/>
      <c r="M1671" s="13">
        <v>41604.489583333336</v>
      </c>
      <c r="N1671" s="12">
        <v>2</v>
      </c>
      <c r="O1671" s="13">
        <v>41604.496689814812</v>
      </c>
      <c r="P1671" s="13">
        <v>41604.548425925925</v>
      </c>
      <c r="Q1671" s="14">
        <f t="shared" si="172"/>
        <v>1</v>
      </c>
      <c r="R1671" s="14">
        <v>0.5</v>
      </c>
      <c r="S1671" s="14">
        <f t="shared" si="173"/>
        <v>-0.5</v>
      </c>
      <c r="T1671" s="12" t="s">
        <v>658</v>
      </c>
      <c r="U1671" s="12"/>
      <c r="V1671" s="12" t="s">
        <v>356</v>
      </c>
      <c r="W1671" s="13">
        <v>41604.568530092591</v>
      </c>
      <c r="X1671" s="13">
        <v>41606.609027777777</v>
      </c>
      <c r="Y1671" s="16">
        <f t="shared" si="174"/>
        <v>3</v>
      </c>
      <c r="Z1671" s="17">
        <v>3</v>
      </c>
      <c r="AA1671" s="17">
        <f t="shared" ref="AA1671:AA1681" si="177">Z1671-Y1671</f>
        <v>0</v>
      </c>
      <c r="AB1671" s="14"/>
      <c r="AC1671" s="13">
        <v>41607</v>
      </c>
      <c r="AD1671" s="14">
        <f>NETWORKDAYS(X1671,AC1671)</f>
        <v>2</v>
      </c>
      <c r="AE1671" s="14">
        <v>7</v>
      </c>
      <c r="AF1671" s="38">
        <f t="shared" si="175"/>
        <v>5</v>
      </c>
      <c r="AG1671" s="14">
        <f t="shared" si="164"/>
        <v>4</v>
      </c>
      <c r="AH1671" s="14">
        <v>10.5</v>
      </c>
      <c r="AI1671" s="14">
        <f t="shared" si="176"/>
        <v>6.5</v>
      </c>
      <c r="AJ1671" s="19"/>
      <c r="AK1671" s="14"/>
      <c r="AL1671" s="14"/>
      <c r="AM1671" s="12" t="s">
        <v>148</v>
      </c>
      <c r="AN1671" s="12"/>
      <c r="AO1671" s="12"/>
      <c r="AP1671" s="12" t="s">
        <v>90</v>
      </c>
      <c r="AQ1671" s="12" t="s">
        <v>3916</v>
      </c>
      <c r="AR1671" s="12">
        <v>18711003588</v>
      </c>
      <c r="AS1671" s="12"/>
      <c r="AT1671" s="12"/>
      <c r="AU1671" s="12"/>
      <c r="AV1671" s="20"/>
      <c r="AW1671" s="21"/>
      <c r="AX1671" s="12"/>
      <c r="AY1671" s="12"/>
      <c r="AZ1671" s="12"/>
      <c r="BA1671" s="12"/>
      <c r="BB1671" s="12"/>
    </row>
    <row r="1672" spans="1:54" s="22" customFormat="1" ht="18" customHeight="1" x14ac:dyDescent="0.3">
      <c r="A1672" s="12" t="s">
        <v>3917</v>
      </c>
      <c r="B1672" s="12" t="s">
        <v>68</v>
      </c>
      <c r="C1672" s="12" t="s">
        <v>91</v>
      </c>
      <c r="D1672" s="12" t="s">
        <v>347</v>
      </c>
      <c r="E1672" s="12" t="s">
        <v>3918</v>
      </c>
      <c r="F1672" s="12" t="s">
        <v>3919</v>
      </c>
      <c r="G1672" s="12" t="s">
        <v>56</v>
      </c>
      <c r="H1672" s="12" t="s">
        <v>1335</v>
      </c>
      <c r="I1672" s="12" t="s">
        <v>3220</v>
      </c>
      <c r="J1672" s="12">
        <v>1288</v>
      </c>
      <c r="K1672" s="12" t="s">
        <v>354</v>
      </c>
      <c r="L1672" s="12"/>
      <c r="M1672" s="13">
        <v>41604.587500000001</v>
      </c>
      <c r="N1672" s="12">
        <v>2</v>
      </c>
      <c r="O1672" s="13">
        <v>41604.604467592595</v>
      </c>
      <c r="P1672" s="13">
        <v>41604.701874999999</v>
      </c>
      <c r="Q1672" s="14">
        <f t="shared" si="172"/>
        <v>1</v>
      </c>
      <c r="R1672" s="14">
        <v>0.5</v>
      </c>
      <c r="S1672" s="14">
        <f t="shared" si="173"/>
        <v>-0.5</v>
      </c>
      <c r="T1672" s="12" t="s">
        <v>664</v>
      </c>
      <c r="U1672" s="12"/>
      <c r="V1672" s="12" t="s">
        <v>356</v>
      </c>
      <c r="W1672" s="13">
        <v>41604.710370370369</v>
      </c>
      <c r="X1672" s="13">
        <v>41606.478472222225</v>
      </c>
      <c r="Y1672" s="16">
        <f t="shared" si="174"/>
        <v>3</v>
      </c>
      <c r="Z1672" s="17">
        <v>3</v>
      </c>
      <c r="AA1672" s="17">
        <f t="shared" si="177"/>
        <v>0</v>
      </c>
      <c r="AB1672" s="14"/>
      <c r="AC1672" s="13">
        <v>41633</v>
      </c>
      <c r="AD1672" s="14">
        <f>NETWORKDAYS(M1672,AC1672)</f>
        <v>22</v>
      </c>
      <c r="AE1672" s="14">
        <v>7</v>
      </c>
      <c r="AF1672" s="38">
        <f t="shared" si="175"/>
        <v>-15</v>
      </c>
      <c r="AG1672" s="14">
        <f t="shared" si="164"/>
        <v>22</v>
      </c>
      <c r="AH1672" s="14">
        <v>10.5</v>
      </c>
      <c r="AI1672" s="14">
        <f t="shared" si="176"/>
        <v>-11.5</v>
      </c>
      <c r="AJ1672" s="19"/>
      <c r="AK1672" s="14"/>
      <c r="AL1672" s="14"/>
      <c r="AM1672" s="12" t="s">
        <v>145</v>
      </c>
      <c r="AN1672" s="12"/>
      <c r="AO1672" s="12"/>
      <c r="AP1672" s="12" t="s">
        <v>88</v>
      </c>
      <c r="AQ1672" s="12" t="s">
        <v>3920</v>
      </c>
      <c r="AR1672" s="12">
        <v>13762547701</v>
      </c>
      <c r="AS1672" s="12"/>
      <c r="AT1672" s="12"/>
      <c r="AU1672" s="12"/>
      <c r="AV1672" s="20"/>
      <c r="AW1672" s="21"/>
      <c r="AX1672" s="12"/>
      <c r="AY1672" s="12"/>
      <c r="AZ1672" s="12"/>
      <c r="BA1672" s="12"/>
      <c r="BB1672" s="12"/>
    </row>
    <row r="1673" spans="1:54" s="22" customFormat="1" ht="18" customHeight="1" x14ac:dyDescent="0.3">
      <c r="A1673" s="12" t="s">
        <v>3921</v>
      </c>
      <c r="B1673" s="12" t="s">
        <v>68</v>
      </c>
      <c r="C1673" s="12" t="s">
        <v>350</v>
      </c>
      <c r="D1673" s="12" t="s">
        <v>98</v>
      </c>
      <c r="E1673" s="12" t="s">
        <v>3922</v>
      </c>
      <c r="F1673" s="12" t="s">
        <v>3923</v>
      </c>
      <c r="G1673" s="12" t="s">
        <v>56</v>
      </c>
      <c r="H1673" s="12" t="s">
        <v>1335</v>
      </c>
      <c r="I1673" s="12" t="s">
        <v>1491</v>
      </c>
      <c r="J1673" s="12">
        <v>1688</v>
      </c>
      <c r="K1673" s="12" t="s">
        <v>365</v>
      </c>
      <c r="L1673" s="12" t="s">
        <v>767</v>
      </c>
      <c r="M1673" s="13">
        <v>41604.598611111112</v>
      </c>
      <c r="N1673" s="12">
        <v>2</v>
      </c>
      <c r="O1673" s="13">
        <v>41604.613020833334</v>
      </c>
      <c r="P1673" s="13">
        <v>41604.634363425925</v>
      </c>
      <c r="Q1673" s="14">
        <f t="shared" si="172"/>
        <v>1</v>
      </c>
      <c r="R1673" s="14">
        <v>0.5</v>
      </c>
      <c r="S1673" s="14">
        <f t="shared" si="173"/>
        <v>-0.5</v>
      </c>
      <c r="T1673" s="12" t="s">
        <v>664</v>
      </c>
      <c r="U1673" s="12"/>
      <c r="V1673" s="12" t="s">
        <v>356</v>
      </c>
      <c r="W1673" s="13">
        <v>41604.636504629627</v>
      </c>
      <c r="X1673" s="13">
        <v>41605.685416666667</v>
      </c>
      <c r="Y1673" s="16">
        <f t="shared" si="174"/>
        <v>2</v>
      </c>
      <c r="Z1673" s="17">
        <v>3</v>
      </c>
      <c r="AA1673" s="17">
        <f t="shared" si="177"/>
        <v>1</v>
      </c>
      <c r="AB1673" s="14"/>
      <c r="AC1673" s="13">
        <v>41606</v>
      </c>
      <c r="AD1673" s="14">
        <f>NETWORKDAYS(X1673,AC1673)</f>
        <v>2</v>
      </c>
      <c r="AE1673" s="14">
        <v>7</v>
      </c>
      <c r="AF1673" s="38">
        <f t="shared" si="175"/>
        <v>5</v>
      </c>
      <c r="AG1673" s="14">
        <f t="shared" si="164"/>
        <v>3</v>
      </c>
      <c r="AH1673" s="14">
        <v>10.5</v>
      </c>
      <c r="AI1673" s="14">
        <f t="shared" si="176"/>
        <v>7.5</v>
      </c>
      <c r="AJ1673" s="19"/>
      <c r="AK1673" s="14"/>
      <c r="AL1673" s="14"/>
      <c r="AM1673" s="12" t="s">
        <v>509</v>
      </c>
      <c r="AN1673" s="12"/>
      <c r="AO1673" s="12"/>
      <c r="AP1673" s="12" t="s">
        <v>78</v>
      </c>
      <c r="AQ1673" s="12" t="s">
        <v>3924</v>
      </c>
      <c r="AR1673" s="12">
        <v>13511119162</v>
      </c>
      <c r="AS1673" s="12"/>
      <c r="AT1673" s="12"/>
      <c r="AU1673" s="12"/>
      <c r="AV1673" s="20"/>
      <c r="AW1673" s="21"/>
      <c r="AX1673" s="12"/>
      <c r="AY1673" s="12"/>
      <c r="AZ1673" s="12"/>
      <c r="BA1673" s="12"/>
      <c r="BB1673" s="12"/>
    </row>
    <row r="1674" spans="1:54" s="22" customFormat="1" ht="18" customHeight="1" x14ac:dyDescent="0.3">
      <c r="A1674" s="12" t="s">
        <v>3925</v>
      </c>
      <c r="B1674" s="12" t="s">
        <v>68</v>
      </c>
      <c r="C1674" s="12" t="s">
        <v>241</v>
      </c>
      <c r="D1674" s="12" t="s">
        <v>3926</v>
      </c>
      <c r="E1674" s="12" t="s">
        <v>396</v>
      </c>
      <c r="F1674" s="12" t="s">
        <v>397</v>
      </c>
      <c r="G1674" s="12" t="s">
        <v>383</v>
      </c>
      <c r="H1674" s="12" t="s">
        <v>1035</v>
      </c>
      <c r="I1674" s="12" t="s">
        <v>1040</v>
      </c>
      <c r="J1674" s="12">
        <v>1338</v>
      </c>
      <c r="K1674" s="12" t="s">
        <v>365</v>
      </c>
      <c r="L1674" s="12"/>
      <c r="M1674" s="13">
        <v>41604.607638888891</v>
      </c>
      <c r="N1674" s="12">
        <v>1</v>
      </c>
      <c r="O1674" s="13">
        <v>41604.628055555557</v>
      </c>
      <c r="P1674" s="13">
        <v>41604.629664351851</v>
      </c>
      <c r="Q1674" s="14">
        <f t="shared" si="172"/>
        <v>1</v>
      </c>
      <c r="R1674" s="14">
        <v>0.5</v>
      </c>
      <c r="S1674" s="14">
        <f t="shared" si="173"/>
        <v>-0.5</v>
      </c>
      <c r="T1674" s="12" t="s">
        <v>89</v>
      </c>
      <c r="U1674" s="12"/>
      <c r="V1674" s="12" t="s">
        <v>356</v>
      </c>
      <c r="W1674" s="13">
        <v>41604.638020833336</v>
      </c>
      <c r="X1674" s="13">
        <v>41605.655555555553</v>
      </c>
      <c r="Y1674" s="16">
        <f t="shared" si="174"/>
        <v>2</v>
      </c>
      <c r="Z1674" s="17">
        <v>3</v>
      </c>
      <c r="AA1674" s="17">
        <f t="shared" si="177"/>
        <v>1</v>
      </c>
      <c r="AB1674" s="14"/>
      <c r="AC1674" s="13">
        <v>41611</v>
      </c>
      <c r="AD1674" s="14">
        <f>NETWORKDAYS(M1674,AC1674)</f>
        <v>6</v>
      </c>
      <c r="AE1674" s="14">
        <v>7</v>
      </c>
      <c r="AF1674" s="38">
        <f t="shared" si="175"/>
        <v>1</v>
      </c>
      <c r="AG1674" s="14">
        <f t="shared" si="164"/>
        <v>6</v>
      </c>
      <c r="AH1674" s="14">
        <v>10.5</v>
      </c>
      <c r="AI1674" s="14">
        <f t="shared" si="176"/>
        <v>4.5</v>
      </c>
      <c r="AJ1674" s="19"/>
      <c r="AK1674" s="14"/>
      <c r="AL1674" s="14"/>
      <c r="AM1674" s="12" t="s">
        <v>100</v>
      </c>
      <c r="AN1674" s="12"/>
      <c r="AO1674" s="12"/>
      <c r="AP1674" s="12" t="s">
        <v>88</v>
      </c>
      <c r="AQ1674" s="12" t="s">
        <v>398</v>
      </c>
      <c r="AR1674" s="12">
        <v>13647417608</v>
      </c>
      <c r="AS1674" s="12"/>
      <c r="AT1674" s="12"/>
      <c r="AU1674" s="12"/>
      <c r="AV1674" s="20"/>
      <c r="AW1674" s="21"/>
      <c r="AX1674" s="12"/>
      <c r="AY1674" s="12"/>
      <c r="AZ1674" s="12"/>
      <c r="BA1674" s="12"/>
      <c r="BB1674" s="12"/>
    </row>
    <row r="1675" spans="1:54" s="22" customFormat="1" ht="18" customHeight="1" x14ac:dyDescent="0.3">
      <c r="A1675" s="12" t="s">
        <v>3927</v>
      </c>
      <c r="B1675" s="12" t="s">
        <v>68</v>
      </c>
      <c r="C1675" s="12" t="s">
        <v>3698</v>
      </c>
      <c r="D1675" s="12" t="s">
        <v>3908</v>
      </c>
      <c r="E1675" s="12" t="s">
        <v>3928</v>
      </c>
      <c r="F1675" s="12" t="s">
        <v>3929</v>
      </c>
      <c r="G1675" s="12" t="s">
        <v>56</v>
      </c>
      <c r="H1675" s="12" t="s">
        <v>57</v>
      </c>
      <c r="I1675" s="12" t="s">
        <v>961</v>
      </c>
      <c r="J1675" s="12">
        <v>2088</v>
      </c>
      <c r="K1675" s="12" t="s">
        <v>354</v>
      </c>
      <c r="L1675" s="12"/>
      <c r="M1675" s="13">
        <v>41604.60833333333</v>
      </c>
      <c r="N1675" s="12">
        <v>2</v>
      </c>
      <c r="O1675" s="13">
        <v>41604.631203703706</v>
      </c>
      <c r="P1675" s="13">
        <v>41605.480578703704</v>
      </c>
      <c r="Q1675" s="14">
        <f t="shared" si="172"/>
        <v>2</v>
      </c>
      <c r="R1675" s="14">
        <v>0.5</v>
      </c>
      <c r="S1675" s="14">
        <f t="shared" si="173"/>
        <v>-1.5</v>
      </c>
      <c r="T1675" s="12" t="s">
        <v>664</v>
      </c>
      <c r="U1675" s="12"/>
      <c r="V1675" s="12" t="s">
        <v>356</v>
      </c>
      <c r="W1675" s="13">
        <v>41605.484942129631</v>
      </c>
      <c r="X1675" s="13">
        <v>41607.390277777777</v>
      </c>
      <c r="Y1675" s="16">
        <f t="shared" si="174"/>
        <v>3</v>
      </c>
      <c r="Z1675" s="17">
        <v>3</v>
      </c>
      <c r="AA1675" s="17">
        <f t="shared" si="177"/>
        <v>0</v>
      </c>
      <c r="AB1675" s="14"/>
      <c r="AC1675" s="13">
        <v>41608</v>
      </c>
      <c r="AD1675" s="14">
        <f>NETWORKDAYS(X1675,AC1675)</f>
        <v>1</v>
      </c>
      <c r="AE1675" s="14">
        <v>7</v>
      </c>
      <c r="AF1675" s="38">
        <f t="shared" si="175"/>
        <v>6</v>
      </c>
      <c r="AG1675" s="14">
        <f t="shared" si="164"/>
        <v>4</v>
      </c>
      <c r="AH1675" s="14">
        <v>10.5</v>
      </c>
      <c r="AI1675" s="14">
        <f t="shared" si="176"/>
        <v>6.5</v>
      </c>
      <c r="AJ1675" s="19"/>
      <c r="AK1675" s="14"/>
      <c r="AL1675" s="14"/>
      <c r="AM1675" s="12" t="s">
        <v>118</v>
      </c>
      <c r="AN1675" s="12"/>
      <c r="AO1675" s="12"/>
      <c r="AP1675" s="12" t="s">
        <v>78</v>
      </c>
      <c r="AQ1675" s="12" t="s">
        <v>3930</v>
      </c>
      <c r="AR1675" s="12">
        <v>15974320598</v>
      </c>
      <c r="AS1675" s="12"/>
      <c r="AT1675" s="12"/>
      <c r="AU1675" s="12"/>
      <c r="AV1675" s="20"/>
      <c r="AW1675" s="21"/>
      <c r="AX1675" s="12"/>
      <c r="AY1675" s="12"/>
      <c r="AZ1675" s="12"/>
      <c r="BA1675" s="12"/>
      <c r="BB1675" s="12"/>
    </row>
    <row r="1676" spans="1:54" s="22" customFormat="1" ht="18" customHeight="1" x14ac:dyDescent="0.3">
      <c r="A1676" s="12" t="s">
        <v>3931</v>
      </c>
      <c r="B1676" s="12" t="s">
        <v>68</v>
      </c>
      <c r="C1676" s="12" t="s">
        <v>350</v>
      </c>
      <c r="D1676" s="12" t="s">
        <v>3932</v>
      </c>
      <c r="E1676" s="12" t="s">
        <v>3933</v>
      </c>
      <c r="F1676" s="12" t="s">
        <v>3934</v>
      </c>
      <c r="G1676" s="12" t="s">
        <v>56</v>
      </c>
      <c r="H1676" s="12" t="s">
        <v>1335</v>
      </c>
      <c r="I1676" s="12" t="s">
        <v>3637</v>
      </c>
      <c r="J1676" s="12">
        <v>1588</v>
      </c>
      <c r="K1676" s="12" t="s">
        <v>365</v>
      </c>
      <c r="L1676" s="12" t="s">
        <v>767</v>
      </c>
      <c r="M1676" s="13">
        <v>41604.635416666664</v>
      </c>
      <c r="N1676" s="12">
        <v>1</v>
      </c>
      <c r="O1676" s="13">
        <v>41604.649768518517</v>
      </c>
      <c r="P1676" s="13">
        <v>41604.650671296295</v>
      </c>
      <c r="Q1676" s="14">
        <f t="shared" si="172"/>
        <v>1</v>
      </c>
      <c r="R1676" s="14">
        <v>0.5</v>
      </c>
      <c r="S1676" s="14">
        <f t="shared" si="173"/>
        <v>-0.5</v>
      </c>
      <c r="T1676" s="12" t="s">
        <v>89</v>
      </c>
      <c r="U1676" s="12"/>
      <c r="V1676" s="12" t="s">
        <v>356</v>
      </c>
      <c r="W1676" s="13">
        <v>41604.653923611113</v>
      </c>
      <c r="X1676" s="13">
        <v>41606.732731481483</v>
      </c>
      <c r="Y1676" s="16">
        <f t="shared" si="174"/>
        <v>3</v>
      </c>
      <c r="Z1676" s="17">
        <v>3</v>
      </c>
      <c r="AA1676" s="17">
        <f t="shared" si="177"/>
        <v>0</v>
      </c>
      <c r="AB1676" s="14"/>
      <c r="AC1676" s="13">
        <v>41607</v>
      </c>
      <c r="AD1676" s="14">
        <f>NETWORKDAYS(X1676,AC1676)</f>
        <v>2</v>
      </c>
      <c r="AE1676" s="14">
        <v>7</v>
      </c>
      <c r="AF1676" s="38">
        <f t="shared" si="175"/>
        <v>5</v>
      </c>
      <c r="AG1676" s="14">
        <f t="shared" si="164"/>
        <v>4</v>
      </c>
      <c r="AH1676" s="14">
        <v>10.5</v>
      </c>
      <c r="AI1676" s="14">
        <f t="shared" si="176"/>
        <v>6.5</v>
      </c>
      <c r="AJ1676" s="19"/>
      <c r="AK1676" s="14"/>
      <c r="AL1676" s="14"/>
      <c r="AM1676" s="12" t="s">
        <v>851</v>
      </c>
      <c r="AN1676" s="12"/>
      <c r="AO1676" s="12"/>
      <c r="AP1676" s="12" t="s">
        <v>72</v>
      </c>
      <c r="AQ1676" s="12" t="s">
        <v>3935</v>
      </c>
      <c r="AR1676" s="12">
        <v>18907399448</v>
      </c>
      <c r="AS1676" s="12"/>
      <c r="AT1676" s="12"/>
      <c r="AU1676" s="12"/>
      <c r="AV1676" s="20"/>
      <c r="AW1676" s="21"/>
      <c r="AX1676" s="12"/>
      <c r="AY1676" s="12"/>
      <c r="AZ1676" s="12"/>
      <c r="BA1676" s="12"/>
      <c r="BB1676" s="12"/>
    </row>
    <row r="1677" spans="1:54" s="22" customFormat="1" ht="18" customHeight="1" x14ac:dyDescent="0.3">
      <c r="A1677" s="12" t="s">
        <v>3936</v>
      </c>
      <c r="B1677" s="12" t="s">
        <v>68</v>
      </c>
      <c r="C1677" s="12" t="s">
        <v>64</v>
      </c>
      <c r="D1677" s="12" t="s">
        <v>98</v>
      </c>
      <c r="E1677" s="12" t="s">
        <v>3933</v>
      </c>
      <c r="F1677" s="12" t="s">
        <v>3934</v>
      </c>
      <c r="G1677" s="12" t="s">
        <v>383</v>
      </c>
      <c r="H1677" s="12" t="s">
        <v>3937</v>
      </c>
      <c r="I1677" s="12" t="s">
        <v>1040</v>
      </c>
      <c r="J1677" s="12">
        <v>1388</v>
      </c>
      <c r="K1677" s="12" t="s">
        <v>354</v>
      </c>
      <c r="L1677" s="12"/>
      <c r="M1677" s="13">
        <v>41604.638194444444</v>
      </c>
      <c r="N1677" s="12">
        <v>1</v>
      </c>
      <c r="O1677" s="13">
        <v>41604.647939814815</v>
      </c>
      <c r="P1677" s="13">
        <v>41604.650787037041</v>
      </c>
      <c r="Q1677" s="14">
        <f t="shared" si="172"/>
        <v>1</v>
      </c>
      <c r="R1677" s="14">
        <v>0.5</v>
      </c>
      <c r="S1677" s="14">
        <f t="shared" si="173"/>
        <v>-0.5</v>
      </c>
      <c r="T1677" s="12" t="s">
        <v>89</v>
      </c>
      <c r="U1677" s="12"/>
      <c r="V1677" s="12" t="s">
        <v>356</v>
      </c>
      <c r="W1677" s="13">
        <v>41604.657812500001</v>
      </c>
      <c r="X1677" s="13">
        <v>41606.732164351852</v>
      </c>
      <c r="Y1677" s="16">
        <f t="shared" si="174"/>
        <v>3</v>
      </c>
      <c r="Z1677" s="17">
        <v>3</v>
      </c>
      <c r="AA1677" s="17">
        <f t="shared" si="177"/>
        <v>0</v>
      </c>
      <c r="AB1677" s="14"/>
      <c r="AC1677" s="13">
        <v>41607</v>
      </c>
      <c r="AD1677" s="14">
        <f>NETWORKDAYS(X1677,AC1677)</f>
        <v>2</v>
      </c>
      <c r="AE1677" s="14">
        <v>7</v>
      </c>
      <c r="AF1677" s="38">
        <f t="shared" si="175"/>
        <v>5</v>
      </c>
      <c r="AG1677" s="14">
        <f t="shared" si="164"/>
        <v>4</v>
      </c>
      <c r="AH1677" s="14">
        <v>10.5</v>
      </c>
      <c r="AI1677" s="14">
        <f t="shared" si="176"/>
        <v>6.5</v>
      </c>
      <c r="AJ1677" s="19"/>
      <c r="AK1677" s="14"/>
      <c r="AL1677" s="14"/>
      <c r="AM1677" s="12" t="s">
        <v>1401</v>
      </c>
      <c r="AN1677" s="12"/>
      <c r="AO1677" s="12"/>
      <c r="AP1677" s="12" t="s">
        <v>72</v>
      </c>
      <c r="AQ1677" s="12" t="s">
        <v>3935</v>
      </c>
      <c r="AR1677" s="12">
        <v>18907399448</v>
      </c>
      <c r="AS1677" s="12"/>
      <c r="AT1677" s="12"/>
      <c r="AU1677" s="12"/>
      <c r="AV1677" s="20"/>
      <c r="AW1677" s="21"/>
      <c r="AX1677" s="12"/>
      <c r="AY1677" s="12"/>
      <c r="AZ1677" s="12"/>
      <c r="BA1677" s="12"/>
      <c r="BB1677" s="12"/>
    </row>
    <row r="1678" spans="1:54" s="22" customFormat="1" ht="18" customHeight="1" x14ac:dyDescent="0.3">
      <c r="A1678" s="12" t="s">
        <v>3938</v>
      </c>
      <c r="B1678" s="12" t="s">
        <v>68</v>
      </c>
      <c r="C1678" s="12" t="s">
        <v>141</v>
      </c>
      <c r="D1678" s="12" t="s">
        <v>1786</v>
      </c>
      <c r="E1678" s="12" t="s">
        <v>3939</v>
      </c>
      <c r="F1678" s="12" t="s">
        <v>3940</v>
      </c>
      <c r="G1678" s="12" t="s">
        <v>56</v>
      </c>
      <c r="H1678" s="12" t="s">
        <v>1335</v>
      </c>
      <c r="I1678" s="12" t="s">
        <v>3941</v>
      </c>
      <c r="J1678" s="12">
        <v>1588</v>
      </c>
      <c r="K1678" s="12" t="s">
        <v>354</v>
      </c>
      <c r="L1678" s="12"/>
      <c r="M1678" s="13">
        <v>41604.638888888891</v>
      </c>
      <c r="N1678" s="12">
        <v>2</v>
      </c>
      <c r="O1678" s="13">
        <v>41604.657997685186</v>
      </c>
      <c r="P1678" s="13">
        <v>41604.713136574072</v>
      </c>
      <c r="Q1678" s="14">
        <f t="shared" si="172"/>
        <v>1</v>
      </c>
      <c r="R1678" s="14">
        <v>0.5</v>
      </c>
      <c r="S1678" s="14">
        <f t="shared" si="173"/>
        <v>-0.5</v>
      </c>
      <c r="T1678" s="12" t="s">
        <v>355</v>
      </c>
      <c r="U1678" s="12"/>
      <c r="V1678" s="12" t="s">
        <v>356</v>
      </c>
      <c r="W1678" s="13">
        <v>41604.715891203705</v>
      </c>
      <c r="X1678" s="13">
        <v>41607.682638888888</v>
      </c>
      <c r="Y1678" s="16">
        <f t="shared" si="174"/>
        <v>4</v>
      </c>
      <c r="Z1678" s="17">
        <v>3</v>
      </c>
      <c r="AA1678" s="17">
        <f t="shared" si="177"/>
        <v>-1</v>
      </c>
      <c r="AB1678" s="14"/>
      <c r="AC1678" s="13">
        <v>41608</v>
      </c>
      <c r="AD1678" s="14">
        <f>NETWORKDAYS(X1678,AC1678)</f>
        <v>1</v>
      </c>
      <c r="AE1678" s="14">
        <v>7</v>
      </c>
      <c r="AF1678" s="38">
        <f t="shared" si="175"/>
        <v>6</v>
      </c>
      <c r="AG1678" s="14">
        <f t="shared" si="164"/>
        <v>4</v>
      </c>
      <c r="AH1678" s="14">
        <v>10.5</v>
      </c>
      <c r="AI1678" s="14">
        <f t="shared" si="176"/>
        <v>6.5</v>
      </c>
      <c r="AJ1678" s="19"/>
      <c r="AK1678" s="14"/>
      <c r="AL1678" s="14"/>
      <c r="AM1678" s="12" t="s">
        <v>100</v>
      </c>
      <c r="AN1678" s="12"/>
      <c r="AO1678" s="12"/>
      <c r="AP1678" s="12" t="s">
        <v>72</v>
      </c>
      <c r="AQ1678" s="12" t="s">
        <v>3942</v>
      </c>
      <c r="AR1678" s="12">
        <v>13786335250</v>
      </c>
      <c r="AS1678" s="12"/>
      <c r="AT1678" s="12"/>
      <c r="AU1678" s="12"/>
      <c r="AV1678" s="20"/>
      <c r="AW1678" s="21"/>
      <c r="AX1678" s="12"/>
      <c r="AY1678" s="12"/>
      <c r="AZ1678" s="12"/>
      <c r="BA1678" s="12"/>
      <c r="BB1678" s="12"/>
    </row>
    <row r="1679" spans="1:54" s="22" customFormat="1" ht="18" customHeight="1" x14ac:dyDescent="0.3">
      <c r="A1679" s="12" t="s">
        <v>3943</v>
      </c>
      <c r="B1679" s="12" t="s">
        <v>68</v>
      </c>
      <c r="C1679" s="12" t="s">
        <v>259</v>
      </c>
      <c r="D1679" s="12" t="s">
        <v>305</v>
      </c>
      <c r="E1679" s="12" t="s">
        <v>3944</v>
      </c>
      <c r="F1679" s="12" t="s">
        <v>3945</v>
      </c>
      <c r="G1679" s="12" t="s">
        <v>383</v>
      </c>
      <c r="H1679" s="12" t="s">
        <v>1035</v>
      </c>
      <c r="I1679" s="12" t="s">
        <v>3946</v>
      </c>
      <c r="J1679" s="12">
        <v>1688</v>
      </c>
      <c r="K1679" s="12" t="s">
        <v>354</v>
      </c>
      <c r="L1679" s="12"/>
      <c r="M1679" s="13">
        <v>41604.667361111111</v>
      </c>
      <c r="N1679" s="12">
        <v>2</v>
      </c>
      <c r="O1679" s="13">
        <v>41604.675833333335</v>
      </c>
      <c r="P1679" s="13">
        <v>41604.678483796299</v>
      </c>
      <c r="Q1679" s="14">
        <f t="shared" si="172"/>
        <v>1</v>
      </c>
      <c r="R1679" s="14">
        <v>0.5</v>
      </c>
      <c r="S1679" s="14">
        <f t="shared" si="173"/>
        <v>-0.5</v>
      </c>
      <c r="T1679" s="12" t="s">
        <v>658</v>
      </c>
      <c r="U1679" s="12"/>
      <c r="V1679" s="12" t="s">
        <v>356</v>
      </c>
      <c r="W1679" s="13">
        <v>41604.682303240741</v>
      </c>
      <c r="X1679" s="13">
        <v>41606.60833333333</v>
      </c>
      <c r="Y1679" s="16">
        <f t="shared" si="174"/>
        <v>3</v>
      </c>
      <c r="Z1679" s="17">
        <v>3</v>
      </c>
      <c r="AA1679" s="17">
        <f t="shared" si="177"/>
        <v>0</v>
      </c>
      <c r="AB1679" s="14"/>
      <c r="AC1679" s="13">
        <v>41611</v>
      </c>
      <c r="AD1679" s="14">
        <f>NETWORKDAYS(M1679,AC1679)</f>
        <v>6</v>
      </c>
      <c r="AE1679" s="14">
        <v>7</v>
      </c>
      <c r="AF1679" s="38">
        <f t="shared" si="175"/>
        <v>1</v>
      </c>
      <c r="AG1679" s="14">
        <f t="shared" si="164"/>
        <v>6</v>
      </c>
      <c r="AH1679" s="14">
        <v>10.5</v>
      </c>
      <c r="AI1679" s="14">
        <f t="shared" si="176"/>
        <v>4.5</v>
      </c>
      <c r="AJ1679" s="19"/>
      <c r="AK1679" s="14"/>
      <c r="AL1679" s="14"/>
      <c r="AM1679" s="12" t="s">
        <v>1726</v>
      </c>
      <c r="AN1679" s="12"/>
      <c r="AO1679" s="12"/>
      <c r="AP1679" s="12"/>
      <c r="AQ1679" s="12" t="s">
        <v>1228</v>
      </c>
      <c r="AR1679" s="12">
        <v>13807311748</v>
      </c>
      <c r="AS1679" s="12"/>
      <c r="AT1679" s="12"/>
      <c r="AU1679" s="12"/>
      <c r="AV1679" s="20"/>
      <c r="AW1679" s="21"/>
      <c r="AX1679" s="12"/>
      <c r="AY1679" s="12"/>
      <c r="AZ1679" s="12"/>
      <c r="BA1679" s="12"/>
      <c r="BB1679" s="12"/>
    </row>
    <row r="1680" spans="1:54" s="22" customFormat="1" ht="18" customHeight="1" x14ac:dyDescent="0.3">
      <c r="A1680" s="12" t="s">
        <v>3947</v>
      </c>
      <c r="B1680" s="12" t="s">
        <v>68</v>
      </c>
      <c r="C1680" s="12" t="s">
        <v>52</v>
      </c>
      <c r="D1680" s="12" t="s">
        <v>287</v>
      </c>
      <c r="E1680" s="12" t="s">
        <v>3948</v>
      </c>
      <c r="F1680" s="12" t="s">
        <v>3949</v>
      </c>
      <c r="G1680" s="12" t="s">
        <v>56</v>
      </c>
      <c r="H1680" s="12" t="s">
        <v>1335</v>
      </c>
      <c r="I1680" s="12" t="s">
        <v>2339</v>
      </c>
      <c r="J1680" s="12">
        <v>1600</v>
      </c>
      <c r="K1680" s="12" t="s">
        <v>354</v>
      </c>
      <c r="L1680" s="12"/>
      <c r="M1680" s="13">
        <v>41604.695138888892</v>
      </c>
      <c r="N1680" s="12">
        <v>2</v>
      </c>
      <c r="O1680" s="13">
        <v>41604.707870370374</v>
      </c>
      <c r="P1680" s="13">
        <v>41605.598136574074</v>
      </c>
      <c r="Q1680" s="14">
        <f t="shared" si="172"/>
        <v>2</v>
      </c>
      <c r="R1680" s="14">
        <v>0.5</v>
      </c>
      <c r="S1680" s="14">
        <f t="shared" si="173"/>
        <v>-1.5</v>
      </c>
      <c r="T1680" s="12" t="s">
        <v>658</v>
      </c>
      <c r="U1680" s="12"/>
      <c r="V1680" s="12" t="s">
        <v>356</v>
      </c>
      <c r="W1680" s="13">
        <v>41605.599768518521</v>
      </c>
      <c r="X1680" s="13">
        <v>41607.744629629633</v>
      </c>
      <c r="Y1680" s="16">
        <f t="shared" si="174"/>
        <v>3</v>
      </c>
      <c r="Z1680" s="17">
        <v>3</v>
      </c>
      <c r="AA1680" s="17">
        <f t="shared" si="177"/>
        <v>0</v>
      </c>
      <c r="AB1680" s="14"/>
      <c r="AC1680" s="13">
        <v>41608</v>
      </c>
      <c r="AD1680" s="14">
        <f>NETWORKDAYS(X1680,AC1680)</f>
        <v>1</v>
      </c>
      <c r="AE1680" s="14">
        <v>7</v>
      </c>
      <c r="AF1680" s="38">
        <f t="shared" si="175"/>
        <v>6</v>
      </c>
      <c r="AG1680" s="14">
        <f t="shared" si="164"/>
        <v>4</v>
      </c>
      <c r="AH1680" s="14">
        <v>10.5</v>
      </c>
      <c r="AI1680" s="14">
        <f t="shared" si="176"/>
        <v>6.5</v>
      </c>
      <c r="AJ1680" s="19"/>
      <c r="AK1680" s="14"/>
      <c r="AL1680" s="14"/>
      <c r="AM1680" s="12" t="s">
        <v>96</v>
      </c>
      <c r="AN1680" s="12"/>
      <c r="AO1680" s="12"/>
      <c r="AP1680" s="12" t="s">
        <v>72</v>
      </c>
      <c r="AQ1680" s="12" t="s">
        <v>3950</v>
      </c>
      <c r="AR1680" s="12">
        <v>13975491105</v>
      </c>
      <c r="AS1680" s="12"/>
      <c r="AT1680" s="12"/>
      <c r="AU1680" s="12"/>
      <c r="AV1680" s="20"/>
      <c r="AW1680" s="21"/>
      <c r="AX1680" s="12"/>
      <c r="AY1680" s="12"/>
      <c r="AZ1680" s="12"/>
      <c r="BA1680" s="12"/>
      <c r="BB1680" s="12"/>
    </row>
    <row r="1681" spans="1:54" s="22" customFormat="1" ht="18" customHeight="1" x14ac:dyDescent="0.3">
      <c r="A1681" s="12" t="s">
        <v>3951</v>
      </c>
      <c r="B1681" s="12" t="s">
        <v>68</v>
      </c>
      <c r="C1681" s="12" t="s">
        <v>64</v>
      </c>
      <c r="D1681" s="12" t="s">
        <v>3469</v>
      </c>
      <c r="E1681" s="12" t="s">
        <v>3952</v>
      </c>
      <c r="F1681" s="12" t="s">
        <v>3953</v>
      </c>
      <c r="G1681" s="12" t="s">
        <v>56</v>
      </c>
      <c r="H1681" s="12" t="s">
        <v>1335</v>
      </c>
      <c r="I1681" s="12" t="s">
        <v>3661</v>
      </c>
      <c r="J1681" s="12">
        <v>1888</v>
      </c>
      <c r="K1681" s="12" t="s">
        <v>354</v>
      </c>
      <c r="L1681" s="12"/>
      <c r="M1681" s="13">
        <v>41604.718055555553</v>
      </c>
      <c r="N1681" s="12">
        <v>1</v>
      </c>
      <c r="O1681" s="13">
        <v>41605.381840277776</v>
      </c>
      <c r="P1681" s="13">
        <v>41605.381944444445</v>
      </c>
      <c r="Q1681" s="14">
        <f t="shared" si="172"/>
        <v>2</v>
      </c>
      <c r="R1681" s="14">
        <v>0.5</v>
      </c>
      <c r="S1681" s="14">
        <f t="shared" si="173"/>
        <v>-1.5</v>
      </c>
      <c r="T1681" s="12" t="s">
        <v>89</v>
      </c>
      <c r="U1681" s="12"/>
      <c r="V1681" s="12" t="s">
        <v>356</v>
      </c>
      <c r="W1681" s="13">
        <v>41605.396481481483</v>
      </c>
      <c r="X1681" s="13">
        <v>41606.688194444447</v>
      </c>
      <c r="Y1681" s="16">
        <f t="shared" si="174"/>
        <v>2</v>
      </c>
      <c r="Z1681" s="17">
        <v>3</v>
      </c>
      <c r="AA1681" s="17">
        <f t="shared" si="177"/>
        <v>1</v>
      </c>
      <c r="AB1681" s="14"/>
      <c r="AC1681" s="13">
        <v>41607</v>
      </c>
      <c r="AD1681" s="14">
        <f>NETWORKDAYS(X1681,AC1681)</f>
        <v>2</v>
      </c>
      <c r="AE1681" s="14">
        <v>7</v>
      </c>
      <c r="AF1681" s="38">
        <f t="shared" si="175"/>
        <v>5</v>
      </c>
      <c r="AG1681" s="14">
        <f t="shared" si="164"/>
        <v>4</v>
      </c>
      <c r="AH1681" s="14">
        <v>10.5</v>
      </c>
      <c r="AI1681" s="14">
        <f t="shared" si="176"/>
        <v>6.5</v>
      </c>
      <c r="AJ1681" s="19"/>
      <c r="AK1681" s="14"/>
      <c r="AL1681" s="14"/>
      <c r="AM1681" s="12" t="s">
        <v>1486</v>
      </c>
      <c r="AN1681" s="12"/>
      <c r="AO1681" s="12"/>
      <c r="AP1681" s="12" t="s">
        <v>78</v>
      </c>
      <c r="AQ1681" s="12" t="s">
        <v>3954</v>
      </c>
      <c r="AR1681" s="12">
        <v>13973987810</v>
      </c>
      <c r="AS1681" s="12"/>
      <c r="AT1681" s="12"/>
      <c r="AU1681" s="12"/>
      <c r="AV1681" s="20"/>
      <c r="AW1681" s="21"/>
      <c r="AX1681" s="12"/>
      <c r="AY1681" s="12"/>
      <c r="AZ1681" s="12"/>
      <c r="BA1681" s="12"/>
      <c r="BB1681" s="12"/>
    </row>
    <row r="1682" spans="1:54" s="22" customFormat="1" ht="18" customHeight="1" x14ac:dyDescent="0.3">
      <c r="A1682" s="12" t="s">
        <v>3955</v>
      </c>
      <c r="B1682" s="12" t="s">
        <v>68</v>
      </c>
      <c r="C1682" s="12" t="s">
        <v>75</v>
      </c>
      <c r="D1682" s="12" t="s">
        <v>202</v>
      </c>
      <c r="E1682" s="12" t="s">
        <v>3956</v>
      </c>
      <c r="F1682" s="12" t="s">
        <v>3957</v>
      </c>
      <c r="G1682" s="12" t="s">
        <v>66</v>
      </c>
      <c r="H1682" s="12" t="s">
        <v>340</v>
      </c>
      <c r="I1682" s="12" t="s">
        <v>89</v>
      </c>
      <c r="J1682" s="12">
        <v>9070</v>
      </c>
      <c r="K1682" s="12"/>
      <c r="L1682" s="12"/>
      <c r="M1682" s="13">
        <v>41604.753472222219</v>
      </c>
      <c r="N1682" s="12"/>
      <c r="O1682" s="13">
        <v>41605.43472222222</v>
      </c>
      <c r="P1682" s="13">
        <v>41606.686226851853</v>
      </c>
      <c r="Q1682" s="14">
        <f t="shared" si="172"/>
        <v>3</v>
      </c>
      <c r="R1682" s="14"/>
      <c r="S1682" s="15"/>
      <c r="T1682" s="12" t="s">
        <v>355</v>
      </c>
      <c r="U1682" s="12"/>
      <c r="V1682" s="12" t="s">
        <v>385</v>
      </c>
      <c r="W1682" s="13">
        <v>41607.387731481482</v>
      </c>
      <c r="X1682" s="13">
        <v>41646.706273148149</v>
      </c>
      <c r="Y1682" s="16">
        <f t="shared" si="174"/>
        <v>28</v>
      </c>
      <c r="Z1682" s="17"/>
      <c r="AA1682" s="17"/>
      <c r="AB1682" s="14"/>
      <c r="AC1682" s="13">
        <v>41655</v>
      </c>
      <c r="AD1682" s="14">
        <f>NETWORKDAYS(X1682,AC1682)</f>
        <v>8</v>
      </c>
      <c r="AE1682" s="14"/>
      <c r="AF1682" s="18"/>
      <c r="AG1682" s="14">
        <f t="shared" si="164"/>
        <v>38</v>
      </c>
      <c r="AH1682" s="14"/>
      <c r="AI1682" s="14"/>
      <c r="AJ1682" s="19"/>
      <c r="AK1682" s="14"/>
      <c r="AL1682" s="14"/>
      <c r="AM1682" s="12"/>
      <c r="AN1682" s="12"/>
      <c r="AO1682" s="12"/>
      <c r="AP1682" s="12" t="s">
        <v>72</v>
      </c>
      <c r="AQ1682" s="12" t="s">
        <v>3958</v>
      </c>
      <c r="AR1682" s="12">
        <v>15116348570</v>
      </c>
      <c r="AS1682" s="12"/>
      <c r="AT1682" s="12"/>
      <c r="AU1682" s="12"/>
      <c r="AV1682" s="20"/>
      <c r="AW1682" s="21"/>
      <c r="AX1682" s="12"/>
      <c r="AY1682" s="12"/>
      <c r="AZ1682" s="12"/>
      <c r="BA1682" s="12"/>
      <c r="BB1682" s="12"/>
    </row>
    <row r="1683" spans="1:54" s="22" customFormat="1" ht="18" customHeight="1" x14ac:dyDescent="0.3">
      <c r="A1683" s="12" t="s">
        <v>3959</v>
      </c>
      <c r="B1683" s="12" t="s">
        <v>68</v>
      </c>
      <c r="C1683" s="12" t="s">
        <v>350</v>
      </c>
      <c r="D1683" s="12" t="s">
        <v>165</v>
      </c>
      <c r="E1683" s="12" t="s">
        <v>724</v>
      </c>
      <c r="F1683" s="12" t="s">
        <v>725</v>
      </c>
      <c r="G1683" s="12" t="s">
        <v>383</v>
      </c>
      <c r="H1683" s="12" t="s">
        <v>1035</v>
      </c>
      <c r="I1683" s="12" t="s">
        <v>3946</v>
      </c>
      <c r="J1683" s="12">
        <v>1338</v>
      </c>
      <c r="K1683" s="12" t="s">
        <v>354</v>
      </c>
      <c r="L1683" s="12"/>
      <c r="M1683" s="13">
        <v>41605.377175925925</v>
      </c>
      <c r="N1683" s="12">
        <v>1</v>
      </c>
      <c r="O1683" s="13">
        <v>41605.41238425926</v>
      </c>
      <c r="P1683" s="13">
        <v>41605.416655092595</v>
      </c>
      <c r="Q1683" s="14">
        <f t="shared" si="172"/>
        <v>1</v>
      </c>
      <c r="R1683" s="14">
        <v>0.5</v>
      </c>
      <c r="S1683" s="14">
        <f t="shared" ref="S1683:S1694" si="178">R1683-Q1683</f>
        <v>-0.5</v>
      </c>
      <c r="T1683" s="12" t="s">
        <v>89</v>
      </c>
      <c r="U1683" s="12"/>
      <c r="V1683" s="12" t="s">
        <v>356</v>
      </c>
      <c r="W1683" s="13">
        <v>41605.426921296297</v>
      </c>
      <c r="X1683" s="13">
        <v>41606.601388888892</v>
      </c>
      <c r="Y1683" s="16">
        <f t="shared" si="174"/>
        <v>2</v>
      </c>
      <c r="Z1683" s="17">
        <v>3</v>
      </c>
      <c r="AA1683" s="17">
        <f t="shared" ref="AA1683:AA1694" si="179">Z1683-Y1683</f>
        <v>1</v>
      </c>
      <c r="AB1683" s="14"/>
      <c r="AC1683" s="13">
        <v>41608</v>
      </c>
      <c r="AD1683" s="14">
        <f>NETWORKDAYS(X1683,AC1683)</f>
        <v>2</v>
      </c>
      <c r="AE1683" s="14">
        <v>7</v>
      </c>
      <c r="AF1683" s="38">
        <f t="shared" ref="AF1683:AF1694" si="180">AE1683-AD1683</f>
        <v>5</v>
      </c>
      <c r="AG1683" s="14">
        <f t="shared" si="164"/>
        <v>3</v>
      </c>
      <c r="AH1683" s="14">
        <v>10.5</v>
      </c>
      <c r="AI1683" s="14">
        <f t="shared" ref="AI1683:AI1694" si="181">AH1683-AG1683</f>
        <v>7.5</v>
      </c>
      <c r="AJ1683" s="19"/>
      <c r="AK1683" s="14"/>
      <c r="AL1683" s="14"/>
      <c r="AM1683" s="12" t="s">
        <v>2238</v>
      </c>
      <c r="AN1683" s="12"/>
      <c r="AO1683" s="12"/>
      <c r="AP1683" s="12" t="s">
        <v>78</v>
      </c>
      <c r="AQ1683" s="12" t="s">
        <v>727</v>
      </c>
      <c r="AR1683" s="12">
        <v>13973709577</v>
      </c>
      <c r="AS1683" s="12"/>
      <c r="AT1683" s="12"/>
      <c r="AU1683" s="12"/>
      <c r="AV1683" s="20"/>
      <c r="AW1683" s="21"/>
      <c r="AX1683" s="12"/>
      <c r="AY1683" s="12"/>
      <c r="AZ1683" s="12"/>
      <c r="BA1683" s="12"/>
      <c r="BB1683" s="12"/>
    </row>
    <row r="1684" spans="1:54" s="22" customFormat="1" ht="18" customHeight="1" x14ac:dyDescent="0.3">
      <c r="A1684" s="12" t="s">
        <v>3960</v>
      </c>
      <c r="B1684" s="12" t="s">
        <v>68</v>
      </c>
      <c r="C1684" s="12" t="s">
        <v>3698</v>
      </c>
      <c r="D1684" s="12" t="s">
        <v>161</v>
      </c>
      <c r="E1684" s="12" t="s">
        <v>3961</v>
      </c>
      <c r="F1684" s="12" t="s">
        <v>3962</v>
      </c>
      <c r="G1684" s="12" t="s">
        <v>56</v>
      </c>
      <c r="H1684" s="12" t="s">
        <v>1335</v>
      </c>
      <c r="I1684" s="12" t="s">
        <v>1491</v>
      </c>
      <c r="J1684" s="12">
        <v>1600</v>
      </c>
      <c r="K1684" s="12" t="s">
        <v>354</v>
      </c>
      <c r="L1684" s="12"/>
      <c r="M1684" s="13">
        <v>41605.377824074072</v>
      </c>
      <c r="N1684" s="12">
        <v>1</v>
      </c>
      <c r="O1684" s="13">
        <v>41605.423518518517</v>
      </c>
      <c r="P1684" s="13">
        <v>41605.452847222223</v>
      </c>
      <c r="Q1684" s="14">
        <f t="shared" si="172"/>
        <v>1</v>
      </c>
      <c r="R1684" s="14">
        <v>0.5</v>
      </c>
      <c r="S1684" s="14">
        <f t="shared" si="178"/>
        <v>-0.5</v>
      </c>
      <c r="T1684" s="12" t="s">
        <v>89</v>
      </c>
      <c r="U1684" s="12"/>
      <c r="V1684" s="12" t="s">
        <v>356</v>
      </c>
      <c r="W1684" s="13">
        <v>41605.469490740739</v>
      </c>
      <c r="X1684" s="13">
        <v>41606.701388888891</v>
      </c>
      <c r="Y1684" s="16">
        <f t="shared" si="174"/>
        <v>2</v>
      </c>
      <c r="Z1684" s="17">
        <v>3</v>
      </c>
      <c r="AA1684" s="17">
        <f t="shared" si="179"/>
        <v>1</v>
      </c>
      <c r="AB1684" s="14"/>
      <c r="AC1684" s="13">
        <v>41607</v>
      </c>
      <c r="AD1684" s="14">
        <f>NETWORKDAYS(X1684,AC1684)</f>
        <v>2</v>
      </c>
      <c r="AE1684" s="14">
        <v>7</v>
      </c>
      <c r="AF1684" s="38">
        <f t="shared" si="180"/>
        <v>5</v>
      </c>
      <c r="AG1684" s="14">
        <f t="shared" si="164"/>
        <v>3</v>
      </c>
      <c r="AH1684" s="14">
        <v>10.5</v>
      </c>
      <c r="AI1684" s="14">
        <f t="shared" si="181"/>
        <v>7.5</v>
      </c>
      <c r="AJ1684" s="19"/>
      <c r="AK1684" s="14"/>
      <c r="AL1684" s="14"/>
      <c r="AM1684" s="12" t="s">
        <v>509</v>
      </c>
      <c r="AN1684" s="12"/>
      <c r="AO1684" s="12"/>
      <c r="AP1684" s="12" t="s">
        <v>78</v>
      </c>
      <c r="AQ1684" s="12" t="s">
        <v>3963</v>
      </c>
      <c r="AR1684" s="12">
        <v>13327278560</v>
      </c>
      <c r="AS1684" s="12"/>
      <c r="AT1684" s="12"/>
      <c r="AU1684" s="12"/>
      <c r="AV1684" s="20"/>
      <c r="AW1684" s="21"/>
      <c r="AX1684" s="12"/>
      <c r="AY1684" s="12"/>
      <c r="AZ1684" s="12"/>
      <c r="BA1684" s="12"/>
      <c r="BB1684" s="12"/>
    </row>
    <row r="1685" spans="1:54" s="22" customFormat="1" ht="18" customHeight="1" x14ac:dyDescent="0.3">
      <c r="A1685" s="12" t="s">
        <v>3964</v>
      </c>
      <c r="B1685" s="12" t="s">
        <v>68</v>
      </c>
      <c r="C1685" s="12" t="s">
        <v>259</v>
      </c>
      <c r="D1685" s="12" t="s">
        <v>2665</v>
      </c>
      <c r="E1685" s="12" t="s">
        <v>3965</v>
      </c>
      <c r="F1685" s="12" t="s">
        <v>3966</v>
      </c>
      <c r="G1685" s="12" t="s">
        <v>56</v>
      </c>
      <c r="H1685" s="12" t="s">
        <v>1353</v>
      </c>
      <c r="I1685" s="12" t="s">
        <v>3967</v>
      </c>
      <c r="J1685" s="12">
        <v>3088</v>
      </c>
      <c r="K1685" s="12" t="s">
        <v>365</v>
      </c>
      <c r="L1685" s="12" t="s">
        <v>767</v>
      </c>
      <c r="M1685" s="13">
        <v>41605.395138888889</v>
      </c>
      <c r="N1685" s="12">
        <v>4</v>
      </c>
      <c r="O1685" s="13">
        <v>41605.409641203703</v>
      </c>
      <c r="P1685" s="13">
        <v>41606.496157407404</v>
      </c>
      <c r="Q1685" s="14">
        <f t="shared" si="172"/>
        <v>2</v>
      </c>
      <c r="R1685" s="14">
        <v>0.5</v>
      </c>
      <c r="S1685" s="14">
        <f t="shared" si="178"/>
        <v>-1.5</v>
      </c>
      <c r="T1685" s="12" t="s">
        <v>701</v>
      </c>
      <c r="U1685" s="12"/>
      <c r="V1685" s="12" t="s">
        <v>356</v>
      </c>
      <c r="W1685" s="13">
        <v>41606.498344907406</v>
      </c>
      <c r="X1685" s="13">
        <v>41612.468055555553</v>
      </c>
      <c r="Y1685" s="16">
        <f t="shared" si="174"/>
        <v>5</v>
      </c>
      <c r="Z1685" s="17">
        <v>4</v>
      </c>
      <c r="AA1685" s="17">
        <f t="shared" si="179"/>
        <v>-1</v>
      </c>
      <c r="AB1685" s="14"/>
      <c r="AC1685" s="13">
        <v>41628</v>
      </c>
      <c r="AD1685" s="14">
        <f>NETWORKDAYS(M1685,AC1685)</f>
        <v>18</v>
      </c>
      <c r="AE1685" s="14">
        <v>7</v>
      </c>
      <c r="AF1685" s="38">
        <f t="shared" si="180"/>
        <v>-11</v>
      </c>
      <c r="AG1685" s="14">
        <f t="shared" si="164"/>
        <v>18</v>
      </c>
      <c r="AH1685" s="14">
        <v>11.5</v>
      </c>
      <c r="AI1685" s="14">
        <f t="shared" si="181"/>
        <v>-6.5</v>
      </c>
      <c r="AJ1685" s="19"/>
      <c r="AK1685" s="14"/>
      <c r="AL1685" s="14"/>
      <c r="AM1685" s="12" t="s">
        <v>96</v>
      </c>
      <c r="AN1685" s="12"/>
      <c r="AO1685" s="12"/>
      <c r="AP1685" s="12" t="s">
        <v>110</v>
      </c>
      <c r="AQ1685" s="12" t="s">
        <v>3968</v>
      </c>
      <c r="AR1685" s="12">
        <v>18922742932</v>
      </c>
      <c r="AS1685" s="12"/>
      <c r="AT1685" s="12"/>
      <c r="AU1685" s="12"/>
      <c r="AV1685" s="20"/>
      <c r="AW1685" s="21"/>
      <c r="AX1685" s="12"/>
      <c r="AY1685" s="12"/>
      <c r="AZ1685" s="12"/>
      <c r="BA1685" s="12"/>
      <c r="BB1685" s="12"/>
    </row>
    <row r="1686" spans="1:54" s="22" customFormat="1" ht="18" customHeight="1" x14ac:dyDescent="0.3">
      <c r="A1686" s="12" t="s">
        <v>3969</v>
      </c>
      <c r="B1686" s="12" t="s">
        <v>68</v>
      </c>
      <c r="C1686" s="12" t="s">
        <v>549</v>
      </c>
      <c r="D1686" s="12" t="s">
        <v>3589</v>
      </c>
      <c r="E1686" s="12" t="s">
        <v>3970</v>
      </c>
      <c r="F1686" s="12" t="s">
        <v>3971</v>
      </c>
      <c r="G1686" s="12" t="s">
        <v>56</v>
      </c>
      <c r="H1686" s="12" t="s">
        <v>1353</v>
      </c>
      <c r="I1686" s="12" t="s">
        <v>2101</v>
      </c>
      <c r="J1686" s="12">
        <v>2400</v>
      </c>
      <c r="K1686" s="12" t="s">
        <v>354</v>
      </c>
      <c r="L1686" s="12"/>
      <c r="M1686" s="13">
        <v>41605.429861111108</v>
      </c>
      <c r="N1686" s="12">
        <v>1</v>
      </c>
      <c r="O1686" s="13">
        <v>41605.461331018516</v>
      </c>
      <c r="P1686" s="13">
        <v>41610.610856481479</v>
      </c>
      <c r="Q1686" s="14">
        <f t="shared" si="172"/>
        <v>4</v>
      </c>
      <c r="R1686" s="14">
        <v>0.5</v>
      </c>
      <c r="S1686" s="14">
        <f t="shared" si="178"/>
        <v>-3.5</v>
      </c>
      <c r="T1686" s="12" t="s">
        <v>89</v>
      </c>
      <c r="U1686" s="12"/>
      <c r="V1686" s="12" t="s">
        <v>356</v>
      </c>
      <c r="W1686" s="13">
        <v>41610.615208333336</v>
      </c>
      <c r="X1686" s="13">
        <v>41614.475694444445</v>
      </c>
      <c r="Y1686" s="16">
        <f t="shared" si="174"/>
        <v>5</v>
      </c>
      <c r="Z1686" s="17">
        <v>4</v>
      </c>
      <c r="AA1686" s="17">
        <f t="shared" si="179"/>
        <v>-1</v>
      </c>
      <c r="AB1686" s="14"/>
      <c r="AC1686" s="13">
        <v>41632</v>
      </c>
      <c r="AD1686" s="14">
        <f>NETWORKDAYS(M1686,AC1686)</f>
        <v>20</v>
      </c>
      <c r="AE1686" s="14">
        <v>7</v>
      </c>
      <c r="AF1686" s="38">
        <f t="shared" si="180"/>
        <v>-13</v>
      </c>
      <c r="AG1686" s="14">
        <f t="shared" si="164"/>
        <v>20</v>
      </c>
      <c r="AH1686" s="14">
        <v>11.5</v>
      </c>
      <c r="AI1686" s="14">
        <f t="shared" si="181"/>
        <v>-8.5</v>
      </c>
      <c r="AJ1686" s="19"/>
      <c r="AK1686" s="14"/>
      <c r="AL1686" s="14"/>
      <c r="AM1686" s="12" t="s">
        <v>2137</v>
      </c>
      <c r="AN1686" s="12"/>
      <c r="AO1686" s="12"/>
      <c r="AP1686" s="12" t="s">
        <v>81</v>
      </c>
      <c r="AQ1686" s="12" t="s">
        <v>3972</v>
      </c>
      <c r="AR1686" s="12">
        <v>13875986802</v>
      </c>
      <c r="AS1686" s="12"/>
      <c r="AT1686" s="12"/>
      <c r="AU1686" s="12"/>
      <c r="AV1686" s="20"/>
      <c r="AW1686" s="21"/>
      <c r="AX1686" s="12"/>
      <c r="AY1686" s="12"/>
      <c r="AZ1686" s="12"/>
      <c r="BA1686" s="12"/>
      <c r="BB1686" s="12"/>
    </row>
    <row r="1687" spans="1:54" s="22" customFormat="1" ht="18" customHeight="1" x14ac:dyDescent="0.3">
      <c r="A1687" s="12" t="s">
        <v>3973</v>
      </c>
      <c r="B1687" s="12" t="s">
        <v>68</v>
      </c>
      <c r="C1687" s="12" t="s">
        <v>549</v>
      </c>
      <c r="D1687" s="12" t="s">
        <v>3589</v>
      </c>
      <c r="E1687" s="12" t="s">
        <v>3970</v>
      </c>
      <c r="F1687" s="12" t="s">
        <v>3971</v>
      </c>
      <c r="G1687" s="12" t="s">
        <v>383</v>
      </c>
      <c r="H1687" s="12" t="s">
        <v>1035</v>
      </c>
      <c r="I1687" s="12" t="s">
        <v>3946</v>
      </c>
      <c r="J1687" s="12">
        <v>1100</v>
      </c>
      <c r="K1687" s="12" t="s">
        <v>354</v>
      </c>
      <c r="L1687" s="12"/>
      <c r="M1687" s="13">
        <v>41605.433333333334</v>
      </c>
      <c r="N1687" s="12">
        <v>1</v>
      </c>
      <c r="O1687" s="13">
        <v>41605.459351851852</v>
      </c>
      <c r="P1687" s="13">
        <v>41606.40662037037</v>
      </c>
      <c r="Q1687" s="14">
        <f t="shared" si="172"/>
        <v>2</v>
      </c>
      <c r="R1687" s="14">
        <v>0.5</v>
      </c>
      <c r="S1687" s="14">
        <f t="shared" si="178"/>
        <v>-1.5</v>
      </c>
      <c r="T1687" s="12" t="s">
        <v>89</v>
      </c>
      <c r="U1687" s="12"/>
      <c r="V1687" s="12" t="s">
        <v>356</v>
      </c>
      <c r="W1687" s="13">
        <v>41606.431400462963</v>
      </c>
      <c r="X1687" s="13">
        <v>41607.612500000003</v>
      </c>
      <c r="Y1687" s="16">
        <f t="shared" si="174"/>
        <v>2</v>
      </c>
      <c r="Z1687" s="17">
        <v>3</v>
      </c>
      <c r="AA1687" s="17">
        <f t="shared" si="179"/>
        <v>1</v>
      </c>
      <c r="AB1687" s="14"/>
      <c r="AC1687" s="13">
        <v>41632</v>
      </c>
      <c r="AD1687" s="14">
        <f>NETWORKDAYS(M1687,AC1687)</f>
        <v>20</v>
      </c>
      <c r="AE1687" s="14">
        <v>7</v>
      </c>
      <c r="AF1687" s="38">
        <f t="shared" si="180"/>
        <v>-13</v>
      </c>
      <c r="AG1687" s="14">
        <f t="shared" si="164"/>
        <v>20</v>
      </c>
      <c r="AH1687" s="14">
        <v>10.5</v>
      </c>
      <c r="AI1687" s="14">
        <f t="shared" si="181"/>
        <v>-9.5</v>
      </c>
      <c r="AJ1687" s="19"/>
      <c r="AK1687" s="14"/>
      <c r="AL1687" s="14"/>
      <c r="AM1687" s="12" t="s">
        <v>2137</v>
      </c>
      <c r="AN1687" s="12"/>
      <c r="AO1687" s="12"/>
      <c r="AP1687" s="12" t="s">
        <v>81</v>
      </c>
      <c r="AQ1687" s="12" t="s">
        <v>3972</v>
      </c>
      <c r="AR1687" s="12">
        <v>13875986802</v>
      </c>
      <c r="AS1687" s="12"/>
      <c r="AT1687" s="12"/>
      <c r="AU1687" s="12"/>
      <c r="AV1687" s="20"/>
      <c r="AW1687" s="21"/>
      <c r="AX1687" s="12"/>
      <c r="AY1687" s="12"/>
      <c r="AZ1687" s="12"/>
      <c r="BA1687" s="12"/>
      <c r="BB1687" s="12"/>
    </row>
    <row r="1688" spans="1:54" s="22" customFormat="1" ht="18" customHeight="1" x14ac:dyDescent="0.3">
      <c r="A1688" s="12" t="s">
        <v>3974</v>
      </c>
      <c r="B1688" s="12" t="s">
        <v>68</v>
      </c>
      <c r="C1688" s="12" t="s">
        <v>549</v>
      </c>
      <c r="D1688" s="12" t="s">
        <v>3514</v>
      </c>
      <c r="E1688" s="12" t="s">
        <v>3975</v>
      </c>
      <c r="F1688" s="12" t="s">
        <v>3976</v>
      </c>
      <c r="G1688" s="12" t="s">
        <v>56</v>
      </c>
      <c r="H1688" s="12" t="s">
        <v>1353</v>
      </c>
      <c r="I1688" s="12" t="s">
        <v>3839</v>
      </c>
      <c r="J1688" s="12">
        <v>3088</v>
      </c>
      <c r="K1688" s="12" t="s">
        <v>365</v>
      </c>
      <c r="L1688" s="12" t="s">
        <v>767</v>
      </c>
      <c r="M1688" s="13">
        <v>41605.439583333333</v>
      </c>
      <c r="N1688" s="12">
        <v>1</v>
      </c>
      <c r="O1688" s="13">
        <v>41605.464768518519</v>
      </c>
      <c r="P1688" s="13">
        <v>41605.682395833333</v>
      </c>
      <c r="Q1688" s="14">
        <f t="shared" si="172"/>
        <v>1</v>
      </c>
      <c r="R1688" s="14">
        <v>0.5</v>
      </c>
      <c r="S1688" s="14">
        <f t="shared" si="178"/>
        <v>-0.5</v>
      </c>
      <c r="T1688" s="12" t="s">
        <v>89</v>
      </c>
      <c r="U1688" s="12"/>
      <c r="V1688" s="12" t="s">
        <v>356</v>
      </c>
      <c r="W1688" s="13">
        <v>41605.684942129628</v>
      </c>
      <c r="X1688" s="13">
        <v>41607.486805555556</v>
      </c>
      <c r="Y1688" s="16">
        <f t="shared" si="174"/>
        <v>3</v>
      </c>
      <c r="Z1688" s="17">
        <v>4</v>
      </c>
      <c r="AA1688" s="17">
        <f t="shared" si="179"/>
        <v>1</v>
      </c>
      <c r="AB1688" s="14"/>
      <c r="AC1688" s="13">
        <v>41608</v>
      </c>
      <c r="AD1688" s="14">
        <f>NETWORKDAYS(X1688,AC1688)</f>
        <v>1</v>
      </c>
      <c r="AE1688" s="14">
        <v>7</v>
      </c>
      <c r="AF1688" s="38">
        <f t="shared" si="180"/>
        <v>6</v>
      </c>
      <c r="AG1688" s="14">
        <f t="shared" si="164"/>
        <v>3</v>
      </c>
      <c r="AH1688" s="14">
        <v>11.5</v>
      </c>
      <c r="AI1688" s="14">
        <f t="shared" si="181"/>
        <v>8.5</v>
      </c>
      <c r="AJ1688" s="19"/>
      <c r="AK1688" s="14"/>
      <c r="AL1688" s="14"/>
      <c r="AM1688" s="12" t="s">
        <v>1486</v>
      </c>
      <c r="AN1688" s="12"/>
      <c r="AO1688" s="12"/>
      <c r="AP1688" s="12" t="s">
        <v>176</v>
      </c>
      <c r="AQ1688" s="12" t="s">
        <v>3977</v>
      </c>
      <c r="AR1688" s="12">
        <v>1397488458</v>
      </c>
      <c r="AS1688" s="12"/>
      <c r="AT1688" s="12"/>
      <c r="AU1688" s="12"/>
      <c r="AV1688" s="20"/>
      <c r="AW1688" s="21"/>
      <c r="AX1688" s="12"/>
      <c r="AY1688" s="12"/>
      <c r="AZ1688" s="12"/>
      <c r="BA1688" s="12"/>
      <c r="BB1688" s="12"/>
    </row>
    <row r="1689" spans="1:54" s="22" customFormat="1" ht="18" customHeight="1" x14ac:dyDescent="0.3">
      <c r="A1689" s="12" t="s">
        <v>3978</v>
      </c>
      <c r="B1689" s="12" t="s">
        <v>68</v>
      </c>
      <c r="C1689" s="12" t="s">
        <v>112</v>
      </c>
      <c r="D1689" s="12" t="s">
        <v>3979</v>
      </c>
      <c r="E1689" s="12" t="s">
        <v>3980</v>
      </c>
      <c r="F1689" s="12" t="s">
        <v>3981</v>
      </c>
      <c r="G1689" s="12" t="s">
        <v>56</v>
      </c>
      <c r="H1689" s="12" t="s">
        <v>1353</v>
      </c>
      <c r="I1689" s="12" t="s">
        <v>3982</v>
      </c>
      <c r="J1689" s="12">
        <v>2400</v>
      </c>
      <c r="K1689" s="12" t="s">
        <v>354</v>
      </c>
      <c r="L1689" s="12"/>
      <c r="M1689" s="13">
        <v>41605.456250000003</v>
      </c>
      <c r="N1689" s="12">
        <v>2</v>
      </c>
      <c r="O1689" s="13">
        <v>41605.467627314814</v>
      </c>
      <c r="P1689" s="13">
        <v>41605.486886574072</v>
      </c>
      <c r="Q1689" s="14">
        <f t="shared" si="172"/>
        <v>1</v>
      </c>
      <c r="R1689" s="14">
        <v>0.5</v>
      </c>
      <c r="S1689" s="14">
        <f t="shared" si="178"/>
        <v>-0.5</v>
      </c>
      <c r="T1689" s="12" t="s">
        <v>668</v>
      </c>
      <c r="U1689" s="12"/>
      <c r="V1689" s="12" t="s">
        <v>356</v>
      </c>
      <c r="W1689" s="13">
        <v>41605.488032407404</v>
      </c>
      <c r="X1689" s="13">
        <v>41608.405775462961</v>
      </c>
      <c r="Y1689" s="16">
        <f t="shared" si="174"/>
        <v>3</v>
      </c>
      <c r="Z1689" s="17">
        <v>4</v>
      </c>
      <c r="AA1689" s="17">
        <f t="shared" si="179"/>
        <v>1</v>
      </c>
      <c r="AB1689" s="14"/>
      <c r="AC1689" s="13">
        <v>41608</v>
      </c>
      <c r="AD1689" s="14">
        <f>NETWORKDAYS(X1689,AC1689)</f>
        <v>0</v>
      </c>
      <c r="AE1689" s="14">
        <v>7</v>
      </c>
      <c r="AF1689" s="38">
        <f t="shared" si="180"/>
        <v>7</v>
      </c>
      <c r="AG1689" s="14">
        <f t="shared" si="164"/>
        <v>3</v>
      </c>
      <c r="AH1689" s="14">
        <v>11.5</v>
      </c>
      <c r="AI1689" s="14">
        <f t="shared" si="181"/>
        <v>8.5</v>
      </c>
      <c r="AJ1689" s="19"/>
      <c r="AK1689" s="14"/>
      <c r="AL1689" s="14"/>
      <c r="AM1689" s="12" t="s">
        <v>148</v>
      </c>
      <c r="AN1689" s="12"/>
      <c r="AO1689" s="12"/>
      <c r="AP1689" s="12" t="s">
        <v>72</v>
      </c>
      <c r="AQ1689" s="12" t="s">
        <v>286</v>
      </c>
      <c r="AR1689" s="12">
        <v>18569073199</v>
      </c>
      <c r="AS1689" s="12"/>
      <c r="AT1689" s="12"/>
      <c r="AU1689" s="12"/>
      <c r="AV1689" s="20"/>
      <c r="AW1689" s="21"/>
      <c r="AX1689" s="12"/>
      <c r="AY1689" s="12"/>
      <c r="AZ1689" s="12"/>
      <c r="BA1689" s="12"/>
      <c r="BB1689" s="12"/>
    </row>
    <row r="1690" spans="1:54" s="22" customFormat="1" ht="18" customHeight="1" x14ac:dyDescent="0.3">
      <c r="A1690" s="12" t="s">
        <v>3983</v>
      </c>
      <c r="B1690" s="12" t="s">
        <v>68</v>
      </c>
      <c r="C1690" s="12" t="s">
        <v>10551</v>
      </c>
      <c r="D1690" s="12" t="s">
        <v>3984</v>
      </c>
      <c r="E1690" s="12" t="s">
        <v>3985</v>
      </c>
      <c r="F1690" s="12" t="s">
        <v>3986</v>
      </c>
      <c r="G1690" s="12" t="s">
        <v>56</v>
      </c>
      <c r="H1690" s="12" t="s">
        <v>1353</v>
      </c>
      <c r="I1690" s="12" t="s">
        <v>1945</v>
      </c>
      <c r="J1690" s="12">
        <v>2558</v>
      </c>
      <c r="K1690" s="12" t="s">
        <v>354</v>
      </c>
      <c r="L1690" s="12"/>
      <c r="M1690" s="13">
        <v>41605.543749999997</v>
      </c>
      <c r="N1690" s="12">
        <v>2</v>
      </c>
      <c r="O1690" s="13">
        <v>41605.57675925926</v>
      </c>
      <c r="P1690" s="13">
        <v>41610.641099537039</v>
      </c>
      <c r="Q1690" s="14">
        <f t="shared" si="172"/>
        <v>4</v>
      </c>
      <c r="R1690" s="14">
        <v>0.5</v>
      </c>
      <c r="S1690" s="14">
        <f t="shared" si="178"/>
        <v>-3.5</v>
      </c>
      <c r="T1690" s="12" t="s">
        <v>658</v>
      </c>
      <c r="U1690" s="12"/>
      <c r="V1690" s="12" t="s">
        <v>356</v>
      </c>
      <c r="W1690" s="13">
        <v>41610.652708333335</v>
      </c>
      <c r="X1690" s="13">
        <v>41614.488888888889</v>
      </c>
      <c r="Y1690" s="16">
        <f t="shared" si="174"/>
        <v>5</v>
      </c>
      <c r="Z1690" s="17">
        <v>4</v>
      </c>
      <c r="AA1690" s="17">
        <f t="shared" si="179"/>
        <v>-1</v>
      </c>
      <c r="AB1690" s="14"/>
      <c r="AC1690" s="13">
        <v>41625</v>
      </c>
      <c r="AD1690" s="14">
        <f>NETWORKDAYS(M1690,AC1690)</f>
        <v>15</v>
      </c>
      <c r="AE1690" s="14">
        <v>7</v>
      </c>
      <c r="AF1690" s="38">
        <f t="shared" si="180"/>
        <v>-8</v>
      </c>
      <c r="AG1690" s="14">
        <f t="shared" si="164"/>
        <v>15</v>
      </c>
      <c r="AH1690" s="14">
        <v>11.5</v>
      </c>
      <c r="AI1690" s="14">
        <f t="shared" si="181"/>
        <v>-3.5</v>
      </c>
      <c r="AJ1690" s="19"/>
      <c r="AK1690" s="14"/>
      <c r="AL1690" s="14"/>
      <c r="AM1690" s="12" t="s">
        <v>851</v>
      </c>
      <c r="AN1690" s="12"/>
      <c r="AO1690" s="12"/>
      <c r="AP1690" s="12" t="s">
        <v>72</v>
      </c>
      <c r="AQ1690" s="12" t="s">
        <v>204</v>
      </c>
      <c r="AR1690" s="12">
        <v>13469331688</v>
      </c>
      <c r="AS1690" s="12"/>
      <c r="AT1690" s="12"/>
      <c r="AU1690" s="12"/>
      <c r="AV1690" s="20"/>
      <c r="AW1690" s="21"/>
      <c r="AX1690" s="12"/>
      <c r="AY1690" s="12"/>
      <c r="AZ1690" s="12"/>
      <c r="BA1690" s="12"/>
      <c r="BB1690" s="12"/>
    </row>
    <row r="1691" spans="1:54" s="22" customFormat="1" ht="18" customHeight="1" x14ac:dyDescent="0.3">
      <c r="A1691" s="12" t="s">
        <v>3987</v>
      </c>
      <c r="B1691" s="12" t="s">
        <v>68</v>
      </c>
      <c r="C1691" s="12" t="s">
        <v>327</v>
      </c>
      <c r="D1691" s="12" t="s">
        <v>3988</v>
      </c>
      <c r="E1691" s="12" t="s">
        <v>3989</v>
      </c>
      <c r="F1691" s="12" t="s">
        <v>3990</v>
      </c>
      <c r="G1691" s="12" t="s">
        <v>56</v>
      </c>
      <c r="H1691" s="12" t="s">
        <v>1335</v>
      </c>
      <c r="I1691" s="12" t="s">
        <v>2511</v>
      </c>
      <c r="J1691" s="12">
        <v>1600</v>
      </c>
      <c r="K1691" s="12" t="s">
        <v>354</v>
      </c>
      <c r="L1691" s="12"/>
      <c r="M1691" s="13">
        <v>41605.598611111112</v>
      </c>
      <c r="N1691" s="12">
        <v>2</v>
      </c>
      <c r="O1691" s="13">
        <v>41605.60633101852</v>
      </c>
      <c r="P1691" s="13">
        <v>41608.46947916667</v>
      </c>
      <c r="Q1691" s="14">
        <f t="shared" si="172"/>
        <v>3</v>
      </c>
      <c r="R1691" s="14">
        <v>0.5</v>
      </c>
      <c r="S1691" s="14">
        <f t="shared" si="178"/>
        <v>-2.5</v>
      </c>
      <c r="T1691" s="12" t="s">
        <v>658</v>
      </c>
      <c r="U1691" s="12"/>
      <c r="V1691" s="12" t="s">
        <v>356</v>
      </c>
      <c r="W1691" s="13">
        <v>41608.491180555553</v>
      </c>
      <c r="X1691" s="13">
        <v>41611.650694444441</v>
      </c>
      <c r="Y1691" s="16">
        <f t="shared" si="174"/>
        <v>2</v>
      </c>
      <c r="Z1691" s="17">
        <v>3</v>
      </c>
      <c r="AA1691" s="17">
        <f t="shared" si="179"/>
        <v>1</v>
      </c>
      <c r="AB1691" s="14"/>
      <c r="AC1691" s="37">
        <v>41612</v>
      </c>
      <c r="AD1691" s="14">
        <f>NETWORKDAYS(M1691,AC1691)</f>
        <v>6</v>
      </c>
      <c r="AE1691" s="14">
        <v>7</v>
      </c>
      <c r="AF1691" s="38">
        <f t="shared" si="180"/>
        <v>1</v>
      </c>
      <c r="AG1691" s="14">
        <f t="shared" si="164"/>
        <v>6</v>
      </c>
      <c r="AH1691" s="14">
        <v>10.5</v>
      </c>
      <c r="AI1691" s="14">
        <f t="shared" si="181"/>
        <v>4.5</v>
      </c>
      <c r="AJ1691" s="19"/>
      <c r="AK1691" s="14"/>
      <c r="AL1691" s="14"/>
      <c r="AM1691" s="12" t="s">
        <v>1726</v>
      </c>
      <c r="AN1691" s="12"/>
      <c r="AO1691" s="12"/>
      <c r="AP1691" s="12" t="s">
        <v>86</v>
      </c>
      <c r="AQ1691" s="12" t="s">
        <v>3991</v>
      </c>
      <c r="AR1691" s="12">
        <v>18975875388</v>
      </c>
      <c r="AS1691" s="12"/>
      <c r="AT1691" s="12"/>
      <c r="AU1691" s="12"/>
      <c r="AV1691" s="20"/>
      <c r="AW1691" s="21"/>
      <c r="AX1691" s="12"/>
      <c r="AY1691" s="12"/>
      <c r="AZ1691" s="12"/>
      <c r="BA1691" s="12"/>
      <c r="BB1691" s="12"/>
    </row>
    <row r="1692" spans="1:54" s="22" customFormat="1" ht="18" customHeight="1" x14ac:dyDescent="0.3">
      <c r="A1692" s="12" t="s">
        <v>3992</v>
      </c>
      <c r="B1692" s="12" t="s">
        <v>68</v>
      </c>
      <c r="C1692" s="12" t="s">
        <v>3698</v>
      </c>
      <c r="D1692" s="12" t="s">
        <v>3993</v>
      </c>
      <c r="E1692" s="12" t="s">
        <v>3994</v>
      </c>
      <c r="F1692" s="12" t="s">
        <v>3995</v>
      </c>
      <c r="G1692" s="12" t="s">
        <v>383</v>
      </c>
      <c r="H1692" s="12" t="s">
        <v>1035</v>
      </c>
      <c r="I1692" s="12" t="s">
        <v>3870</v>
      </c>
      <c r="J1692" s="12">
        <v>1338</v>
      </c>
      <c r="K1692" s="12" t="s">
        <v>354</v>
      </c>
      <c r="L1692" s="12"/>
      <c r="M1692" s="13">
        <v>41605.611805555556</v>
      </c>
      <c r="N1692" s="12">
        <v>1</v>
      </c>
      <c r="O1692" s="13">
        <v>41605.637245370373</v>
      </c>
      <c r="P1692" s="13">
        <v>41605.637418981481</v>
      </c>
      <c r="Q1692" s="14">
        <f t="shared" si="172"/>
        <v>1</v>
      </c>
      <c r="R1692" s="14">
        <v>0.5</v>
      </c>
      <c r="S1692" s="14">
        <f t="shared" si="178"/>
        <v>-0.5</v>
      </c>
      <c r="T1692" s="12" t="s">
        <v>89</v>
      </c>
      <c r="U1692" s="12"/>
      <c r="V1692" s="12" t="s">
        <v>356</v>
      </c>
      <c r="W1692" s="13">
        <v>41605.639421296299</v>
      </c>
      <c r="X1692" s="13">
        <v>41606.713888888888</v>
      </c>
      <c r="Y1692" s="16">
        <f t="shared" si="174"/>
        <v>2</v>
      </c>
      <c r="Z1692" s="17">
        <v>3</v>
      </c>
      <c r="AA1692" s="17">
        <f t="shared" si="179"/>
        <v>1</v>
      </c>
      <c r="AB1692" s="14"/>
      <c r="AC1692" s="13">
        <v>41607</v>
      </c>
      <c r="AD1692" s="14">
        <f>NETWORKDAYS(X1692,AC1692)</f>
        <v>2</v>
      </c>
      <c r="AE1692" s="14">
        <v>7</v>
      </c>
      <c r="AF1692" s="38">
        <f t="shared" si="180"/>
        <v>5</v>
      </c>
      <c r="AG1692" s="14">
        <f t="shared" si="164"/>
        <v>3</v>
      </c>
      <c r="AH1692" s="14">
        <v>10.5</v>
      </c>
      <c r="AI1692" s="14">
        <f t="shared" si="181"/>
        <v>7.5</v>
      </c>
      <c r="AJ1692" s="19"/>
      <c r="AK1692" s="14"/>
      <c r="AL1692" s="14"/>
      <c r="AM1692" s="12" t="s">
        <v>1726</v>
      </c>
      <c r="AN1692" s="12"/>
      <c r="AO1692" s="12"/>
      <c r="AP1692" s="12" t="s">
        <v>78</v>
      </c>
      <c r="AQ1692" s="12" t="s">
        <v>2228</v>
      </c>
      <c r="AR1692" s="12">
        <v>15973720006</v>
      </c>
      <c r="AS1692" s="12"/>
      <c r="AT1692" s="12"/>
      <c r="AU1692" s="12"/>
      <c r="AV1692" s="20"/>
      <c r="AW1692" s="21"/>
      <c r="AX1692" s="12"/>
      <c r="AY1692" s="12"/>
      <c r="AZ1692" s="12"/>
      <c r="BA1692" s="12"/>
      <c r="BB1692" s="12"/>
    </row>
    <row r="1693" spans="1:54" s="22" customFormat="1" ht="18" customHeight="1" x14ac:dyDescent="0.3">
      <c r="A1693" s="12" t="s">
        <v>3996</v>
      </c>
      <c r="B1693" s="12" t="s">
        <v>68</v>
      </c>
      <c r="C1693" s="12" t="s">
        <v>83</v>
      </c>
      <c r="D1693" s="12" t="s">
        <v>1744</v>
      </c>
      <c r="E1693" s="12" t="s">
        <v>3997</v>
      </c>
      <c r="F1693" s="12" t="s">
        <v>3998</v>
      </c>
      <c r="G1693" s="12" t="s">
        <v>56</v>
      </c>
      <c r="H1693" s="12" t="s">
        <v>1335</v>
      </c>
      <c r="I1693" s="12" t="s">
        <v>3999</v>
      </c>
      <c r="J1693" s="12">
        <v>1588</v>
      </c>
      <c r="K1693" s="12" t="s">
        <v>354</v>
      </c>
      <c r="L1693" s="12"/>
      <c r="M1693" s="13">
        <v>41605.646527777775</v>
      </c>
      <c r="N1693" s="12">
        <v>2</v>
      </c>
      <c r="O1693" s="13">
        <v>41605.650335648148</v>
      </c>
      <c r="P1693" s="13">
        <v>41606.383657407408</v>
      </c>
      <c r="Q1693" s="14">
        <f t="shared" si="172"/>
        <v>2</v>
      </c>
      <c r="R1693" s="14">
        <v>0.5</v>
      </c>
      <c r="S1693" s="14">
        <f t="shared" si="178"/>
        <v>-1.5</v>
      </c>
      <c r="T1693" s="12" t="s">
        <v>658</v>
      </c>
      <c r="U1693" s="12"/>
      <c r="V1693" s="12" t="s">
        <v>356</v>
      </c>
      <c r="W1693" s="13">
        <v>41606.398125</v>
      </c>
      <c r="X1693" s="13">
        <v>41608.411736111113</v>
      </c>
      <c r="Y1693" s="16">
        <f t="shared" si="174"/>
        <v>2</v>
      </c>
      <c r="Z1693" s="17">
        <v>3</v>
      </c>
      <c r="AA1693" s="17">
        <f t="shared" si="179"/>
        <v>1</v>
      </c>
      <c r="AB1693" s="14"/>
      <c r="AC1693" s="13">
        <v>41608</v>
      </c>
      <c r="AD1693" s="14">
        <f>NETWORKDAYS(X1693,AC1693)</f>
        <v>0</v>
      </c>
      <c r="AE1693" s="14">
        <v>7</v>
      </c>
      <c r="AF1693" s="38">
        <f t="shared" si="180"/>
        <v>7</v>
      </c>
      <c r="AG1693" s="14">
        <f t="shared" si="164"/>
        <v>3</v>
      </c>
      <c r="AH1693" s="14">
        <v>10.5</v>
      </c>
      <c r="AI1693" s="14">
        <f t="shared" si="181"/>
        <v>7.5</v>
      </c>
      <c r="AJ1693" s="19"/>
      <c r="AK1693" s="14"/>
      <c r="AL1693" s="14"/>
      <c r="AM1693" s="12" t="s">
        <v>2238</v>
      </c>
      <c r="AN1693" s="12"/>
      <c r="AO1693" s="12"/>
      <c r="AP1693" s="12" t="s">
        <v>61</v>
      </c>
      <c r="AQ1693" s="12" t="s">
        <v>4000</v>
      </c>
      <c r="AR1693" s="12">
        <v>13974296815</v>
      </c>
      <c r="AS1693" s="12"/>
      <c r="AT1693" s="12"/>
      <c r="AU1693" s="12"/>
      <c r="AV1693" s="20"/>
      <c r="AW1693" s="21"/>
      <c r="AX1693" s="12"/>
      <c r="AY1693" s="12"/>
      <c r="AZ1693" s="12"/>
      <c r="BA1693" s="12"/>
      <c r="BB1693" s="12"/>
    </row>
    <row r="1694" spans="1:54" s="22" customFormat="1" ht="18" customHeight="1" x14ac:dyDescent="0.3">
      <c r="A1694" s="12" t="s">
        <v>4001</v>
      </c>
      <c r="B1694" s="12" t="s">
        <v>68</v>
      </c>
      <c r="C1694" s="12" t="s">
        <v>212</v>
      </c>
      <c r="D1694" s="12" t="s">
        <v>4002</v>
      </c>
      <c r="E1694" s="12" t="s">
        <v>4003</v>
      </c>
      <c r="F1694" s="12" t="s">
        <v>4004</v>
      </c>
      <c r="G1694" s="12" t="s">
        <v>56</v>
      </c>
      <c r="H1694" s="12" t="s">
        <v>1353</v>
      </c>
      <c r="I1694" s="12" t="s">
        <v>3875</v>
      </c>
      <c r="J1694" s="12">
        <v>2400</v>
      </c>
      <c r="K1694" s="12" t="s">
        <v>354</v>
      </c>
      <c r="L1694" s="12"/>
      <c r="M1694" s="13">
        <v>41605.670138888891</v>
      </c>
      <c r="N1694" s="12">
        <v>1</v>
      </c>
      <c r="O1694" s="13">
        <v>41605.690474537034</v>
      </c>
      <c r="P1694" s="13">
        <v>41606.452430555553</v>
      </c>
      <c r="Q1694" s="14">
        <f t="shared" si="172"/>
        <v>2</v>
      </c>
      <c r="R1694" s="14">
        <v>0.5</v>
      </c>
      <c r="S1694" s="14">
        <f t="shared" si="178"/>
        <v>-1.5</v>
      </c>
      <c r="T1694" s="12" t="s">
        <v>89</v>
      </c>
      <c r="U1694" s="12"/>
      <c r="V1694" s="12" t="s">
        <v>356</v>
      </c>
      <c r="W1694" s="13">
        <v>41606.454004629632</v>
      </c>
      <c r="X1694" s="13">
        <v>41610.720138888886</v>
      </c>
      <c r="Y1694" s="16">
        <f t="shared" si="174"/>
        <v>3</v>
      </c>
      <c r="Z1694" s="17">
        <v>4</v>
      </c>
      <c r="AA1694" s="17">
        <f t="shared" si="179"/>
        <v>1</v>
      </c>
      <c r="AB1694" s="14"/>
      <c r="AC1694" s="13">
        <v>41619</v>
      </c>
      <c r="AD1694" s="14">
        <f>NETWORKDAYS(M1694,AC1694)</f>
        <v>11</v>
      </c>
      <c r="AE1694" s="14">
        <v>7</v>
      </c>
      <c r="AF1694" s="38">
        <f t="shared" si="180"/>
        <v>-4</v>
      </c>
      <c r="AG1694" s="14">
        <f t="shared" si="164"/>
        <v>11</v>
      </c>
      <c r="AH1694" s="14">
        <v>11.5</v>
      </c>
      <c r="AI1694" s="14">
        <f t="shared" si="181"/>
        <v>0.5</v>
      </c>
      <c r="AJ1694" s="19"/>
      <c r="AK1694" s="14"/>
      <c r="AL1694" s="14"/>
      <c r="AM1694" s="12" t="s">
        <v>188</v>
      </c>
      <c r="AN1694" s="12"/>
      <c r="AO1694" s="12"/>
      <c r="AP1694" s="12" t="s">
        <v>72</v>
      </c>
      <c r="AQ1694" s="12" t="s">
        <v>654</v>
      </c>
      <c r="AR1694" s="12">
        <v>13308461633</v>
      </c>
      <c r="AS1694" s="12"/>
      <c r="AT1694" s="12"/>
      <c r="AU1694" s="12"/>
      <c r="AV1694" s="20"/>
      <c r="AW1694" s="21"/>
      <c r="AX1694" s="12"/>
      <c r="AY1694" s="12"/>
      <c r="AZ1694" s="12"/>
      <c r="BA1694" s="12"/>
      <c r="BB1694" s="12"/>
    </row>
    <row r="1695" spans="1:54" s="22" customFormat="1" ht="18" customHeight="1" x14ac:dyDescent="0.3">
      <c r="A1695" s="12" t="s">
        <v>4005</v>
      </c>
      <c r="B1695" s="12" t="s">
        <v>382</v>
      </c>
      <c r="C1695" s="12" t="s">
        <v>69</v>
      </c>
      <c r="D1695" s="12" t="s">
        <v>103</v>
      </c>
      <c r="E1695" s="12" t="s">
        <v>4006</v>
      </c>
      <c r="F1695" s="12" t="s">
        <v>4007</v>
      </c>
      <c r="G1695" s="12" t="s">
        <v>66</v>
      </c>
      <c r="H1695" s="12" t="s">
        <v>816</v>
      </c>
      <c r="I1695" s="12" t="s">
        <v>89</v>
      </c>
      <c r="J1695" s="12">
        <v>7200</v>
      </c>
      <c r="K1695" s="12"/>
      <c r="L1695" s="12"/>
      <c r="M1695" s="13">
        <v>41605.697222222225</v>
      </c>
      <c r="N1695" s="12"/>
      <c r="O1695" s="13">
        <v>41605.718969907408</v>
      </c>
      <c r="P1695" s="13">
        <v>41608.601400462961</v>
      </c>
      <c r="Q1695" s="14"/>
      <c r="R1695" s="14"/>
      <c r="S1695" s="15"/>
      <c r="T1695" s="12" t="s">
        <v>658</v>
      </c>
      <c r="U1695" s="12"/>
      <c r="V1695" s="12" t="s">
        <v>385</v>
      </c>
      <c r="W1695" s="13">
        <v>41608.601400462961</v>
      </c>
      <c r="X1695" s="13">
        <v>41633.714097222219</v>
      </c>
      <c r="Y1695" s="16"/>
      <c r="Z1695" s="17"/>
      <c r="AA1695" s="17"/>
      <c r="AB1695" s="14"/>
      <c r="AC1695" s="13">
        <v>41634</v>
      </c>
      <c r="AD1695" s="14">
        <f>NETWORKDAYS(M1695,AC1695)</f>
        <v>22</v>
      </c>
      <c r="AE1695" s="14">
        <v>7</v>
      </c>
      <c r="AF1695" s="18"/>
      <c r="AG1695" s="14">
        <f t="shared" si="164"/>
        <v>22</v>
      </c>
      <c r="AH1695" s="14"/>
      <c r="AI1695" s="14"/>
      <c r="AJ1695" s="19"/>
      <c r="AK1695" s="14"/>
      <c r="AL1695" s="14"/>
      <c r="AM1695" s="12"/>
      <c r="AN1695" s="12"/>
      <c r="AO1695" s="12"/>
      <c r="AP1695" s="12" t="s">
        <v>93</v>
      </c>
      <c r="AQ1695" s="12" t="s">
        <v>3849</v>
      </c>
      <c r="AR1695" s="12">
        <v>13786154013</v>
      </c>
      <c r="AS1695" s="12"/>
      <c r="AT1695" s="12"/>
      <c r="AU1695" s="12"/>
      <c r="AV1695" s="20"/>
      <c r="AW1695" s="21"/>
      <c r="AX1695" s="12"/>
      <c r="AY1695" s="12"/>
      <c r="AZ1695" s="12"/>
      <c r="BA1695" s="12"/>
      <c r="BB1695" s="12"/>
    </row>
    <row r="1696" spans="1:54" s="22" customFormat="1" ht="18" customHeight="1" x14ac:dyDescent="0.3">
      <c r="A1696" s="12" t="s">
        <v>4008</v>
      </c>
      <c r="B1696" s="12" t="s">
        <v>68</v>
      </c>
      <c r="C1696" s="12" t="s">
        <v>120</v>
      </c>
      <c r="D1696" s="12" t="s">
        <v>267</v>
      </c>
      <c r="E1696" s="12" t="s">
        <v>4009</v>
      </c>
      <c r="F1696" s="12" t="s">
        <v>4010</v>
      </c>
      <c r="G1696" s="12" t="s">
        <v>66</v>
      </c>
      <c r="H1696" s="12" t="s">
        <v>816</v>
      </c>
      <c r="I1696" s="12" t="s">
        <v>89</v>
      </c>
      <c r="J1696" s="12">
        <v>4000</v>
      </c>
      <c r="K1696" s="12"/>
      <c r="L1696" s="12"/>
      <c r="M1696" s="13">
        <v>41605.707638888889</v>
      </c>
      <c r="N1696" s="12"/>
      <c r="O1696" s="13">
        <v>41605.719687500001</v>
      </c>
      <c r="P1696" s="13">
        <v>41622.409895833334</v>
      </c>
      <c r="Q1696" s="14"/>
      <c r="R1696" s="14"/>
      <c r="S1696" s="15"/>
      <c r="T1696" s="12" t="s">
        <v>658</v>
      </c>
      <c r="U1696" s="12"/>
      <c r="V1696" s="12" t="s">
        <v>385</v>
      </c>
      <c r="W1696" s="13">
        <v>41625.709618055553</v>
      </c>
      <c r="X1696" s="13">
        <v>41648.618101851855</v>
      </c>
      <c r="Y1696" s="16"/>
      <c r="Z1696" s="17"/>
      <c r="AA1696" s="17"/>
      <c r="AB1696" s="14"/>
      <c r="AC1696" s="13">
        <v>41687</v>
      </c>
      <c r="AD1696" s="14"/>
      <c r="AE1696" s="14"/>
      <c r="AF1696" s="18"/>
      <c r="AG1696" s="14">
        <f t="shared" si="164"/>
        <v>59</v>
      </c>
      <c r="AH1696" s="14"/>
      <c r="AI1696" s="14"/>
      <c r="AJ1696" s="19"/>
      <c r="AK1696" s="14"/>
      <c r="AL1696" s="14"/>
      <c r="AM1696" s="12"/>
      <c r="AN1696" s="12"/>
      <c r="AO1696" s="12"/>
      <c r="AP1696" s="12" t="s">
        <v>72</v>
      </c>
      <c r="AQ1696" s="12" t="s">
        <v>4011</v>
      </c>
      <c r="AR1696" s="12">
        <v>13657499049</v>
      </c>
      <c r="AS1696" s="12"/>
      <c r="AT1696" s="12"/>
      <c r="AU1696" s="12"/>
      <c r="AV1696" s="20"/>
      <c r="AW1696" s="21"/>
      <c r="AX1696" s="12"/>
      <c r="AY1696" s="12"/>
      <c r="AZ1696" s="12"/>
      <c r="BA1696" s="12"/>
      <c r="BB1696" s="12"/>
    </row>
    <row r="1697" spans="1:54" s="22" customFormat="1" ht="18" customHeight="1" x14ac:dyDescent="0.3">
      <c r="A1697" s="12" t="s">
        <v>4012</v>
      </c>
      <c r="B1697" s="12" t="s">
        <v>68</v>
      </c>
      <c r="C1697" s="12" t="s">
        <v>798</v>
      </c>
      <c r="D1697" s="12" t="s">
        <v>243</v>
      </c>
      <c r="E1697" s="12" t="s">
        <v>4013</v>
      </c>
      <c r="F1697" s="12" t="s">
        <v>4014</v>
      </c>
      <c r="G1697" s="12" t="s">
        <v>56</v>
      </c>
      <c r="H1697" s="12" t="s">
        <v>57</v>
      </c>
      <c r="I1697" s="12" t="s">
        <v>349</v>
      </c>
      <c r="J1697" s="12">
        <v>1600</v>
      </c>
      <c r="K1697" s="12" t="s">
        <v>354</v>
      </c>
      <c r="L1697" s="12"/>
      <c r="M1697" s="13">
        <v>41605.711805555555</v>
      </c>
      <c r="N1697" s="12">
        <v>1</v>
      </c>
      <c r="O1697" s="13">
        <v>41605.719421296293</v>
      </c>
      <c r="P1697" s="13">
        <v>41606.442002314812</v>
      </c>
      <c r="Q1697" s="14">
        <f>NETWORKDAYS(M1697,P1697)</f>
        <v>2</v>
      </c>
      <c r="R1697" s="14">
        <v>0.5</v>
      </c>
      <c r="S1697" s="14">
        <f>R1697-Q1697</f>
        <v>-1.5</v>
      </c>
      <c r="T1697" s="12" t="s">
        <v>89</v>
      </c>
      <c r="U1697" s="12"/>
      <c r="V1697" s="12" t="s">
        <v>356</v>
      </c>
      <c r="W1697" s="13">
        <v>41607.59652777778</v>
      </c>
      <c r="X1697" s="13">
        <v>41607.601099537038</v>
      </c>
      <c r="Y1697" s="16">
        <f>NETWORKDAYS(W1697,X1697)</f>
        <v>1</v>
      </c>
      <c r="Z1697" s="17">
        <v>3</v>
      </c>
      <c r="AA1697" s="17">
        <f>Z1697-Y1697</f>
        <v>2</v>
      </c>
      <c r="AB1697" s="14"/>
      <c r="AC1697" s="13">
        <v>41607</v>
      </c>
      <c r="AD1697" s="14">
        <f>NETWORKDAYS(X1697,AC1697)</f>
        <v>1</v>
      </c>
      <c r="AE1697" s="14">
        <v>7</v>
      </c>
      <c r="AF1697" s="38">
        <f>AE1697-AD1697</f>
        <v>6</v>
      </c>
      <c r="AG1697" s="14">
        <f t="shared" si="164"/>
        <v>3</v>
      </c>
      <c r="AH1697" s="14">
        <v>10.5</v>
      </c>
      <c r="AI1697" s="14">
        <f>AH1697-AG1697</f>
        <v>7.5</v>
      </c>
      <c r="AJ1697" s="19"/>
      <c r="AK1697" s="14"/>
      <c r="AL1697" s="14"/>
      <c r="AM1697" s="12" t="s">
        <v>851</v>
      </c>
      <c r="AN1697" s="12"/>
      <c r="AO1697" s="12"/>
      <c r="AP1697" s="12" t="s">
        <v>3204</v>
      </c>
      <c r="AQ1697" s="12" t="s">
        <v>441</v>
      </c>
      <c r="AR1697" s="12">
        <v>18623258890</v>
      </c>
      <c r="AS1697" s="12"/>
      <c r="AT1697" s="12"/>
      <c r="AU1697" s="12"/>
      <c r="AV1697" s="20"/>
      <c r="AW1697" s="21"/>
      <c r="AX1697" s="12"/>
      <c r="AY1697" s="12"/>
      <c r="AZ1697" s="12"/>
      <c r="BA1697" s="12"/>
      <c r="BB1697" s="12"/>
    </row>
    <row r="1698" spans="1:54" s="22" customFormat="1" ht="18" customHeight="1" x14ac:dyDescent="0.3">
      <c r="A1698" s="12" t="s">
        <v>4015</v>
      </c>
      <c r="B1698" s="12" t="s">
        <v>68</v>
      </c>
      <c r="C1698" s="12" t="s">
        <v>152</v>
      </c>
      <c r="D1698" s="12" t="s">
        <v>258</v>
      </c>
      <c r="E1698" s="12" t="s">
        <v>4016</v>
      </c>
      <c r="F1698" s="12" t="s">
        <v>4017</v>
      </c>
      <c r="G1698" s="12" t="s">
        <v>66</v>
      </c>
      <c r="H1698" s="12" t="s">
        <v>816</v>
      </c>
      <c r="I1698" s="12"/>
      <c r="J1698" s="12">
        <v>5400</v>
      </c>
      <c r="K1698" s="12"/>
      <c r="L1698" s="12"/>
      <c r="M1698" s="13">
        <v>41605.748611111114</v>
      </c>
      <c r="N1698" s="12"/>
      <c r="O1698" s="13">
        <v>41606.393414351849</v>
      </c>
      <c r="P1698" s="13">
        <v>41606.732511574075</v>
      </c>
      <c r="Q1698" s="14"/>
      <c r="R1698" s="14"/>
      <c r="S1698" s="15"/>
      <c r="T1698" s="12" t="s">
        <v>89</v>
      </c>
      <c r="U1698" s="12"/>
      <c r="V1698" s="12" t="s">
        <v>385</v>
      </c>
      <c r="W1698" s="13">
        <v>41607.394837962966</v>
      </c>
      <c r="X1698" s="13">
        <v>41633.714490740742</v>
      </c>
      <c r="Y1698" s="16"/>
      <c r="Z1698" s="17"/>
      <c r="AA1698" s="17"/>
      <c r="AB1698" s="14"/>
      <c r="AC1698" s="13">
        <v>41634</v>
      </c>
      <c r="AD1698" s="14">
        <f>NETWORKDAYS(M1698,AC1698)</f>
        <v>22</v>
      </c>
      <c r="AE1698" s="14">
        <v>7</v>
      </c>
      <c r="AF1698" s="18"/>
      <c r="AG1698" s="14">
        <f t="shared" si="164"/>
        <v>22</v>
      </c>
      <c r="AH1698" s="14"/>
      <c r="AI1698" s="14"/>
      <c r="AJ1698" s="19"/>
      <c r="AK1698" s="14"/>
      <c r="AL1698" s="14"/>
      <c r="AM1698" s="12"/>
      <c r="AN1698" s="12"/>
      <c r="AO1698" s="12"/>
      <c r="AP1698" s="12" t="s">
        <v>201</v>
      </c>
      <c r="AQ1698" s="12" t="s">
        <v>4018</v>
      </c>
      <c r="AR1698" s="12">
        <v>18821898055</v>
      </c>
      <c r="AS1698" s="12"/>
      <c r="AT1698" s="12"/>
      <c r="AU1698" s="12"/>
      <c r="AV1698" s="20"/>
      <c r="AW1698" s="21"/>
      <c r="AX1698" s="12"/>
      <c r="AY1698" s="12"/>
      <c r="AZ1698" s="12"/>
      <c r="BA1698" s="12"/>
      <c r="BB1698" s="12"/>
    </row>
    <row r="1699" spans="1:54" s="22" customFormat="1" ht="18" customHeight="1" x14ac:dyDescent="0.3">
      <c r="A1699" s="12" t="s">
        <v>4019</v>
      </c>
      <c r="B1699" s="12" t="s">
        <v>68</v>
      </c>
      <c r="C1699" s="12" t="s">
        <v>327</v>
      </c>
      <c r="D1699" s="12" t="s">
        <v>302</v>
      </c>
      <c r="E1699" s="12" t="s">
        <v>4020</v>
      </c>
      <c r="F1699" s="12" t="s">
        <v>4021</v>
      </c>
      <c r="G1699" s="12" t="s">
        <v>56</v>
      </c>
      <c r="H1699" s="12" t="s">
        <v>1335</v>
      </c>
      <c r="I1699" s="12" t="s">
        <v>2339</v>
      </c>
      <c r="J1699" s="12">
        <v>1588</v>
      </c>
      <c r="K1699" s="12" t="s">
        <v>354</v>
      </c>
      <c r="L1699" s="12"/>
      <c r="M1699" s="13">
        <v>41606.609027777777</v>
      </c>
      <c r="N1699" s="12">
        <v>2</v>
      </c>
      <c r="O1699" s="13">
        <v>41606.636365740742</v>
      </c>
      <c r="P1699" s="13">
        <v>41606.657361111109</v>
      </c>
      <c r="Q1699" s="14">
        <f>NETWORKDAYS(M1699,P1699)</f>
        <v>1</v>
      </c>
      <c r="R1699" s="14">
        <v>0.5</v>
      </c>
      <c r="S1699" s="14">
        <f>R1699-Q1699</f>
        <v>-0.5</v>
      </c>
      <c r="T1699" s="12" t="s">
        <v>658</v>
      </c>
      <c r="U1699" s="12"/>
      <c r="V1699" s="12" t="s">
        <v>356</v>
      </c>
      <c r="W1699" s="13">
        <v>41606.67796296296</v>
      </c>
      <c r="X1699" s="13">
        <v>41608.407013888886</v>
      </c>
      <c r="Y1699" s="16">
        <f>NETWORKDAYS(W1699,X1699)</f>
        <v>2</v>
      </c>
      <c r="Z1699" s="17">
        <v>3</v>
      </c>
      <c r="AA1699" s="17">
        <f t="shared" ref="AA1699:AA1706" si="182">Z1699-Y1699</f>
        <v>1</v>
      </c>
      <c r="AB1699" s="14"/>
      <c r="AC1699" s="13">
        <v>41608</v>
      </c>
      <c r="AD1699" s="14">
        <f>NETWORKDAYS(X1699,AC1699)</f>
        <v>0</v>
      </c>
      <c r="AE1699" s="14">
        <v>7</v>
      </c>
      <c r="AF1699" s="38">
        <f>AE1699-AD1699</f>
        <v>7</v>
      </c>
      <c r="AG1699" s="14">
        <f t="shared" si="164"/>
        <v>2</v>
      </c>
      <c r="AH1699" s="14">
        <v>10.5</v>
      </c>
      <c r="AI1699" s="14">
        <f>AH1699-AG1699</f>
        <v>8.5</v>
      </c>
      <c r="AJ1699" s="19"/>
      <c r="AK1699" s="14"/>
      <c r="AL1699" s="14"/>
      <c r="AM1699" s="12" t="s">
        <v>1726</v>
      </c>
      <c r="AN1699" s="12"/>
      <c r="AO1699" s="12"/>
      <c r="AP1699" s="12" t="s">
        <v>176</v>
      </c>
      <c r="AQ1699" s="12" t="s">
        <v>4022</v>
      </c>
      <c r="AR1699" s="12">
        <v>18673117255</v>
      </c>
      <c r="AS1699" s="12"/>
      <c r="AT1699" s="12"/>
      <c r="AU1699" s="12"/>
      <c r="AV1699" s="20"/>
      <c r="AW1699" s="21"/>
      <c r="AX1699" s="12"/>
      <c r="AY1699" s="12"/>
      <c r="AZ1699" s="12"/>
      <c r="BA1699" s="12"/>
      <c r="BB1699" s="12"/>
    </row>
    <row r="1700" spans="1:54" s="22" customFormat="1" ht="18" customHeight="1" x14ac:dyDescent="0.3">
      <c r="A1700" s="12" t="s">
        <v>4023</v>
      </c>
      <c r="B1700" s="12" t="s">
        <v>68</v>
      </c>
      <c r="C1700" s="12" t="s">
        <v>141</v>
      </c>
      <c r="D1700" s="12" t="s">
        <v>4024</v>
      </c>
      <c r="E1700" s="12" t="s">
        <v>4025</v>
      </c>
      <c r="F1700" s="12" t="s">
        <v>4026</v>
      </c>
      <c r="G1700" s="12" t="s">
        <v>56</v>
      </c>
      <c r="H1700" s="12" t="s">
        <v>1353</v>
      </c>
      <c r="I1700" s="12" t="s">
        <v>3982</v>
      </c>
      <c r="J1700" s="12">
        <v>2388</v>
      </c>
      <c r="K1700" s="12" t="s">
        <v>354</v>
      </c>
      <c r="L1700" s="12"/>
      <c r="M1700" s="13">
        <v>41607.538194444445</v>
      </c>
      <c r="N1700" s="12">
        <v>3</v>
      </c>
      <c r="O1700" s="13">
        <v>41607.58525462963</v>
      </c>
      <c r="P1700" s="13">
        <v>41614.587858796294</v>
      </c>
      <c r="Q1700" s="14">
        <f t="shared" ref="Q1700:Q1707" si="183">NETWORKDAYS(M1700,P1700)</f>
        <v>6</v>
      </c>
      <c r="R1700" s="14">
        <v>0.5</v>
      </c>
      <c r="S1700" s="14">
        <f t="shared" ref="S1700:S1706" si="184">R1700-Q1700</f>
        <v>-5.5</v>
      </c>
      <c r="T1700" s="12" t="s">
        <v>355</v>
      </c>
      <c r="U1700" s="12"/>
      <c r="V1700" s="12" t="s">
        <v>356</v>
      </c>
      <c r="W1700" s="13">
        <v>41614.590555555558</v>
      </c>
      <c r="X1700" s="13">
        <v>41618.710416666669</v>
      </c>
      <c r="Y1700" s="16">
        <f t="shared" ref="Y1700:Y1706" si="185">NETWORKDAYS(W1700,X1700)</f>
        <v>3</v>
      </c>
      <c r="Z1700" s="17">
        <v>4</v>
      </c>
      <c r="AA1700" s="17">
        <f t="shared" si="182"/>
        <v>1</v>
      </c>
      <c r="AB1700" s="14"/>
      <c r="AC1700" s="13">
        <v>41621</v>
      </c>
      <c r="AD1700" s="14">
        <f t="shared" ref="AD1700:AD1707" si="186">NETWORKDAYS(M1700,AC1700)</f>
        <v>11</v>
      </c>
      <c r="AE1700" s="14">
        <v>7</v>
      </c>
      <c r="AF1700" s="38">
        <f t="shared" ref="AF1700:AF1706" si="187">AE1700-AD1700</f>
        <v>-4</v>
      </c>
      <c r="AG1700" s="14">
        <f t="shared" si="164"/>
        <v>11</v>
      </c>
      <c r="AH1700" s="14">
        <v>11.5</v>
      </c>
      <c r="AI1700" s="14">
        <f t="shared" ref="AI1700:AI1706" si="188">AH1700-AG1700</f>
        <v>0.5</v>
      </c>
      <c r="AJ1700" s="19"/>
      <c r="AK1700" s="14"/>
      <c r="AL1700" s="14"/>
      <c r="AM1700" s="12" t="s">
        <v>851</v>
      </c>
      <c r="AN1700" s="12"/>
      <c r="AO1700" s="12"/>
      <c r="AP1700" s="12" t="s">
        <v>78</v>
      </c>
      <c r="AQ1700" s="12" t="s">
        <v>4027</v>
      </c>
      <c r="AR1700" s="12">
        <v>15292117755</v>
      </c>
      <c r="AS1700" s="12"/>
      <c r="AT1700" s="12"/>
      <c r="AU1700" s="12"/>
      <c r="AV1700" s="20"/>
      <c r="AW1700" s="21"/>
      <c r="AX1700" s="12"/>
      <c r="AY1700" s="12"/>
      <c r="AZ1700" s="12"/>
      <c r="BA1700" s="12"/>
      <c r="BB1700" s="12"/>
    </row>
    <row r="1701" spans="1:54" s="22" customFormat="1" ht="18" customHeight="1" x14ac:dyDescent="0.3">
      <c r="A1701" s="12" t="s">
        <v>4028</v>
      </c>
      <c r="B1701" s="12" t="s">
        <v>68</v>
      </c>
      <c r="C1701" s="12" t="s">
        <v>209</v>
      </c>
      <c r="D1701" s="12" t="s">
        <v>4029</v>
      </c>
      <c r="E1701" s="12" t="s">
        <v>4030</v>
      </c>
      <c r="F1701" s="12" t="s">
        <v>4031</v>
      </c>
      <c r="G1701" s="12" t="s">
        <v>56</v>
      </c>
      <c r="H1701" s="12" t="s">
        <v>1335</v>
      </c>
      <c r="I1701" s="12" t="s">
        <v>2014</v>
      </c>
      <c r="J1701" s="12">
        <v>2088</v>
      </c>
      <c r="K1701" s="12" t="s">
        <v>354</v>
      </c>
      <c r="L1701" s="12"/>
      <c r="M1701" s="13">
        <v>41607.570833333331</v>
      </c>
      <c r="N1701" s="12">
        <v>2</v>
      </c>
      <c r="O1701" s="13">
        <v>41607.610300925924</v>
      </c>
      <c r="P1701" s="13">
        <v>41608.562858796293</v>
      </c>
      <c r="Q1701" s="14">
        <f t="shared" si="183"/>
        <v>1</v>
      </c>
      <c r="R1701" s="14">
        <v>0.5</v>
      </c>
      <c r="S1701" s="14">
        <f t="shared" si="184"/>
        <v>-0.5</v>
      </c>
      <c r="T1701" s="12" t="s">
        <v>355</v>
      </c>
      <c r="U1701" s="12"/>
      <c r="V1701" s="12" t="s">
        <v>356</v>
      </c>
      <c r="W1701" s="13">
        <v>41608.564375000002</v>
      </c>
      <c r="X1701" s="20">
        <v>41611.545138888891</v>
      </c>
      <c r="Y1701" s="16">
        <f t="shared" si="185"/>
        <v>2</v>
      </c>
      <c r="Z1701" s="17">
        <v>3</v>
      </c>
      <c r="AA1701" s="17">
        <f t="shared" si="182"/>
        <v>1</v>
      </c>
      <c r="AB1701" s="14"/>
      <c r="AC1701" s="13">
        <v>41612</v>
      </c>
      <c r="AD1701" s="14">
        <f t="shared" si="186"/>
        <v>4</v>
      </c>
      <c r="AE1701" s="14">
        <v>7</v>
      </c>
      <c r="AF1701" s="38">
        <f t="shared" si="187"/>
        <v>3</v>
      </c>
      <c r="AG1701" s="14">
        <f t="shared" ref="AG1701:AG1707" si="189">NETWORKDAYS(M1701,AC1701)</f>
        <v>4</v>
      </c>
      <c r="AH1701" s="14">
        <v>10.5</v>
      </c>
      <c r="AI1701" s="14">
        <f t="shared" si="188"/>
        <v>6.5</v>
      </c>
      <c r="AJ1701" s="19"/>
      <c r="AK1701" s="14"/>
      <c r="AL1701" s="14"/>
      <c r="AM1701" s="12" t="s">
        <v>1486</v>
      </c>
      <c r="AN1701" s="12"/>
      <c r="AO1701" s="12"/>
      <c r="AP1701" s="12" t="s">
        <v>72</v>
      </c>
      <c r="AQ1701" s="12" t="s">
        <v>4032</v>
      </c>
      <c r="AR1701" s="12">
        <v>18173522333</v>
      </c>
      <c r="AS1701" s="12"/>
      <c r="AT1701" s="12"/>
      <c r="AU1701" s="12"/>
      <c r="AV1701" s="20"/>
      <c r="AW1701" s="21"/>
      <c r="AX1701" s="12"/>
      <c r="AY1701" s="12"/>
      <c r="AZ1701" s="12"/>
      <c r="BA1701" s="12"/>
      <c r="BB1701" s="12"/>
    </row>
    <row r="1702" spans="1:54" s="22" customFormat="1" ht="18" customHeight="1" x14ac:dyDescent="0.3">
      <c r="A1702" s="12" t="s">
        <v>4033</v>
      </c>
      <c r="B1702" s="12" t="s">
        <v>68</v>
      </c>
      <c r="C1702" s="12" t="s">
        <v>75</v>
      </c>
      <c r="D1702" s="12" t="s">
        <v>159</v>
      </c>
      <c r="E1702" s="12" t="s">
        <v>2822</v>
      </c>
      <c r="F1702" s="12" t="s">
        <v>4034</v>
      </c>
      <c r="G1702" s="12" t="s">
        <v>383</v>
      </c>
      <c r="H1702" s="12" t="s">
        <v>3381</v>
      </c>
      <c r="I1702" s="12" t="s">
        <v>1874</v>
      </c>
      <c r="J1702" s="12">
        <v>1688</v>
      </c>
      <c r="K1702" s="12" t="s">
        <v>354</v>
      </c>
      <c r="L1702" s="12"/>
      <c r="M1702" s="13">
        <v>41607.636805555558</v>
      </c>
      <c r="N1702" s="12">
        <v>2</v>
      </c>
      <c r="O1702" s="13">
        <v>41607.666331018518</v>
      </c>
      <c r="P1702" s="13">
        <v>41607.673564814817</v>
      </c>
      <c r="Q1702" s="14">
        <f t="shared" si="183"/>
        <v>1</v>
      </c>
      <c r="R1702" s="14">
        <v>0.5</v>
      </c>
      <c r="S1702" s="14">
        <f t="shared" si="184"/>
        <v>-0.5</v>
      </c>
      <c r="T1702" s="12" t="s">
        <v>668</v>
      </c>
      <c r="U1702" s="12"/>
      <c r="V1702" s="12" t="s">
        <v>356</v>
      </c>
      <c r="W1702" s="13">
        <v>41607.693819444445</v>
      </c>
      <c r="X1702" s="13">
        <v>41608.719664351855</v>
      </c>
      <c r="Y1702" s="16">
        <f t="shared" si="185"/>
        <v>1</v>
      </c>
      <c r="Z1702" s="17">
        <v>3</v>
      </c>
      <c r="AA1702" s="17">
        <f t="shared" si="182"/>
        <v>2</v>
      </c>
      <c r="AB1702" s="14"/>
      <c r="AC1702" s="13">
        <v>41628</v>
      </c>
      <c r="AD1702" s="14">
        <f t="shared" si="186"/>
        <v>16</v>
      </c>
      <c r="AE1702" s="14">
        <v>7</v>
      </c>
      <c r="AF1702" s="38">
        <f t="shared" si="187"/>
        <v>-9</v>
      </c>
      <c r="AG1702" s="14">
        <f t="shared" si="189"/>
        <v>16</v>
      </c>
      <c r="AH1702" s="14">
        <v>10.5</v>
      </c>
      <c r="AI1702" s="14">
        <f t="shared" si="188"/>
        <v>-5.5</v>
      </c>
      <c r="AJ1702" s="19"/>
      <c r="AK1702" s="14"/>
      <c r="AL1702" s="14"/>
      <c r="AM1702" s="12" t="s">
        <v>2137</v>
      </c>
      <c r="AN1702" s="12"/>
      <c r="AO1702" s="12"/>
      <c r="AP1702" s="12" t="s">
        <v>72</v>
      </c>
      <c r="AQ1702" s="12" t="s">
        <v>4035</v>
      </c>
      <c r="AR1702" s="12">
        <v>13787293359</v>
      </c>
      <c r="AS1702" s="12"/>
      <c r="AT1702" s="12"/>
      <c r="AU1702" s="12"/>
      <c r="AV1702" s="20"/>
      <c r="AW1702" s="21"/>
      <c r="AX1702" s="12"/>
      <c r="AY1702" s="12"/>
      <c r="AZ1702" s="12"/>
      <c r="BA1702" s="12"/>
      <c r="BB1702" s="12"/>
    </row>
    <row r="1703" spans="1:54" s="22" customFormat="1" ht="18" customHeight="1" x14ac:dyDescent="0.3">
      <c r="A1703" s="12" t="s">
        <v>4036</v>
      </c>
      <c r="B1703" s="12" t="s">
        <v>382</v>
      </c>
      <c r="C1703" s="12" t="s">
        <v>549</v>
      </c>
      <c r="D1703" s="12" t="s">
        <v>97</v>
      </c>
      <c r="E1703" s="12" t="s">
        <v>4037</v>
      </c>
      <c r="F1703" s="12" t="s">
        <v>4038</v>
      </c>
      <c r="G1703" s="12" t="s">
        <v>383</v>
      </c>
      <c r="H1703" s="12" t="s">
        <v>1035</v>
      </c>
      <c r="I1703" s="12" t="s">
        <v>3431</v>
      </c>
      <c r="J1703" s="12">
        <v>1688</v>
      </c>
      <c r="K1703" s="12" t="s">
        <v>354</v>
      </c>
      <c r="L1703" s="12"/>
      <c r="M1703" s="13">
        <v>41608.400694444441</v>
      </c>
      <c r="N1703" s="12">
        <v>3</v>
      </c>
      <c r="O1703" s="13">
        <v>41608.431180555555</v>
      </c>
      <c r="P1703" s="13">
        <v>41610.612002314818</v>
      </c>
      <c r="Q1703" s="14">
        <f t="shared" si="183"/>
        <v>1</v>
      </c>
      <c r="R1703" s="14">
        <v>0.5</v>
      </c>
      <c r="S1703" s="14">
        <f t="shared" si="184"/>
        <v>-0.5</v>
      </c>
      <c r="T1703" s="12" t="s">
        <v>658</v>
      </c>
      <c r="U1703" s="12"/>
      <c r="V1703" s="12" t="s">
        <v>356</v>
      </c>
      <c r="W1703" s="13">
        <v>41610.614594907405</v>
      </c>
      <c r="X1703" s="13">
        <v>41618.709722222222</v>
      </c>
      <c r="Y1703" s="16">
        <f t="shared" si="185"/>
        <v>7</v>
      </c>
      <c r="Z1703" s="17">
        <v>3</v>
      </c>
      <c r="AA1703" s="17">
        <f t="shared" si="182"/>
        <v>-4</v>
      </c>
      <c r="AB1703" s="14"/>
      <c r="AC1703" s="13">
        <v>41628</v>
      </c>
      <c r="AD1703" s="14">
        <f t="shared" si="186"/>
        <v>15</v>
      </c>
      <c r="AE1703" s="14">
        <v>7</v>
      </c>
      <c r="AF1703" s="38">
        <f t="shared" si="187"/>
        <v>-8</v>
      </c>
      <c r="AG1703" s="14">
        <f t="shared" si="189"/>
        <v>15</v>
      </c>
      <c r="AH1703" s="14">
        <v>10.5</v>
      </c>
      <c r="AI1703" s="14">
        <f t="shared" si="188"/>
        <v>-4.5</v>
      </c>
      <c r="AJ1703" s="19"/>
      <c r="AK1703" s="14"/>
      <c r="AL1703" s="14"/>
      <c r="AM1703" s="12" t="s">
        <v>2238</v>
      </c>
      <c r="AN1703" s="12"/>
      <c r="AO1703" s="12"/>
      <c r="AP1703" s="12" t="s">
        <v>128</v>
      </c>
      <c r="AQ1703" s="12" t="s">
        <v>101</v>
      </c>
      <c r="AR1703" s="12">
        <v>18908456980</v>
      </c>
      <c r="AS1703" s="12"/>
      <c r="AT1703" s="12"/>
      <c r="AU1703" s="12"/>
      <c r="AV1703" s="20"/>
      <c r="AW1703" s="21"/>
      <c r="AX1703" s="12"/>
      <c r="AY1703" s="12"/>
      <c r="AZ1703" s="12"/>
      <c r="BA1703" s="12"/>
      <c r="BB1703" s="12"/>
    </row>
    <row r="1704" spans="1:54" s="22" customFormat="1" ht="18" customHeight="1" x14ac:dyDescent="0.3">
      <c r="A1704" s="12" t="s">
        <v>4039</v>
      </c>
      <c r="B1704" s="12" t="s">
        <v>382</v>
      </c>
      <c r="C1704" s="12" t="s">
        <v>549</v>
      </c>
      <c r="D1704" s="12" t="s">
        <v>3589</v>
      </c>
      <c r="E1704" s="12" t="s">
        <v>4040</v>
      </c>
      <c r="F1704" s="12" t="s">
        <v>4041</v>
      </c>
      <c r="G1704" s="12" t="s">
        <v>383</v>
      </c>
      <c r="H1704" s="12" t="s">
        <v>1035</v>
      </c>
      <c r="I1704" s="12" t="s">
        <v>1874</v>
      </c>
      <c r="J1704" s="12">
        <v>1435</v>
      </c>
      <c r="K1704" s="12" t="s">
        <v>354</v>
      </c>
      <c r="L1704" s="12"/>
      <c r="M1704" s="13">
        <v>41608.404166666667</v>
      </c>
      <c r="N1704" s="12">
        <v>1</v>
      </c>
      <c r="O1704" s="13">
        <v>41608.411527777775</v>
      </c>
      <c r="P1704" s="13">
        <v>41608.411678240744</v>
      </c>
      <c r="Q1704" s="14">
        <f t="shared" si="183"/>
        <v>0</v>
      </c>
      <c r="R1704" s="14">
        <v>0.5</v>
      </c>
      <c r="S1704" s="14">
        <f t="shared" si="184"/>
        <v>0.5</v>
      </c>
      <c r="T1704" s="12" t="s">
        <v>89</v>
      </c>
      <c r="U1704" s="12"/>
      <c r="V1704" s="12" t="s">
        <v>356</v>
      </c>
      <c r="W1704" s="13">
        <v>41608.413344907407</v>
      </c>
      <c r="X1704" s="13">
        <v>41611.645335648151</v>
      </c>
      <c r="Y1704" s="16">
        <f t="shared" si="185"/>
        <v>2</v>
      </c>
      <c r="Z1704" s="17">
        <v>3</v>
      </c>
      <c r="AA1704" s="17">
        <f t="shared" si="182"/>
        <v>1</v>
      </c>
      <c r="AB1704" s="14"/>
      <c r="AC1704" s="13">
        <v>41618</v>
      </c>
      <c r="AD1704" s="14">
        <f t="shared" si="186"/>
        <v>7</v>
      </c>
      <c r="AE1704" s="14">
        <v>7</v>
      </c>
      <c r="AF1704" s="38">
        <f t="shared" si="187"/>
        <v>0</v>
      </c>
      <c r="AG1704" s="14">
        <f t="shared" si="189"/>
        <v>7</v>
      </c>
      <c r="AH1704" s="14">
        <v>10.5</v>
      </c>
      <c r="AI1704" s="14">
        <f t="shared" si="188"/>
        <v>3.5</v>
      </c>
      <c r="AJ1704" s="19"/>
      <c r="AK1704" s="14"/>
      <c r="AL1704" s="14"/>
      <c r="AM1704" s="12" t="s">
        <v>2238</v>
      </c>
      <c r="AN1704" s="12"/>
      <c r="AO1704" s="12"/>
      <c r="AP1704" s="12" t="s">
        <v>78</v>
      </c>
      <c r="AQ1704" s="12" t="s">
        <v>4042</v>
      </c>
      <c r="AR1704" s="12">
        <v>15898502798</v>
      </c>
      <c r="AS1704" s="12"/>
      <c r="AT1704" s="12"/>
      <c r="AU1704" s="12"/>
      <c r="AV1704" s="20"/>
      <c r="AW1704" s="21"/>
      <c r="AX1704" s="12"/>
      <c r="AY1704" s="12"/>
      <c r="AZ1704" s="12"/>
      <c r="BA1704" s="12"/>
      <c r="BB1704" s="12"/>
    </row>
    <row r="1705" spans="1:54" s="22" customFormat="1" ht="18" customHeight="1" x14ac:dyDescent="0.3">
      <c r="A1705" s="12" t="s">
        <v>4043</v>
      </c>
      <c r="B1705" s="12" t="s">
        <v>68</v>
      </c>
      <c r="C1705" s="12" t="s">
        <v>241</v>
      </c>
      <c r="D1705" s="12" t="s">
        <v>4044</v>
      </c>
      <c r="E1705" s="12" t="s">
        <v>4045</v>
      </c>
      <c r="F1705" s="12" t="s">
        <v>4046</v>
      </c>
      <c r="G1705" s="12" t="s">
        <v>56</v>
      </c>
      <c r="H1705" s="12" t="s">
        <v>1335</v>
      </c>
      <c r="I1705" s="12" t="s">
        <v>3675</v>
      </c>
      <c r="J1705" s="12">
        <v>1588</v>
      </c>
      <c r="K1705" s="12" t="s">
        <v>354</v>
      </c>
      <c r="L1705" s="12"/>
      <c r="M1705" s="13">
        <v>41608.565972222219</v>
      </c>
      <c r="N1705" s="12">
        <v>1</v>
      </c>
      <c r="O1705" s="13">
        <v>41608.577604166669</v>
      </c>
      <c r="P1705" s="13">
        <v>41608.675150462965</v>
      </c>
      <c r="Q1705" s="14">
        <f t="shared" si="183"/>
        <v>0</v>
      </c>
      <c r="R1705" s="14">
        <v>0.5</v>
      </c>
      <c r="S1705" s="14">
        <f t="shared" si="184"/>
        <v>0.5</v>
      </c>
      <c r="T1705" s="12" t="s">
        <v>89</v>
      </c>
      <c r="U1705" s="12"/>
      <c r="V1705" s="12" t="s">
        <v>356</v>
      </c>
      <c r="W1705" s="13">
        <v>41610.549456018518</v>
      </c>
      <c r="X1705" s="13">
        <v>41612.423611111109</v>
      </c>
      <c r="Y1705" s="16">
        <f t="shared" si="185"/>
        <v>3</v>
      </c>
      <c r="Z1705" s="17">
        <v>3</v>
      </c>
      <c r="AA1705" s="17">
        <f t="shared" si="182"/>
        <v>0</v>
      </c>
      <c r="AB1705" s="14"/>
      <c r="AC1705" s="13">
        <v>41618</v>
      </c>
      <c r="AD1705" s="14">
        <f t="shared" si="186"/>
        <v>7</v>
      </c>
      <c r="AE1705" s="14">
        <v>7</v>
      </c>
      <c r="AF1705" s="38">
        <f t="shared" si="187"/>
        <v>0</v>
      </c>
      <c r="AG1705" s="14">
        <f t="shared" si="189"/>
        <v>7</v>
      </c>
      <c r="AH1705" s="14">
        <v>10.5</v>
      </c>
      <c r="AI1705" s="14">
        <f t="shared" si="188"/>
        <v>3.5</v>
      </c>
      <c r="AJ1705" s="19"/>
      <c r="AK1705" s="14"/>
      <c r="AL1705" s="14"/>
      <c r="AM1705" s="12" t="s">
        <v>188</v>
      </c>
      <c r="AN1705" s="12"/>
      <c r="AO1705" s="12"/>
      <c r="AP1705" s="12" t="s">
        <v>88</v>
      </c>
      <c r="AQ1705" s="12" t="s">
        <v>4047</v>
      </c>
      <c r="AR1705" s="12">
        <v>15802668430</v>
      </c>
      <c r="AS1705" s="12"/>
      <c r="AT1705" s="12"/>
      <c r="AU1705" s="12"/>
      <c r="AV1705" s="20"/>
      <c r="AW1705" s="21"/>
      <c r="AX1705" s="12"/>
      <c r="AY1705" s="12"/>
      <c r="AZ1705" s="12"/>
      <c r="BA1705" s="12"/>
      <c r="BB1705" s="12"/>
    </row>
    <row r="1706" spans="1:54" s="22" customFormat="1" ht="18" customHeight="1" x14ac:dyDescent="0.3">
      <c r="A1706" s="12" t="s">
        <v>4048</v>
      </c>
      <c r="B1706" s="12" t="s">
        <v>68</v>
      </c>
      <c r="C1706" s="12" t="s">
        <v>327</v>
      </c>
      <c r="D1706" s="12" t="s">
        <v>1607</v>
      </c>
      <c r="E1706" s="12" t="s">
        <v>4049</v>
      </c>
      <c r="F1706" s="12" t="s">
        <v>4050</v>
      </c>
      <c r="G1706" s="12" t="s">
        <v>56</v>
      </c>
      <c r="H1706" s="12" t="s">
        <v>1353</v>
      </c>
      <c r="I1706" s="12" t="s">
        <v>1945</v>
      </c>
      <c r="J1706" s="12">
        <v>2400</v>
      </c>
      <c r="K1706" s="12" t="s">
        <v>354</v>
      </c>
      <c r="L1706" s="12"/>
      <c r="M1706" s="13">
        <v>41608.567361111112</v>
      </c>
      <c r="N1706" s="12">
        <v>5</v>
      </c>
      <c r="O1706" s="13">
        <v>41608.582743055558</v>
      </c>
      <c r="P1706" s="13">
        <v>41610.676840277774</v>
      </c>
      <c r="Q1706" s="14">
        <f t="shared" si="183"/>
        <v>1</v>
      </c>
      <c r="R1706" s="14">
        <v>0.5</v>
      </c>
      <c r="S1706" s="14">
        <f t="shared" si="184"/>
        <v>-0.5</v>
      </c>
      <c r="T1706" s="12" t="s">
        <v>643</v>
      </c>
      <c r="U1706" s="12"/>
      <c r="V1706" s="12" t="s">
        <v>356</v>
      </c>
      <c r="W1706" s="13">
        <v>41610.680972222224</v>
      </c>
      <c r="X1706" s="20">
        <v>41612.5625</v>
      </c>
      <c r="Y1706" s="16">
        <f t="shared" si="185"/>
        <v>3</v>
      </c>
      <c r="Z1706" s="17">
        <v>4</v>
      </c>
      <c r="AA1706" s="17">
        <f t="shared" si="182"/>
        <v>1</v>
      </c>
      <c r="AB1706" s="14"/>
      <c r="AC1706" s="13">
        <v>41617</v>
      </c>
      <c r="AD1706" s="14">
        <f t="shared" si="186"/>
        <v>6</v>
      </c>
      <c r="AE1706" s="14">
        <v>7</v>
      </c>
      <c r="AF1706" s="38">
        <f t="shared" si="187"/>
        <v>1</v>
      </c>
      <c r="AG1706" s="14">
        <f t="shared" si="189"/>
        <v>6</v>
      </c>
      <c r="AH1706" s="14">
        <v>11.5</v>
      </c>
      <c r="AI1706" s="14">
        <f t="shared" si="188"/>
        <v>5.5</v>
      </c>
      <c r="AJ1706" s="19"/>
      <c r="AK1706" s="14"/>
      <c r="AL1706" s="14"/>
      <c r="AM1706" s="12" t="s">
        <v>145</v>
      </c>
      <c r="AN1706" s="12"/>
      <c r="AO1706" s="12"/>
      <c r="AP1706" s="12" t="s">
        <v>86</v>
      </c>
      <c r="AQ1706" s="12" t="s">
        <v>4051</v>
      </c>
      <c r="AR1706" s="12">
        <v>15869751268</v>
      </c>
      <c r="AS1706" s="12"/>
      <c r="AT1706" s="12"/>
      <c r="AU1706" s="12"/>
      <c r="AV1706" s="20"/>
      <c r="AW1706" s="21"/>
      <c r="AX1706" s="12"/>
      <c r="AY1706" s="12"/>
      <c r="AZ1706" s="12"/>
      <c r="BA1706" s="12"/>
      <c r="BB1706" s="12"/>
    </row>
    <row r="1707" spans="1:54" s="22" customFormat="1" ht="18" customHeight="1" x14ac:dyDescent="0.3">
      <c r="A1707" s="12" t="s">
        <v>4052</v>
      </c>
      <c r="B1707" s="12" t="s">
        <v>68</v>
      </c>
      <c r="C1707" s="12" t="s">
        <v>120</v>
      </c>
      <c r="D1707" s="12" t="s">
        <v>244</v>
      </c>
      <c r="E1707" s="12" t="s">
        <v>4053</v>
      </c>
      <c r="F1707" s="12" t="s">
        <v>2114</v>
      </c>
      <c r="G1707" s="12" t="s">
        <v>66</v>
      </c>
      <c r="H1707" s="12" t="s">
        <v>340</v>
      </c>
      <c r="I1707" s="12" t="s">
        <v>89</v>
      </c>
      <c r="J1707" s="12">
        <v>16610</v>
      </c>
      <c r="K1707" s="12"/>
      <c r="L1707" s="12"/>
      <c r="M1707" s="13">
        <v>41608.613194444442</v>
      </c>
      <c r="N1707" s="12"/>
      <c r="O1707" s="13">
        <v>41639.461631944447</v>
      </c>
      <c r="P1707" s="13">
        <v>41639.461736111109</v>
      </c>
      <c r="Q1707" s="14">
        <f t="shared" si="183"/>
        <v>22</v>
      </c>
      <c r="R1707" s="14"/>
      <c r="S1707" s="15"/>
      <c r="T1707" s="12"/>
      <c r="U1707" s="12"/>
      <c r="V1707" s="12" t="s">
        <v>385</v>
      </c>
      <c r="W1707" s="13">
        <v>41649.537037037036</v>
      </c>
      <c r="X1707" s="13"/>
      <c r="Y1707" s="16"/>
      <c r="Z1707" s="17"/>
      <c r="AA1707" s="17"/>
      <c r="AB1707" s="14"/>
      <c r="AC1707" s="13">
        <v>41694</v>
      </c>
      <c r="AD1707" s="14">
        <f t="shared" si="186"/>
        <v>61</v>
      </c>
      <c r="AE1707" s="14"/>
      <c r="AF1707" s="18"/>
      <c r="AG1707" s="14">
        <f t="shared" si="189"/>
        <v>61</v>
      </c>
      <c r="AH1707" s="14"/>
      <c r="AI1707" s="14"/>
      <c r="AJ1707" s="19"/>
      <c r="AK1707" s="14"/>
      <c r="AL1707" s="14"/>
      <c r="AM1707" s="12"/>
      <c r="AN1707" s="12"/>
      <c r="AO1707" s="12"/>
      <c r="AP1707" s="12" t="s">
        <v>72</v>
      </c>
      <c r="AQ1707" s="12" t="s">
        <v>2115</v>
      </c>
      <c r="AR1707" s="12">
        <v>13637476819</v>
      </c>
      <c r="AS1707" s="12"/>
      <c r="AT1707" s="12"/>
      <c r="AU1707" s="12"/>
      <c r="AV1707" s="20"/>
      <c r="AW1707" s="21"/>
      <c r="AX1707" s="12"/>
      <c r="AY1707" s="12"/>
      <c r="AZ1707" s="12"/>
      <c r="BA1707" s="12"/>
      <c r="BB1707" s="12"/>
    </row>
    <row r="1708" spans="1:54" s="22" customFormat="1" ht="18" customHeight="1" x14ac:dyDescent="0.3">
      <c r="A1708" s="12" t="s">
        <v>4054</v>
      </c>
      <c r="B1708" s="12" t="s">
        <v>68</v>
      </c>
      <c r="C1708" s="12" t="s">
        <v>120</v>
      </c>
      <c r="D1708" s="12" t="s">
        <v>244</v>
      </c>
      <c r="E1708" s="12" t="s">
        <v>4053</v>
      </c>
      <c r="F1708" s="12" t="s">
        <v>2114</v>
      </c>
      <c r="G1708" s="12" t="s">
        <v>66</v>
      </c>
      <c r="H1708" s="12" t="s">
        <v>4055</v>
      </c>
      <c r="I1708" s="12" t="s">
        <v>89</v>
      </c>
      <c r="J1708" s="12">
        <v>8801</v>
      </c>
      <c r="K1708" s="12"/>
      <c r="L1708" s="12"/>
      <c r="M1708" s="13">
        <v>41608.628472222219</v>
      </c>
      <c r="N1708" s="12"/>
      <c r="O1708" s="13"/>
      <c r="P1708" s="13"/>
      <c r="Q1708" s="14"/>
      <c r="R1708" s="14"/>
      <c r="S1708" s="15"/>
      <c r="T1708" s="12"/>
      <c r="U1708" s="12"/>
      <c r="V1708" s="12" t="s">
        <v>385</v>
      </c>
      <c r="W1708" s="13"/>
      <c r="X1708" s="13"/>
      <c r="Y1708" s="16"/>
      <c r="Z1708" s="17"/>
      <c r="AA1708" s="17"/>
      <c r="AB1708" s="14"/>
      <c r="AC1708" s="13">
        <v>41694</v>
      </c>
      <c r="AD1708" s="14"/>
      <c r="AE1708" s="14"/>
      <c r="AF1708" s="18"/>
      <c r="AG1708" s="14"/>
      <c r="AH1708" s="14"/>
      <c r="AI1708" s="14"/>
      <c r="AJ1708" s="19"/>
      <c r="AK1708" s="14"/>
      <c r="AL1708" s="14"/>
      <c r="AM1708" s="12"/>
      <c r="AN1708" s="12"/>
      <c r="AO1708" s="12"/>
      <c r="AP1708" s="12" t="s">
        <v>72</v>
      </c>
      <c r="AQ1708" s="12" t="s">
        <v>2115</v>
      </c>
      <c r="AR1708" s="12">
        <v>13637476819</v>
      </c>
      <c r="AS1708" s="12"/>
      <c r="AT1708" s="12"/>
      <c r="AU1708" s="12"/>
      <c r="AV1708" s="20"/>
      <c r="AW1708" s="21"/>
      <c r="AX1708" s="12"/>
      <c r="AY1708" s="12"/>
      <c r="AZ1708" s="12"/>
      <c r="BA1708" s="12"/>
      <c r="BB1708" s="12"/>
    </row>
    <row r="1709" spans="1:54" s="22" customFormat="1" ht="18" customHeight="1" x14ac:dyDescent="0.3">
      <c r="A1709" s="12" t="s">
        <v>4056</v>
      </c>
      <c r="B1709" s="12" t="s">
        <v>68</v>
      </c>
      <c r="C1709" s="12" t="s">
        <v>3698</v>
      </c>
      <c r="D1709" s="12" t="s">
        <v>3908</v>
      </c>
      <c r="E1709" s="12" t="s">
        <v>4057</v>
      </c>
      <c r="F1709" s="12" t="s">
        <v>4058</v>
      </c>
      <c r="G1709" s="12" t="s">
        <v>56</v>
      </c>
      <c r="H1709" s="12" t="s">
        <v>1335</v>
      </c>
      <c r="I1709" s="12" t="s">
        <v>4059</v>
      </c>
      <c r="J1709" s="12">
        <v>2088</v>
      </c>
      <c r="K1709" s="12" t="s">
        <v>354</v>
      </c>
      <c r="L1709" s="12"/>
      <c r="M1709" s="13">
        <v>41610.606249999997</v>
      </c>
      <c r="N1709" s="12">
        <v>4</v>
      </c>
      <c r="O1709" s="13">
        <v>41610.63386574074</v>
      </c>
      <c r="P1709" s="13">
        <v>41618.455324074072</v>
      </c>
      <c r="Q1709" s="14">
        <f t="shared" ref="Q1709:Q1723" si="190">NETWORKDAYS(M1709,P1709)</f>
        <v>7</v>
      </c>
      <c r="R1709" s="14">
        <v>0.5</v>
      </c>
      <c r="S1709" s="14">
        <f t="shared" ref="S1709:S1723" si="191">R1709-Q1709</f>
        <v>-6.5</v>
      </c>
      <c r="T1709" s="12" t="s">
        <v>643</v>
      </c>
      <c r="U1709" s="12"/>
      <c r="V1709" s="12" t="s">
        <v>356</v>
      </c>
      <c r="W1709" s="13">
        <v>41618.456423611111</v>
      </c>
      <c r="X1709" s="13">
        <v>41619.708333333336</v>
      </c>
      <c r="Y1709" s="16">
        <f t="shared" ref="Y1709:Y1723" si="192">NETWORKDAYS(W1709,X1709)</f>
        <v>2</v>
      </c>
      <c r="Z1709" s="17">
        <v>3</v>
      </c>
      <c r="AA1709" s="17">
        <f>Z1709-Y1709</f>
        <v>1</v>
      </c>
      <c r="AB1709" s="14"/>
      <c r="AC1709" s="13">
        <v>41633</v>
      </c>
      <c r="AD1709" s="14">
        <f t="shared" ref="AD1709:AD1724" si="193">NETWORKDAYS(M1709,AC1709)</f>
        <v>18</v>
      </c>
      <c r="AE1709" s="14">
        <v>7</v>
      </c>
      <c r="AF1709" s="38">
        <f t="shared" ref="AF1709:AF1723" si="194">AE1709-AD1709</f>
        <v>-11</v>
      </c>
      <c r="AG1709" s="14">
        <f t="shared" ref="AG1709:AG1724" si="195">NETWORKDAYS(M1709,AC1709)</f>
        <v>18</v>
      </c>
      <c r="AH1709" s="14">
        <v>10.5</v>
      </c>
      <c r="AI1709" s="14">
        <f t="shared" ref="AI1709:AI1723" si="196">AH1709-AG1709</f>
        <v>-7.5</v>
      </c>
      <c r="AJ1709" s="19"/>
      <c r="AK1709" s="14"/>
      <c r="AL1709" s="14"/>
      <c r="AM1709" s="12" t="s">
        <v>535</v>
      </c>
      <c r="AN1709" s="12"/>
      <c r="AO1709" s="12"/>
      <c r="AP1709" s="12" t="s">
        <v>78</v>
      </c>
      <c r="AQ1709" s="12" t="s">
        <v>4060</v>
      </c>
      <c r="AR1709" s="12">
        <v>13907396634</v>
      </c>
      <c r="AS1709" s="12"/>
      <c r="AT1709" s="12"/>
      <c r="AU1709" s="12"/>
      <c r="AV1709" s="20"/>
      <c r="AW1709" s="21"/>
      <c r="AX1709" s="12"/>
      <c r="AY1709" s="12"/>
      <c r="AZ1709" s="12"/>
      <c r="BA1709" s="12"/>
      <c r="BB1709" s="12"/>
    </row>
    <row r="1710" spans="1:54" s="22" customFormat="1" ht="18" customHeight="1" x14ac:dyDescent="0.3">
      <c r="A1710" s="12" t="s">
        <v>4061</v>
      </c>
      <c r="B1710" s="12" t="s">
        <v>68</v>
      </c>
      <c r="C1710" s="12" t="s">
        <v>112</v>
      </c>
      <c r="D1710" s="12" t="s">
        <v>367</v>
      </c>
      <c r="E1710" s="12" t="s">
        <v>4062</v>
      </c>
      <c r="F1710" s="12" t="s">
        <v>4063</v>
      </c>
      <c r="G1710" s="12" t="s">
        <v>56</v>
      </c>
      <c r="H1710" s="12" t="s">
        <v>1353</v>
      </c>
      <c r="I1710" s="12" t="s">
        <v>4064</v>
      </c>
      <c r="J1710" s="12">
        <v>3088</v>
      </c>
      <c r="K1710" s="12" t="s">
        <v>3696</v>
      </c>
      <c r="L1710" s="12"/>
      <c r="M1710" s="13">
        <v>41610.638888888891</v>
      </c>
      <c r="N1710" s="12">
        <v>4</v>
      </c>
      <c r="O1710" s="13">
        <v>41610.651064814818</v>
      </c>
      <c r="P1710" s="13">
        <v>41624.719247685185</v>
      </c>
      <c r="Q1710" s="14">
        <f t="shared" si="190"/>
        <v>11</v>
      </c>
      <c r="R1710" s="14">
        <v>0.5</v>
      </c>
      <c r="S1710" s="14">
        <f t="shared" si="191"/>
        <v>-10.5</v>
      </c>
      <c r="T1710" s="12" t="s">
        <v>658</v>
      </c>
      <c r="U1710" s="12" t="s">
        <v>4065</v>
      </c>
      <c r="V1710" s="12" t="s">
        <v>356</v>
      </c>
      <c r="W1710" s="13">
        <v>41625.399733796294</v>
      </c>
      <c r="X1710" s="13">
        <v>41627.482638888891</v>
      </c>
      <c r="Y1710" s="16">
        <f t="shared" si="192"/>
        <v>3</v>
      </c>
      <c r="Z1710" s="17">
        <v>4</v>
      </c>
      <c r="AA1710" s="17">
        <f>Z1710-Y1710</f>
        <v>1</v>
      </c>
      <c r="AB1710" s="14"/>
      <c r="AC1710" s="13">
        <v>41639</v>
      </c>
      <c r="AD1710" s="14">
        <f t="shared" si="193"/>
        <v>22</v>
      </c>
      <c r="AE1710" s="14">
        <v>7</v>
      </c>
      <c r="AF1710" s="38">
        <f t="shared" si="194"/>
        <v>-15</v>
      </c>
      <c r="AG1710" s="14">
        <f t="shared" si="195"/>
        <v>22</v>
      </c>
      <c r="AH1710" s="14">
        <v>11.5</v>
      </c>
      <c r="AI1710" s="14">
        <f t="shared" si="196"/>
        <v>-10.5</v>
      </c>
      <c r="AJ1710" s="19"/>
      <c r="AK1710" s="14"/>
      <c r="AL1710" s="14"/>
      <c r="AM1710" s="12" t="s">
        <v>4066</v>
      </c>
      <c r="AN1710" s="12"/>
      <c r="AO1710" s="12"/>
      <c r="AP1710" s="12" t="s">
        <v>72</v>
      </c>
      <c r="AQ1710" s="12" t="s">
        <v>4067</v>
      </c>
      <c r="AR1710" s="12">
        <v>13307491230</v>
      </c>
      <c r="AS1710" s="12"/>
      <c r="AT1710" s="12"/>
      <c r="AU1710" s="12"/>
      <c r="AV1710" s="20"/>
      <c r="AW1710" s="21"/>
      <c r="AX1710" s="12"/>
      <c r="AY1710" s="12"/>
      <c r="AZ1710" s="12"/>
      <c r="BA1710" s="12"/>
      <c r="BB1710" s="12"/>
    </row>
    <row r="1711" spans="1:54" s="22" customFormat="1" ht="18" customHeight="1" x14ac:dyDescent="0.3">
      <c r="A1711" s="12" t="s">
        <v>4068</v>
      </c>
      <c r="B1711" s="12" t="s">
        <v>68</v>
      </c>
      <c r="C1711" s="12" t="s">
        <v>10551</v>
      </c>
      <c r="D1711" s="12" t="s">
        <v>3984</v>
      </c>
      <c r="E1711" s="12" t="s">
        <v>4069</v>
      </c>
      <c r="F1711" s="12" t="s">
        <v>4070</v>
      </c>
      <c r="G1711" s="12" t="s">
        <v>56</v>
      </c>
      <c r="H1711" s="12" t="s">
        <v>4071</v>
      </c>
      <c r="I1711" s="12" t="s">
        <v>95</v>
      </c>
      <c r="J1711" s="12">
        <v>1088</v>
      </c>
      <c r="K1711" s="12" t="s">
        <v>354</v>
      </c>
      <c r="L1711" s="12"/>
      <c r="M1711" s="13">
        <v>41610.683333333334</v>
      </c>
      <c r="N1711" s="12">
        <v>2</v>
      </c>
      <c r="O1711" s="13">
        <v>41610.698784722219</v>
      </c>
      <c r="P1711" s="13">
        <v>41610.718414351853</v>
      </c>
      <c r="Q1711" s="14">
        <f t="shared" si="190"/>
        <v>1</v>
      </c>
      <c r="R1711" s="14">
        <v>0.5</v>
      </c>
      <c r="S1711" s="14">
        <f t="shared" si="191"/>
        <v>-0.5</v>
      </c>
      <c r="T1711" s="12" t="s">
        <v>658</v>
      </c>
      <c r="U1711" s="12"/>
      <c r="V1711" s="12" t="s">
        <v>356</v>
      </c>
      <c r="W1711" s="13">
        <v>41610.719629629632</v>
      </c>
      <c r="X1711" s="13">
        <v>41611.690972222219</v>
      </c>
      <c r="Y1711" s="16">
        <f t="shared" si="192"/>
        <v>2</v>
      </c>
      <c r="Z1711" s="17">
        <v>3</v>
      </c>
      <c r="AA1711" s="17">
        <f>Z1711-Y1711</f>
        <v>1</v>
      </c>
      <c r="AB1711" s="14"/>
      <c r="AC1711" s="13">
        <v>41612</v>
      </c>
      <c r="AD1711" s="14">
        <f t="shared" si="193"/>
        <v>3</v>
      </c>
      <c r="AE1711" s="14">
        <v>7</v>
      </c>
      <c r="AF1711" s="38">
        <f t="shared" si="194"/>
        <v>4</v>
      </c>
      <c r="AG1711" s="14">
        <f t="shared" si="195"/>
        <v>3</v>
      </c>
      <c r="AH1711" s="14">
        <v>10.5</v>
      </c>
      <c r="AI1711" s="14">
        <f t="shared" si="196"/>
        <v>7.5</v>
      </c>
      <c r="AJ1711" s="19"/>
      <c r="AK1711" s="14"/>
      <c r="AL1711" s="14"/>
      <c r="AM1711" s="12" t="s">
        <v>148</v>
      </c>
      <c r="AN1711" s="12"/>
      <c r="AO1711" s="12"/>
      <c r="AP1711" s="12" t="s">
        <v>72</v>
      </c>
      <c r="AQ1711" s="12" t="s">
        <v>4072</v>
      </c>
      <c r="AR1711" s="12">
        <v>13487456273</v>
      </c>
      <c r="AS1711" s="12"/>
      <c r="AT1711" s="12"/>
      <c r="AU1711" s="12"/>
      <c r="AV1711" s="20"/>
      <c r="AW1711" s="21"/>
      <c r="AX1711" s="12"/>
      <c r="AY1711" s="12"/>
      <c r="AZ1711" s="12"/>
      <c r="BA1711" s="12"/>
      <c r="BB1711" s="12"/>
    </row>
    <row r="1712" spans="1:54" s="22" customFormat="1" ht="18" customHeight="1" x14ac:dyDescent="0.3">
      <c r="A1712" s="12" t="s">
        <v>4073</v>
      </c>
      <c r="B1712" s="12" t="s">
        <v>68</v>
      </c>
      <c r="C1712" s="12" t="s">
        <v>102</v>
      </c>
      <c r="D1712" s="12" t="s">
        <v>4074</v>
      </c>
      <c r="E1712" s="12" t="s">
        <v>4075</v>
      </c>
      <c r="F1712" s="12" t="s">
        <v>4076</v>
      </c>
      <c r="G1712" s="12" t="s">
        <v>56</v>
      </c>
      <c r="H1712" s="12" t="s">
        <v>1353</v>
      </c>
      <c r="I1712" s="12" t="s">
        <v>1715</v>
      </c>
      <c r="J1712" s="12">
        <v>2388</v>
      </c>
      <c r="K1712" s="12" t="s">
        <v>354</v>
      </c>
      <c r="L1712" s="12"/>
      <c r="M1712" s="13">
        <v>41611.37903935185</v>
      </c>
      <c r="N1712" s="12">
        <v>2</v>
      </c>
      <c r="O1712" s="13">
        <v>41611.392708333333</v>
      </c>
      <c r="P1712" s="13">
        <v>41611.596238425926</v>
      </c>
      <c r="Q1712" s="14">
        <f t="shared" si="190"/>
        <v>1</v>
      </c>
      <c r="R1712" s="14">
        <v>0.5</v>
      </c>
      <c r="S1712" s="14">
        <f t="shared" si="191"/>
        <v>-0.5</v>
      </c>
      <c r="T1712" s="12" t="s">
        <v>658</v>
      </c>
      <c r="U1712" s="12"/>
      <c r="V1712" s="12" t="s">
        <v>356</v>
      </c>
      <c r="W1712" s="13">
        <v>41611.602141203701</v>
      </c>
      <c r="X1712" s="13">
        <v>41613.669444444444</v>
      </c>
      <c r="Y1712" s="16">
        <f t="shared" si="192"/>
        <v>3</v>
      </c>
      <c r="Z1712" s="17">
        <v>4</v>
      </c>
      <c r="AA1712" s="17">
        <f>Z1712-Y1712</f>
        <v>1</v>
      </c>
      <c r="AB1712" s="14"/>
      <c r="AC1712" s="13">
        <v>41619</v>
      </c>
      <c r="AD1712" s="14">
        <f t="shared" si="193"/>
        <v>7</v>
      </c>
      <c r="AE1712" s="14">
        <v>7</v>
      </c>
      <c r="AF1712" s="38">
        <f t="shared" si="194"/>
        <v>0</v>
      </c>
      <c r="AG1712" s="14">
        <f t="shared" si="195"/>
        <v>7</v>
      </c>
      <c r="AH1712" s="14">
        <v>11.5</v>
      </c>
      <c r="AI1712" s="14">
        <f t="shared" si="196"/>
        <v>4.5</v>
      </c>
      <c r="AJ1712" s="19"/>
      <c r="AK1712" s="14"/>
      <c r="AL1712" s="14"/>
      <c r="AM1712" s="12" t="s">
        <v>1486</v>
      </c>
      <c r="AN1712" s="12"/>
      <c r="AO1712" s="12"/>
      <c r="AP1712" s="12" t="s">
        <v>317</v>
      </c>
      <c r="AQ1712" s="12" t="s">
        <v>4077</v>
      </c>
      <c r="AR1712" s="12">
        <v>13908428408</v>
      </c>
      <c r="AS1712" s="12"/>
      <c r="AT1712" s="12"/>
      <c r="AU1712" s="12"/>
      <c r="AV1712" s="20"/>
      <c r="AW1712" s="21"/>
      <c r="AX1712" s="12"/>
      <c r="AY1712" s="12"/>
      <c r="AZ1712" s="12"/>
      <c r="BA1712" s="12"/>
      <c r="BB1712" s="12"/>
    </row>
    <row r="1713" spans="1:54" s="22" customFormat="1" ht="18" customHeight="1" x14ac:dyDescent="0.3">
      <c r="A1713" s="12" t="s">
        <v>4078</v>
      </c>
      <c r="B1713" s="12" t="s">
        <v>68</v>
      </c>
      <c r="C1713" s="12" t="s">
        <v>83</v>
      </c>
      <c r="D1713" s="12" t="s">
        <v>352</v>
      </c>
      <c r="E1713" s="12" t="s">
        <v>4079</v>
      </c>
      <c r="F1713" s="12" t="s">
        <v>4080</v>
      </c>
      <c r="G1713" s="12" t="s">
        <v>56</v>
      </c>
      <c r="H1713" s="12" t="s">
        <v>1335</v>
      </c>
      <c r="I1713" s="12" t="s">
        <v>3941</v>
      </c>
      <c r="J1713" s="12">
        <v>1588</v>
      </c>
      <c r="K1713" s="12" t="s">
        <v>354</v>
      </c>
      <c r="L1713" s="12"/>
      <c r="M1713" s="13">
        <v>41611.412499999999</v>
      </c>
      <c r="N1713" s="12">
        <v>1</v>
      </c>
      <c r="O1713" s="13">
        <v>41611.434247685182</v>
      </c>
      <c r="P1713" s="13">
        <v>41611.495162037034</v>
      </c>
      <c r="Q1713" s="14">
        <f t="shared" si="190"/>
        <v>1</v>
      </c>
      <c r="R1713" s="14">
        <v>0.5</v>
      </c>
      <c r="S1713" s="14">
        <f t="shared" si="191"/>
        <v>-0.5</v>
      </c>
      <c r="T1713" s="12" t="s">
        <v>89</v>
      </c>
      <c r="U1713" s="12"/>
      <c r="V1713" s="12" t="s">
        <v>356</v>
      </c>
      <c r="W1713" s="13">
        <v>41611.602685185186</v>
      </c>
      <c r="X1713" s="13">
        <v>41614.731249999997</v>
      </c>
      <c r="Y1713" s="16">
        <f t="shared" si="192"/>
        <v>4</v>
      </c>
      <c r="Z1713" s="17">
        <v>3</v>
      </c>
      <c r="AA1713" s="17">
        <f>Z1713-Y1713</f>
        <v>-1</v>
      </c>
      <c r="AB1713" s="14"/>
      <c r="AC1713" s="13">
        <v>41620</v>
      </c>
      <c r="AD1713" s="14">
        <f t="shared" si="193"/>
        <v>8</v>
      </c>
      <c r="AE1713" s="14">
        <v>7</v>
      </c>
      <c r="AF1713" s="38">
        <f t="shared" si="194"/>
        <v>-1</v>
      </c>
      <c r="AG1713" s="14">
        <f t="shared" si="195"/>
        <v>8</v>
      </c>
      <c r="AH1713" s="14">
        <v>10.5</v>
      </c>
      <c r="AI1713" s="14">
        <f t="shared" si="196"/>
        <v>2.5</v>
      </c>
      <c r="AJ1713" s="19"/>
      <c r="AK1713" s="14"/>
      <c r="AL1713" s="14"/>
      <c r="AM1713" s="12" t="s">
        <v>1401</v>
      </c>
      <c r="AN1713" s="12"/>
      <c r="AO1713" s="12"/>
      <c r="AP1713" s="12" t="s">
        <v>78</v>
      </c>
      <c r="AQ1713" s="12" t="s">
        <v>4081</v>
      </c>
      <c r="AR1713" s="12">
        <v>13974240791</v>
      </c>
      <c r="AS1713" s="12"/>
      <c r="AT1713" s="12"/>
      <c r="AU1713" s="12"/>
      <c r="AV1713" s="20"/>
      <c r="AW1713" s="21"/>
      <c r="AX1713" s="12"/>
      <c r="AY1713" s="12"/>
      <c r="AZ1713" s="12"/>
      <c r="BA1713" s="12"/>
      <c r="BB1713" s="12"/>
    </row>
    <row r="1714" spans="1:54" s="22" customFormat="1" ht="18" customHeight="1" x14ac:dyDescent="0.3">
      <c r="A1714" s="12" t="s">
        <v>4082</v>
      </c>
      <c r="B1714" s="12" t="s">
        <v>68</v>
      </c>
      <c r="C1714" s="12" t="s">
        <v>83</v>
      </c>
      <c r="D1714" s="12" t="s">
        <v>4083</v>
      </c>
      <c r="E1714" s="12" t="s">
        <v>4084</v>
      </c>
      <c r="F1714" s="12" t="s">
        <v>4085</v>
      </c>
      <c r="G1714" s="12" t="s">
        <v>56</v>
      </c>
      <c r="H1714" s="12" t="s">
        <v>1353</v>
      </c>
      <c r="I1714" s="12" t="s">
        <v>4064</v>
      </c>
      <c r="J1714" s="12">
        <v>3088</v>
      </c>
      <c r="K1714" s="12" t="s">
        <v>354</v>
      </c>
      <c r="L1714" s="12"/>
      <c r="M1714" s="13">
        <v>41611.438194444447</v>
      </c>
      <c r="N1714" s="12">
        <v>2</v>
      </c>
      <c r="O1714" s="13">
        <v>41611.443969907406</v>
      </c>
      <c r="P1714" s="13">
        <v>41611.495335648149</v>
      </c>
      <c r="Q1714" s="14">
        <f t="shared" si="190"/>
        <v>1</v>
      </c>
      <c r="R1714" s="14">
        <v>0.5</v>
      </c>
      <c r="S1714" s="14">
        <f t="shared" si="191"/>
        <v>-0.5</v>
      </c>
      <c r="T1714" s="12" t="s">
        <v>658</v>
      </c>
      <c r="U1714" s="12"/>
      <c r="V1714" s="12" t="s">
        <v>356</v>
      </c>
      <c r="W1714" s="13">
        <v>41611.603148148148</v>
      </c>
      <c r="X1714" s="13">
        <v>41617.430555555555</v>
      </c>
      <c r="Y1714" s="16">
        <f t="shared" si="192"/>
        <v>5</v>
      </c>
      <c r="Z1714" s="17">
        <v>4</v>
      </c>
      <c r="AA1714" s="17">
        <f t="shared" ref="AA1714:AA1720" si="197">Z1714-Y1714</f>
        <v>-1</v>
      </c>
      <c r="AB1714" s="14"/>
      <c r="AC1714" s="13">
        <v>41624</v>
      </c>
      <c r="AD1714" s="14">
        <f t="shared" si="193"/>
        <v>10</v>
      </c>
      <c r="AE1714" s="14">
        <v>7</v>
      </c>
      <c r="AF1714" s="38">
        <f t="shared" si="194"/>
        <v>-3</v>
      </c>
      <c r="AG1714" s="14">
        <f t="shared" si="195"/>
        <v>10</v>
      </c>
      <c r="AH1714" s="14">
        <v>11.5</v>
      </c>
      <c r="AI1714" s="14">
        <f t="shared" si="196"/>
        <v>1.5</v>
      </c>
      <c r="AJ1714" s="19"/>
      <c r="AK1714" s="14"/>
      <c r="AL1714" s="14"/>
      <c r="AM1714" s="12" t="s">
        <v>2238</v>
      </c>
      <c r="AN1714" s="12"/>
      <c r="AO1714" s="12"/>
      <c r="AP1714" s="12" t="s">
        <v>90</v>
      </c>
      <c r="AQ1714" s="12" t="s">
        <v>4086</v>
      </c>
      <c r="AR1714" s="12">
        <v>13707360629</v>
      </c>
      <c r="AS1714" s="12"/>
      <c r="AT1714" s="12"/>
      <c r="AU1714" s="12"/>
      <c r="AV1714" s="20"/>
      <c r="AW1714" s="21"/>
      <c r="AX1714" s="12"/>
      <c r="AY1714" s="12"/>
      <c r="AZ1714" s="12"/>
      <c r="BA1714" s="12"/>
      <c r="BB1714" s="12"/>
    </row>
    <row r="1715" spans="1:54" s="22" customFormat="1" ht="18" customHeight="1" x14ac:dyDescent="0.3">
      <c r="A1715" s="12" t="s">
        <v>4087</v>
      </c>
      <c r="B1715" s="12" t="s">
        <v>68</v>
      </c>
      <c r="C1715" s="12" t="s">
        <v>133</v>
      </c>
      <c r="D1715" s="12" t="s">
        <v>344</v>
      </c>
      <c r="E1715" s="12" t="s">
        <v>4088</v>
      </c>
      <c r="F1715" s="12" t="s">
        <v>4089</v>
      </c>
      <c r="G1715" s="12" t="s">
        <v>56</v>
      </c>
      <c r="H1715" s="12" t="s">
        <v>1353</v>
      </c>
      <c r="I1715" s="12" t="s">
        <v>3215</v>
      </c>
      <c r="J1715" s="12">
        <v>2400</v>
      </c>
      <c r="K1715" s="12" t="s">
        <v>354</v>
      </c>
      <c r="L1715" s="12"/>
      <c r="M1715" s="13">
        <v>41611.554166666669</v>
      </c>
      <c r="N1715" s="12">
        <v>1</v>
      </c>
      <c r="O1715" s="13">
        <v>41611.563090277778</v>
      </c>
      <c r="P1715" s="13">
        <v>41612.466608796298</v>
      </c>
      <c r="Q1715" s="14">
        <f t="shared" si="190"/>
        <v>2</v>
      </c>
      <c r="R1715" s="14">
        <v>0.5</v>
      </c>
      <c r="S1715" s="14">
        <f t="shared" si="191"/>
        <v>-1.5</v>
      </c>
      <c r="T1715" s="12" t="s">
        <v>89</v>
      </c>
      <c r="U1715" s="12"/>
      <c r="V1715" s="12" t="s">
        <v>356</v>
      </c>
      <c r="W1715" s="13">
        <v>41612.475659722222</v>
      </c>
      <c r="X1715" s="13">
        <v>41617.456944444442</v>
      </c>
      <c r="Y1715" s="16">
        <f t="shared" si="192"/>
        <v>4</v>
      </c>
      <c r="Z1715" s="17">
        <v>4</v>
      </c>
      <c r="AA1715" s="17">
        <f t="shared" si="197"/>
        <v>0</v>
      </c>
      <c r="AB1715" s="14"/>
      <c r="AC1715" s="13">
        <v>41621</v>
      </c>
      <c r="AD1715" s="14">
        <f t="shared" si="193"/>
        <v>9</v>
      </c>
      <c r="AE1715" s="14">
        <v>7</v>
      </c>
      <c r="AF1715" s="38">
        <f t="shared" si="194"/>
        <v>-2</v>
      </c>
      <c r="AG1715" s="14">
        <f t="shared" si="195"/>
        <v>9</v>
      </c>
      <c r="AH1715" s="14">
        <v>11.5</v>
      </c>
      <c r="AI1715" s="14">
        <f t="shared" si="196"/>
        <v>2.5</v>
      </c>
      <c r="AJ1715" s="19"/>
      <c r="AK1715" s="14"/>
      <c r="AL1715" s="14"/>
      <c r="AM1715" s="12" t="s">
        <v>188</v>
      </c>
      <c r="AN1715" s="12"/>
      <c r="AO1715" s="12"/>
      <c r="AP1715" s="12" t="s">
        <v>3707</v>
      </c>
      <c r="AQ1715" s="12"/>
      <c r="AR1715" s="12" t="s">
        <v>4090</v>
      </c>
      <c r="AS1715" s="12"/>
      <c r="AT1715" s="12"/>
      <c r="AU1715" s="12"/>
      <c r="AV1715" s="20"/>
      <c r="AW1715" s="21"/>
      <c r="AX1715" s="12"/>
      <c r="AY1715" s="12"/>
      <c r="AZ1715" s="12"/>
      <c r="BA1715" s="12"/>
      <c r="BB1715" s="12"/>
    </row>
    <row r="1716" spans="1:54" s="22" customFormat="1" ht="18" customHeight="1" x14ac:dyDescent="0.3">
      <c r="A1716" s="12" t="s">
        <v>4091</v>
      </c>
      <c r="B1716" s="12" t="s">
        <v>68</v>
      </c>
      <c r="C1716" s="12" t="s">
        <v>133</v>
      </c>
      <c r="D1716" s="12" t="s">
        <v>344</v>
      </c>
      <c r="E1716" s="12" t="s">
        <v>4088</v>
      </c>
      <c r="F1716" s="12" t="s">
        <v>4089</v>
      </c>
      <c r="G1716" s="12" t="s">
        <v>383</v>
      </c>
      <c r="H1716" s="12" t="s">
        <v>4092</v>
      </c>
      <c r="I1716" s="12" t="s">
        <v>3870</v>
      </c>
      <c r="J1716" s="12">
        <v>2400</v>
      </c>
      <c r="K1716" s="12" t="s">
        <v>354</v>
      </c>
      <c r="L1716" s="12"/>
      <c r="M1716" s="13">
        <v>41611.554166666669</v>
      </c>
      <c r="N1716" s="12">
        <v>1</v>
      </c>
      <c r="O1716" s="13">
        <v>41611.663611111115</v>
      </c>
      <c r="P1716" s="13">
        <v>41612.424108796295</v>
      </c>
      <c r="Q1716" s="14">
        <f t="shared" si="190"/>
        <v>2</v>
      </c>
      <c r="R1716" s="14">
        <v>0.5</v>
      </c>
      <c r="S1716" s="14">
        <f t="shared" si="191"/>
        <v>-1.5</v>
      </c>
      <c r="T1716" s="12" t="s">
        <v>89</v>
      </c>
      <c r="U1716" s="12"/>
      <c r="V1716" s="12" t="s">
        <v>356</v>
      </c>
      <c r="W1716" s="13">
        <v>41612.431122685186</v>
      </c>
      <c r="X1716" s="13">
        <v>41613.442361111112</v>
      </c>
      <c r="Y1716" s="16">
        <f t="shared" si="192"/>
        <v>2</v>
      </c>
      <c r="Z1716" s="17">
        <v>3</v>
      </c>
      <c r="AA1716" s="17">
        <f t="shared" si="197"/>
        <v>1</v>
      </c>
      <c r="AB1716" s="14"/>
      <c r="AC1716" s="13">
        <v>41621</v>
      </c>
      <c r="AD1716" s="14">
        <f t="shared" si="193"/>
        <v>9</v>
      </c>
      <c r="AE1716" s="14">
        <v>7</v>
      </c>
      <c r="AF1716" s="38">
        <f t="shared" si="194"/>
        <v>-2</v>
      </c>
      <c r="AG1716" s="14">
        <f t="shared" si="195"/>
        <v>9</v>
      </c>
      <c r="AH1716" s="14">
        <v>10.5</v>
      </c>
      <c r="AI1716" s="14">
        <f t="shared" si="196"/>
        <v>1.5</v>
      </c>
      <c r="AJ1716" s="19"/>
      <c r="AK1716" s="14"/>
      <c r="AL1716" s="14"/>
      <c r="AM1716" s="12" t="s">
        <v>148</v>
      </c>
      <c r="AN1716" s="12"/>
      <c r="AO1716" s="12"/>
      <c r="AP1716" s="12" t="s">
        <v>3707</v>
      </c>
      <c r="AQ1716" s="12"/>
      <c r="AR1716" s="12" t="s">
        <v>4090</v>
      </c>
      <c r="AS1716" s="12"/>
      <c r="AT1716" s="12"/>
      <c r="AU1716" s="12"/>
      <c r="AV1716" s="20"/>
      <c r="AW1716" s="21"/>
      <c r="AX1716" s="12"/>
      <c r="AY1716" s="12"/>
      <c r="AZ1716" s="12"/>
      <c r="BA1716" s="12"/>
      <c r="BB1716" s="12"/>
    </row>
    <row r="1717" spans="1:54" s="22" customFormat="1" ht="18" customHeight="1" x14ac:dyDescent="0.3">
      <c r="A1717" s="12" t="s">
        <v>4093</v>
      </c>
      <c r="B1717" s="12" t="s">
        <v>68</v>
      </c>
      <c r="C1717" s="12" t="s">
        <v>3322</v>
      </c>
      <c r="D1717" s="12" t="s">
        <v>144</v>
      </c>
      <c r="E1717" s="12" t="s">
        <v>4094</v>
      </c>
      <c r="F1717" s="12" t="s">
        <v>4095</v>
      </c>
      <c r="G1717" s="12" t="s">
        <v>56</v>
      </c>
      <c r="H1717" s="12" t="s">
        <v>1335</v>
      </c>
      <c r="I1717" s="12" t="s">
        <v>1491</v>
      </c>
      <c r="J1717" s="12">
        <v>1600</v>
      </c>
      <c r="K1717" s="12" t="s">
        <v>354</v>
      </c>
      <c r="L1717" s="12"/>
      <c r="M1717" s="13">
        <v>41611.622916666667</v>
      </c>
      <c r="N1717" s="12">
        <v>3</v>
      </c>
      <c r="O1717" s="13">
        <v>41611.662835648145</v>
      </c>
      <c r="P1717" s="13">
        <v>41619.420127314814</v>
      </c>
      <c r="Q1717" s="14">
        <f t="shared" si="190"/>
        <v>7</v>
      </c>
      <c r="R1717" s="14">
        <v>0.5</v>
      </c>
      <c r="S1717" s="14">
        <f t="shared" si="191"/>
        <v>-6.5</v>
      </c>
      <c r="T1717" s="12" t="s">
        <v>658</v>
      </c>
      <c r="U1717" s="12"/>
      <c r="V1717" s="12" t="s">
        <v>356</v>
      </c>
      <c r="W1717" s="13">
        <v>41619.445648148147</v>
      </c>
      <c r="X1717" s="13">
        <v>41622.429039351853</v>
      </c>
      <c r="Y1717" s="16">
        <f t="shared" si="192"/>
        <v>3</v>
      </c>
      <c r="Z1717" s="17">
        <v>3</v>
      </c>
      <c r="AA1717" s="17">
        <f t="shared" si="197"/>
        <v>0</v>
      </c>
      <c r="AB1717" s="14"/>
      <c r="AC1717" s="13">
        <v>41622</v>
      </c>
      <c r="AD1717" s="14">
        <f t="shared" si="193"/>
        <v>9</v>
      </c>
      <c r="AE1717" s="14">
        <v>7</v>
      </c>
      <c r="AF1717" s="38">
        <f t="shared" si="194"/>
        <v>-2</v>
      </c>
      <c r="AG1717" s="14">
        <f t="shared" si="195"/>
        <v>9</v>
      </c>
      <c r="AH1717" s="14">
        <v>10.5</v>
      </c>
      <c r="AI1717" s="14">
        <f t="shared" si="196"/>
        <v>1.5</v>
      </c>
      <c r="AJ1717" s="19"/>
      <c r="AK1717" s="14"/>
      <c r="AL1717" s="14"/>
      <c r="AM1717" s="12" t="s">
        <v>4066</v>
      </c>
      <c r="AN1717" s="12"/>
      <c r="AO1717" s="12"/>
      <c r="AP1717" s="12" t="s">
        <v>72</v>
      </c>
      <c r="AQ1717" s="12" t="s">
        <v>4096</v>
      </c>
      <c r="AR1717" s="12">
        <v>15111577336</v>
      </c>
      <c r="AS1717" s="12"/>
      <c r="AT1717" s="12"/>
      <c r="AU1717" s="12"/>
      <c r="AV1717" s="20"/>
      <c r="AW1717" s="21"/>
      <c r="AX1717" s="12"/>
      <c r="AY1717" s="12"/>
      <c r="AZ1717" s="12"/>
      <c r="BA1717" s="12"/>
      <c r="BB1717" s="12"/>
    </row>
    <row r="1718" spans="1:54" s="22" customFormat="1" ht="18" customHeight="1" x14ac:dyDescent="0.3">
      <c r="A1718" s="12" t="s">
        <v>4097</v>
      </c>
      <c r="B1718" s="12" t="s">
        <v>68</v>
      </c>
      <c r="C1718" s="12" t="s">
        <v>141</v>
      </c>
      <c r="D1718" s="12" t="s">
        <v>1786</v>
      </c>
      <c r="E1718" s="12" t="s">
        <v>4098</v>
      </c>
      <c r="F1718" s="12" t="s">
        <v>4099</v>
      </c>
      <c r="G1718" s="12" t="s">
        <v>56</v>
      </c>
      <c r="H1718" s="12" t="s">
        <v>1335</v>
      </c>
      <c r="I1718" s="12" t="s">
        <v>3901</v>
      </c>
      <c r="J1718" s="12">
        <v>1588</v>
      </c>
      <c r="K1718" s="12" t="s">
        <v>354</v>
      </c>
      <c r="L1718" s="12"/>
      <c r="M1718" s="13">
        <v>41611.695138888892</v>
      </c>
      <c r="N1718" s="12">
        <v>3</v>
      </c>
      <c r="O1718" s="13">
        <v>41612.560335648152</v>
      </c>
      <c r="P1718" s="13">
        <v>41613.407546296294</v>
      </c>
      <c r="Q1718" s="14">
        <f t="shared" si="190"/>
        <v>3</v>
      </c>
      <c r="R1718" s="14">
        <v>0.5</v>
      </c>
      <c r="S1718" s="14">
        <f t="shared" si="191"/>
        <v>-2.5</v>
      </c>
      <c r="T1718" s="12" t="s">
        <v>643</v>
      </c>
      <c r="U1718" s="12"/>
      <c r="V1718" s="12" t="s">
        <v>356</v>
      </c>
      <c r="W1718" s="13">
        <v>41613.410416666666</v>
      </c>
      <c r="X1718" s="13">
        <v>41614.671527777777</v>
      </c>
      <c r="Y1718" s="16">
        <f t="shared" si="192"/>
        <v>2</v>
      </c>
      <c r="Z1718" s="17">
        <v>3</v>
      </c>
      <c r="AA1718" s="17">
        <f t="shared" si="197"/>
        <v>1</v>
      </c>
      <c r="AB1718" s="14"/>
      <c r="AC1718" s="13">
        <v>41622</v>
      </c>
      <c r="AD1718" s="14">
        <f t="shared" si="193"/>
        <v>9</v>
      </c>
      <c r="AE1718" s="14">
        <v>7</v>
      </c>
      <c r="AF1718" s="38">
        <f t="shared" si="194"/>
        <v>-2</v>
      </c>
      <c r="AG1718" s="14">
        <f t="shared" si="195"/>
        <v>9</v>
      </c>
      <c r="AH1718" s="14">
        <v>10.5</v>
      </c>
      <c r="AI1718" s="14">
        <f t="shared" si="196"/>
        <v>1.5</v>
      </c>
      <c r="AJ1718" s="19"/>
      <c r="AK1718" s="14"/>
      <c r="AL1718" s="14"/>
      <c r="AM1718" s="12" t="s">
        <v>2137</v>
      </c>
      <c r="AN1718" s="12"/>
      <c r="AO1718" s="12"/>
      <c r="AP1718" s="12" t="s">
        <v>72</v>
      </c>
      <c r="AQ1718" s="12" t="s">
        <v>4100</v>
      </c>
      <c r="AR1718" s="12">
        <v>13467639533</v>
      </c>
      <c r="AS1718" s="12"/>
      <c r="AT1718" s="12"/>
      <c r="AU1718" s="12"/>
      <c r="AV1718" s="20"/>
      <c r="AW1718" s="21"/>
      <c r="AX1718" s="12"/>
      <c r="AY1718" s="12"/>
      <c r="AZ1718" s="12"/>
      <c r="BA1718" s="12"/>
      <c r="BB1718" s="12"/>
    </row>
    <row r="1719" spans="1:54" s="22" customFormat="1" ht="18" customHeight="1" x14ac:dyDescent="0.3">
      <c r="A1719" s="12" t="s">
        <v>4101</v>
      </c>
      <c r="B1719" s="12" t="s">
        <v>68</v>
      </c>
      <c r="C1719" s="12" t="s">
        <v>52</v>
      </c>
      <c r="D1719" s="12" t="s">
        <v>138</v>
      </c>
      <c r="E1719" s="12" t="s">
        <v>4102</v>
      </c>
      <c r="F1719" s="12" t="s">
        <v>4103</v>
      </c>
      <c r="G1719" s="12" t="s">
        <v>56</v>
      </c>
      <c r="H1719" s="12" t="s">
        <v>4071</v>
      </c>
      <c r="I1719" s="12" t="s">
        <v>225</v>
      </c>
      <c r="J1719" s="12">
        <v>1600</v>
      </c>
      <c r="K1719" s="12" t="s">
        <v>354</v>
      </c>
      <c r="L1719" s="12"/>
      <c r="M1719" s="13">
        <v>41611.695138888892</v>
      </c>
      <c r="N1719" s="12">
        <v>3</v>
      </c>
      <c r="O1719" s="13">
        <v>41612.436215277776</v>
      </c>
      <c r="P1719" s="13">
        <v>41612.489085648151</v>
      </c>
      <c r="Q1719" s="14">
        <f t="shared" si="190"/>
        <v>2</v>
      </c>
      <c r="R1719" s="14">
        <v>0.5</v>
      </c>
      <c r="S1719" s="14">
        <f t="shared" si="191"/>
        <v>-1.5</v>
      </c>
      <c r="T1719" s="12" t="s">
        <v>643</v>
      </c>
      <c r="U1719" s="12"/>
      <c r="V1719" s="12" t="s">
        <v>356</v>
      </c>
      <c r="W1719" s="13">
        <v>41612.492430555554</v>
      </c>
      <c r="X1719" s="13">
        <v>41613.686805555553</v>
      </c>
      <c r="Y1719" s="16">
        <f t="shared" si="192"/>
        <v>2</v>
      </c>
      <c r="Z1719" s="17">
        <v>3</v>
      </c>
      <c r="AA1719" s="17">
        <f t="shared" si="197"/>
        <v>1</v>
      </c>
      <c r="AB1719" s="14"/>
      <c r="AC1719" s="13">
        <v>41618</v>
      </c>
      <c r="AD1719" s="14">
        <f t="shared" si="193"/>
        <v>6</v>
      </c>
      <c r="AE1719" s="14">
        <v>7</v>
      </c>
      <c r="AF1719" s="38">
        <f t="shared" si="194"/>
        <v>1</v>
      </c>
      <c r="AG1719" s="14">
        <f t="shared" si="195"/>
        <v>6</v>
      </c>
      <c r="AH1719" s="14">
        <v>10.5</v>
      </c>
      <c r="AI1719" s="14">
        <f t="shared" si="196"/>
        <v>4.5</v>
      </c>
      <c r="AJ1719" s="19"/>
      <c r="AK1719" s="14"/>
      <c r="AL1719" s="14"/>
      <c r="AM1719" s="12" t="s">
        <v>145</v>
      </c>
      <c r="AN1719" s="12"/>
      <c r="AO1719" s="12"/>
      <c r="AP1719" s="12" t="s">
        <v>71</v>
      </c>
      <c r="AQ1719" s="12" t="s">
        <v>4104</v>
      </c>
      <c r="AR1719" s="12">
        <v>15074749998</v>
      </c>
      <c r="AS1719" s="12"/>
      <c r="AT1719" s="12"/>
      <c r="AU1719" s="12"/>
      <c r="AV1719" s="20"/>
      <c r="AW1719" s="21"/>
      <c r="AX1719" s="12"/>
      <c r="AY1719" s="12"/>
      <c r="AZ1719" s="12"/>
      <c r="BA1719" s="12"/>
      <c r="BB1719" s="12"/>
    </row>
    <row r="1720" spans="1:54" s="22" customFormat="1" ht="18" customHeight="1" x14ac:dyDescent="0.3">
      <c r="A1720" s="12" t="s">
        <v>4105</v>
      </c>
      <c r="B1720" s="12" t="s">
        <v>68</v>
      </c>
      <c r="C1720" s="12" t="s">
        <v>212</v>
      </c>
      <c r="D1720" s="12" t="s">
        <v>185</v>
      </c>
      <c r="E1720" s="12" t="s">
        <v>194</v>
      </c>
      <c r="F1720" s="12" t="s">
        <v>195</v>
      </c>
      <c r="G1720" s="12" t="s">
        <v>383</v>
      </c>
      <c r="H1720" s="12" t="s">
        <v>1035</v>
      </c>
      <c r="I1720" s="12" t="s">
        <v>4106</v>
      </c>
      <c r="J1720" s="12">
        <v>1688</v>
      </c>
      <c r="K1720" s="12" t="s">
        <v>354</v>
      </c>
      <c r="L1720" s="12"/>
      <c r="M1720" s="13">
        <v>41612.382638888892</v>
      </c>
      <c r="N1720" s="12">
        <v>1</v>
      </c>
      <c r="O1720" s="13">
        <v>41612.386574074073</v>
      </c>
      <c r="P1720" s="13">
        <v>41612.386724537035</v>
      </c>
      <c r="Q1720" s="14">
        <f t="shared" si="190"/>
        <v>1</v>
      </c>
      <c r="R1720" s="14">
        <v>0.5</v>
      </c>
      <c r="S1720" s="14">
        <f t="shared" si="191"/>
        <v>-0.5</v>
      </c>
      <c r="T1720" s="12" t="s">
        <v>89</v>
      </c>
      <c r="U1720" s="12"/>
      <c r="V1720" s="12" t="s">
        <v>356</v>
      </c>
      <c r="W1720" s="13">
        <v>41612.392013888886</v>
      </c>
      <c r="X1720" s="13">
        <v>41613.562557870369</v>
      </c>
      <c r="Y1720" s="16">
        <f t="shared" si="192"/>
        <v>2</v>
      </c>
      <c r="Z1720" s="17">
        <v>3</v>
      </c>
      <c r="AA1720" s="17">
        <f t="shared" si="197"/>
        <v>1</v>
      </c>
      <c r="AB1720" s="14"/>
      <c r="AC1720" s="13">
        <v>41613</v>
      </c>
      <c r="AD1720" s="14">
        <f t="shared" si="193"/>
        <v>2</v>
      </c>
      <c r="AE1720" s="14">
        <v>7</v>
      </c>
      <c r="AF1720" s="38">
        <f t="shared" si="194"/>
        <v>5</v>
      </c>
      <c r="AG1720" s="14">
        <f t="shared" si="195"/>
        <v>2</v>
      </c>
      <c r="AH1720" s="14">
        <v>10.5</v>
      </c>
      <c r="AI1720" s="14">
        <f t="shared" si="196"/>
        <v>8.5</v>
      </c>
      <c r="AJ1720" s="19"/>
      <c r="AK1720" s="14"/>
      <c r="AL1720" s="14"/>
      <c r="AM1720" s="12" t="s">
        <v>1726</v>
      </c>
      <c r="AN1720" s="12"/>
      <c r="AO1720" s="12"/>
      <c r="AP1720" s="12" t="s">
        <v>61</v>
      </c>
      <c r="AQ1720" s="12" t="s">
        <v>191</v>
      </c>
      <c r="AR1720" s="12">
        <v>13907485156</v>
      </c>
      <c r="AS1720" s="12"/>
      <c r="AT1720" s="12"/>
      <c r="AU1720" s="12"/>
      <c r="AV1720" s="20"/>
      <c r="AW1720" s="21"/>
      <c r="AX1720" s="12"/>
      <c r="AY1720" s="12"/>
      <c r="AZ1720" s="12"/>
      <c r="BA1720" s="12"/>
      <c r="BB1720" s="12"/>
    </row>
    <row r="1721" spans="1:54" s="22" customFormat="1" ht="18" customHeight="1" x14ac:dyDescent="0.3">
      <c r="A1721" s="12" t="s">
        <v>4107</v>
      </c>
      <c r="B1721" s="12" t="s">
        <v>68</v>
      </c>
      <c r="C1721" s="12" t="s">
        <v>1389</v>
      </c>
      <c r="D1721" s="12" t="s">
        <v>4108</v>
      </c>
      <c r="E1721" s="12" t="s">
        <v>4109</v>
      </c>
      <c r="F1721" s="12" t="s">
        <v>4110</v>
      </c>
      <c r="G1721" s="12" t="s">
        <v>56</v>
      </c>
      <c r="H1721" s="12" t="s">
        <v>1353</v>
      </c>
      <c r="I1721" s="12" t="s">
        <v>3982</v>
      </c>
      <c r="J1721" s="12">
        <v>3788</v>
      </c>
      <c r="K1721" s="12" t="s">
        <v>354</v>
      </c>
      <c r="L1721" s="12"/>
      <c r="M1721" s="13">
        <v>41612.409722222219</v>
      </c>
      <c r="N1721" s="12">
        <v>1</v>
      </c>
      <c r="O1721" s="13">
        <v>41613.493726851855</v>
      </c>
      <c r="P1721" s="13">
        <v>41614.404942129629</v>
      </c>
      <c r="Q1721" s="14">
        <f t="shared" si="190"/>
        <v>3</v>
      </c>
      <c r="R1721" s="14">
        <v>0.5</v>
      </c>
      <c r="S1721" s="14">
        <f t="shared" si="191"/>
        <v>-2.5</v>
      </c>
      <c r="T1721" s="12" t="s">
        <v>89</v>
      </c>
      <c r="U1721" s="12"/>
      <c r="V1721" s="12" t="s">
        <v>356</v>
      </c>
      <c r="W1721" s="13">
        <v>41614.421168981484</v>
      </c>
      <c r="X1721" s="13">
        <v>41619.717361111114</v>
      </c>
      <c r="Y1721" s="16">
        <f t="shared" si="192"/>
        <v>4</v>
      </c>
      <c r="Z1721" s="17">
        <v>4</v>
      </c>
      <c r="AA1721" s="17">
        <f>Z1721-Y1721</f>
        <v>0</v>
      </c>
      <c r="AB1721" s="14"/>
      <c r="AC1721" s="13">
        <v>41625</v>
      </c>
      <c r="AD1721" s="14">
        <f t="shared" si="193"/>
        <v>10</v>
      </c>
      <c r="AE1721" s="14">
        <v>7</v>
      </c>
      <c r="AF1721" s="38">
        <f t="shared" si="194"/>
        <v>-3</v>
      </c>
      <c r="AG1721" s="14">
        <f t="shared" si="195"/>
        <v>10</v>
      </c>
      <c r="AH1721" s="14">
        <v>11.5</v>
      </c>
      <c r="AI1721" s="14">
        <f t="shared" si="196"/>
        <v>1.5</v>
      </c>
      <c r="AJ1721" s="19"/>
      <c r="AK1721" s="14"/>
      <c r="AL1721" s="14"/>
      <c r="AM1721" s="12" t="s">
        <v>1726</v>
      </c>
      <c r="AN1721" s="12"/>
      <c r="AO1721" s="12"/>
      <c r="AP1721" s="12" t="s">
        <v>72</v>
      </c>
      <c r="AQ1721" s="12" t="s">
        <v>4111</v>
      </c>
      <c r="AR1721" s="12">
        <v>18684957295</v>
      </c>
      <c r="AS1721" s="12"/>
      <c r="AT1721" s="12"/>
      <c r="AU1721" s="12"/>
      <c r="AV1721" s="20"/>
      <c r="AW1721" s="21"/>
      <c r="AX1721" s="12"/>
      <c r="AY1721" s="12"/>
      <c r="AZ1721" s="12"/>
      <c r="BA1721" s="12"/>
      <c r="BB1721" s="12"/>
    </row>
    <row r="1722" spans="1:54" s="22" customFormat="1" ht="18" customHeight="1" x14ac:dyDescent="0.3">
      <c r="A1722" s="12" t="s">
        <v>4112</v>
      </c>
      <c r="B1722" s="12" t="s">
        <v>382</v>
      </c>
      <c r="C1722" s="12" t="s">
        <v>69</v>
      </c>
      <c r="D1722" s="12" t="s">
        <v>97</v>
      </c>
      <c r="E1722" s="12" t="s">
        <v>4113</v>
      </c>
      <c r="F1722" s="12" t="s">
        <v>4114</v>
      </c>
      <c r="G1722" s="12" t="s">
        <v>383</v>
      </c>
      <c r="H1722" s="12" t="s">
        <v>1035</v>
      </c>
      <c r="I1722" s="12" t="s">
        <v>1040</v>
      </c>
      <c r="J1722" s="12">
        <v>1688</v>
      </c>
      <c r="K1722" s="12" t="s">
        <v>354</v>
      </c>
      <c r="L1722" s="12"/>
      <c r="M1722" s="13">
        <v>41612.443055555559</v>
      </c>
      <c r="N1722" s="12">
        <v>3</v>
      </c>
      <c r="O1722" s="13">
        <v>41612.44798611111</v>
      </c>
      <c r="P1722" s="13">
        <v>41612.468240740738</v>
      </c>
      <c r="Q1722" s="14">
        <f t="shared" si="190"/>
        <v>1</v>
      </c>
      <c r="R1722" s="14">
        <v>0.5</v>
      </c>
      <c r="S1722" s="14">
        <f t="shared" si="191"/>
        <v>-0.5</v>
      </c>
      <c r="T1722" s="12" t="s">
        <v>643</v>
      </c>
      <c r="U1722" s="12"/>
      <c r="V1722" s="12" t="s">
        <v>356</v>
      </c>
      <c r="W1722" s="13">
        <v>41612.476423611108</v>
      </c>
      <c r="X1722" s="13">
        <v>41613.719965277778</v>
      </c>
      <c r="Y1722" s="16">
        <f t="shared" si="192"/>
        <v>2</v>
      </c>
      <c r="Z1722" s="17">
        <v>3</v>
      </c>
      <c r="AA1722" s="17">
        <f>Z1722-Y1722</f>
        <v>1</v>
      </c>
      <c r="AB1722" s="14"/>
      <c r="AC1722" s="13">
        <v>41618</v>
      </c>
      <c r="AD1722" s="14">
        <f t="shared" si="193"/>
        <v>5</v>
      </c>
      <c r="AE1722" s="14">
        <v>7</v>
      </c>
      <c r="AF1722" s="38">
        <f t="shared" si="194"/>
        <v>2</v>
      </c>
      <c r="AG1722" s="14">
        <f t="shared" si="195"/>
        <v>5</v>
      </c>
      <c r="AH1722" s="14">
        <v>10.5</v>
      </c>
      <c r="AI1722" s="14">
        <f t="shared" si="196"/>
        <v>5.5</v>
      </c>
      <c r="AJ1722" s="19"/>
      <c r="AK1722" s="14"/>
      <c r="AL1722" s="14"/>
      <c r="AM1722" s="12" t="s">
        <v>100</v>
      </c>
      <c r="AN1722" s="12"/>
      <c r="AO1722" s="12"/>
      <c r="AP1722" s="12" t="s">
        <v>72</v>
      </c>
      <c r="AQ1722" s="12" t="s">
        <v>4115</v>
      </c>
      <c r="AR1722" s="12">
        <v>15399973028</v>
      </c>
      <c r="AS1722" s="12"/>
      <c r="AT1722" s="12"/>
      <c r="AU1722" s="12"/>
      <c r="AV1722" s="20"/>
      <c r="AW1722" s="21"/>
      <c r="AX1722" s="12"/>
      <c r="AY1722" s="12"/>
      <c r="AZ1722" s="12"/>
      <c r="BA1722" s="12"/>
      <c r="BB1722" s="12"/>
    </row>
    <row r="1723" spans="1:54" s="22" customFormat="1" ht="18" customHeight="1" x14ac:dyDescent="0.3">
      <c r="A1723" s="12" t="s">
        <v>4116</v>
      </c>
      <c r="B1723" s="12" t="s">
        <v>68</v>
      </c>
      <c r="C1723" s="12" t="s">
        <v>590</v>
      </c>
      <c r="D1723" s="12" t="s">
        <v>4117</v>
      </c>
      <c r="E1723" s="12" t="s">
        <v>4118</v>
      </c>
      <c r="F1723" s="12" t="s">
        <v>4119</v>
      </c>
      <c r="G1723" s="12" t="s">
        <v>383</v>
      </c>
      <c r="H1723" s="12" t="s">
        <v>1035</v>
      </c>
      <c r="I1723" s="12" t="s">
        <v>1040</v>
      </c>
      <c r="J1723" s="12">
        <v>1688</v>
      </c>
      <c r="K1723" s="12" t="s">
        <v>354</v>
      </c>
      <c r="L1723" s="12"/>
      <c r="M1723" s="13">
        <v>41612.456944444442</v>
      </c>
      <c r="N1723" s="12">
        <v>3</v>
      </c>
      <c r="O1723" s="13">
        <v>41612.459351851852</v>
      </c>
      <c r="P1723" s="13">
        <v>41612.488900462966</v>
      </c>
      <c r="Q1723" s="14">
        <f t="shared" si="190"/>
        <v>1</v>
      </c>
      <c r="R1723" s="14">
        <v>0.5</v>
      </c>
      <c r="S1723" s="14">
        <f t="shared" si="191"/>
        <v>-0.5</v>
      </c>
      <c r="T1723" s="12" t="s">
        <v>643</v>
      </c>
      <c r="U1723" s="12"/>
      <c r="V1723" s="12" t="s">
        <v>356</v>
      </c>
      <c r="W1723" s="13">
        <v>41612.490231481483</v>
      </c>
      <c r="X1723" s="13">
        <v>41612.731620370374</v>
      </c>
      <c r="Y1723" s="16">
        <f t="shared" si="192"/>
        <v>1</v>
      </c>
      <c r="Z1723" s="17">
        <v>3</v>
      </c>
      <c r="AA1723" s="17">
        <f>Z1723-Y1723</f>
        <v>2</v>
      </c>
      <c r="AB1723" s="14"/>
      <c r="AC1723" s="13">
        <v>41617</v>
      </c>
      <c r="AD1723" s="14">
        <f t="shared" si="193"/>
        <v>4</v>
      </c>
      <c r="AE1723" s="14">
        <v>7</v>
      </c>
      <c r="AF1723" s="38">
        <f t="shared" si="194"/>
        <v>3</v>
      </c>
      <c r="AG1723" s="14">
        <f t="shared" si="195"/>
        <v>4</v>
      </c>
      <c r="AH1723" s="14">
        <v>10.5</v>
      </c>
      <c r="AI1723" s="14">
        <f t="shared" si="196"/>
        <v>6.5</v>
      </c>
      <c r="AJ1723" s="19"/>
      <c r="AK1723" s="14"/>
      <c r="AL1723" s="14"/>
      <c r="AM1723" s="12" t="s">
        <v>96</v>
      </c>
      <c r="AN1723" s="12"/>
      <c r="AO1723" s="12"/>
      <c r="AP1723" s="12" t="s">
        <v>81</v>
      </c>
      <c r="AQ1723" s="12" t="s">
        <v>137</v>
      </c>
      <c r="AR1723" s="12">
        <v>13627421538</v>
      </c>
      <c r="AS1723" s="12"/>
      <c r="AT1723" s="12"/>
      <c r="AU1723" s="12"/>
      <c r="AV1723" s="20"/>
      <c r="AW1723" s="21"/>
      <c r="AX1723" s="12"/>
      <c r="AY1723" s="12"/>
      <c r="AZ1723" s="12"/>
      <c r="BA1723" s="12"/>
      <c r="BB1723" s="12"/>
    </row>
    <row r="1724" spans="1:54" s="22" customFormat="1" ht="18" customHeight="1" x14ac:dyDescent="0.3">
      <c r="A1724" s="12" t="s">
        <v>4120</v>
      </c>
      <c r="B1724" s="12" t="s">
        <v>68</v>
      </c>
      <c r="C1724" s="12" t="s">
        <v>259</v>
      </c>
      <c r="D1724" s="12" t="s">
        <v>129</v>
      </c>
      <c r="E1724" s="12" t="s">
        <v>4121</v>
      </c>
      <c r="F1724" s="12" t="s">
        <v>4122</v>
      </c>
      <c r="G1724" s="12" t="s">
        <v>66</v>
      </c>
      <c r="H1724" s="12" t="s">
        <v>816</v>
      </c>
      <c r="I1724" s="12" t="s">
        <v>89</v>
      </c>
      <c r="J1724" s="12">
        <v>4800</v>
      </c>
      <c r="K1724" s="12"/>
      <c r="L1724" s="12"/>
      <c r="M1724" s="13">
        <v>41612.574999999997</v>
      </c>
      <c r="N1724" s="12"/>
      <c r="O1724" s="13">
        <v>41612.606550925928</v>
      </c>
      <c r="P1724" s="13"/>
      <c r="Q1724" s="14">
        <f>NETWORKDAYS(M1724,P1724)</f>
        <v>-29723</v>
      </c>
      <c r="R1724" s="14"/>
      <c r="S1724" s="15"/>
      <c r="T1724" s="12"/>
      <c r="U1724" s="12"/>
      <c r="V1724" s="12" t="s">
        <v>385</v>
      </c>
      <c r="W1724" s="13"/>
      <c r="X1724" s="13"/>
      <c r="Y1724" s="16"/>
      <c r="Z1724" s="17"/>
      <c r="AA1724" s="17"/>
      <c r="AB1724" s="14"/>
      <c r="AC1724" s="13">
        <v>41653</v>
      </c>
      <c r="AD1724" s="14">
        <f t="shared" si="193"/>
        <v>30</v>
      </c>
      <c r="AE1724" s="14"/>
      <c r="AF1724" s="18"/>
      <c r="AG1724" s="14">
        <f t="shared" si="195"/>
        <v>30</v>
      </c>
      <c r="AH1724" s="14"/>
      <c r="AI1724" s="14"/>
      <c r="AJ1724" s="19"/>
      <c r="AK1724" s="14"/>
      <c r="AL1724" s="14"/>
      <c r="AM1724" s="12"/>
      <c r="AN1724" s="12"/>
      <c r="AO1724" s="12"/>
      <c r="AP1724" s="12" t="s">
        <v>281</v>
      </c>
      <c r="AQ1724" s="12" t="s">
        <v>4123</v>
      </c>
      <c r="AR1724" s="12">
        <v>13974876705</v>
      </c>
      <c r="AS1724" s="12"/>
      <c r="AT1724" s="12"/>
      <c r="AU1724" s="12"/>
      <c r="AV1724" s="20"/>
      <c r="AW1724" s="21"/>
      <c r="AX1724" s="12"/>
      <c r="AY1724" s="12"/>
      <c r="AZ1724" s="12"/>
      <c r="BA1724" s="12"/>
      <c r="BB1724" s="12"/>
    </row>
    <row r="1725" spans="1:54" s="22" customFormat="1" ht="18" customHeight="1" x14ac:dyDescent="0.3">
      <c r="A1725" s="12" t="s">
        <v>4124</v>
      </c>
      <c r="B1725" s="12" t="s">
        <v>382</v>
      </c>
      <c r="C1725" s="12" t="s">
        <v>549</v>
      </c>
      <c r="D1725" s="12" t="s">
        <v>103</v>
      </c>
      <c r="E1725" s="12" t="s">
        <v>4125</v>
      </c>
      <c r="F1725" s="12" t="s">
        <v>4126</v>
      </c>
      <c r="G1725" s="12" t="s">
        <v>383</v>
      </c>
      <c r="H1725" s="12" t="s">
        <v>1035</v>
      </c>
      <c r="I1725" s="12" t="s">
        <v>1040</v>
      </c>
      <c r="J1725" s="12">
        <v>1000</v>
      </c>
      <c r="K1725" s="12" t="s">
        <v>354</v>
      </c>
      <c r="L1725" s="12"/>
      <c r="M1725" s="13">
        <v>41612.642361111109</v>
      </c>
      <c r="N1725" s="12">
        <v>1</v>
      </c>
      <c r="O1725" s="13">
        <v>41612.652384259258</v>
      </c>
      <c r="P1725" s="13">
        <v>41612.652800925927</v>
      </c>
      <c r="Q1725" s="14">
        <f>NETWORKDAYS(M1725,P1725)</f>
        <v>1</v>
      </c>
      <c r="R1725" s="14">
        <v>0.5</v>
      </c>
      <c r="S1725" s="14">
        <f>R1725-Q1725</f>
        <v>-0.5</v>
      </c>
      <c r="T1725" s="12" t="s">
        <v>89</v>
      </c>
      <c r="U1725" s="12"/>
      <c r="V1725" s="12" t="s">
        <v>356</v>
      </c>
      <c r="W1725" s="13">
        <v>41612.654178240744</v>
      </c>
      <c r="X1725" s="13">
        <v>41613.645138888889</v>
      </c>
      <c r="Y1725" s="16">
        <f>NETWORKDAYS(W1725,X1725)</f>
        <v>2</v>
      </c>
      <c r="Z1725" s="17">
        <v>3</v>
      </c>
      <c r="AA1725" s="17">
        <f>Z1725-Y1725</f>
        <v>1</v>
      </c>
      <c r="AB1725" s="14"/>
      <c r="AC1725" s="13">
        <v>41620</v>
      </c>
      <c r="AD1725" s="14">
        <f>NETWORKDAYS(M1725,AC1725)</f>
        <v>7</v>
      </c>
      <c r="AE1725" s="14">
        <v>7</v>
      </c>
      <c r="AF1725" s="38">
        <f>AE1725-AD1725</f>
        <v>0</v>
      </c>
      <c r="AG1725" s="14">
        <f>NETWORKDAYS(M1725,AC1725)</f>
        <v>7</v>
      </c>
      <c r="AH1725" s="14">
        <v>10.5</v>
      </c>
      <c r="AI1725" s="14">
        <f>AH1725-AG1725</f>
        <v>3.5</v>
      </c>
      <c r="AJ1725" s="19"/>
      <c r="AK1725" s="14"/>
      <c r="AL1725" s="14"/>
      <c r="AM1725" s="12" t="s">
        <v>851</v>
      </c>
      <c r="AN1725" s="12"/>
      <c r="AO1725" s="12"/>
      <c r="AP1725" s="12" t="s">
        <v>190</v>
      </c>
      <c r="AQ1725" s="12" t="s">
        <v>4127</v>
      </c>
      <c r="AR1725" s="12">
        <v>15111449958</v>
      </c>
      <c r="AS1725" s="12"/>
      <c r="AT1725" s="12"/>
      <c r="AU1725" s="12"/>
      <c r="AV1725" s="20"/>
      <c r="AW1725" s="21"/>
      <c r="AX1725" s="12"/>
      <c r="AY1725" s="12"/>
      <c r="AZ1725" s="12"/>
      <c r="BA1725" s="12"/>
      <c r="BB1725" s="12"/>
    </row>
    <row r="1726" spans="1:54" s="22" customFormat="1" ht="18" customHeight="1" x14ac:dyDescent="0.3">
      <c r="A1726" s="12" t="s">
        <v>4128</v>
      </c>
      <c r="B1726" s="12" t="s">
        <v>68</v>
      </c>
      <c r="C1726" s="12" t="s">
        <v>120</v>
      </c>
      <c r="D1726" s="12" t="s">
        <v>4129</v>
      </c>
      <c r="E1726" s="12" t="s">
        <v>4130</v>
      </c>
      <c r="F1726" s="12" t="s">
        <v>4131</v>
      </c>
      <c r="G1726" s="12" t="s">
        <v>56</v>
      </c>
      <c r="H1726" s="12" t="s">
        <v>1335</v>
      </c>
      <c r="I1726" s="12" t="s">
        <v>4132</v>
      </c>
      <c r="J1726" s="12">
        <v>1588</v>
      </c>
      <c r="K1726" s="12" t="s">
        <v>354</v>
      </c>
      <c r="L1726" s="12"/>
      <c r="M1726" s="13">
        <v>41613.470833333333</v>
      </c>
      <c r="N1726" s="12">
        <v>1</v>
      </c>
      <c r="O1726" s="13">
        <v>41613.482048611113</v>
      </c>
      <c r="P1726" s="13">
        <v>41613.624374999999</v>
      </c>
      <c r="Q1726" s="14">
        <f>NETWORKDAYS(M1726,P1726)</f>
        <v>1</v>
      </c>
      <c r="R1726" s="14">
        <v>0.5</v>
      </c>
      <c r="S1726" s="14">
        <f>R1726-Q1726</f>
        <v>-0.5</v>
      </c>
      <c r="T1726" s="12" t="s">
        <v>89</v>
      </c>
      <c r="U1726" s="12"/>
      <c r="V1726" s="12" t="s">
        <v>356</v>
      </c>
      <c r="W1726" s="13">
        <v>41613.625810185185</v>
      </c>
      <c r="X1726" s="13">
        <v>41618.423611111109</v>
      </c>
      <c r="Y1726" s="16">
        <f>NETWORKDAYS(W1726,X1726)</f>
        <v>4</v>
      </c>
      <c r="Z1726" s="17">
        <v>3</v>
      </c>
      <c r="AA1726" s="17">
        <f>Z1726-Y1726</f>
        <v>-1</v>
      </c>
      <c r="AB1726" s="14"/>
      <c r="AC1726" s="13">
        <v>41619</v>
      </c>
      <c r="AD1726" s="14">
        <f>NETWORKDAYS(M1726,AC1726)</f>
        <v>5</v>
      </c>
      <c r="AE1726" s="14">
        <v>7</v>
      </c>
      <c r="AF1726" s="38">
        <f>AE1726-AD1726</f>
        <v>2</v>
      </c>
      <c r="AG1726" s="14">
        <f>NETWORKDAYS(M1726,AC1726)</f>
        <v>5</v>
      </c>
      <c r="AH1726" s="14">
        <v>10.5</v>
      </c>
      <c r="AI1726" s="14">
        <f>AH1726-AG1726</f>
        <v>5.5</v>
      </c>
      <c r="AJ1726" s="19"/>
      <c r="AK1726" s="14"/>
      <c r="AL1726" s="14"/>
      <c r="AM1726" s="12" t="s">
        <v>96</v>
      </c>
      <c r="AN1726" s="12"/>
      <c r="AO1726" s="12"/>
      <c r="AP1726" s="12" t="s">
        <v>82</v>
      </c>
      <c r="AQ1726" s="12" t="s">
        <v>4133</v>
      </c>
      <c r="AR1726" s="12">
        <v>13507477697</v>
      </c>
      <c r="AS1726" s="12"/>
      <c r="AT1726" s="12"/>
      <c r="AU1726" s="12"/>
      <c r="AV1726" s="20"/>
      <c r="AW1726" s="21"/>
      <c r="AX1726" s="12"/>
      <c r="AY1726" s="12"/>
      <c r="AZ1726" s="12"/>
      <c r="BA1726" s="12"/>
      <c r="BB1726" s="12"/>
    </row>
    <row r="1727" spans="1:54" s="22" customFormat="1" ht="18" customHeight="1" x14ac:dyDescent="0.3">
      <c r="A1727" s="12" t="s">
        <v>4134</v>
      </c>
      <c r="B1727" s="12" t="s">
        <v>68</v>
      </c>
      <c r="C1727" s="12" t="s">
        <v>1389</v>
      </c>
      <c r="D1727" s="12" t="s">
        <v>1995</v>
      </c>
      <c r="E1727" s="12" t="s">
        <v>4135</v>
      </c>
      <c r="F1727" s="12" t="s">
        <v>4110</v>
      </c>
      <c r="G1727" s="12" t="s">
        <v>383</v>
      </c>
      <c r="H1727" s="12" t="s">
        <v>1035</v>
      </c>
      <c r="I1727" s="12" t="s">
        <v>4136</v>
      </c>
      <c r="J1727" s="12">
        <v>0</v>
      </c>
      <c r="K1727" s="12" t="s">
        <v>354</v>
      </c>
      <c r="L1727" s="12"/>
      <c r="M1727" s="13">
        <v>41613.563194444447</v>
      </c>
      <c r="N1727" s="12">
        <v>1</v>
      </c>
      <c r="O1727" s="13">
        <v>41613.573703703703</v>
      </c>
      <c r="P1727" s="13">
        <v>41613.573819444442</v>
      </c>
      <c r="Q1727" s="14">
        <f>NETWORKDAYS(M1727,P1727)</f>
        <v>1</v>
      </c>
      <c r="R1727" s="14">
        <v>0.5</v>
      </c>
      <c r="S1727" s="14">
        <f>R1727-Q1727</f>
        <v>-0.5</v>
      </c>
      <c r="T1727" s="12" t="s">
        <v>89</v>
      </c>
      <c r="U1727" s="12"/>
      <c r="V1727" s="12" t="s">
        <v>356</v>
      </c>
      <c r="W1727" s="13">
        <v>41613.580034722225</v>
      </c>
      <c r="X1727" s="13">
        <v>41619.620833333334</v>
      </c>
      <c r="Y1727" s="16">
        <f>NETWORKDAYS(W1727,X1727)</f>
        <v>5</v>
      </c>
      <c r="Z1727" s="17">
        <v>3</v>
      </c>
      <c r="AA1727" s="17">
        <f>Z1727-Y1727</f>
        <v>-2</v>
      </c>
      <c r="AB1727" s="14"/>
      <c r="AC1727" s="13">
        <v>41625</v>
      </c>
      <c r="AD1727" s="14">
        <f>NETWORKDAYS(M1727,AC1727)</f>
        <v>9</v>
      </c>
      <c r="AE1727" s="14">
        <v>7</v>
      </c>
      <c r="AF1727" s="38">
        <f>AE1727-AD1727</f>
        <v>-2</v>
      </c>
      <c r="AG1727" s="14">
        <f>NETWORKDAYS(M1727,AC1727)</f>
        <v>9</v>
      </c>
      <c r="AH1727" s="14">
        <v>10.5</v>
      </c>
      <c r="AI1727" s="14">
        <f>AH1727-AG1727</f>
        <v>1.5</v>
      </c>
      <c r="AJ1727" s="19"/>
      <c r="AK1727" s="14"/>
      <c r="AL1727" s="14"/>
      <c r="AM1727" s="12" t="s">
        <v>100</v>
      </c>
      <c r="AN1727" s="12"/>
      <c r="AO1727" s="12"/>
      <c r="AP1727" s="12" t="s">
        <v>3204</v>
      </c>
      <c r="AQ1727" s="12" t="s">
        <v>4111</v>
      </c>
      <c r="AR1727" s="12">
        <v>18684957295</v>
      </c>
      <c r="AS1727" s="12"/>
      <c r="AT1727" s="12"/>
      <c r="AU1727" s="12"/>
      <c r="AV1727" s="20"/>
      <c r="AW1727" s="21"/>
      <c r="AX1727" s="12"/>
      <c r="AY1727" s="12"/>
      <c r="AZ1727" s="12"/>
      <c r="BA1727" s="12"/>
      <c r="BB1727" s="12"/>
    </row>
    <row r="1728" spans="1:54" s="22" customFormat="1" ht="18" customHeight="1" x14ac:dyDescent="0.3">
      <c r="A1728" s="12" t="s">
        <v>4137</v>
      </c>
      <c r="B1728" s="12" t="s">
        <v>68</v>
      </c>
      <c r="C1728" s="12" t="s">
        <v>212</v>
      </c>
      <c r="D1728" s="12" t="s">
        <v>3461</v>
      </c>
      <c r="E1728" s="12" t="s">
        <v>4138</v>
      </c>
      <c r="F1728" s="12" t="s">
        <v>4139</v>
      </c>
      <c r="G1728" s="12" t="s">
        <v>56</v>
      </c>
      <c r="H1728" s="12" t="s">
        <v>1335</v>
      </c>
      <c r="I1728" s="12" t="s">
        <v>3220</v>
      </c>
      <c r="J1728" s="12">
        <v>1600</v>
      </c>
      <c r="K1728" s="12" t="s">
        <v>354</v>
      </c>
      <c r="L1728" s="12"/>
      <c r="M1728" s="13">
        <v>41613.564583333333</v>
      </c>
      <c r="N1728" s="12">
        <v>3</v>
      </c>
      <c r="O1728" s="13">
        <v>41613.588761574072</v>
      </c>
      <c r="P1728" s="13">
        <v>41624.724305555559</v>
      </c>
      <c r="Q1728" s="14">
        <f>NETWORKDAYS(M1728,P1728)</f>
        <v>8</v>
      </c>
      <c r="R1728" s="14">
        <v>0.5</v>
      </c>
      <c r="S1728" s="14">
        <f>R1728-Q1728</f>
        <v>-7.5</v>
      </c>
      <c r="T1728" s="12" t="s">
        <v>668</v>
      </c>
      <c r="U1728" s="12" t="s">
        <v>4140</v>
      </c>
      <c r="V1728" s="12" t="s">
        <v>356</v>
      </c>
      <c r="W1728" s="13">
        <v>41625.400277777779</v>
      </c>
      <c r="X1728" s="13">
        <v>41627.621527777781</v>
      </c>
      <c r="Y1728" s="16">
        <f>NETWORKDAYS(W1728,X1728)</f>
        <v>3</v>
      </c>
      <c r="Z1728" s="17">
        <v>3</v>
      </c>
      <c r="AA1728" s="17">
        <f>Z1728-Y1728</f>
        <v>0</v>
      </c>
      <c r="AB1728" s="14"/>
      <c r="AC1728" s="13">
        <v>41628</v>
      </c>
      <c r="AD1728" s="14">
        <f>NETWORKDAYS(M1728,AC1728)</f>
        <v>12</v>
      </c>
      <c r="AE1728" s="14">
        <v>7</v>
      </c>
      <c r="AF1728" s="38">
        <f>AE1728-AD1728</f>
        <v>-5</v>
      </c>
      <c r="AG1728" s="14">
        <f>NETWORKDAYS(M1728,AC1728)</f>
        <v>12</v>
      </c>
      <c r="AH1728" s="14">
        <v>10.5</v>
      </c>
      <c r="AI1728" s="14">
        <f>AH1728-AG1728</f>
        <v>-1.5</v>
      </c>
      <c r="AJ1728" s="19"/>
      <c r="AK1728" s="14"/>
      <c r="AL1728" s="14"/>
      <c r="AM1728" s="12" t="s">
        <v>188</v>
      </c>
      <c r="AN1728" s="12"/>
      <c r="AO1728" s="12"/>
      <c r="AP1728" s="12" t="s">
        <v>128</v>
      </c>
      <c r="AQ1728" s="12" t="s">
        <v>4141</v>
      </c>
      <c r="AR1728" s="12">
        <v>15364056710</v>
      </c>
      <c r="AS1728" s="12"/>
      <c r="AT1728" s="12"/>
      <c r="AU1728" s="12"/>
      <c r="AV1728" s="20"/>
      <c r="AW1728" s="21"/>
      <c r="AX1728" s="12"/>
      <c r="AY1728" s="12"/>
      <c r="AZ1728" s="12"/>
      <c r="BA1728" s="12"/>
      <c r="BB1728" s="12"/>
    </row>
    <row r="1729" spans="1:54" s="22" customFormat="1" ht="18" customHeight="1" x14ac:dyDescent="0.3">
      <c r="A1729" s="12" t="s">
        <v>4142</v>
      </c>
      <c r="B1729" s="12" t="s">
        <v>68</v>
      </c>
      <c r="C1729" s="12" t="s">
        <v>10551</v>
      </c>
      <c r="D1729" s="12" t="s">
        <v>2862</v>
      </c>
      <c r="E1729" s="12" t="s">
        <v>4143</v>
      </c>
      <c r="F1729" s="12" t="s">
        <v>4144</v>
      </c>
      <c r="G1729" s="12" t="s">
        <v>66</v>
      </c>
      <c r="H1729" s="12" t="s">
        <v>816</v>
      </c>
      <c r="I1729" s="12" t="s">
        <v>89</v>
      </c>
      <c r="J1729" s="12">
        <v>4500</v>
      </c>
      <c r="K1729" s="12"/>
      <c r="L1729" s="12"/>
      <c r="M1729" s="13">
        <v>41613.588888888888</v>
      </c>
      <c r="N1729" s="12"/>
      <c r="O1729" s="13"/>
      <c r="P1729" s="13"/>
      <c r="Q1729" s="14"/>
      <c r="R1729" s="14"/>
      <c r="S1729" s="15"/>
      <c r="T1729" s="12"/>
      <c r="U1729" s="12"/>
      <c r="V1729" s="12" t="s">
        <v>385</v>
      </c>
      <c r="W1729" s="13"/>
      <c r="X1729" s="13"/>
      <c r="Y1729" s="16"/>
      <c r="Z1729" s="17"/>
      <c r="AA1729" s="17"/>
      <c r="AB1729" s="14"/>
      <c r="AC1729" s="13">
        <v>41698</v>
      </c>
      <c r="AD1729" s="14">
        <f t="shared" ref="AD1729:AD1738" si="198">NETWORKDAYS(M1729,AC1729)</f>
        <v>62</v>
      </c>
      <c r="AE1729" s="14"/>
      <c r="AF1729" s="18"/>
      <c r="AG1729" s="14">
        <f t="shared" ref="AG1729:AG1738" si="199">NETWORKDAYS(M1729,AC1729)</f>
        <v>62</v>
      </c>
      <c r="AH1729" s="14"/>
      <c r="AI1729" s="14"/>
      <c r="AJ1729" s="19"/>
      <c r="AK1729" s="14"/>
      <c r="AL1729" s="14"/>
      <c r="AM1729" s="12"/>
      <c r="AN1729" s="12"/>
      <c r="AO1729" s="12"/>
      <c r="AP1729" s="12" t="s">
        <v>72</v>
      </c>
      <c r="AQ1729" s="12" t="s">
        <v>4145</v>
      </c>
      <c r="AR1729" s="12">
        <v>15111549365</v>
      </c>
      <c r="AS1729" s="12"/>
      <c r="AT1729" s="12"/>
      <c r="AU1729" s="12"/>
      <c r="AV1729" s="20"/>
      <c r="AW1729" s="21"/>
      <c r="AX1729" s="12"/>
      <c r="AY1729" s="12"/>
      <c r="AZ1729" s="12"/>
      <c r="BA1729" s="12"/>
      <c r="BB1729" s="12"/>
    </row>
    <row r="1730" spans="1:54" s="22" customFormat="1" ht="18" customHeight="1" x14ac:dyDescent="0.3">
      <c r="A1730" s="12" t="s">
        <v>4146</v>
      </c>
      <c r="B1730" s="12" t="s">
        <v>68</v>
      </c>
      <c r="C1730" s="12" t="s">
        <v>141</v>
      </c>
      <c r="D1730" s="12" t="s">
        <v>4147</v>
      </c>
      <c r="E1730" s="12" t="s">
        <v>4148</v>
      </c>
      <c r="F1730" s="12" t="s">
        <v>4149</v>
      </c>
      <c r="G1730" s="12" t="s">
        <v>56</v>
      </c>
      <c r="H1730" s="12" t="s">
        <v>1353</v>
      </c>
      <c r="I1730" s="12" t="s">
        <v>1632</v>
      </c>
      <c r="J1730" s="12">
        <v>2958</v>
      </c>
      <c r="K1730" s="12" t="s">
        <v>354</v>
      </c>
      <c r="L1730" s="12"/>
      <c r="M1730" s="13">
        <v>41613.59375</v>
      </c>
      <c r="N1730" s="12">
        <v>3</v>
      </c>
      <c r="O1730" s="13">
        <v>41613.601307870369</v>
      </c>
      <c r="P1730" s="13">
        <v>41614.39943287037</v>
      </c>
      <c r="Q1730" s="14">
        <f t="shared" ref="Q1730:Q1738" si="200">NETWORKDAYS(M1730,P1730)</f>
        <v>2</v>
      </c>
      <c r="R1730" s="14">
        <v>0.5</v>
      </c>
      <c r="S1730" s="14">
        <f t="shared" ref="S1730:S1738" si="201">R1730-Q1730</f>
        <v>-1.5</v>
      </c>
      <c r="T1730" s="12" t="s">
        <v>643</v>
      </c>
      <c r="U1730" s="12"/>
      <c r="V1730" s="12" t="s">
        <v>356</v>
      </c>
      <c r="W1730" s="13">
        <v>41614.421956018516</v>
      </c>
      <c r="X1730" s="13">
        <v>41618.54791666667</v>
      </c>
      <c r="Y1730" s="16">
        <f t="shared" ref="Y1730:Y1738" si="202">NETWORKDAYS(W1730,X1730)</f>
        <v>3</v>
      </c>
      <c r="Z1730" s="17">
        <v>4</v>
      </c>
      <c r="AA1730" s="17">
        <f>Z1730-Y1730</f>
        <v>1</v>
      </c>
      <c r="AB1730" s="14"/>
      <c r="AC1730" s="13">
        <v>41625</v>
      </c>
      <c r="AD1730" s="14">
        <f t="shared" si="198"/>
        <v>9</v>
      </c>
      <c r="AE1730" s="14">
        <v>7</v>
      </c>
      <c r="AF1730" s="38">
        <f t="shared" ref="AF1730:AF1738" si="203">AE1730-AD1730</f>
        <v>-2</v>
      </c>
      <c r="AG1730" s="14">
        <f t="shared" si="199"/>
        <v>9</v>
      </c>
      <c r="AH1730" s="14">
        <v>11.5</v>
      </c>
      <c r="AI1730" s="14">
        <f t="shared" ref="AI1730:AI1738" si="204">AH1730-AG1730</f>
        <v>2.5</v>
      </c>
      <c r="AJ1730" s="19"/>
      <c r="AK1730" s="14"/>
      <c r="AL1730" s="14"/>
      <c r="AM1730" s="12" t="s">
        <v>1486</v>
      </c>
      <c r="AN1730" s="12"/>
      <c r="AO1730" s="12"/>
      <c r="AP1730" s="12" t="s">
        <v>81</v>
      </c>
      <c r="AQ1730" s="12" t="s">
        <v>4150</v>
      </c>
      <c r="AR1730" s="12">
        <v>15773399192</v>
      </c>
      <c r="AS1730" s="12"/>
      <c r="AT1730" s="12"/>
      <c r="AU1730" s="12"/>
      <c r="AV1730" s="20"/>
      <c r="AW1730" s="21"/>
      <c r="AX1730" s="12"/>
      <c r="AY1730" s="12"/>
      <c r="AZ1730" s="12"/>
      <c r="BA1730" s="12"/>
      <c r="BB1730" s="12"/>
    </row>
    <row r="1731" spans="1:54" s="22" customFormat="1" ht="18" customHeight="1" x14ac:dyDescent="0.3">
      <c r="A1731" s="12" t="s">
        <v>4151</v>
      </c>
      <c r="B1731" s="12" t="s">
        <v>68</v>
      </c>
      <c r="C1731" s="12" t="s">
        <v>112</v>
      </c>
      <c r="D1731" s="12" t="s">
        <v>4152</v>
      </c>
      <c r="E1731" s="12" t="s">
        <v>2826</v>
      </c>
      <c r="F1731" s="12" t="s">
        <v>2827</v>
      </c>
      <c r="G1731" s="12" t="s">
        <v>383</v>
      </c>
      <c r="H1731" s="12" t="s">
        <v>1035</v>
      </c>
      <c r="I1731" s="12" t="s">
        <v>1040</v>
      </c>
      <c r="J1731" s="12">
        <v>1350</v>
      </c>
      <c r="K1731" s="12" t="s">
        <v>354</v>
      </c>
      <c r="L1731" s="12"/>
      <c r="M1731" s="13">
        <v>41614.388148148151</v>
      </c>
      <c r="N1731" s="12">
        <v>2</v>
      </c>
      <c r="O1731" s="13">
        <v>41614.391759259262</v>
      </c>
      <c r="P1731" s="13">
        <v>41614.408043981479</v>
      </c>
      <c r="Q1731" s="14">
        <f t="shared" si="200"/>
        <v>1</v>
      </c>
      <c r="R1731" s="14">
        <v>0.5</v>
      </c>
      <c r="S1731" s="14">
        <f t="shared" si="201"/>
        <v>-0.5</v>
      </c>
      <c r="T1731" s="12" t="s">
        <v>658</v>
      </c>
      <c r="U1731" s="12"/>
      <c r="V1731" s="12" t="s">
        <v>356</v>
      </c>
      <c r="W1731" s="13">
        <v>41614.422407407408</v>
      </c>
      <c r="X1731" s="13">
        <v>41617.703472222223</v>
      </c>
      <c r="Y1731" s="16">
        <f t="shared" si="202"/>
        <v>2</v>
      </c>
      <c r="Z1731" s="17">
        <v>3</v>
      </c>
      <c r="AA1731" s="17">
        <f>Z1731-Y1731</f>
        <v>1</v>
      </c>
      <c r="AB1731" s="14"/>
      <c r="AC1731" s="13">
        <v>41633</v>
      </c>
      <c r="AD1731" s="14">
        <f t="shared" si="198"/>
        <v>14</v>
      </c>
      <c r="AE1731" s="14">
        <v>7</v>
      </c>
      <c r="AF1731" s="38">
        <f t="shared" si="203"/>
        <v>-7</v>
      </c>
      <c r="AG1731" s="14">
        <f t="shared" si="199"/>
        <v>14</v>
      </c>
      <c r="AH1731" s="14">
        <v>10.5</v>
      </c>
      <c r="AI1731" s="14">
        <f t="shared" si="204"/>
        <v>-3.5</v>
      </c>
      <c r="AJ1731" s="19"/>
      <c r="AK1731" s="14"/>
      <c r="AL1731" s="14"/>
      <c r="AM1731" s="12" t="s">
        <v>148</v>
      </c>
      <c r="AN1731" s="12"/>
      <c r="AO1731" s="12"/>
      <c r="AP1731" s="12" t="s">
        <v>72</v>
      </c>
      <c r="AQ1731" s="12" t="s">
        <v>4153</v>
      </c>
      <c r="AR1731" s="12">
        <v>13618479192</v>
      </c>
      <c r="AS1731" s="12"/>
      <c r="AT1731" s="12"/>
      <c r="AU1731" s="12"/>
      <c r="AV1731" s="20"/>
      <c r="AW1731" s="21"/>
      <c r="AX1731" s="12"/>
      <c r="AY1731" s="12"/>
      <c r="AZ1731" s="12"/>
      <c r="BA1731" s="12"/>
      <c r="BB1731" s="12"/>
    </row>
    <row r="1732" spans="1:54" s="22" customFormat="1" ht="18" customHeight="1" x14ac:dyDescent="0.3">
      <c r="A1732" s="12" t="s">
        <v>4154</v>
      </c>
      <c r="B1732" s="12" t="s">
        <v>68</v>
      </c>
      <c r="C1732" s="12" t="s">
        <v>4155</v>
      </c>
      <c r="D1732" s="12" t="s">
        <v>4156</v>
      </c>
      <c r="E1732" s="12" t="s">
        <v>4157</v>
      </c>
      <c r="F1732" s="12" t="s">
        <v>4158</v>
      </c>
      <c r="G1732" s="12" t="s">
        <v>383</v>
      </c>
      <c r="H1732" s="12" t="s">
        <v>3686</v>
      </c>
      <c r="I1732" s="12" t="s">
        <v>89</v>
      </c>
      <c r="J1732" s="12">
        <v>0</v>
      </c>
      <c r="K1732" s="12" t="s">
        <v>354</v>
      </c>
      <c r="L1732" s="12"/>
      <c r="M1732" s="13">
        <v>41614.447916666664</v>
      </c>
      <c r="N1732" s="12">
        <v>2</v>
      </c>
      <c r="O1732" s="13">
        <v>41614.467627314814</v>
      </c>
      <c r="P1732" s="13">
        <v>41614.550787037035</v>
      </c>
      <c r="Q1732" s="14">
        <f t="shared" si="200"/>
        <v>1</v>
      </c>
      <c r="R1732" s="14">
        <v>0.5</v>
      </c>
      <c r="S1732" s="14">
        <f t="shared" si="201"/>
        <v>-0.5</v>
      </c>
      <c r="T1732" s="12" t="s">
        <v>658</v>
      </c>
      <c r="U1732" s="12"/>
      <c r="V1732" s="12" t="s">
        <v>356</v>
      </c>
      <c r="W1732" s="13">
        <v>41614.57236111111</v>
      </c>
      <c r="X1732" s="13">
        <v>41614.692604166667</v>
      </c>
      <c r="Y1732" s="16">
        <f t="shared" si="202"/>
        <v>1</v>
      </c>
      <c r="Z1732" s="17">
        <v>1</v>
      </c>
      <c r="AA1732" s="17">
        <f t="shared" ref="AA1732:AA1738" si="205">Z1732-Y1732</f>
        <v>0</v>
      </c>
      <c r="AB1732" s="14"/>
      <c r="AC1732" s="13">
        <v>41626</v>
      </c>
      <c r="AD1732" s="14">
        <f t="shared" si="198"/>
        <v>9</v>
      </c>
      <c r="AE1732" s="14">
        <v>7</v>
      </c>
      <c r="AF1732" s="38">
        <f t="shared" si="203"/>
        <v>-2</v>
      </c>
      <c r="AG1732" s="14">
        <f t="shared" si="199"/>
        <v>9</v>
      </c>
      <c r="AH1732" s="14">
        <v>2</v>
      </c>
      <c r="AI1732" s="14">
        <f t="shared" si="204"/>
        <v>-7</v>
      </c>
      <c r="AJ1732" s="19"/>
      <c r="AK1732" s="14"/>
      <c r="AL1732" s="14"/>
      <c r="AM1732" s="12" t="s">
        <v>535</v>
      </c>
      <c r="AN1732" s="12"/>
      <c r="AO1732" s="12"/>
      <c r="AP1732" s="12" t="s">
        <v>72</v>
      </c>
      <c r="AQ1732" s="12" t="s">
        <v>4159</v>
      </c>
      <c r="AR1732" s="12">
        <v>18942572952</v>
      </c>
      <c r="AS1732" s="12"/>
      <c r="AT1732" s="12"/>
      <c r="AU1732" s="12"/>
      <c r="AV1732" s="20"/>
      <c r="AW1732" s="21"/>
      <c r="AX1732" s="12"/>
      <c r="AY1732" s="12"/>
      <c r="AZ1732" s="12"/>
      <c r="BA1732" s="12"/>
      <c r="BB1732" s="12"/>
    </row>
    <row r="1733" spans="1:54" s="22" customFormat="1" ht="18" customHeight="1" x14ac:dyDescent="0.3">
      <c r="A1733" s="12" t="s">
        <v>4160</v>
      </c>
      <c r="B1733" s="12" t="s">
        <v>68</v>
      </c>
      <c r="C1733" s="12" t="s">
        <v>4155</v>
      </c>
      <c r="D1733" s="12" t="s">
        <v>4156</v>
      </c>
      <c r="E1733" s="12" t="s">
        <v>4161</v>
      </c>
      <c r="F1733" s="12" t="s">
        <v>4162</v>
      </c>
      <c r="G1733" s="12" t="s">
        <v>383</v>
      </c>
      <c r="H1733" s="12" t="s">
        <v>3686</v>
      </c>
      <c r="I1733" s="12" t="s">
        <v>89</v>
      </c>
      <c r="J1733" s="12">
        <v>0</v>
      </c>
      <c r="K1733" s="12" t="s">
        <v>3696</v>
      </c>
      <c r="L1733" s="12"/>
      <c r="M1733" s="13">
        <v>41614.453472222223</v>
      </c>
      <c r="N1733" s="12">
        <v>5</v>
      </c>
      <c r="O1733" s="13">
        <v>41614.48474537037</v>
      </c>
      <c r="P1733" s="13">
        <v>41620.639317129629</v>
      </c>
      <c r="Q1733" s="14">
        <f t="shared" si="200"/>
        <v>5</v>
      </c>
      <c r="R1733" s="14">
        <v>0.5</v>
      </c>
      <c r="S1733" s="14">
        <f t="shared" si="201"/>
        <v>-4.5</v>
      </c>
      <c r="T1733" s="12" t="s">
        <v>355</v>
      </c>
      <c r="U1733" s="12" t="s">
        <v>4163</v>
      </c>
      <c r="V1733" s="12" t="s">
        <v>356</v>
      </c>
      <c r="W1733" s="13">
        <v>41620.713460648149</v>
      </c>
      <c r="X1733" s="20">
        <v>41621.611111111109</v>
      </c>
      <c r="Y1733" s="16">
        <f t="shared" si="202"/>
        <v>2</v>
      </c>
      <c r="Z1733" s="17">
        <v>1</v>
      </c>
      <c r="AA1733" s="17">
        <f t="shared" si="205"/>
        <v>-1</v>
      </c>
      <c r="AB1733" s="14"/>
      <c r="AC1733" s="13">
        <v>41626</v>
      </c>
      <c r="AD1733" s="14">
        <f t="shared" si="198"/>
        <v>9</v>
      </c>
      <c r="AE1733" s="14">
        <v>7</v>
      </c>
      <c r="AF1733" s="38">
        <f t="shared" si="203"/>
        <v>-2</v>
      </c>
      <c r="AG1733" s="14">
        <f t="shared" si="199"/>
        <v>9</v>
      </c>
      <c r="AH1733" s="14">
        <v>2</v>
      </c>
      <c r="AI1733" s="14">
        <f t="shared" si="204"/>
        <v>-7</v>
      </c>
      <c r="AJ1733" s="19"/>
      <c r="AK1733" s="14"/>
      <c r="AL1733" s="14"/>
      <c r="AM1733" s="12" t="s">
        <v>4164</v>
      </c>
      <c r="AN1733" s="12"/>
      <c r="AO1733" s="12"/>
      <c r="AP1733" s="12" t="s">
        <v>72</v>
      </c>
      <c r="AQ1733" s="12" t="s">
        <v>4165</v>
      </c>
      <c r="AR1733" s="12">
        <v>18874246613</v>
      </c>
      <c r="AS1733" s="12"/>
      <c r="AT1733" s="12"/>
      <c r="AU1733" s="12"/>
      <c r="AV1733" s="20"/>
      <c r="AW1733" s="21"/>
      <c r="AX1733" s="12"/>
      <c r="AY1733" s="12"/>
      <c r="AZ1733" s="12"/>
      <c r="BA1733" s="12"/>
      <c r="BB1733" s="12"/>
    </row>
    <row r="1734" spans="1:54" s="22" customFormat="1" ht="18" customHeight="1" x14ac:dyDescent="0.3">
      <c r="A1734" s="12" t="s">
        <v>4166</v>
      </c>
      <c r="B1734" s="12" t="s">
        <v>68</v>
      </c>
      <c r="C1734" s="12" t="s">
        <v>120</v>
      </c>
      <c r="D1734" s="12" t="s">
        <v>267</v>
      </c>
      <c r="E1734" s="12" t="s">
        <v>4167</v>
      </c>
      <c r="F1734" s="12" t="s">
        <v>4168</v>
      </c>
      <c r="G1734" s="12" t="s">
        <v>56</v>
      </c>
      <c r="H1734" s="12" t="s">
        <v>1519</v>
      </c>
      <c r="I1734" s="12" t="s">
        <v>4169</v>
      </c>
      <c r="J1734" s="12">
        <v>3488</v>
      </c>
      <c r="K1734" s="12" t="s">
        <v>354</v>
      </c>
      <c r="L1734" s="12"/>
      <c r="M1734" s="13">
        <v>41614.545138888891</v>
      </c>
      <c r="N1734" s="12">
        <v>2</v>
      </c>
      <c r="O1734" s="13">
        <v>41614.580497685187</v>
      </c>
      <c r="P1734" s="13">
        <v>41614.580497685187</v>
      </c>
      <c r="Q1734" s="14">
        <f t="shared" si="200"/>
        <v>1</v>
      </c>
      <c r="R1734" s="14">
        <v>0.5</v>
      </c>
      <c r="S1734" s="14">
        <f t="shared" si="201"/>
        <v>-0.5</v>
      </c>
      <c r="T1734" s="12" t="s">
        <v>658</v>
      </c>
      <c r="U1734" s="12"/>
      <c r="V1734" s="12" t="s">
        <v>356</v>
      </c>
      <c r="W1734" s="13">
        <v>41614.581643518519</v>
      </c>
      <c r="X1734" s="13">
        <v>41618.666666666664</v>
      </c>
      <c r="Y1734" s="16">
        <f t="shared" si="202"/>
        <v>3</v>
      </c>
      <c r="Z1734" s="17">
        <v>5</v>
      </c>
      <c r="AA1734" s="17">
        <f t="shared" si="205"/>
        <v>2</v>
      </c>
      <c r="AB1734" s="14"/>
      <c r="AC1734" s="13">
        <v>41635</v>
      </c>
      <c r="AD1734" s="14">
        <f t="shared" si="198"/>
        <v>16</v>
      </c>
      <c r="AE1734" s="14">
        <v>7</v>
      </c>
      <c r="AF1734" s="38">
        <f t="shared" si="203"/>
        <v>-9</v>
      </c>
      <c r="AG1734" s="14">
        <f t="shared" si="199"/>
        <v>16</v>
      </c>
      <c r="AH1734" s="14">
        <v>12.5</v>
      </c>
      <c r="AI1734" s="14">
        <f t="shared" si="204"/>
        <v>-3.5</v>
      </c>
      <c r="AJ1734" s="19"/>
      <c r="AK1734" s="14"/>
      <c r="AL1734" s="14"/>
      <c r="AM1734" s="12" t="s">
        <v>2137</v>
      </c>
      <c r="AN1734" s="12"/>
      <c r="AO1734" s="12"/>
      <c r="AP1734" s="12" t="s">
        <v>86</v>
      </c>
      <c r="AQ1734" s="12" t="s">
        <v>4170</v>
      </c>
      <c r="AR1734" s="12">
        <v>18373175755</v>
      </c>
      <c r="AS1734" s="12"/>
      <c r="AT1734" s="12"/>
      <c r="AU1734" s="12"/>
      <c r="AV1734" s="20"/>
      <c r="AW1734" s="21"/>
      <c r="AX1734" s="12"/>
      <c r="AY1734" s="12"/>
      <c r="AZ1734" s="12"/>
      <c r="BA1734" s="12"/>
      <c r="BB1734" s="12"/>
    </row>
    <row r="1735" spans="1:54" s="22" customFormat="1" ht="18" customHeight="1" x14ac:dyDescent="0.3">
      <c r="A1735" s="12" t="s">
        <v>4171</v>
      </c>
      <c r="B1735" s="12" t="s">
        <v>68</v>
      </c>
      <c r="C1735" s="12" t="s">
        <v>10551</v>
      </c>
      <c r="D1735" s="12" t="s">
        <v>3984</v>
      </c>
      <c r="E1735" s="12" t="s">
        <v>4172</v>
      </c>
      <c r="F1735" s="12" t="s">
        <v>4173</v>
      </c>
      <c r="G1735" s="12" t="s">
        <v>56</v>
      </c>
      <c r="H1735" s="12" t="s">
        <v>1335</v>
      </c>
      <c r="I1735" s="12" t="s">
        <v>2600</v>
      </c>
      <c r="J1735" s="12">
        <v>1600</v>
      </c>
      <c r="K1735" s="12" t="s">
        <v>354</v>
      </c>
      <c r="L1735" s="12"/>
      <c r="M1735" s="13">
        <v>41614.611805555556</v>
      </c>
      <c r="N1735" s="12">
        <v>2</v>
      </c>
      <c r="O1735" s="13">
        <v>41614.750381944446</v>
      </c>
      <c r="P1735" s="13">
        <v>41619.564432870371</v>
      </c>
      <c r="Q1735" s="14">
        <f t="shared" si="200"/>
        <v>4</v>
      </c>
      <c r="R1735" s="14">
        <v>0.5</v>
      </c>
      <c r="S1735" s="14">
        <f t="shared" si="201"/>
        <v>-3.5</v>
      </c>
      <c r="T1735" s="12" t="s">
        <v>355</v>
      </c>
      <c r="U1735" s="12"/>
      <c r="V1735" s="12" t="s">
        <v>356</v>
      </c>
      <c r="W1735" s="13">
        <v>41619.60670138889</v>
      </c>
      <c r="X1735" s="13">
        <v>41622.693749999999</v>
      </c>
      <c r="Y1735" s="16">
        <f t="shared" si="202"/>
        <v>3</v>
      </c>
      <c r="Z1735" s="17">
        <v>3</v>
      </c>
      <c r="AA1735" s="17">
        <f t="shared" si="205"/>
        <v>0</v>
      </c>
      <c r="AB1735" s="14"/>
      <c r="AC1735" s="13">
        <v>41625</v>
      </c>
      <c r="AD1735" s="14">
        <f t="shared" si="198"/>
        <v>8</v>
      </c>
      <c r="AE1735" s="14">
        <v>7</v>
      </c>
      <c r="AF1735" s="38">
        <f t="shared" si="203"/>
        <v>-1</v>
      </c>
      <c r="AG1735" s="14">
        <f t="shared" si="199"/>
        <v>8</v>
      </c>
      <c r="AH1735" s="14">
        <v>10.5</v>
      </c>
      <c r="AI1735" s="14">
        <f t="shared" si="204"/>
        <v>2.5</v>
      </c>
      <c r="AJ1735" s="19"/>
      <c r="AK1735" s="14"/>
      <c r="AL1735" s="14"/>
      <c r="AM1735" s="12" t="s">
        <v>96</v>
      </c>
      <c r="AN1735" s="12"/>
      <c r="AO1735" s="12"/>
      <c r="AP1735" s="12" t="s">
        <v>81</v>
      </c>
      <c r="AQ1735" s="12" t="s">
        <v>204</v>
      </c>
      <c r="AR1735" s="12">
        <v>15026666607</v>
      </c>
      <c r="AS1735" s="12"/>
      <c r="AT1735" s="12"/>
      <c r="AU1735" s="12"/>
      <c r="AV1735" s="20"/>
      <c r="AW1735" s="21"/>
      <c r="AX1735" s="12"/>
      <c r="AY1735" s="12"/>
      <c r="AZ1735" s="12"/>
      <c r="BA1735" s="12"/>
      <c r="BB1735" s="12"/>
    </row>
    <row r="1736" spans="1:54" s="22" customFormat="1" ht="18" customHeight="1" x14ac:dyDescent="0.3">
      <c r="A1736" s="12" t="s">
        <v>4174</v>
      </c>
      <c r="B1736" s="12" t="s">
        <v>68</v>
      </c>
      <c r="C1736" s="12" t="s">
        <v>4175</v>
      </c>
      <c r="D1736" s="12" t="s">
        <v>4176</v>
      </c>
      <c r="E1736" s="12" t="s">
        <v>4177</v>
      </c>
      <c r="F1736" s="12" t="s">
        <v>4178</v>
      </c>
      <c r="G1736" s="12" t="s">
        <v>383</v>
      </c>
      <c r="H1736" s="12" t="s">
        <v>3686</v>
      </c>
      <c r="I1736" s="12"/>
      <c r="J1736" s="12">
        <v>0</v>
      </c>
      <c r="K1736" s="12" t="s">
        <v>354</v>
      </c>
      <c r="L1736" s="12"/>
      <c r="M1736" s="13">
        <v>41614.680555555555</v>
      </c>
      <c r="N1736" s="12">
        <v>2</v>
      </c>
      <c r="O1736" s="13">
        <v>41614.732187499998</v>
      </c>
      <c r="P1736" s="13">
        <v>41618.409641203703</v>
      </c>
      <c r="Q1736" s="14">
        <f t="shared" si="200"/>
        <v>3</v>
      </c>
      <c r="R1736" s="14">
        <v>0.5</v>
      </c>
      <c r="S1736" s="14">
        <f t="shared" si="201"/>
        <v>-2.5</v>
      </c>
      <c r="T1736" s="12" t="s">
        <v>658</v>
      </c>
      <c r="U1736" s="12"/>
      <c r="V1736" s="12" t="s">
        <v>356</v>
      </c>
      <c r="W1736" s="13">
        <v>41618.48814814815</v>
      </c>
      <c r="X1736" s="13">
        <v>41621.65253472222</v>
      </c>
      <c r="Y1736" s="16">
        <f t="shared" si="202"/>
        <v>4</v>
      </c>
      <c r="Z1736" s="17">
        <v>1</v>
      </c>
      <c r="AA1736" s="17">
        <f t="shared" si="205"/>
        <v>-3</v>
      </c>
      <c r="AB1736" s="14"/>
      <c r="AC1736" s="13">
        <v>41634</v>
      </c>
      <c r="AD1736" s="14">
        <f t="shared" si="198"/>
        <v>15</v>
      </c>
      <c r="AE1736" s="14">
        <v>7</v>
      </c>
      <c r="AF1736" s="38">
        <f t="shared" si="203"/>
        <v>-8</v>
      </c>
      <c r="AG1736" s="14">
        <f t="shared" si="199"/>
        <v>15</v>
      </c>
      <c r="AH1736" s="14">
        <v>2</v>
      </c>
      <c r="AI1736" s="14">
        <f t="shared" si="204"/>
        <v>-13</v>
      </c>
      <c r="AJ1736" s="19"/>
      <c r="AK1736" s="14"/>
      <c r="AL1736" s="14"/>
      <c r="AM1736" s="12" t="s">
        <v>509</v>
      </c>
      <c r="AN1736" s="12"/>
      <c r="AO1736" s="12"/>
      <c r="AP1736" s="12" t="s">
        <v>71</v>
      </c>
      <c r="AQ1736" s="12" t="s">
        <v>4159</v>
      </c>
      <c r="AR1736" s="12">
        <v>15111450560</v>
      </c>
      <c r="AS1736" s="12"/>
      <c r="AT1736" s="12"/>
      <c r="AU1736" s="12"/>
      <c r="AV1736" s="20"/>
      <c r="AW1736" s="21"/>
      <c r="AX1736" s="12"/>
      <c r="AY1736" s="12"/>
      <c r="AZ1736" s="12"/>
      <c r="BA1736" s="12"/>
      <c r="BB1736" s="12"/>
    </row>
    <row r="1737" spans="1:54" s="22" customFormat="1" ht="18" customHeight="1" x14ac:dyDescent="0.3">
      <c r="A1737" s="12" t="s">
        <v>4179</v>
      </c>
      <c r="B1737" s="12" t="s">
        <v>68</v>
      </c>
      <c r="C1737" s="12" t="s">
        <v>3419</v>
      </c>
      <c r="D1737" s="12" t="s">
        <v>4180</v>
      </c>
      <c r="E1737" s="12" t="s">
        <v>4181</v>
      </c>
      <c r="F1737" s="12" t="s">
        <v>4182</v>
      </c>
      <c r="G1737" s="12" t="s">
        <v>383</v>
      </c>
      <c r="H1737" s="12" t="s">
        <v>3686</v>
      </c>
      <c r="I1737" s="12"/>
      <c r="J1737" s="12">
        <v>0</v>
      </c>
      <c r="K1737" s="12" t="s">
        <v>354</v>
      </c>
      <c r="L1737" s="12"/>
      <c r="M1737" s="13">
        <v>41614.708333333336</v>
      </c>
      <c r="N1737" s="12">
        <v>1</v>
      </c>
      <c r="O1737" s="13">
        <v>41614.74527777778</v>
      </c>
      <c r="P1737" s="13">
        <v>41614.745428240742</v>
      </c>
      <c r="Q1737" s="14">
        <f t="shared" si="200"/>
        <v>1</v>
      </c>
      <c r="R1737" s="14">
        <v>0.5</v>
      </c>
      <c r="S1737" s="14">
        <f t="shared" si="201"/>
        <v>-0.5</v>
      </c>
      <c r="T1737" s="12" t="s">
        <v>89</v>
      </c>
      <c r="U1737" s="12"/>
      <c r="V1737" s="12" t="s">
        <v>356</v>
      </c>
      <c r="W1737" s="13">
        <v>41617.658217592594</v>
      </c>
      <c r="X1737" s="13">
        <v>41618.65625</v>
      </c>
      <c r="Y1737" s="16">
        <f t="shared" si="202"/>
        <v>2</v>
      </c>
      <c r="Z1737" s="17">
        <v>1</v>
      </c>
      <c r="AA1737" s="17">
        <f t="shared" si="205"/>
        <v>-1</v>
      </c>
      <c r="AB1737" s="14"/>
      <c r="AC1737" s="13">
        <v>41634</v>
      </c>
      <c r="AD1737" s="14">
        <f t="shared" si="198"/>
        <v>15</v>
      </c>
      <c r="AE1737" s="14">
        <v>7</v>
      </c>
      <c r="AF1737" s="38">
        <f t="shared" si="203"/>
        <v>-8</v>
      </c>
      <c r="AG1737" s="14">
        <f t="shared" si="199"/>
        <v>15</v>
      </c>
      <c r="AH1737" s="14">
        <v>2</v>
      </c>
      <c r="AI1737" s="14">
        <f t="shared" si="204"/>
        <v>-13</v>
      </c>
      <c r="AJ1737" s="19"/>
      <c r="AK1737" s="14"/>
      <c r="AL1737" s="14"/>
      <c r="AM1737" s="12" t="s">
        <v>1401</v>
      </c>
      <c r="AN1737" s="12"/>
      <c r="AO1737" s="12"/>
      <c r="AP1737" s="12" t="s">
        <v>71</v>
      </c>
      <c r="AQ1737" s="12" t="s">
        <v>4183</v>
      </c>
      <c r="AR1737" s="12">
        <v>18975290630</v>
      </c>
      <c r="AS1737" s="12"/>
      <c r="AT1737" s="12"/>
      <c r="AU1737" s="12"/>
      <c r="AV1737" s="20"/>
      <c r="AW1737" s="21"/>
      <c r="AX1737" s="12"/>
      <c r="AY1737" s="12"/>
      <c r="AZ1737" s="12"/>
      <c r="BA1737" s="12"/>
      <c r="BB1737" s="12"/>
    </row>
    <row r="1738" spans="1:54" s="22" customFormat="1" ht="18" customHeight="1" x14ac:dyDescent="0.3">
      <c r="A1738" s="12" t="s">
        <v>4184</v>
      </c>
      <c r="B1738" s="12" t="s">
        <v>68</v>
      </c>
      <c r="C1738" s="12" t="s">
        <v>3488</v>
      </c>
      <c r="D1738" s="12" t="s">
        <v>179</v>
      </c>
      <c r="E1738" s="12" t="s">
        <v>4185</v>
      </c>
      <c r="F1738" s="12" t="s">
        <v>4186</v>
      </c>
      <c r="G1738" s="12" t="s">
        <v>56</v>
      </c>
      <c r="H1738" s="12" t="s">
        <v>3813</v>
      </c>
      <c r="I1738" s="12" t="s">
        <v>1615</v>
      </c>
      <c r="J1738" s="12">
        <v>1600</v>
      </c>
      <c r="K1738" s="12" t="s">
        <v>354</v>
      </c>
      <c r="L1738" s="12"/>
      <c r="M1738" s="13">
        <v>41614.760416666664</v>
      </c>
      <c r="N1738" s="12">
        <v>2</v>
      </c>
      <c r="O1738" s="13">
        <v>41617.450567129628</v>
      </c>
      <c r="P1738" s="13">
        <v>41618.41946759259</v>
      </c>
      <c r="Q1738" s="14">
        <f t="shared" si="200"/>
        <v>3</v>
      </c>
      <c r="R1738" s="14">
        <v>0.5</v>
      </c>
      <c r="S1738" s="14">
        <f t="shared" si="201"/>
        <v>-2.5</v>
      </c>
      <c r="T1738" s="12" t="s">
        <v>355</v>
      </c>
      <c r="U1738" s="12"/>
      <c r="V1738" s="12" t="s">
        <v>385</v>
      </c>
      <c r="W1738" s="13">
        <v>41618.447951388887</v>
      </c>
      <c r="X1738" s="13">
        <v>41620.643055555556</v>
      </c>
      <c r="Y1738" s="16">
        <f t="shared" si="202"/>
        <v>3</v>
      </c>
      <c r="Z1738" s="17">
        <v>3</v>
      </c>
      <c r="AA1738" s="17">
        <f t="shared" si="205"/>
        <v>0</v>
      </c>
      <c r="AB1738" s="14"/>
      <c r="AC1738" s="13">
        <v>41633</v>
      </c>
      <c r="AD1738" s="14">
        <f t="shared" si="198"/>
        <v>14</v>
      </c>
      <c r="AE1738" s="14">
        <v>7</v>
      </c>
      <c r="AF1738" s="38">
        <f t="shared" si="203"/>
        <v>-7</v>
      </c>
      <c r="AG1738" s="14">
        <f t="shared" si="199"/>
        <v>14</v>
      </c>
      <c r="AH1738" s="14">
        <v>10.5</v>
      </c>
      <c r="AI1738" s="14">
        <f t="shared" si="204"/>
        <v>-3.5</v>
      </c>
      <c r="AJ1738" s="19"/>
      <c r="AK1738" s="14"/>
      <c r="AL1738" s="14"/>
      <c r="AM1738" s="12" t="s">
        <v>1401</v>
      </c>
      <c r="AN1738" s="12"/>
      <c r="AO1738" s="12"/>
      <c r="AP1738" s="12" t="s">
        <v>72</v>
      </c>
      <c r="AQ1738" s="12" t="s">
        <v>4187</v>
      </c>
      <c r="AR1738" s="12">
        <v>15386285788</v>
      </c>
      <c r="AS1738" s="12"/>
      <c r="AT1738" s="12"/>
      <c r="AU1738" s="12"/>
      <c r="AV1738" s="20"/>
      <c r="AW1738" s="21"/>
      <c r="AX1738" s="12"/>
      <c r="AY1738" s="12"/>
      <c r="AZ1738" s="12"/>
      <c r="BA1738" s="12"/>
      <c r="BB1738" s="12"/>
    </row>
    <row r="1739" spans="1:54" s="22" customFormat="1" ht="18" customHeight="1" x14ac:dyDescent="0.3">
      <c r="A1739" s="12" t="s">
        <v>4188</v>
      </c>
      <c r="B1739" s="12" t="s">
        <v>68</v>
      </c>
      <c r="C1739" s="12" t="s">
        <v>125</v>
      </c>
      <c r="D1739" s="12" t="s">
        <v>126</v>
      </c>
      <c r="E1739" s="12" t="s">
        <v>4189</v>
      </c>
      <c r="F1739" s="12" t="s">
        <v>4190</v>
      </c>
      <c r="G1739" s="12" t="s">
        <v>66</v>
      </c>
      <c r="H1739" s="12" t="s">
        <v>340</v>
      </c>
      <c r="I1739" s="12" t="s">
        <v>89</v>
      </c>
      <c r="J1739" s="12">
        <v>23270</v>
      </c>
      <c r="K1739" s="12"/>
      <c r="L1739" s="12"/>
      <c r="M1739" s="13">
        <v>41617.402083333334</v>
      </c>
      <c r="N1739" s="12"/>
      <c r="O1739" s="13">
        <v>41617.500243055554</v>
      </c>
      <c r="P1739" s="13"/>
      <c r="Q1739" s="14"/>
      <c r="R1739" s="14"/>
      <c r="S1739" s="15"/>
      <c r="T1739" s="12" t="s">
        <v>355</v>
      </c>
      <c r="U1739" s="12"/>
      <c r="V1739" s="12" t="s">
        <v>385</v>
      </c>
      <c r="W1739" s="13"/>
      <c r="X1739" s="13">
        <v>41754.547222222223</v>
      </c>
      <c r="Y1739" s="16"/>
      <c r="Z1739" s="17"/>
      <c r="AA1739" s="17"/>
      <c r="AB1739" s="14"/>
      <c r="AC1739" s="13"/>
      <c r="AD1739" s="14"/>
      <c r="AE1739" s="14"/>
      <c r="AF1739" s="18"/>
      <c r="AG1739" s="14"/>
      <c r="AH1739" s="14"/>
      <c r="AI1739" s="14"/>
      <c r="AJ1739" s="19"/>
      <c r="AK1739" s="14"/>
      <c r="AL1739" s="14"/>
      <c r="AM1739" s="12"/>
      <c r="AN1739" s="12"/>
      <c r="AO1739" s="12"/>
      <c r="AP1739" s="12" t="s">
        <v>86</v>
      </c>
      <c r="AQ1739" s="12" t="s">
        <v>4191</v>
      </c>
      <c r="AR1739" s="12">
        <v>13100259223</v>
      </c>
      <c r="AS1739" s="12"/>
      <c r="AT1739" s="12"/>
      <c r="AU1739" s="12"/>
      <c r="AV1739" s="20"/>
      <c r="AW1739" s="21"/>
      <c r="AX1739" s="12"/>
      <c r="AY1739" s="12"/>
      <c r="AZ1739" s="12"/>
      <c r="BA1739" s="12"/>
      <c r="BB1739" s="12"/>
    </row>
    <row r="1740" spans="1:54" s="22" customFormat="1" ht="18" customHeight="1" x14ac:dyDescent="0.3">
      <c r="A1740" s="12" t="s">
        <v>4192</v>
      </c>
      <c r="B1740" s="12" t="s">
        <v>68</v>
      </c>
      <c r="C1740" s="12" t="s">
        <v>64</v>
      </c>
      <c r="D1740" s="12" t="s">
        <v>238</v>
      </c>
      <c r="E1740" s="12" t="s">
        <v>4193</v>
      </c>
      <c r="F1740" s="12" t="s">
        <v>4194</v>
      </c>
      <c r="G1740" s="12" t="s">
        <v>56</v>
      </c>
      <c r="H1740" s="12" t="s">
        <v>4195</v>
      </c>
      <c r="I1740" s="12" t="s">
        <v>4196</v>
      </c>
      <c r="J1740" s="12">
        <v>2400</v>
      </c>
      <c r="K1740" s="12" t="s">
        <v>3696</v>
      </c>
      <c r="L1740" s="12"/>
      <c r="M1740" s="13">
        <v>41617.442361111112</v>
      </c>
      <c r="N1740" s="12">
        <v>2</v>
      </c>
      <c r="O1740" s="13">
        <v>41617.479027777779</v>
      </c>
      <c r="P1740" s="13">
        <v>41617.683067129627</v>
      </c>
      <c r="Q1740" s="14">
        <f>NETWORKDAYS(M1740,P1740)</f>
        <v>1</v>
      </c>
      <c r="R1740" s="14">
        <v>0.5</v>
      </c>
      <c r="S1740" s="14">
        <f>R1740-Q1740</f>
        <v>-0.5</v>
      </c>
      <c r="T1740" s="12" t="s">
        <v>664</v>
      </c>
      <c r="U1740" s="12"/>
      <c r="V1740" s="12" t="s">
        <v>385</v>
      </c>
      <c r="W1740" s="13">
        <v>41617.729039351849</v>
      </c>
      <c r="X1740" s="13">
        <v>41619.746527777781</v>
      </c>
      <c r="Y1740" s="16">
        <f>NETWORKDAYS(W1740,X1740)</f>
        <v>3</v>
      </c>
      <c r="Z1740" s="17">
        <v>4</v>
      </c>
      <c r="AA1740" s="17">
        <f>Z1740-Y1740</f>
        <v>1</v>
      </c>
      <c r="AB1740" s="14"/>
      <c r="AC1740" s="13">
        <v>41624</v>
      </c>
      <c r="AD1740" s="14">
        <f>NETWORKDAYS(M1740,AC1740)</f>
        <v>6</v>
      </c>
      <c r="AE1740" s="14">
        <v>7</v>
      </c>
      <c r="AF1740" s="38">
        <f>AE1740-AD1740</f>
        <v>1</v>
      </c>
      <c r="AG1740" s="14">
        <f>NETWORKDAYS(M1740,AC1740)</f>
        <v>6</v>
      </c>
      <c r="AH1740" s="14">
        <v>11.5</v>
      </c>
      <c r="AI1740" s="14">
        <f>AH1740-AG1740</f>
        <v>5.5</v>
      </c>
      <c r="AJ1740" s="19"/>
      <c r="AK1740" s="14"/>
      <c r="AL1740" s="14"/>
      <c r="AM1740" s="12" t="s">
        <v>1486</v>
      </c>
      <c r="AN1740" s="12"/>
      <c r="AO1740" s="12"/>
      <c r="AP1740" s="12" t="s">
        <v>210</v>
      </c>
      <c r="AQ1740" s="12" t="s">
        <v>4197</v>
      </c>
      <c r="AR1740" s="12">
        <v>15675906900</v>
      </c>
      <c r="AS1740" s="12"/>
      <c r="AT1740" s="12"/>
      <c r="AU1740" s="12"/>
      <c r="AV1740" s="20"/>
      <c r="AW1740" s="21"/>
      <c r="AX1740" s="12"/>
      <c r="AY1740" s="12"/>
      <c r="AZ1740" s="12"/>
      <c r="BA1740" s="12"/>
      <c r="BB1740" s="12"/>
    </row>
    <row r="1741" spans="1:54" s="22" customFormat="1" ht="18" customHeight="1" x14ac:dyDescent="0.3">
      <c r="A1741" s="12" t="s">
        <v>4198</v>
      </c>
      <c r="B1741" s="12" t="s">
        <v>68</v>
      </c>
      <c r="C1741" s="12" t="s">
        <v>83</v>
      </c>
      <c r="D1741" s="12" t="s">
        <v>84</v>
      </c>
      <c r="E1741" s="12" t="s">
        <v>4199</v>
      </c>
      <c r="F1741" s="12" t="s">
        <v>4200</v>
      </c>
      <c r="G1741" s="12" t="s">
        <v>56</v>
      </c>
      <c r="H1741" s="12" t="s">
        <v>1353</v>
      </c>
      <c r="I1741" s="12" t="s">
        <v>3839</v>
      </c>
      <c r="J1741" s="12">
        <v>2500</v>
      </c>
      <c r="K1741" s="12" t="s">
        <v>3696</v>
      </c>
      <c r="L1741" s="12"/>
      <c r="M1741" s="13">
        <v>41617.443749999999</v>
      </c>
      <c r="N1741" s="12">
        <v>2</v>
      </c>
      <c r="O1741" s="13">
        <v>41617.475393518522</v>
      </c>
      <c r="P1741" s="13">
        <v>41617.501423611109</v>
      </c>
      <c r="Q1741" s="14">
        <f>P1741-M1741</f>
        <v>5.7673611110658385E-2</v>
      </c>
      <c r="R1741" s="14">
        <v>0.5</v>
      </c>
      <c r="S1741" s="14">
        <f>R1741-Q1741</f>
        <v>0.44232638888934162</v>
      </c>
      <c r="T1741" s="12" t="s">
        <v>664</v>
      </c>
      <c r="U1741" s="12"/>
      <c r="V1741" s="12" t="s">
        <v>385</v>
      </c>
      <c r="W1741" s="13">
        <v>41617.570856481485</v>
      </c>
      <c r="X1741" s="13">
        <v>41619.60833333333</v>
      </c>
      <c r="Y1741" s="16">
        <f>NETWORKDAYS(W1741,X1741)</f>
        <v>3</v>
      </c>
      <c r="Z1741" s="17">
        <v>4</v>
      </c>
      <c r="AA1741" s="17">
        <f>Z1741-Y1741</f>
        <v>1</v>
      </c>
      <c r="AB1741" s="14"/>
      <c r="AC1741" s="13">
        <v>41687</v>
      </c>
      <c r="AD1741" s="14">
        <f>NETWORKDAYS(X1741,AC1741)</f>
        <v>49</v>
      </c>
      <c r="AE1741" s="14">
        <v>7</v>
      </c>
      <c r="AF1741" s="38">
        <f>AE1741-AD1741</f>
        <v>-42</v>
      </c>
      <c r="AG1741" s="14">
        <f>NETWORKDAYS(M1741,AC1741)</f>
        <v>51</v>
      </c>
      <c r="AH1741" s="14">
        <v>12</v>
      </c>
      <c r="AI1741" s="14">
        <f>AH1741-AG1741</f>
        <v>-39</v>
      </c>
      <c r="AJ1741" s="19"/>
      <c r="AK1741" s="14"/>
      <c r="AL1741" s="14"/>
      <c r="AM1741" s="12" t="s">
        <v>4201</v>
      </c>
      <c r="AN1741" s="12"/>
      <c r="AO1741" s="12"/>
      <c r="AP1741" s="12" t="s">
        <v>88</v>
      </c>
      <c r="AQ1741" s="12" t="s">
        <v>4202</v>
      </c>
      <c r="AR1741" s="12">
        <v>18627422851</v>
      </c>
      <c r="AS1741" s="12"/>
      <c r="AT1741" s="12"/>
      <c r="AU1741" s="12"/>
      <c r="AV1741" s="20"/>
      <c r="AW1741" s="21"/>
      <c r="AX1741" s="12"/>
      <c r="AY1741" s="12"/>
      <c r="AZ1741" s="12"/>
      <c r="BA1741" s="12"/>
      <c r="BB1741" s="12"/>
    </row>
    <row r="1742" spans="1:54" s="22" customFormat="1" ht="18" customHeight="1" x14ac:dyDescent="0.3">
      <c r="A1742" s="12" t="s">
        <v>4198</v>
      </c>
      <c r="B1742" s="12" t="s">
        <v>68</v>
      </c>
      <c r="C1742" s="12" t="s">
        <v>64</v>
      </c>
      <c r="D1742" s="12" t="s">
        <v>238</v>
      </c>
      <c r="E1742" s="12" t="s">
        <v>4193</v>
      </c>
      <c r="F1742" s="12" t="s">
        <v>4203</v>
      </c>
      <c r="G1742" s="12" t="s">
        <v>383</v>
      </c>
      <c r="H1742" s="12" t="s">
        <v>3937</v>
      </c>
      <c r="I1742" s="12" t="s">
        <v>4204</v>
      </c>
      <c r="J1742" s="12">
        <v>1100</v>
      </c>
      <c r="K1742" s="12" t="s">
        <v>3696</v>
      </c>
      <c r="L1742" s="12"/>
      <c r="M1742" s="13">
        <v>41617.445138888892</v>
      </c>
      <c r="N1742" s="12">
        <v>2</v>
      </c>
      <c r="O1742" s="13">
        <v>41617.475393518522</v>
      </c>
      <c r="P1742" s="13">
        <v>41617.602152777778</v>
      </c>
      <c r="Q1742" s="14">
        <f>NETWORKDAYS(M1742,P1742)</f>
        <v>1</v>
      </c>
      <c r="R1742" s="14">
        <v>0.5</v>
      </c>
      <c r="S1742" s="14">
        <f>R1742-Q1742</f>
        <v>-0.5</v>
      </c>
      <c r="T1742" s="12" t="s">
        <v>658</v>
      </c>
      <c r="U1742" s="12"/>
      <c r="V1742" s="12" t="s">
        <v>385</v>
      </c>
      <c r="W1742" s="13">
        <v>41617.654467592591</v>
      </c>
      <c r="X1742" s="13">
        <v>41619.499305555553</v>
      </c>
      <c r="Y1742" s="16">
        <f>NETWORKDAYS(W1742,X1742)</f>
        <v>3</v>
      </c>
      <c r="Z1742" s="17">
        <v>3</v>
      </c>
      <c r="AA1742" s="17">
        <f>Z1742-Y1742</f>
        <v>0</v>
      </c>
      <c r="AB1742" s="14"/>
      <c r="AC1742" s="13">
        <v>41624</v>
      </c>
      <c r="AD1742" s="14">
        <f>NETWORKDAYS(M1742,AC1742)</f>
        <v>6</v>
      </c>
      <c r="AE1742" s="14">
        <v>7</v>
      </c>
      <c r="AF1742" s="38">
        <f>AE1742-AD1742</f>
        <v>1</v>
      </c>
      <c r="AG1742" s="14">
        <f>NETWORKDAYS(M1742,AC1742)</f>
        <v>6</v>
      </c>
      <c r="AH1742" s="14">
        <v>10.5</v>
      </c>
      <c r="AI1742" s="14">
        <f>AH1742-AG1742</f>
        <v>4.5</v>
      </c>
      <c r="AJ1742" s="19"/>
      <c r="AK1742" s="14"/>
      <c r="AL1742" s="14"/>
      <c r="AM1742" s="12" t="s">
        <v>148</v>
      </c>
      <c r="AN1742" s="12"/>
      <c r="AO1742" s="12"/>
      <c r="AP1742" s="12" t="s">
        <v>210</v>
      </c>
      <c r="AQ1742" s="12" t="s">
        <v>4197</v>
      </c>
      <c r="AR1742" s="12">
        <v>15675906900</v>
      </c>
      <c r="AS1742" s="12"/>
      <c r="AT1742" s="12"/>
      <c r="AU1742" s="12"/>
      <c r="AV1742" s="20"/>
      <c r="AW1742" s="21"/>
      <c r="AX1742" s="12"/>
      <c r="AY1742" s="12"/>
      <c r="AZ1742" s="12"/>
      <c r="BA1742" s="12"/>
      <c r="BB1742" s="12"/>
    </row>
    <row r="1743" spans="1:54" s="22" customFormat="1" ht="18" customHeight="1" x14ac:dyDescent="0.3">
      <c r="A1743" s="12" t="s">
        <v>4205</v>
      </c>
      <c r="B1743" s="12" t="s">
        <v>68</v>
      </c>
      <c r="C1743" s="12" t="s">
        <v>87</v>
      </c>
      <c r="D1743" s="12" t="s">
        <v>2180</v>
      </c>
      <c r="E1743" s="12" t="s">
        <v>4206</v>
      </c>
      <c r="F1743" s="12" t="s">
        <v>4207</v>
      </c>
      <c r="G1743" s="12" t="s">
        <v>66</v>
      </c>
      <c r="H1743" s="12" t="s">
        <v>340</v>
      </c>
      <c r="I1743" s="12" t="s">
        <v>89</v>
      </c>
      <c r="J1743" s="12">
        <v>7500</v>
      </c>
      <c r="K1743" s="12"/>
      <c r="L1743" s="12"/>
      <c r="M1743" s="13">
        <v>41617.454861111109</v>
      </c>
      <c r="N1743" s="12"/>
      <c r="O1743" s="13">
        <v>41617.500532407408</v>
      </c>
      <c r="P1743" s="13">
        <v>41620.627152777779</v>
      </c>
      <c r="Q1743" s="14"/>
      <c r="R1743" s="14"/>
      <c r="S1743" s="15"/>
      <c r="T1743" s="12" t="s">
        <v>355</v>
      </c>
      <c r="U1743" s="12"/>
      <c r="V1743" s="12" t="s">
        <v>385</v>
      </c>
      <c r="W1743" s="13">
        <v>41625.710173611114</v>
      </c>
      <c r="X1743" s="13"/>
      <c r="Y1743" s="16"/>
      <c r="Z1743" s="17"/>
      <c r="AA1743" s="17"/>
      <c r="AB1743" s="14"/>
      <c r="AC1743" s="13">
        <v>41684</v>
      </c>
      <c r="AD1743" s="14"/>
      <c r="AE1743" s="14"/>
      <c r="AF1743" s="18"/>
      <c r="AG1743" s="14"/>
      <c r="AH1743" s="14"/>
      <c r="AI1743" s="14"/>
      <c r="AJ1743" s="19"/>
      <c r="AK1743" s="14"/>
      <c r="AL1743" s="14"/>
      <c r="AM1743" s="12"/>
      <c r="AN1743" s="12"/>
      <c r="AO1743" s="12"/>
      <c r="AP1743" s="12" t="s">
        <v>79</v>
      </c>
      <c r="AQ1743" s="12" t="s">
        <v>4208</v>
      </c>
      <c r="AR1743" s="12">
        <v>15084916297</v>
      </c>
      <c r="AS1743" s="12"/>
      <c r="AT1743" s="12"/>
      <c r="AU1743" s="12"/>
      <c r="AV1743" s="20"/>
      <c r="AW1743" s="21"/>
      <c r="AX1743" s="12"/>
      <c r="AY1743" s="12"/>
      <c r="AZ1743" s="12"/>
      <c r="BA1743" s="12"/>
      <c r="BB1743" s="12"/>
    </row>
    <row r="1744" spans="1:54" s="22" customFormat="1" ht="18" customHeight="1" x14ac:dyDescent="0.3">
      <c r="A1744" s="12" t="s">
        <v>4209</v>
      </c>
      <c r="B1744" s="12" t="s">
        <v>68</v>
      </c>
      <c r="C1744" s="12" t="s">
        <v>91</v>
      </c>
      <c r="D1744" s="12" t="s">
        <v>1649</v>
      </c>
      <c r="E1744" s="12" t="s">
        <v>4210</v>
      </c>
      <c r="F1744" s="12" t="s">
        <v>4211</v>
      </c>
      <c r="G1744" s="12" t="s">
        <v>66</v>
      </c>
      <c r="H1744" s="12" t="s">
        <v>816</v>
      </c>
      <c r="I1744" s="12">
        <v>0</v>
      </c>
      <c r="J1744" s="12">
        <v>5490</v>
      </c>
      <c r="K1744" s="12"/>
      <c r="L1744" s="12"/>
      <c r="M1744" s="13">
        <v>41617.456250000003</v>
      </c>
      <c r="N1744" s="12"/>
      <c r="O1744" s="13">
        <v>41617.61824074074</v>
      </c>
      <c r="P1744" s="13">
        <v>41618.435763888891</v>
      </c>
      <c r="Q1744" s="14"/>
      <c r="R1744" s="14"/>
      <c r="S1744" s="15"/>
      <c r="T1744" s="12" t="s">
        <v>4212</v>
      </c>
      <c r="U1744" s="12"/>
      <c r="V1744" s="12" t="s">
        <v>385</v>
      </c>
      <c r="W1744" s="13">
        <v>41618.440069444441</v>
      </c>
      <c r="X1744" s="13">
        <v>41631.72965277778</v>
      </c>
      <c r="Y1744" s="16"/>
      <c r="Z1744" s="17"/>
      <c r="AA1744" s="17"/>
      <c r="AB1744" s="14"/>
      <c r="AC1744" s="13">
        <v>41633</v>
      </c>
      <c r="AD1744" s="14">
        <f t="shared" ref="AD1744:AD1776" si="206">NETWORKDAYS(M1744,AC1744)</f>
        <v>13</v>
      </c>
      <c r="AE1744" s="14">
        <v>7</v>
      </c>
      <c r="AF1744" s="18"/>
      <c r="AG1744" s="14">
        <f t="shared" ref="AG1744:AG1776" si="207">NETWORKDAYS(M1744,AC1744)</f>
        <v>13</v>
      </c>
      <c r="AH1744" s="14"/>
      <c r="AI1744" s="14"/>
      <c r="AJ1744" s="19"/>
      <c r="AK1744" s="14"/>
      <c r="AL1744" s="14"/>
      <c r="AM1744" s="12"/>
      <c r="AN1744" s="12"/>
      <c r="AO1744" s="12"/>
      <c r="AP1744" s="12" t="s">
        <v>72</v>
      </c>
      <c r="AQ1744" s="12" t="s">
        <v>4213</v>
      </c>
      <c r="AR1744" s="12">
        <v>15173818833</v>
      </c>
      <c r="AS1744" s="12"/>
      <c r="AT1744" s="12"/>
      <c r="AU1744" s="12"/>
      <c r="AV1744" s="20"/>
      <c r="AW1744" s="21"/>
      <c r="AX1744" s="12"/>
      <c r="AY1744" s="12"/>
      <c r="AZ1744" s="12"/>
      <c r="BA1744" s="12"/>
      <c r="BB1744" s="12"/>
    </row>
    <row r="1745" spans="1:54" s="22" customFormat="1" ht="18" customHeight="1" x14ac:dyDescent="0.3">
      <c r="A1745" s="12" t="s">
        <v>4214</v>
      </c>
      <c r="B1745" s="12" t="s">
        <v>68</v>
      </c>
      <c r="C1745" s="12" t="s">
        <v>87</v>
      </c>
      <c r="D1745" s="12" t="s">
        <v>573</v>
      </c>
      <c r="E1745" s="12" t="s">
        <v>4215</v>
      </c>
      <c r="F1745" s="12" t="s">
        <v>4216</v>
      </c>
      <c r="G1745" s="12" t="s">
        <v>56</v>
      </c>
      <c r="H1745" s="12" t="s">
        <v>4217</v>
      </c>
      <c r="I1745" s="12" t="s">
        <v>4218</v>
      </c>
      <c r="J1745" s="12">
        <v>2400</v>
      </c>
      <c r="K1745" s="12" t="s">
        <v>354</v>
      </c>
      <c r="L1745" s="12"/>
      <c r="M1745" s="13">
        <v>41617.518750000003</v>
      </c>
      <c r="N1745" s="12">
        <v>2</v>
      </c>
      <c r="O1745" s="13">
        <v>41617.606909722221</v>
      </c>
      <c r="P1745" s="13">
        <v>41617.626736111109</v>
      </c>
      <c r="Q1745" s="14">
        <f t="shared" ref="Q1745:Q1760" si="208">NETWORKDAYS(M1745,P1745)</f>
        <v>1</v>
      </c>
      <c r="R1745" s="14">
        <v>0.5</v>
      </c>
      <c r="S1745" s="14">
        <f t="shared" ref="S1745:S1760" si="209">R1745-Q1745</f>
        <v>-0.5</v>
      </c>
      <c r="T1745" s="12" t="s">
        <v>4219</v>
      </c>
      <c r="U1745" s="12"/>
      <c r="V1745" s="12" t="s">
        <v>385</v>
      </c>
      <c r="W1745" s="13">
        <v>41617.655127314814</v>
      </c>
      <c r="X1745" s="13">
        <v>41620.618055555555</v>
      </c>
      <c r="Y1745" s="16">
        <f t="shared" ref="Y1745:Y1760" si="210">NETWORKDAYS(W1745,X1745)</f>
        <v>4</v>
      </c>
      <c r="Z1745" s="17">
        <v>4</v>
      </c>
      <c r="AA1745" s="17">
        <f>Z1745-Y1745</f>
        <v>0</v>
      </c>
      <c r="AB1745" s="14"/>
      <c r="AC1745" s="13">
        <v>41635</v>
      </c>
      <c r="AD1745" s="14">
        <f t="shared" si="206"/>
        <v>15</v>
      </c>
      <c r="AE1745" s="14">
        <v>7</v>
      </c>
      <c r="AF1745" s="38">
        <f t="shared" ref="AF1745:AF1760" si="211">AE1745-AD1745</f>
        <v>-8</v>
      </c>
      <c r="AG1745" s="14">
        <f t="shared" si="207"/>
        <v>15</v>
      </c>
      <c r="AH1745" s="14">
        <v>11.5</v>
      </c>
      <c r="AI1745" s="14">
        <f t="shared" ref="AI1745:AI1760" si="212">AH1745-AG1745</f>
        <v>-3.5</v>
      </c>
      <c r="AJ1745" s="19"/>
      <c r="AK1745" s="14"/>
      <c r="AL1745" s="14"/>
      <c r="AM1745" s="12" t="s">
        <v>145</v>
      </c>
      <c r="AN1745" s="12"/>
      <c r="AO1745" s="12"/>
      <c r="AP1745" s="12" t="s">
        <v>72</v>
      </c>
      <c r="AQ1745" s="12" t="s">
        <v>4220</v>
      </c>
      <c r="AR1745" s="12">
        <v>13508495068</v>
      </c>
      <c r="AS1745" s="12"/>
      <c r="AT1745" s="12"/>
      <c r="AU1745" s="12"/>
      <c r="AV1745" s="20"/>
      <c r="AW1745" s="21"/>
      <c r="AX1745" s="12"/>
      <c r="AY1745" s="12"/>
      <c r="AZ1745" s="12"/>
      <c r="BA1745" s="12"/>
      <c r="BB1745" s="12"/>
    </row>
    <row r="1746" spans="1:54" s="22" customFormat="1" ht="18" customHeight="1" x14ac:dyDescent="0.3">
      <c r="A1746" s="12" t="s">
        <v>4221</v>
      </c>
      <c r="B1746" s="12" t="s">
        <v>68</v>
      </c>
      <c r="C1746" s="12" t="s">
        <v>3240</v>
      </c>
      <c r="D1746" s="12" t="s">
        <v>220</v>
      </c>
      <c r="E1746" s="12" t="s">
        <v>4222</v>
      </c>
      <c r="F1746" s="12" t="s">
        <v>4223</v>
      </c>
      <c r="G1746" s="12" t="s">
        <v>56</v>
      </c>
      <c r="H1746" s="12" t="s">
        <v>4224</v>
      </c>
      <c r="I1746" s="12" t="s">
        <v>4225</v>
      </c>
      <c r="J1746" s="12">
        <v>2000</v>
      </c>
      <c r="K1746" s="12" t="s">
        <v>354</v>
      </c>
      <c r="L1746" s="12"/>
      <c r="M1746" s="13">
        <v>41617.572222222225</v>
      </c>
      <c r="N1746" s="12">
        <v>2</v>
      </c>
      <c r="O1746" s="13">
        <v>41617.613923611112</v>
      </c>
      <c r="P1746" s="13">
        <v>41617.628182870372</v>
      </c>
      <c r="Q1746" s="14">
        <f t="shared" si="208"/>
        <v>1</v>
      </c>
      <c r="R1746" s="14">
        <v>0.5</v>
      </c>
      <c r="S1746" s="14">
        <f t="shared" si="209"/>
        <v>-0.5</v>
      </c>
      <c r="T1746" s="12" t="s">
        <v>4219</v>
      </c>
      <c r="U1746" s="12"/>
      <c r="V1746" s="12" t="s">
        <v>385</v>
      </c>
      <c r="W1746" s="13">
        <v>41617.655856481484</v>
      </c>
      <c r="X1746" s="13">
        <v>41620.470833333333</v>
      </c>
      <c r="Y1746" s="16">
        <f t="shared" si="210"/>
        <v>4</v>
      </c>
      <c r="Z1746" s="17">
        <v>3</v>
      </c>
      <c r="AA1746" s="17">
        <f>Z1746-Y1746</f>
        <v>-1</v>
      </c>
      <c r="AB1746" s="14"/>
      <c r="AC1746" s="13">
        <v>41624</v>
      </c>
      <c r="AD1746" s="14">
        <f t="shared" si="206"/>
        <v>6</v>
      </c>
      <c r="AE1746" s="14">
        <v>7</v>
      </c>
      <c r="AF1746" s="38">
        <f t="shared" si="211"/>
        <v>1</v>
      </c>
      <c r="AG1746" s="14">
        <f t="shared" si="207"/>
        <v>6</v>
      </c>
      <c r="AH1746" s="14">
        <v>10.5</v>
      </c>
      <c r="AI1746" s="14">
        <f t="shared" si="212"/>
        <v>4.5</v>
      </c>
      <c r="AJ1746" s="19"/>
      <c r="AK1746" s="14"/>
      <c r="AL1746" s="14"/>
      <c r="AM1746" s="12" t="s">
        <v>188</v>
      </c>
      <c r="AN1746" s="12"/>
      <c r="AO1746" s="12"/>
      <c r="AP1746" s="12" t="s">
        <v>72</v>
      </c>
      <c r="AQ1746" s="12" t="s">
        <v>4226</v>
      </c>
      <c r="AR1746" s="12">
        <v>15873629498</v>
      </c>
      <c r="AS1746" s="12"/>
      <c r="AT1746" s="12"/>
      <c r="AU1746" s="12"/>
      <c r="AV1746" s="20"/>
      <c r="AW1746" s="21"/>
      <c r="AX1746" s="12"/>
      <c r="AY1746" s="12"/>
      <c r="AZ1746" s="12"/>
      <c r="BA1746" s="12"/>
      <c r="BB1746" s="12"/>
    </row>
    <row r="1747" spans="1:54" s="22" customFormat="1" ht="18" customHeight="1" x14ac:dyDescent="0.3">
      <c r="A1747" s="12" t="s">
        <v>4227</v>
      </c>
      <c r="B1747" s="12" t="s">
        <v>68</v>
      </c>
      <c r="C1747" s="12" t="s">
        <v>3488</v>
      </c>
      <c r="D1747" s="12" t="s">
        <v>235</v>
      </c>
      <c r="E1747" s="12" t="s">
        <v>4228</v>
      </c>
      <c r="F1747" s="12" t="s">
        <v>4229</v>
      </c>
      <c r="G1747" s="12" t="s">
        <v>56</v>
      </c>
      <c r="H1747" s="12" t="s">
        <v>4230</v>
      </c>
      <c r="I1747" s="12" t="s">
        <v>4231</v>
      </c>
      <c r="J1747" s="12">
        <v>2400</v>
      </c>
      <c r="K1747" s="12" t="s">
        <v>354</v>
      </c>
      <c r="L1747" s="12"/>
      <c r="M1747" s="13">
        <v>41617.59652777778</v>
      </c>
      <c r="N1747" s="12">
        <v>2</v>
      </c>
      <c r="O1747" s="13">
        <v>41617.656481481485</v>
      </c>
      <c r="P1747" s="13">
        <v>41618.616655092592</v>
      </c>
      <c r="Q1747" s="14">
        <f t="shared" si="208"/>
        <v>2</v>
      </c>
      <c r="R1747" s="14">
        <v>0.5</v>
      </c>
      <c r="S1747" s="14">
        <f t="shared" si="209"/>
        <v>-1.5</v>
      </c>
      <c r="T1747" s="12" t="s">
        <v>4219</v>
      </c>
      <c r="U1747" s="12"/>
      <c r="V1747" s="12" t="s">
        <v>385</v>
      </c>
      <c r="W1747" s="13">
        <v>41618.631053240744</v>
      </c>
      <c r="X1747" s="13">
        <v>41624.628472222219</v>
      </c>
      <c r="Y1747" s="16">
        <f t="shared" si="210"/>
        <v>5</v>
      </c>
      <c r="Z1747" s="17">
        <v>4</v>
      </c>
      <c r="AA1747" s="17">
        <f t="shared" ref="AA1747:AA1778" si="213">Z1747-Y1747</f>
        <v>-1</v>
      </c>
      <c r="AB1747" s="14"/>
      <c r="AC1747" s="13">
        <v>41631</v>
      </c>
      <c r="AD1747" s="14">
        <f t="shared" si="206"/>
        <v>11</v>
      </c>
      <c r="AE1747" s="14">
        <v>7</v>
      </c>
      <c r="AF1747" s="38">
        <f t="shared" si="211"/>
        <v>-4</v>
      </c>
      <c r="AG1747" s="14">
        <f t="shared" si="207"/>
        <v>11</v>
      </c>
      <c r="AH1747" s="14">
        <v>11.5</v>
      </c>
      <c r="AI1747" s="14">
        <f t="shared" si="212"/>
        <v>0.5</v>
      </c>
      <c r="AJ1747" s="19"/>
      <c r="AK1747" s="14"/>
      <c r="AL1747" s="14"/>
      <c r="AM1747" s="12" t="s">
        <v>4232</v>
      </c>
      <c r="AN1747" s="12"/>
      <c r="AO1747" s="12"/>
      <c r="AP1747" s="12" t="s">
        <v>88</v>
      </c>
      <c r="AQ1747" s="12" t="s">
        <v>4233</v>
      </c>
      <c r="AR1747" s="12">
        <v>13595667707</v>
      </c>
      <c r="AS1747" s="12"/>
      <c r="AT1747" s="12"/>
      <c r="AU1747" s="12"/>
      <c r="AV1747" s="20"/>
      <c r="AW1747" s="21"/>
      <c r="AX1747" s="12"/>
      <c r="AY1747" s="12"/>
      <c r="AZ1747" s="12"/>
      <c r="BA1747" s="12"/>
      <c r="BB1747" s="12"/>
    </row>
    <row r="1748" spans="1:54" s="22" customFormat="1" ht="18" customHeight="1" x14ac:dyDescent="0.3">
      <c r="A1748" s="12" t="s">
        <v>4234</v>
      </c>
      <c r="B1748" s="12" t="s">
        <v>68</v>
      </c>
      <c r="C1748" s="12" t="s">
        <v>3488</v>
      </c>
      <c r="D1748" s="12" t="s">
        <v>208</v>
      </c>
      <c r="E1748" s="12" t="s">
        <v>4235</v>
      </c>
      <c r="F1748" s="12" t="s">
        <v>4236</v>
      </c>
      <c r="G1748" s="12" t="s">
        <v>56</v>
      </c>
      <c r="H1748" s="12" t="s">
        <v>4230</v>
      </c>
      <c r="I1748" s="12" t="s">
        <v>4237</v>
      </c>
      <c r="J1748" s="12">
        <v>2400</v>
      </c>
      <c r="K1748" s="12" t="s">
        <v>354</v>
      </c>
      <c r="L1748" s="12"/>
      <c r="M1748" s="13">
        <v>41617.637499999997</v>
      </c>
      <c r="N1748" s="12">
        <v>4</v>
      </c>
      <c r="O1748" s="13">
        <v>41617.669247685182</v>
      </c>
      <c r="P1748" s="13">
        <v>41618.617164351854</v>
      </c>
      <c r="Q1748" s="14">
        <f t="shared" si="208"/>
        <v>2</v>
      </c>
      <c r="R1748" s="14">
        <v>0.5</v>
      </c>
      <c r="S1748" s="14">
        <f t="shared" si="209"/>
        <v>-1.5</v>
      </c>
      <c r="T1748" s="12" t="s">
        <v>4212</v>
      </c>
      <c r="U1748" s="12"/>
      <c r="V1748" s="12" t="s">
        <v>385</v>
      </c>
      <c r="W1748" s="13">
        <v>41618.631655092591</v>
      </c>
      <c r="X1748" s="13">
        <v>41621.590428240743</v>
      </c>
      <c r="Y1748" s="16">
        <f t="shared" si="210"/>
        <v>4</v>
      </c>
      <c r="Z1748" s="17">
        <v>4</v>
      </c>
      <c r="AA1748" s="17">
        <f t="shared" si="213"/>
        <v>0</v>
      </c>
      <c r="AB1748" s="14"/>
      <c r="AC1748" s="13">
        <v>41622</v>
      </c>
      <c r="AD1748" s="14">
        <f t="shared" si="206"/>
        <v>5</v>
      </c>
      <c r="AE1748" s="14">
        <v>7</v>
      </c>
      <c r="AF1748" s="38">
        <f t="shared" si="211"/>
        <v>2</v>
      </c>
      <c r="AG1748" s="14">
        <f t="shared" si="207"/>
        <v>5</v>
      </c>
      <c r="AH1748" s="14">
        <v>11.5</v>
      </c>
      <c r="AI1748" s="14">
        <f t="shared" si="212"/>
        <v>6.5</v>
      </c>
      <c r="AJ1748" s="19"/>
      <c r="AK1748" s="14"/>
      <c r="AL1748" s="14"/>
      <c r="AM1748" s="12" t="s">
        <v>4238</v>
      </c>
      <c r="AN1748" s="12"/>
      <c r="AO1748" s="12"/>
      <c r="AP1748" s="12" t="s">
        <v>72</v>
      </c>
      <c r="AQ1748" s="12" t="s">
        <v>4239</v>
      </c>
      <c r="AR1748" s="12">
        <v>18085606188</v>
      </c>
      <c r="AS1748" s="12"/>
      <c r="AT1748" s="12"/>
      <c r="AU1748" s="12"/>
      <c r="AV1748" s="20"/>
      <c r="AW1748" s="21"/>
      <c r="AX1748" s="12"/>
      <c r="AY1748" s="12"/>
      <c r="AZ1748" s="12"/>
      <c r="BA1748" s="12"/>
      <c r="BB1748" s="12"/>
    </row>
    <row r="1749" spans="1:54" s="22" customFormat="1" ht="18" customHeight="1" x14ac:dyDescent="0.3">
      <c r="A1749" s="12" t="s">
        <v>4240</v>
      </c>
      <c r="B1749" s="12" t="s">
        <v>68</v>
      </c>
      <c r="C1749" s="12" t="s">
        <v>87</v>
      </c>
      <c r="D1749" s="12" t="s">
        <v>573</v>
      </c>
      <c r="E1749" s="12" t="s">
        <v>4241</v>
      </c>
      <c r="F1749" s="12" t="s">
        <v>4216</v>
      </c>
      <c r="G1749" s="12" t="s">
        <v>383</v>
      </c>
      <c r="H1749" s="12" t="s">
        <v>3381</v>
      </c>
      <c r="I1749" s="12" t="s">
        <v>4242</v>
      </c>
      <c r="J1749" s="12">
        <v>1388</v>
      </c>
      <c r="K1749" s="12" t="s">
        <v>354</v>
      </c>
      <c r="L1749" s="12"/>
      <c r="M1749" s="13">
        <v>41617.654861111114</v>
      </c>
      <c r="N1749" s="12">
        <v>1</v>
      </c>
      <c r="O1749" s="13">
        <v>41617.668437499997</v>
      </c>
      <c r="P1749" s="13">
        <v>41617.668437499997</v>
      </c>
      <c r="Q1749" s="14">
        <f t="shared" si="208"/>
        <v>1</v>
      </c>
      <c r="R1749" s="14">
        <v>0.5</v>
      </c>
      <c r="S1749" s="14">
        <f t="shared" si="209"/>
        <v>-0.5</v>
      </c>
      <c r="T1749" s="12" t="s">
        <v>4243</v>
      </c>
      <c r="U1749" s="12"/>
      <c r="V1749" s="12" t="s">
        <v>385</v>
      </c>
      <c r="W1749" s="13">
        <v>41617.672106481485</v>
      </c>
      <c r="X1749" s="13">
        <v>41618.713194444441</v>
      </c>
      <c r="Y1749" s="16">
        <f t="shared" si="210"/>
        <v>2</v>
      </c>
      <c r="Z1749" s="17">
        <v>3</v>
      </c>
      <c r="AA1749" s="17">
        <f t="shared" si="213"/>
        <v>1</v>
      </c>
      <c r="AB1749" s="14"/>
      <c r="AC1749" s="13">
        <v>41635</v>
      </c>
      <c r="AD1749" s="14">
        <f t="shared" si="206"/>
        <v>15</v>
      </c>
      <c r="AE1749" s="14">
        <v>7</v>
      </c>
      <c r="AF1749" s="38">
        <f t="shared" si="211"/>
        <v>-8</v>
      </c>
      <c r="AG1749" s="14">
        <f t="shared" si="207"/>
        <v>15</v>
      </c>
      <c r="AH1749" s="14">
        <v>10.5</v>
      </c>
      <c r="AI1749" s="14">
        <f t="shared" si="212"/>
        <v>-4.5</v>
      </c>
      <c r="AJ1749" s="19"/>
      <c r="AK1749" s="14"/>
      <c r="AL1749" s="14"/>
      <c r="AM1749" s="12" t="s">
        <v>4232</v>
      </c>
      <c r="AN1749" s="12"/>
      <c r="AO1749" s="12"/>
      <c r="AP1749" s="12" t="s">
        <v>72</v>
      </c>
      <c r="AQ1749" s="12" t="s">
        <v>4220</v>
      </c>
      <c r="AR1749" s="12">
        <v>13508495068</v>
      </c>
      <c r="AS1749" s="12"/>
      <c r="AT1749" s="12"/>
      <c r="AU1749" s="12"/>
      <c r="AV1749" s="20"/>
      <c r="AW1749" s="21"/>
      <c r="AX1749" s="12"/>
      <c r="AY1749" s="12"/>
      <c r="AZ1749" s="12"/>
      <c r="BA1749" s="12"/>
      <c r="BB1749" s="12"/>
    </row>
    <row r="1750" spans="1:54" s="22" customFormat="1" ht="18" customHeight="1" x14ac:dyDescent="0.3">
      <c r="A1750" s="12" t="s">
        <v>4244</v>
      </c>
      <c r="B1750" s="12" t="s">
        <v>68</v>
      </c>
      <c r="C1750" s="12" t="s">
        <v>64</v>
      </c>
      <c r="D1750" s="12" t="s">
        <v>163</v>
      </c>
      <c r="E1750" s="12" t="s">
        <v>4245</v>
      </c>
      <c r="F1750" s="12" t="s">
        <v>4246</v>
      </c>
      <c r="G1750" s="12" t="s">
        <v>56</v>
      </c>
      <c r="H1750" s="12" t="s">
        <v>4247</v>
      </c>
      <c r="I1750" s="12" t="s">
        <v>4248</v>
      </c>
      <c r="J1750" s="12">
        <v>1588</v>
      </c>
      <c r="K1750" s="12" t="s">
        <v>354</v>
      </c>
      <c r="L1750" s="12"/>
      <c r="M1750" s="13">
        <v>41617.67291666667</v>
      </c>
      <c r="N1750" s="12">
        <v>1</v>
      </c>
      <c r="O1750" s="13">
        <v>41617.688738425924</v>
      </c>
      <c r="P1750" s="13">
        <v>41617.704641203702</v>
      </c>
      <c r="Q1750" s="14">
        <f t="shared" si="208"/>
        <v>1</v>
      </c>
      <c r="R1750" s="14">
        <v>0.5</v>
      </c>
      <c r="S1750" s="14">
        <f t="shared" si="209"/>
        <v>-0.5</v>
      </c>
      <c r="T1750" s="12" t="s">
        <v>4243</v>
      </c>
      <c r="U1750" s="12"/>
      <c r="V1750" s="12" t="s">
        <v>385</v>
      </c>
      <c r="W1750" s="13">
        <v>41617.730428240742</v>
      </c>
      <c r="X1750" s="13">
        <v>41619.409259259257</v>
      </c>
      <c r="Y1750" s="16">
        <f t="shared" si="210"/>
        <v>3</v>
      </c>
      <c r="Z1750" s="17">
        <v>3</v>
      </c>
      <c r="AA1750" s="17">
        <f t="shared" si="213"/>
        <v>0</v>
      </c>
      <c r="AB1750" s="14"/>
      <c r="AC1750" s="13">
        <v>41622</v>
      </c>
      <c r="AD1750" s="14">
        <f t="shared" si="206"/>
        <v>5</v>
      </c>
      <c r="AE1750" s="14">
        <v>7</v>
      </c>
      <c r="AF1750" s="38">
        <f t="shared" si="211"/>
        <v>2</v>
      </c>
      <c r="AG1750" s="14">
        <f t="shared" si="207"/>
        <v>5</v>
      </c>
      <c r="AH1750" s="14">
        <v>10.5</v>
      </c>
      <c r="AI1750" s="14">
        <f t="shared" si="212"/>
        <v>5.5</v>
      </c>
      <c r="AJ1750" s="19"/>
      <c r="AK1750" s="14"/>
      <c r="AL1750" s="14"/>
      <c r="AM1750" s="12" t="s">
        <v>509</v>
      </c>
      <c r="AN1750" s="12"/>
      <c r="AO1750" s="12"/>
      <c r="AP1750" s="12" t="s">
        <v>140</v>
      </c>
      <c r="AQ1750" s="12" t="s">
        <v>4249</v>
      </c>
      <c r="AR1750" s="12">
        <v>18673488700</v>
      </c>
      <c r="AS1750" s="12"/>
      <c r="AT1750" s="12"/>
      <c r="AU1750" s="12"/>
      <c r="AV1750" s="20"/>
      <c r="AW1750" s="21"/>
      <c r="AX1750" s="12"/>
      <c r="AY1750" s="12"/>
      <c r="AZ1750" s="12"/>
      <c r="BA1750" s="12"/>
      <c r="BB1750" s="12"/>
    </row>
    <row r="1751" spans="1:54" s="22" customFormat="1" ht="18" customHeight="1" x14ac:dyDescent="0.3">
      <c r="A1751" s="12" t="s">
        <v>4250</v>
      </c>
      <c r="B1751" s="12" t="s">
        <v>68</v>
      </c>
      <c r="C1751" s="12" t="s">
        <v>87</v>
      </c>
      <c r="D1751" s="12" t="s">
        <v>180</v>
      </c>
      <c r="E1751" s="12" t="s">
        <v>4251</v>
      </c>
      <c r="F1751" s="12" t="s">
        <v>4252</v>
      </c>
      <c r="G1751" s="12" t="s">
        <v>56</v>
      </c>
      <c r="H1751" s="12" t="s">
        <v>4253</v>
      </c>
      <c r="I1751" s="12" t="s">
        <v>4254</v>
      </c>
      <c r="J1751" s="12">
        <v>1600</v>
      </c>
      <c r="K1751" s="12" t="s">
        <v>354</v>
      </c>
      <c r="L1751" s="12"/>
      <c r="M1751" s="13">
        <v>41617.677777777775</v>
      </c>
      <c r="N1751" s="12">
        <v>2</v>
      </c>
      <c r="O1751" s="13">
        <v>41617.706435185188</v>
      </c>
      <c r="P1751" s="13">
        <v>41618.41510416667</v>
      </c>
      <c r="Q1751" s="14">
        <f t="shared" si="208"/>
        <v>2</v>
      </c>
      <c r="R1751" s="14">
        <v>0.5</v>
      </c>
      <c r="S1751" s="14">
        <f t="shared" si="209"/>
        <v>-1.5</v>
      </c>
      <c r="T1751" s="12" t="s">
        <v>664</v>
      </c>
      <c r="U1751" s="12"/>
      <c r="V1751" s="12" t="s">
        <v>385</v>
      </c>
      <c r="W1751" s="13">
        <v>41618.447453703702</v>
      </c>
      <c r="X1751" s="13">
        <v>41621.554120370369</v>
      </c>
      <c r="Y1751" s="16">
        <f t="shared" si="210"/>
        <v>4</v>
      </c>
      <c r="Z1751" s="17">
        <v>3</v>
      </c>
      <c r="AA1751" s="17">
        <f t="shared" si="213"/>
        <v>-1</v>
      </c>
      <c r="AB1751" s="14"/>
      <c r="AC1751" s="13">
        <v>41626</v>
      </c>
      <c r="AD1751" s="14">
        <f t="shared" si="206"/>
        <v>8</v>
      </c>
      <c r="AE1751" s="14">
        <v>7</v>
      </c>
      <c r="AF1751" s="38">
        <f t="shared" si="211"/>
        <v>-1</v>
      </c>
      <c r="AG1751" s="14">
        <f t="shared" si="207"/>
        <v>8</v>
      </c>
      <c r="AH1751" s="14">
        <v>10.5</v>
      </c>
      <c r="AI1751" s="14">
        <f t="shared" si="212"/>
        <v>2.5</v>
      </c>
      <c r="AJ1751" s="19"/>
      <c r="AK1751" s="14"/>
      <c r="AL1751" s="14"/>
      <c r="AM1751" s="12" t="s">
        <v>100</v>
      </c>
      <c r="AN1751" s="12"/>
      <c r="AO1751" s="12"/>
      <c r="AP1751" s="12" t="s">
        <v>72</v>
      </c>
      <c r="AQ1751" s="12" t="s">
        <v>4255</v>
      </c>
      <c r="AR1751" s="12">
        <v>13677300098</v>
      </c>
      <c r="AS1751" s="12"/>
      <c r="AT1751" s="12"/>
      <c r="AU1751" s="12"/>
      <c r="AV1751" s="20"/>
      <c r="AW1751" s="21"/>
      <c r="AX1751" s="12"/>
      <c r="AY1751" s="12"/>
      <c r="AZ1751" s="12"/>
      <c r="BA1751" s="12"/>
      <c r="BB1751" s="12"/>
    </row>
    <row r="1752" spans="1:54" s="22" customFormat="1" ht="18" customHeight="1" x14ac:dyDescent="0.3">
      <c r="A1752" s="12" t="s">
        <v>4256</v>
      </c>
      <c r="B1752" s="12" t="s">
        <v>68</v>
      </c>
      <c r="C1752" s="12" t="s">
        <v>125</v>
      </c>
      <c r="D1752" s="12" t="s">
        <v>243</v>
      </c>
      <c r="E1752" s="12" t="s">
        <v>4257</v>
      </c>
      <c r="F1752" s="12" t="s">
        <v>4258</v>
      </c>
      <c r="G1752" s="12" t="s">
        <v>56</v>
      </c>
      <c r="H1752" s="12" t="s">
        <v>4259</v>
      </c>
      <c r="I1752" s="12" t="s">
        <v>4260</v>
      </c>
      <c r="J1752" s="12">
        <v>1600</v>
      </c>
      <c r="K1752" s="12" t="s">
        <v>354</v>
      </c>
      <c r="L1752" s="12"/>
      <c r="M1752" s="13">
        <v>41617.714583333334</v>
      </c>
      <c r="N1752" s="12">
        <v>3</v>
      </c>
      <c r="O1752" s="13">
        <v>41617.725891203707</v>
      </c>
      <c r="P1752" s="13">
        <v>41618.663148148145</v>
      </c>
      <c r="Q1752" s="14">
        <f t="shared" si="208"/>
        <v>2</v>
      </c>
      <c r="R1752" s="14">
        <v>0.5</v>
      </c>
      <c r="S1752" s="14">
        <f t="shared" si="209"/>
        <v>-1.5</v>
      </c>
      <c r="T1752" s="12" t="s">
        <v>355</v>
      </c>
      <c r="U1752" s="12"/>
      <c r="V1752" s="12" t="s">
        <v>356</v>
      </c>
      <c r="W1752" s="13">
        <v>41618.677719907406</v>
      </c>
      <c r="X1752" s="13">
        <v>41621.464756944442</v>
      </c>
      <c r="Y1752" s="16">
        <f t="shared" si="210"/>
        <v>4</v>
      </c>
      <c r="Z1752" s="17">
        <v>3</v>
      </c>
      <c r="AA1752" s="17">
        <f t="shared" si="213"/>
        <v>-1</v>
      </c>
      <c r="AB1752" s="14"/>
      <c r="AC1752" s="13">
        <v>41632</v>
      </c>
      <c r="AD1752" s="14">
        <f t="shared" si="206"/>
        <v>12</v>
      </c>
      <c r="AE1752" s="14">
        <v>7</v>
      </c>
      <c r="AF1752" s="38">
        <f t="shared" si="211"/>
        <v>-5</v>
      </c>
      <c r="AG1752" s="14">
        <f t="shared" si="207"/>
        <v>12</v>
      </c>
      <c r="AH1752" s="14">
        <v>10.5</v>
      </c>
      <c r="AI1752" s="14">
        <f t="shared" si="212"/>
        <v>-1.5</v>
      </c>
      <c r="AJ1752" s="19"/>
      <c r="AK1752" s="14"/>
      <c r="AL1752" s="14"/>
      <c r="AM1752" s="12" t="s">
        <v>2238</v>
      </c>
      <c r="AN1752" s="12"/>
      <c r="AO1752" s="12"/>
      <c r="AP1752" s="12" t="s">
        <v>72</v>
      </c>
      <c r="AQ1752" s="12" t="s">
        <v>4261</v>
      </c>
      <c r="AR1752" s="12">
        <v>13054146026</v>
      </c>
      <c r="AS1752" s="12"/>
      <c r="AT1752" s="12"/>
      <c r="AU1752" s="12"/>
      <c r="AV1752" s="20"/>
      <c r="AW1752" s="21"/>
      <c r="AX1752" s="12"/>
      <c r="AY1752" s="12"/>
      <c r="AZ1752" s="12"/>
      <c r="BA1752" s="12"/>
      <c r="BB1752" s="12"/>
    </row>
    <row r="1753" spans="1:54" s="22" customFormat="1" ht="18" customHeight="1" x14ac:dyDescent="0.3">
      <c r="A1753" s="12" t="s">
        <v>4262</v>
      </c>
      <c r="B1753" s="12" t="s">
        <v>68</v>
      </c>
      <c r="C1753" s="12" t="s">
        <v>241</v>
      </c>
      <c r="D1753" s="12" t="s">
        <v>4044</v>
      </c>
      <c r="E1753" s="12" t="s">
        <v>4263</v>
      </c>
      <c r="F1753" s="12" t="s">
        <v>4264</v>
      </c>
      <c r="G1753" s="12" t="s">
        <v>56</v>
      </c>
      <c r="H1753" s="12" t="s">
        <v>4265</v>
      </c>
      <c r="I1753" s="12" t="s">
        <v>4266</v>
      </c>
      <c r="J1753" s="12">
        <v>3250</v>
      </c>
      <c r="K1753" s="12" t="s">
        <v>354</v>
      </c>
      <c r="L1753" s="12"/>
      <c r="M1753" s="13">
        <v>41618.398194444446</v>
      </c>
      <c r="N1753" s="12">
        <v>1</v>
      </c>
      <c r="O1753" s="13">
        <v>41618.454756944448</v>
      </c>
      <c r="P1753" s="13">
        <v>41618.707754629628</v>
      </c>
      <c r="Q1753" s="14">
        <f t="shared" si="208"/>
        <v>1</v>
      </c>
      <c r="R1753" s="14">
        <v>0.5</v>
      </c>
      <c r="S1753" s="14">
        <f t="shared" si="209"/>
        <v>-0.5</v>
      </c>
      <c r="T1753" s="12" t="s">
        <v>89</v>
      </c>
      <c r="U1753" s="12"/>
      <c r="V1753" s="12" t="s">
        <v>356</v>
      </c>
      <c r="W1753" s="13">
        <v>41618.709699074076</v>
      </c>
      <c r="X1753" s="13">
        <v>41627.449305555558</v>
      </c>
      <c r="Y1753" s="16">
        <f t="shared" si="210"/>
        <v>8</v>
      </c>
      <c r="Z1753" s="17">
        <v>5</v>
      </c>
      <c r="AA1753" s="17">
        <f t="shared" si="213"/>
        <v>-3</v>
      </c>
      <c r="AB1753" s="14"/>
      <c r="AC1753" s="13">
        <v>41638</v>
      </c>
      <c r="AD1753" s="14">
        <f t="shared" si="206"/>
        <v>15</v>
      </c>
      <c r="AE1753" s="14">
        <v>7</v>
      </c>
      <c r="AF1753" s="38">
        <f t="shared" si="211"/>
        <v>-8</v>
      </c>
      <c r="AG1753" s="14">
        <f t="shared" si="207"/>
        <v>15</v>
      </c>
      <c r="AH1753" s="14">
        <v>12.5</v>
      </c>
      <c r="AI1753" s="14">
        <f t="shared" si="212"/>
        <v>-2.5</v>
      </c>
      <c r="AJ1753" s="19"/>
      <c r="AK1753" s="14"/>
      <c r="AL1753" s="14"/>
      <c r="AM1753" s="12" t="s">
        <v>188</v>
      </c>
      <c r="AN1753" s="12"/>
      <c r="AO1753" s="12"/>
      <c r="AP1753" s="12" t="s">
        <v>190</v>
      </c>
      <c r="AQ1753" s="12" t="s">
        <v>4267</v>
      </c>
      <c r="AR1753" s="12">
        <v>18207485666</v>
      </c>
      <c r="AS1753" s="12"/>
      <c r="AT1753" s="12"/>
      <c r="AU1753" s="12"/>
      <c r="AV1753" s="20"/>
      <c r="AW1753" s="21"/>
      <c r="AX1753" s="12"/>
      <c r="AY1753" s="12"/>
      <c r="AZ1753" s="12"/>
      <c r="BA1753" s="12"/>
      <c r="BB1753" s="12"/>
    </row>
    <row r="1754" spans="1:54" s="22" customFormat="1" ht="18" customHeight="1" x14ac:dyDescent="0.3">
      <c r="A1754" s="12" t="s">
        <v>4268</v>
      </c>
      <c r="B1754" s="12" t="s">
        <v>68</v>
      </c>
      <c r="C1754" s="12" t="s">
        <v>83</v>
      </c>
      <c r="D1754" s="12" t="s">
        <v>1744</v>
      </c>
      <c r="E1754" s="12" t="s">
        <v>4269</v>
      </c>
      <c r="F1754" s="12" t="s">
        <v>4270</v>
      </c>
      <c r="G1754" s="12" t="s">
        <v>56</v>
      </c>
      <c r="H1754" s="12" t="s">
        <v>4265</v>
      </c>
      <c r="I1754" s="12" t="s">
        <v>4271</v>
      </c>
      <c r="J1754" s="12">
        <v>1588</v>
      </c>
      <c r="K1754" s="12" t="s">
        <v>3696</v>
      </c>
      <c r="L1754" s="12"/>
      <c r="M1754" s="13">
        <v>41618.42291666667</v>
      </c>
      <c r="N1754" s="12">
        <v>1</v>
      </c>
      <c r="O1754" s="13">
        <v>41618.42832175926</v>
      </c>
      <c r="P1754" s="13">
        <v>41618.618946759256</v>
      </c>
      <c r="Q1754" s="14">
        <f t="shared" si="208"/>
        <v>1</v>
      </c>
      <c r="R1754" s="14">
        <v>0.5</v>
      </c>
      <c r="S1754" s="14">
        <f t="shared" si="209"/>
        <v>-0.5</v>
      </c>
      <c r="T1754" s="12" t="s">
        <v>4243</v>
      </c>
      <c r="U1754" s="12"/>
      <c r="V1754" s="12" t="s">
        <v>356</v>
      </c>
      <c r="W1754" s="13">
        <v>41618.632094907407</v>
      </c>
      <c r="X1754" s="13">
        <v>41620.46597222222</v>
      </c>
      <c r="Y1754" s="16">
        <f t="shared" si="210"/>
        <v>3</v>
      </c>
      <c r="Z1754" s="17">
        <v>5</v>
      </c>
      <c r="AA1754" s="17">
        <f t="shared" si="213"/>
        <v>2</v>
      </c>
      <c r="AB1754" s="14"/>
      <c r="AC1754" s="13">
        <v>41625</v>
      </c>
      <c r="AD1754" s="14">
        <f t="shared" si="206"/>
        <v>6</v>
      </c>
      <c r="AE1754" s="14">
        <v>7</v>
      </c>
      <c r="AF1754" s="38">
        <f t="shared" si="211"/>
        <v>1</v>
      </c>
      <c r="AG1754" s="14">
        <f t="shared" si="207"/>
        <v>6</v>
      </c>
      <c r="AH1754" s="14">
        <v>12.5</v>
      </c>
      <c r="AI1754" s="14">
        <f t="shared" si="212"/>
        <v>6.5</v>
      </c>
      <c r="AJ1754" s="19"/>
      <c r="AK1754" s="14"/>
      <c r="AL1754" s="14"/>
      <c r="AM1754" s="12" t="s">
        <v>4272</v>
      </c>
      <c r="AN1754" s="12"/>
      <c r="AO1754" s="12"/>
      <c r="AP1754" s="12" t="s">
        <v>81</v>
      </c>
      <c r="AQ1754" s="12" t="s">
        <v>4273</v>
      </c>
      <c r="AR1754" s="12">
        <v>1350730120</v>
      </c>
      <c r="AS1754" s="12"/>
      <c r="AT1754" s="12"/>
      <c r="AU1754" s="12"/>
      <c r="AV1754" s="20"/>
      <c r="AW1754" s="21"/>
      <c r="AX1754" s="12"/>
      <c r="AY1754" s="12"/>
      <c r="AZ1754" s="12"/>
      <c r="BA1754" s="12"/>
      <c r="BB1754" s="12"/>
    </row>
    <row r="1755" spans="1:54" s="22" customFormat="1" ht="18" customHeight="1" x14ac:dyDescent="0.3">
      <c r="A1755" s="12" t="s">
        <v>4274</v>
      </c>
      <c r="B1755" s="12" t="s">
        <v>382</v>
      </c>
      <c r="C1755" s="12" t="s">
        <v>549</v>
      </c>
      <c r="D1755" s="12" t="s">
        <v>103</v>
      </c>
      <c r="E1755" s="12" t="s">
        <v>4275</v>
      </c>
      <c r="F1755" s="12" t="s">
        <v>4276</v>
      </c>
      <c r="G1755" s="12" t="s">
        <v>56</v>
      </c>
      <c r="H1755" s="12" t="s">
        <v>4230</v>
      </c>
      <c r="I1755" s="12" t="s">
        <v>4277</v>
      </c>
      <c r="J1755" s="12">
        <v>2400</v>
      </c>
      <c r="K1755" s="12" t="s">
        <v>3696</v>
      </c>
      <c r="L1755" s="12"/>
      <c r="M1755" s="13">
        <v>41618.489583333336</v>
      </c>
      <c r="N1755" s="12">
        <v>1</v>
      </c>
      <c r="O1755" s="13">
        <v>41618.566562499997</v>
      </c>
      <c r="P1755" s="13">
        <v>41618.637199074074</v>
      </c>
      <c r="Q1755" s="14">
        <f t="shared" si="208"/>
        <v>1</v>
      </c>
      <c r="R1755" s="14">
        <v>0.5</v>
      </c>
      <c r="S1755" s="14">
        <f t="shared" si="209"/>
        <v>-0.5</v>
      </c>
      <c r="T1755" s="12" t="s">
        <v>4243</v>
      </c>
      <c r="U1755" s="12"/>
      <c r="V1755" s="12" t="s">
        <v>356</v>
      </c>
      <c r="W1755" s="13">
        <v>41618.678738425922</v>
      </c>
      <c r="X1755" s="13">
        <v>41621.673402777778</v>
      </c>
      <c r="Y1755" s="16">
        <f t="shared" si="210"/>
        <v>4</v>
      </c>
      <c r="Z1755" s="17">
        <v>4</v>
      </c>
      <c r="AA1755" s="17">
        <f t="shared" si="213"/>
        <v>0</v>
      </c>
      <c r="AB1755" s="14"/>
      <c r="AC1755" s="13">
        <v>41625</v>
      </c>
      <c r="AD1755" s="14">
        <f t="shared" si="206"/>
        <v>6</v>
      </c>
      <c r="AE1755" s="14">
        <v>7</v>
      </c>
      <c r="AF1755" s="38">
        <f t="shared" si="211"/>
        <v>1</v>
      </c>
      <c r="AG1755" s="14">
        <f t="shared" si="207"/>
        <v>6</v>
      </c>
      <c r="AH1755" s="14">
        <v>11.5</v>
      </c>
      <c r="AI1755" s="14">
        <f t="shared" si="212"/>
        <v>5.5</v>
      </c>
      <c r="AJ1755" s="19"/>
      <c r="AK1755" s="14"/>
      <c r="AL1755" s="14"/>
      <c r="AM1755" s="12" t="s">
        <v>4278</v>
      </c>
      <c r="AN1755" s="12"/>
      <c r="AO1755" s="12"/>
      <c r="AP1755" s="12" t="s">
        <v>93</v>
      </c>
      <c r="AQ1755" s="12" t="s">
        <v>4279</v>
      </c>
      <c r="AR1755" s="12">
        <v>13908482765</v>
      </c>
      <c r="AS1755" s="12"/>
      <c r="AT1755" s="12"/>
      <c r="AU1755" s="12"/>
      <c r="AV1755" s="20"/>
      <c r="AW1755" s="21"/>
      <c r="AX1755" s="12"/>
      <c r="AY1755" s="12"/>
      <c r="AZ1755" s="12"/>
      <c r="BA1755" s="12"/>
      <c r="BB1755" s="12"/>
    </row>
    <row r="1756" spans="1:54" s="22" customFormat="1" ht="18" customHeight="1" x14ac:dyDescent="0.3">
      <c r="A1756" s="12" t="s">
        <v>4280</v>
      </c>
      <c r="B1756" s="12" t="s">
        <v>382</v>
      </c>
      <c r="C1756" s="12" t="s">
        <v>549</v>
      </c>
      <c r="D1756" s="12" t="s">
        <v>3589</v>
      </c>
      <c r="E1756" s="12" t="s">
        <v>4275</v>
      </c>
      <c r="F1756" s="12" t="s">
        <v>4276</v>
      </c>
      <c r="G1756" s="12" t="s">
        <v>383</v>
      </c>
      <c r="H1756" s="12" t="s">
        <v>3937</v>
      </c>
      <c r="I1756" s="12" t="s">
        <v>4281</v>
      </c>
      <c r="J1756" s="12">
        <v>1100</v>
      </c>
      <c r="K1756" s="12" t="s">
        <v>3696</v>
      </c>
      <c r="L1756" s="12"/>
      <c r="M1756" s="13">
        <v>41618.49722222222</v>
      </c>
      <c r="N1756" s="12">
        <v>1</v>
      </c>
      <c r="O1756" s="13">
        <v>41618.569722222222</v>
      </c>
      <c r="P1756" s="13">
        <v>41618.569837962961</v>
      </c>
      <c r="Q1756" s="14">
        <f t="shared" si="208"/>
        <v>1</v>
      </c>
      <c r="R1756" s="14">
        <v>0.5</v>
      </c>
      <c r="S1756" s="14">
        <f t="shared" si="209"/>
        <v>-0.5</v>
      </c>
      <c r="T1756" s="12" t="s">
        <v>4243</v>
      </c>
      <c r="U1756" s="12"/>
      <c r="V1756" s="12" t="s">
        <v>356</v>
      </c>
      <c r="W1756" s="13">
        <v>41618.573854166665</v>
      </c>
      <c r="X1756" s="13">
        <v>41620.557638888888</v>
      </c>
      <c r="Y1756" s="16">
        <f t="shared" si="210"/>
        <v>3</v>
      </c>
      <c r="Z1756" s="17">
        <v>3</v>
      </c>
      <c r="AA1756" s="17">
        <f t="shared" si="213"/>
        <v>0</v>
      </c>
      <c r="AB1756" s="14"/>
      <c r="AC1756" s="13">
        <v>41625</v>
      </c>
      <c r="AD1756" s="14">
        <f t="shared" si="206"/>
        <v>6</v>
      </c>
      <c r="AE1756" s="14">
        <v>7</v>
      </c>
      <c r="AF1756" s="38">
        <f t="shared" si="211"/>
        <v>1</v>
      </c>
      <c r="AG1756" s="14">
        <f t="shared" si="207"/>
        <v>6</v>
      </c>
      <c r="AH1756" s="14">
        <v>10.5</v>
      </c>
      <c r="AI1756" s="14">
        <f t="shared" si="212"/>
        <v>4.5</v>
      </c>
      <c r="AJ1756" s="19"/>
      <c r="AK1756" s="14"/>
      <c r="AL1756" s="14"/>
      <c r="AM1756" s="12" t="s">
        <v>4282</v>
      </c>
      <c r="AN1756" s="12"/>
      <c r="AO1756" s="12"/>
      <c r="AP1756" s="12" t="s">
        <v>93</v>
      </c>
      <c r="AQ1756" s="12" t="s">
        <v>4279</v>
      </c>
      <c r="AR1756" s="12">
        <v>13908482765</v>
      </c>
      <c r="AS1756" s="12"/>
      <c r="AT1756" s="12"/>
      <c r="AU1756" s="12"/>
      <c r="AV1756" s="20"/>
      <c r="AW1756" s="21"/>
      <c r="AX1756" s="12"/>
      <c r="AY1756" s="12"/>
      <c r="AZ1756" s="12"/>
      <c r="BA1756" s="12"/>
      <c r="BB1756" s="12"/>
    </row>
    <row r="1757" spans="1:54" s="22" customFormat="1" ht="18" customHeight="1" x14ac:dyDescent="0.3">
      <c r="A1757" s="12" t="s">
        <v>4283</v>
      </c>
      <c r="B1757" s="12" t="s">
        <v>68</v>
      </c>
      <c r="C1757" s="12" t="s">
        <v>209</v>
      </c>
      <c r="D1757" s="12" t="s">
        <v>1649</v>
      </c>
      <c r="E1757" s="12" t="s">
        <v>4284</v>
      </c>
      <c r="F1757" s="12" t="s">
        <v>4211</v>
      </c>
      <c r="G1757" s="12" t="s">
        <v>383</v>
      </c>
      <c r="H1757" s="12" t="s">
        <v>3937</v>
      </c>
      <c r="I1757" s="12" t="s">
        <v>4285</v>
      </c>
      <c r="J1757" s="12">
        <v>1510</v>
      </c>
      <c r="K1757" s="12" t="s">
        <v>3696</v>
      </c>
      <c r="L1757" s="12"/>
      <c r="M1757" s="13">
        <v>41618.519444444442</v>
      </c>
      <c r="N1757" s="12">
        <v>1</v>
      </c>
      <c r="O1757" s="13">
        <v>41618.561990740738</v>
      </c>
      <c r="P1757" s="13">
        <v>41619.419259259259</v>
      </c>
      <c r="Q1757" s="14">
        <f t="shared" si="208"/>
        <v>2</v>
      </c>
      <c r="R1757" s="14">
        <v>0.5</v>
      </c>
      <c r="S1757" s="14">
        <f t="shared" si="209"/>
        <v>-1.5</v>
      </c>
      <c r="T1757" s="12" t="s">
        <v>4243</v>
      </c>
      <c r="U1757" s="12"/>
      <c r="V1757" s="12" t="s">
        <v>356</v>
      </c>
      <c r="W1757" s="13">
        <v>41619.446087962962</v>
      </c>
      <c r="X1757" s="13">
        <v>41621.631249999999</v>
      </c>
      <c r="Y1757" s="16">
        <f t="shared" si="210"/>
        <v>3</v>
      </c>
      <c r="Z1757" s="17">
        <v>3</v>
      </c>
      <c r="AA1757" s="17">
        <f t="shared" si="213"/>
        <v>0</v>
      </c>
      <c r="AB1757" s="14"/>
      <c r="AC1757" s="13">
        <v>41634</v>
      </c>
      <c r="AD1757" s="14">
        <f t="shared" si="206"/>
        <v>13</v>
      </c>
      <c r="AE1757" s="14">
        <v>7</v>
      </c>
      <c r="AF1757" s="38">
        <f t="shared" si="211"/>
        <v>-6</v>
      </c>
      <c r="AG1757" s="14">
        <f t="shared" si="207"/>
        <v>13</v>
      </c>
      <c r="AH1757" s="14">
        <v>10.5</v>
      </c>
      <c r="AI1757" s="14">
        <f t="shared" si="212"/>
        <v>-2.5</v>
      </c>
      <c r="AJ1757" s="19"/>
      <c r="AK1757" s="14"/>
      <c r="AL1757" s="14"/>
      <c r="AM1757" s="12" t="s">
        <v>4272</v>
      </c>
      <c r="AN1757" s="12"/>
      <c r="AO1757" s="12"/>
      <c r="AP1757" s="12" t="s">
        <v>72</v>
      </c>
      <c r="AQ1757" s="12" t="s">
        <v>4213</v>
      </c>
      <c r="AR1757" s="12">
        <v>15173818833</v>
      </c>
      <c r="AS1757" s="12"/>
      <c r="AT1757" s="12"/>
      <c r="AU1757" s="12"/>
      <c r="AV1757" s="20"/>
      <c r="AW1757" s="21"/>
      <c r="AX1757" s="12"/>
      <c r="AY1757" s="12"/>
      <c r="AZ1757" s="12"/>
      <c r="BA1757" s="12"/>
      <c r="BB1757" s="12"/>
    </row>
    <row r="1758" spans="1:54" s="22" customFormat="1" ht="18" customHeight="1" x14ac:dyDescent="0.3">
      <c r="A1758" s="12" t="s">
        <v>4286</v>
      </c>
      <c r="B1758" s="12" t="s">
        <v>68</v>
      </c>
      <c r="C1758" s="12" t="s">
        <v>549</v>
      </c>
      <c r="D1758" s="12" t="s">
        <v>3589</v>
      </c>
      <c r="E1758" s="12" t="s">
        <v>4287</v>
      </c>
      <c r="F1758" s="12" t="s">
        <v>4288</v>
      </c>
      <c r="G1758" s="12" t="s">
        <v>383</v>
      </c>
      <c r="H1758" s="12" t="s">
        <v>3937</v>
      </c>
      <c r="I1758" s="12" t="s">
        <v>4289</v>
      </c>
      <c r="J1758" s="12">
        <v>1435</v>
      </c>
      <c r="K1758" s="12" t="s">
        <v>3696</v>
      </c>
      <c r="L1758" s="12"/>
      <c r="M1758" s="13">
        <v>41618.590277777781</v>
      </c>
      <c r="N1758" s="12">
        <v>2</v>
      </c>
      <c r="O1758" s="13">
        <v>41618.604351851849</v>
      </c>
      <c r="P1758" s="13">
        <v>41619.405787037038</v>
      </c>
      <c r="Q1758" s="14">
        <f t="shared" si="208"/>
        <v>2</v>
      </c>
      <c r="R1758" s="14">
        <v>0.5</v>
      </c>
      <c r="S1758" s="14">
        <f t="shared" si="209"/>
        <v>-1.5</v>
      </c>
      <c r="T1758" s="12" t="s">
        <v>4290</v>
      </c>
      <c r="U1758" s="12" t="s">
        <v>4291</v>
      </c>
      <c r="V1758" s="12" t="s">
        <v>356</v>
      </c>
      <c r="W1758" s="13">
        <v>41619.407106481478</v>
      </c>
      <c r="X1758" s="13">
        <v>41621.663888888892</v>
      </c>
      <c r="Y1758" s="16">
        <f t="shared" si="210"/>
        <v>3</v>
      </c>
      <c r="Z1758" s="17">
        <v>3</v>
      </c>
      <c r="AA1758" s="17">
        <f t="shared" si="213"/>
        <v>0</v>
      </c>
      <c r="AB1758" s="14"/>
      <c r="AC1758" s="13">
        <v>41626</v>
      </c>
      <c r="AD1758" s="14">
        <f t="shared" si="206"/>
        <v>7</v>
      </c>
      <c r="AE1758" s="14">
        <v>7</v>
      </c>
      <c r="AF1758" s="38">
        <f t="shared" si="211"/>
        <v>0</v>
      </c>
      <c r="AG1758" s="14">
        <f t="shared" si="207"/>
        <v>7</v>
      </c>
      <c r="AH1758" s="14">
        <v>10.5</v>
      </c>
      <c r="AI1758" s="14">
        <f t="shared" si="212"/>
        <v>3.5</v>
      </c>
      <c r="AJ1758" s="19"/>
      <c r="AK1758" s="14"/>
      <c r="AL1758" s="14"/>
      <c r="AM1758" s="12" t="s">
        <v>4292</v>
      </c>
      <c r="AN1758" s="12"/>
      <c r="AO1758" s="12"/>
      <c r="AP1758" s="12" t="s">
        <v>88</v>
      </c>
      <c r="AQ1758" s="12" t="s">
        <v>4293</v>
      </c>
      <c r="AR1758" s="12">
        <v>15211071577</v>
      </c>
      <c r="AS1758" s="12"/>
      <c r="AT1758" s="12"/>
      <c r="AU1758" s="12"/>
      <c r="AV1758" s="20"/>
      <c r="AW1758" s="21"/>
      <c r="AX1758" s="12"/>
      <c r="AY1758" s="12"/>
      <c r="AZ1758" s="12"/>
      <c r="BA1758" s="12"/>
      <c r="BB1758" s="12"/>
    </row>
    <row r="1759" spans="1:54" s="22" customFormat="1" ht="18" customHeight="1" x14ac:dyDescent="0.3">
      <c r="A1759" s="12" t="s">
        <v>4294</v>
      </c>
      <c r="B1759" s="12" t="s">
        <v>68</v>
      </c>
      <c r="C1759" s="12" t="s">
        <v>3488</v>
      </c>
      <c r="D1759" s="12" t="s">
        <v>208</v>
      </c>
      <c r="E1759" s="12" t="s">
        <v>4295</v>
      </c>
      <c r="F1759" s="12" t="s">
        <v>4296</v>
      </c>
      <c r="G1759" s="12" t="s">
        <v>383</v>
      </c>
      <c r="H1759" s="12" t="s">
        <v>1024</v>
      </c>
      <c r="I1759" s="12" t="s">
        <v>4297</v>
      </c>
      <c r="J1759" s="12">
        <v>3688</v>
      </c>
      <c r="K1759" s="12" t="s">
        <v>3696</v>
      </c>
      <c r="L1759" s="12"/>
      <c r="M1759" s="13">
        <v>41618.597222222219</v>
      </c>
      <c r="N1759" s="12">
        <v>4</v>
      </c>
      <c r="O1759" s="13">
        <v>41618.634270833332</v>
      </c>
      <c r="P1759" s="13">
        <v>41619.391793981478</v>
      </c>
      <c r="Q1759" s="14">
        <f t="shared" si="208"/>
        <v>2</v>
      </c>
      <c r="R1759" s="14">
        <v>0.5</v>
      </c>
      <c r="S1759" s="14">
        <f t="shared" si="209"/>
        <v>-1.5</v>
      </c>
      <c r="T1759" s="12" t="s">
        <v>4298</v>
      </c>
      <c r="U1759" s="12" t="s">
        <v>4299</v>
      </c>
      <c r="V1759" s="12" t="s">
        <v>356</v>
      </c>
      <c r="W1759" s="13">
        <v>41619.453726851854</v>
      </c>
      <c r="X1759" s="13">
        <v>41625.594444444447</v>
      </c>
      <c r="Y1759" s="16">
        <f t="shared" si="210"/>
        <v>5</v>
      </c>
      <c r="Z1759" s="17">
        <v>4</v>
      </c>
      <c r="AA1759" s="17">
        <f t="shared" si="213"/>
        <v>-1</v>
      </c>
      <c r="AB1759" s="14"/>
      <c r="AC1759" s="13">
        <v>41635</v>
      </c>
      <c r="AD1759" s="14">
        <f t="shared" si="206"/>
        <v>14</v>
      </c>
      <c r="AE1759" s="14">
        <v>7</v>
      </c>
      <c r="AF1759" s="38">
        <f t="shared" si="211"/>
        <v>-7</v>
      </c>
      <c r="AG1759" s="14">
        <f t="shared" si="207"/>
        <v>14</v>
      </c>
      <c r="AH1759" s="14">
        <v>11.5</v>
      </c>
      <c r="AI1759" s="14">
        <f t="shared" si="212"/>
        <v>-2.5</v>
      </c>
      <c r="AJ1759" s="19"/>
      <c r="AK1759" s="14"/>
      <c r="AL1759" s="14"/>
      <c r="AM1759" s="12" t="s">
        <v>4282</v>
      </c>
      <c r="AN1759" s="12"/>
      <c r="AO1759" s="12"/>
      <c r="AP1759" s="12" t="s">
        <v>86</v>
      </c>
      <c r="AQ1759" s="12" t="s">
        <v>4300</v>
      </c>
      <c r="AR1759" s="12">
        <v>18907450989</v>
      </c>
      <c r="AS1759" s="12"/>
      <c r="AT1759" s="12"/>
      <c r="AU1759" s="12"/>
      <c r="AV1759" s="20"/>
      <c r="AW1759" s="21"/>
      <c r="AX1759" s="12"/>
      <c r="AY1759" s="12"/>
      <c r="AZ1759" s="12"/>
      <c r="BA1759" s="12"/>
      <c r="BB1759" s="12"/>
    </row>
    <row r="1760" spans="1:54" s="22" customFormat="1" ht="18" customHeight="1" x14ac:dyDescent="0.3">
      <c r="A1760" s="12" t="s">
        <v>4301</v>
      </c>
      <c r="B1760" s="12" t="s">
        <v>68</v>
      </c>
      <c r="C1760" s="12" t="s">
        <v>3322</v>
      </c>
      <c r="D1760" s="12" t="s">
        <v>4302</v>
      </c>
      <c r="E1760" s="12" t="s">
        <v>4303</v>
      </c>
      <c r="F1760" s="12" t="s">
        <v>4304</v>
      </c>
      <c r="G1760" s="12" t="s">
        <v>56</v>
      </c>
      <c r="H1760" s="12" t="s">
        <v>4247</v>
      </c>
      <c r="I1760" s="12" t="s">
        <v>4305</v>
      </c>
      <c r="J1760" s="12">
        <v>1600</v>
      </c>
      <c r="K1760" s="12" t="s">
        <v>3696</v>
      </c>
      <c r="L1760" s="12"/>
      <c r="M1760" s="13">
        <v>41618.611805555556</v>
      </c>
      <c r="N1760" s="12">
        <v>2</v>
      </c>
      <c r="O1760" s="13">
        <v>41618.633483796293</v>
      </c>
      <c r="P1760" s="13">
        <v>41619.636250000003</v>
      </c>
      <c r="Q1760" s="14">
        <f t="shared" si="208"/>
        <v>2</v>
      </c>
      <c r="R1760" s="14">
        <v>0.5</v>
      </c>
      <c r="S1760" s="14">
        <f t="shared" si="209"/>
        <v>-1.5</v>
      </c>
      <c r="T1760" s="12" t="s">
        <v>4290</v>
      </c>
      <c r="U1760" s="12"/>
      <c r="V1760" s="12" t="s">
        <v>356</v>
      </c>
      <c r="W1760" s="13">
        <v>41619.640162037038</v>
      </c>
      <c r="X1760" s="13">
        <v>41622.486111111109</v>
      </c>
      <c r="Y1760" s="16">
        <f t="shared" si="210"/>
        <v>3</v>
      </c>
      <c r="Z1760" s="17">
        <v>3</v>
      </c>
      <c r="AA1760" s="17">
        <f t="shared" si="213"/>
        <v>0</v>
      </c>
      <c r="AB1760" s="14"/>
      <c r="AC1760" s="13">
        <v>41624</v>
      </c>
      <c r="AD1760" s="14">
        <f t="shared" si="206"/>
        <v>5</v>
      </c>
      <c r="AE1760" s="14">
        <v>7</v>
      </c>
      <c r="AF1760" s="38">
        <f t="shared" si="211"/>
        <v>2</v>
      </c>
      <c r="AG1760" s="14">
        <f t="shared" si="207"/>
        <v>5</v>
      </c>
      <c r="AH1760" s="14">
        <v>10.5</v>
      </c>
      <c r="AI1760" s="14">
        <f t="shared" si="212"/>
        <v>5.5</v>
      </c>
      <c r="AJ1760" s="19"/>
      <c r="AK1760" s="14"/>
      <c r="AL1760" s="14"/>
      <c r="AM1760" s="12" t="s">
        <v>4306</v>
      </c>
      <c r="AN1760" s="12"/>
      <c r="AO1760" s="12"/>
      <c r="AP1760" s="12" t="s">
        <v>61</v>
      </c>
      <c r="AQ1760" s="12" t="s">
        <v>4307</v>
      </c>
      <c r="AR1760" s="12">
        <v>13975970852</v>
      </c>
      <c r="AS1760" s="12"/>
      <c r="AT1760" s="12"/>
      <c r="AU1760" s="12"/>
      <c r="AV1760" s="20"/>
      <c r="AW1760" s="21"/>
      <c r="AX1760" s="12"/>
      <c r="AY1760" s="12"/>
      <c r="AZ1760" s="12"/>
      <c r="BA1760" s="12"/>
      <c r="BB1760" s="12"/>
    </row>
    <row r="1761" spans="1:54" s="22" customFormat="1" ht="18" customHeight="1" x14ac:dyDescent="0.3">
      <c r="A1761" s="12" t="s">
        <v>4308</v>
      </c>
      <c r="B1761" s="12" t="s">
        <v>68</v>
      </c>
      <c r="C1761" s="12" t="s">
        <v>259</v>
      </c>
      <c r="D1761" s="12" t="s">
        <v>305</v>
      </c>
      <c r="E1761" s="12" t="s">
        <v>4309</v>
      </c>
      <c r="F1761" s="12" t="s">
        <v>4310</v>
      </c>
      <c r="G1761" s="12" t="s">
        <v>66</v>
      </c>
      <c r="H1761" s="12" t="s">
        <v>816</v>
      </c>
      <c r="I1761" s="12"/>
      <c r="J1761" s="12">
        <v>6000</v>
      </c>
      <c r="K1761" s="12" t="s">
        <v>4311</v>
      </c>
      <c r="L1761" s="12" t="s">
        <v>767</v>
      </c>
      <c r="M1761" s="13">
        <v>41618.73541666667</v>
      </c>
      <c r="N1761" s="12"/>
      <c r="O1761" s="13">
        <v>41619.41710648148</v>
      </c>
      <c r="P1761" s="13"/>
      <c r="Q1761" s="14"/>
      <c r="R1761" s="14"/>
      <c r="S1761" s="15"/>
      <c r="T1761" s="12"/>
      <c r="U1761" s="12"/>
      <c r="V1761" s="12" t="s">
        <v>385</v>
      </c>
      <c r="W1761" s="13"/>
      <c r="X1761" s="13">
        <v>41627.728518518517</v>
      </c>
      <c r="Y1761" s="16"/>
      <c r="Z1761" s="17"/>
      <c r="AA1761" s="17"/>
      <c r="AB1761" s="14"/>
      <c r="AC1761" s="13">
        <v>41631</v>
      </c>
      <c r="AD1761" s="14">
        <f t="shared" si="206"/>
        <v>10</v>
      </c>
      <c r="AE1761" s="14">
        <v>7</v>
      </c>
      <c r="AF1761" s="18"/>
      <c r="AG1761" s="14">
        <f t="shared" si="207"/>
        <v>10</v>
      </c>
      <c r="AH1761" s="14"/>
      <c r="AI1761" s="14"/>
      <c r="AJ1761" s="19"/>
      <c r="AK1761" s="14"/>
      <c r="AL1761" s="14"/>
      <c r="AM1761" s="12"/>
      <c r="AN1761" s="12"/>
      <c r="AO1761" s="12"/>
      <c r="AP1761" s="12" t="s">
        <v>72</v>
      </c>
      <c r="AQ1761" s="12" t="s">
        <v>4312</v>
      </c>
      <c r="AR1761" s="12">
        <v>13755012723</v>
      </c>
      <c r="AS1761" s="12"/>
      <c r="AT1761" s="12"/>
      <c r="AU1761" s="12"/>
      <c r="AV1761" s="20"/>
      <c r="AW1761" s="21"/>
      <c r="AX1761" s="12"/>
      <c r="AY1761" s="12"/>
      <c r="AZ1761" s="12"/>
      <c r="BA1761" s="12"/>
      <c r="BB1761" s="12"/>
    </row>
    <row r="1762" spans="1:54" s="22" customFormat="1" ht="18" customHeight="1" x14ac:dyDescent="0.3">
      <c r="A1762" s="12" t="s">
        <v>4313</v>
      </c>
      <c r="B1762" s="12" t="s">
        <v>68</v>
      </c>
      <c r="C1762" s="12" t="s">
        <v>3698</v>
      </c>
      <c r="D1762" s="12" t="s">
        <v>4314</v>
      </c>
      <c r="E1762" s="12" t="s">
        <v>4315</v>
      </c>
      <c r="F1762" s="12" t="s">
        <v>4316</v>
      </c>
      <c r="G1762" s="12" t="s">
        <v>56</v>
      </c>
      <c r="H1762" s="12" t="s">
        <v>1353</v>
      </c>
      <c r="I1762" s="12" t="s">
        <v>4237</v>
      </c>
      <c r="J1762" s="12">
        <v>2388</v>
      </c>
      <c r="K1762" s="12" t="s">
        <v>3696</v>
      </c>
      <c r="L1762" s="12"/>
      <c r="M1762" s="13">
        <v>41619.392361111109</v>
      </c>
      <c r="N1762" s="12">
        <v>3</v>
      </c>
      <c r="O1762" s="13">
        <v>41619.403113425928</v>
      </c>
      <c r="P1762" s="13">
        <v>41619.633483796293</v>
      </c>
      <c r="Q1762" s="14">
        <f t="shared" ref="Q1762:Q1776" si="214">NETWORKDAYS(M1762,P1762)</f>
        <v>1</v>
      </c>
      <c r="R1762" s="14">
        <v>0.5</v>
      </c>
      <c r="S1762" s="14">
        <f t="shared" ref="S1762:S1776" si="215">R1762-Q1762</f>
        <v>-0.5</v>
      </c>
      <c r="T1762" s="12" t="s">
        <v>4298</v>
      </c>
      <c r="U1762" s="12" t="s">
        <v>4299</v>
      </c>
      <c r="V1762" s="12" t="s">
        <v>356</v>
      </c>
      <c r="W1762" s="13">
        <v>41619.636331018519</v>
      </c>
      <c r="X1762" s="13">
        <v>41624.472916666666</v>
      </c>
      <c r="Y1762" s="16">
        <f t="shared" ref="Y1762:Y1776" si="216">NETWORKDAYS(W1762,X1762)</f>
        <v>4</v>
      </c>
      <c r="Z1762" s="17">
        <v>4</v>
      </c>
      <c r="AA1762" s="17">
        <f t="shared" si="213"/>
        <v>0</v>
      </c>
      <c r="AB1762" s="14"/>
      <c r="AC1762" s="13">
        <v>41632</v>
      </c>
      <c r="AD1762" s="14">
        <f t="shared" si="206"/>
        <v>10</v>
      </c>
      <c r="AE1762" s="14">
        <v>7</v>
      </c>
      <c r="AF1762" s="38">
        <f t="shared" ref="AF1762:AF1776" si="217">AE1762-AD1762</f>
        <v>-3</v>
      </c>
      <c r="AG1762" s="14">
        <f t="shared" si="207"/>
        <v>10</v>
      </c>
      <c r="AH1762" s="14">
        <v>11.5</v>
      </c>
      <c r="AI1762" s="14">
        <f t="shared" ref="AI1762:AI1776" si="218">AH1762-AG1762</f>
        <v>1.5</v>
      </c>
      <c r="AJ1762" s="19"/>
      <c r="AK1762" s="14"/>
      <c r="AL1762" s="14"/>
      <c r="AM1762" s="12" t="s">
        <v>4238</v>
      </c>
      <c r="AN1762" s="12"/>
      <c r="AO1762" s="12"/>
      <c r="AP1762" s="12" t="s">
        <v>78</v>
      </c>
      <c r="AQ1762" s="12" t="s">
        <v>4317</v>
      </c>
      <c r="AR1762" s="12">
        <v>18673817021</v>
      </c>
      <c r="AS1762" s="12"/>
      <c r="AT1762" s="12"/>
      <c r="AU1762" s="12"/>
      <c r="AV1762" s="20"/>
      <c r="AW1762" s="21"/>
      <c r="AX1762" s="12"/>
      <c r="AY1762" s="12"/>
      <c r="AZ1762" s="12"/>
      <c r="BA1762" s="12"/>
      <c r="BB1762" s="12"/>
    </row>
    <row r="1763" spans="1:54" s="22" customFormat="1" ht="18" customHeight="1" x14ac:dyDescent="0.3">
      <c r="A1763" s="12" t="s">
        <v>4318</v>
      </c>
      <c r="B1763" s="12" t="s">
        <v>68</v>
      </c>
      <c r="C1763" s="12" t="s">
        <v>350</v>
      </c>
      <c r="D1763" s="12" t="s">
        <v>163</v>
      </c>
      <c r="E1763" s="12" t="s">
        <v>4319</v>
      </c>
      <c r="F1763" s="12" t="s">
        <v>4320</v>
      </c>
      <c r="G1763" s="12" t="s">
        <v>56</v>
      </c>
      <c r="H1763" s="12" t="s">
        <v>4247</v>
      </c>
      <c r="I1763" s="12" t="s">
        <v>4321</v>
      </c>
      <c r="J1763" s="12">
        <v>1588</v>
      </c>
      <c r="K1763" s="12" t="s">
        <v>3696</v>
      </c>
      <c r="L1763" s="12"/>
      <c r="M1763" s="13">
        <v>41619.392361111109</v>
      </c>
      <c r="N1763" s="12">
        <v>1</v>
      </c>
      <c r="O1763" s="13">
        <v>41619.416886574072</v>
      </c>
      <c r="P1763" s="13">
        <v>41619.607824074075</v>
      </c>
      <c r="Q1763" s="14">
        <f t="shared" si="214"/>
        <v>1</v>
      </c>
      <c r="R1763" s="14">
        <v>0.5</v>
      </c>
      <c r="S1763" s="14">
        <f t="shared" si="215"/>
        <v>-0.5</v>
      </c>
      <c r="T1763" s="12" t="s">
        <v>4243</v>
      </c>
      <c r="U1763" s="12"/>
      <c r="V1763" s="12" t="s">
        <v>356</v>
      </c>
      <c r="W1763" s="13">
        <v>41619.61037037037</v>
      </c>
      <c r="X1763" s="13">
        <v>41622.495833333334</v>
      </c>
      <c r="Y1763" s="16">
        <f t="shared" si="216"/>
        <v>3</v>
      </c>
      <c r="Z1763" s="17">
        <v>3</v>
      </c>
      <c r="AA1763" s="17">
        <f t="shared" si="213"/>
        <v>0</v>
      </c>
      <c r="AB1763" s="14"/>
      <c r="AC1763" s="13">
        <v>41624</v>
      </c>
      <c r="AD1763" s="14">
        <f t="shared" si="206"/>
        <v>4</v>
      </c>
      <c r="AE1763" s="14">
        <v>7</v>
      </c>
      <c r="AF1763" s="38">
        <f t="shared" si="217"/>
        <v>3</v>
      </c>
      <c r="AG1763" s="14">
        <f t="shared" si="207"/>
        <v>4</v>
      </c>
      <c r="AH1763" s="14">
        <v>10.5</v>
      </c>
      <c r="AI1763" s="14">
        <f t="shared" si="218"/>
        <v>6.5</v>
      </c>
      <c r="AJ1763" s="19"/>
      <c r="AK1763" s="14"/>
      <c r="AL1763" s="14"/>
      <c r="AM1763" s="12" t="s">
        <v>4272</v>
      </c>
      <c r="AN1763" s="12"/>
      <c r="AO1763" s="12"/>
      <c r="AP1763" s="12" t="s">
        <v>317</v>
      </c>
      <c r="AQ1763" s="12" t="s">
        <v>4322</v>
      </c>
      <c r="AR1763" s="12">
        <v>15307399933</v>
      </c>
      <c r="AS1763" s="12"/>
      <c r="AT1763" s="12"/>
      <c r="AU1763" s="12"/>
      <c r="AV1763" s="20"/>
      <c r="AW1763" s="21"/>
      <c r="AX1763" s="12"/>
      <c r="AY1763" s="12"/>
      <c r="AZ1763" s="12"/>
      <c r="BA1763" s="12"/>
      <c r="BB1763" s="12"/>
    </row>
    <row r="1764" spans="1:54" s="22" customFormat="1" ht="18" customHeight="1" x14ac:dyDescent="0.3">
      <c r="A1764" s="12" t="s">
        <v>4323</v>
      </c>
      <c r="B1764" s="12" t="s">
        <v>68</v>
      </c>
      <c r="C1764" s="12" t="s">
        <v>3322</v>
      </c>
      <c r="D1764" s="12" t="s">
        <v>4324</v>
      </c>
      <c r="E1764" s="12" t="s">
        <v>4325</v>
      </c>
      <c r="F1764" s="12" t="s">
        <v>4326</v>
      </c>
      <c r="G1764" s="12" t="s">
        <v>56</v>
      </c>
      <c r="H1764" s="12" t="s">
        <v>4247</v>
      </c>
      <c r="I1764" s="12" t="s">
        <v>4327</v>
      </c>
      <c r="J1764" s="12">
        <v>1600</v>
      </c>
      <c r="K1764" s="12" t="s">
        <v>3696</v>
      </c>
      <c r="L1764" s="12"/>
      <c r="M1764" s="13">
        <v>41619.392361111109</v>
      </c>
      <c r="N1764" s="12">
        <v>2</v>
      </c>
      <c r="O1764" s="13">
        <v>41619.419791666667</v>
      </c>
      <c r="P1764" s="13">
        <v>41619.433900462966</v>
      </c>
      <c r="Q1764" s="14">
        <f t="shared" si="214"/>
        <v>1</v>
      </c>
      <c r="R1764" s="14">
        <v>0.5</v>
      </c>
      <c r="S1764" s="14">
        <f t="shared" si="215"/>
        <v>-0.5</v>
      </c>
      <c r="T1764" s="12" t="s">
        <v>4290</v>
      </c>
      <c r="U1764" s="12" t="s">
        <v>4328</v>
      </c>
      <c r="V1764" s="12" t="s">
        <v>356</v>
      </c>
      <c r="W1764" s="13">
        <v>41619.446956018517</v>
      </c>
      <c r="X1764" s="13">
        <v>41621.503692129627</v>
      </c>
      <c r="Y1764" s="16">
        <f t="shared" si="216"/>
        <v>3</v>
      </c>
      <c r="Z1764" s="17">
        <v>3</v>
      </c>
      <c r="AA1764" s="17">
        <f t="shared" si="213"/>
        <v>0</v>
      </c>
      <c r="AB1764" s="14"/>
      <c r="AC1764" s="13">
        <v>41625</v>
      </c>
      <c r="AD1764" s="14">
        <f t="shared" si="206"/>
        <v>5</v>
      </c>
      <c r="AE1764" s="14">
        <v>7</v>
      </c>
      <c r="AF1764" s="38">
        <f t="shared" si="217"/>
        <v>2</v>
      </c>
      <c r="AG1764" s="14">
        <f t="shared" si="207"/>
        <v>5</v>
      </c>
      <c r="AH1764" s="14">
        <v>10.5</v>
      </c>
      <c r="AI1764" s="14">
        <f t="shared" si="218"/>
        <v>5.5</v>
      </c>
      <c r="AJ1764" s="19"/>
      <c r="AK1764" s="14"/>
      <c r="AL1764" s="14"/>
      <c r="AM1764" s="12" t="s">
        <v>4329</v>
      </c>
      <c r="AN1764" s="12"/>
      <c r="AO1764" s="12"/>
      <c r="AP1764" s="12" t="s">
        <v>72</v>
      </c>
      <c r="AQ1764" s="12" t="s">
        <v>4330</v>
      </c>
      <c r="AR1764" s="12">
        <v>15115195215</v>
      </c>
      <c r="AS1764" s="12"/>
      <c r="AT1764" s="12"/>
      <c r="AU1764" s="12"/>
      <c r="AV1764" s="20"/>
      <c r="AW1764" s="21"/>
      <c r="AX1764" s="12"/>
      <c r="AY1764" s="12"/>
      <c r="AZ1764" s="12"/>
      <c r="BA1764" s="12"/>
      <c r="BB1764" s="12"/>
    </row>
    <row r="1765" spans="1:54" s="22" customFormat="1" ht="18" customHeight="1" x14ac:dyDescent="0.3">
      <c r="A1765" s="12" t="s">
        <v>4331</v>
      </c>
      <c r="B1765" s="12" t="s">
        <v>68</v>
      </c>
      <c r="C1765" s="12" t="s">
        <v>590</v>
      </c>
      <c r="D1765" s="12" t="s">
        <v>159</v>
      </c>
      <c r="E1765" s="12" t="s">
        <v>4332</v>
      </c>
      <c r="F1765" s="12" t="s">
        <v>4333</v>
      </c>
      <c r="G1765" s="12" t="s">
        <v>56</v>
      </c>
      <c r="H1765" s="12" t="s">
        <v>4247</v>
      </c>
      <c r="I1765" s="12" t="s">
        <v>4334</v>
      </c>
      <c r="J1765" s="12">
        <v>1600</v>
      </c>
      <c r="K1765" s="12" t="s">
        <v>3696</v>
      </c>
      <c r="L1765" s="12"/>
      <c r="M1765" s="13">
        <v>41619.441666666666</v>
      </c>
      <c r="N1765" s="12">
        <v>1</v>
      </c>
      <c r="O1765" s="13">
        <v>41619.447048611109</v>
      </c>
      <c r="P1765" s="13">
        <v>41619.642129629632</v>
      </c>
      <c r="Q1765" s="14">
        <f t="shared" si="214"/>
        <v>1</v>
      </c>
      <c r="R1765" s="14">
        <v>0.5</v>
      </c>
      <c r="S1765" s="14">
        <f t="shared" si="215"/>
        <v>-0.5</v>
      </c>
      <c r="T1765" s="12" t="s">
        <v>4243</v>
      </c>
      <c r="U1765" s="35"/>
      <c r="V1765" s="12" t="s">
        <v>356</v>
      </c>
      <c r="W1765" s="13">
        <v>41619.645682870374</v>
      </c>
      <c r="X1765" s="13">
        <v>41621.570532407408</v>
      </c>
      <c r="Y1765" s="16">
        <f t="shared" si="216"/>
        <v>3</v>
      </c>
      <c r="Z1765" s="17">
        <v>3</v>
      </c>
      <c r="AA1765" s="17">
        <f t="shared" si="213"/>
        <v>0</v>
      </c>
      <c r="AB1765" s="14"/>
      <c r="AC1765" s="13">
        <v>41621</v>
      </c>
      <c r="AD1765" s="14">
        <f t="shared" si="206"/>
        <v>3</v>
      </c>
      <c r="AE1765" s="14">
        <v>7</v>
      </c>
      <c r="AF1765" s="38">
        <f t="shared" si="217"/>
        <v>4</v>
      </c>
      <c r="AG1765" s="14">
        <f t="shared" si="207"/>
        <v>3</v>
      </c>
      <c r="AH1765" s="14">
        <v>10.5</v>
      </c>
      <c r="AI1765" s="14">
        <f t="shared" si="218"/>
        <v>7.5</v>
      </c>
      <c r="AJ1765" s="19"/>
      <c r="AK1765" s="14"/>
      <c r="AL1765" s="14"/>
      <c r="AM1765" s="12" t="s">
        <v>4066</v>
      </c>
      <c r="AN1765" s="12"/>
      <c r="AO1765" s="12"/>
      <c r="AP1765" s="12" t="s">
        <v>177</v>
      </c>
      <c r="AQ1765" s="12" t="s">
        <v>4335</v>
      </c>
      <c r="AR1765" s="12">
        <v>15974271738</v>
      </c>
      <c r="AS1765" s="12"/>
      <c r="AT1765" s="12"/>
      <c r="AU1765" s="12"/>
      <c r="AV1765" s="20"/>
      <c r="AW1765" s="21"/>
      <c r="AX1765" s="12"/>
      <c r="AY1765" s="12"/>
      <c r="AZ1765" s="12"/>
      <c r="BA1765" s="12"/>
      <c r="BB1765" s="12"/>
    </row>
    <row r="1766" spans="1:54" s="22" customFormat="1" ht="18" customHeight="1" x14ac:dyDescent="0.3">
      <c r="A1766" s="12" t="s">
        <v>4336</v>
      </c>
      <c r="B1766" s="12" t="s">
        <v>68</v>
      </c>
      <c r="C1766" s="12" t="s">
        <v>350</v>
      </c>
      <c r="D1766" s="12" t="s">
        <v>162</v>
      </c>
      <c r="E1766" s="12" t="s">
        <v>4337</v>
      </c>
      <c r="F1766" s="12" t="s">
        <v>4338</v>
      </c>
      <c r="G1766" s="12" t="s">
        <v>56</v>
      </c>
      <c r="H1766" s="12" t="s">
        <v>1353</v>
      </c>
      <c r="I1766" s="12" t="s">
        <v>4339</v>
      </c>
      <c r="J1766" s="12">
        <v>2388</v>
      </c>
      <c r="K1766" s="12" t="s">
        <v>3696</v>
      </c>
      <c r="L1766" s="12"/>
      <c r="M1766" s="13">
        <v>41619.588194444441</v>
      </c>
      <c r="N1766" s="12">
        <v>3</v>
      </c>
      <c r="O1766" s="13">
        <v>41619.607129629629</v>
      </c>
      <c r="P1766" s="13">
        <v>41620.606087962966</v>
      </c>
      <c r="Q1766" s="14">
        <f t="shared" si="214"/>
        <v>2</v>
      </c>
      <c r="R1766" s="14">
        <v>0.5</v>
      </c>
      <c r="S1766" s="14">
        <f t="shared" si="215"/>
        <v>-1.5</v>
      </c>
      <c r="T1766" s="12" t="s">
        <v>4340</v>
      </c>
      <c r="U1766" s="12" t="s">
        <v>4341</v>
      </c>
      <c r="V1766" s="12" t="s">
        <v>356</v>
      </c>
      <c r="W1766" s="13">
        <v>41620.637743055559</v>
      </c>
      <c r="X1766" s="13">
        <v>41622.489247685182</v>
      </c>
      <c r="Y1766" s="16">
        <f t="shared" si="216"/>
        <v>2</v>
      </c>
      <c r="Z1766" s="17">
        <v>4</v>
      </c>
      <c r="AA1766" s="17">
        <f t="shared" si="213"/>
        <v>2</v>
      </c>
      <c r="AB1766" s="14"/>
      <c r="AC1766" s="13">
        <v>41622</v>
      </c>
      <c r="AD1766" s="14">
        <f t="shared" si="206"/>
        <v>3</v>
      </c>
      <c r="AE1766" s="14">
        <v>7</v>
      </c>
      <c r="AF1766" s="38">
        <f t="shared" si="217"/>
        <v>4</v>
      </c>
      <c r="AG1766" s="14">
        <f t="shared" si="207"/>
        <v>3</v>
      </c>
      <c r="AH1766" s="14">
        <v>11.5</v>
      </c>
      <c r="AI1766" s="14">
        <f t="shared" si="218"/>
        <v>8.5</v>
      </c>
      <c r="AJ1766" s="19"/>
      <c r="AK1766" s="14"/>
      <c r="AL1766" s="14"/>
      <c r="AM1766" s="12" t="s">
        <v>4201</v>
      </c>
      <c r="AN1766" s="12"/>
      <c r="AO1766" s="12"/>
      <c r="AP1766" s="12" t="s">
        <v>78</v>
      </c>
      <c r="AQ1766" s="12" t="s">
        <v>4342</v>
      </c>
      <c r="AR1766" s="12">
        <v>15273750688</v>
      </c>
      <c r="AS1766" s="12"/>
      <c r="AT1766" s="12"/>
      <c r="AU1766" s="12"/>
      <c r="AV1766" s="20"/>
      <c r="AW1766" s="21"/>
      <c r="AX1766" s="12"/>
      <c r="AY1766" s="12"/>
      <c r="AZ1766" s="12"/>
      <c r="BA1766" s="12"/>
      <c r="BB1766" s="12"/>
    </row>
    <row r="1767" spans="1:54" s="22" customFormat="1" ht="18" customHeight="1" x14ac:dyDescent="0.3">
      <c r="A1767" s="12" t="s">
        <v>4343</v>
      </c>
      <c r="B1767" s="12" t="s">
        <v>68</v>
      </c>
      <c r="C1767" s="12" t="s">
        <v>1389</v>
      </c>
      <c r="D1767" s="12" t="s">
        <v>2665</v>
      </c>
      <c r="E1767" s="12" t="s">
        <v>4344</v>
      </c>
      <c r="F1767" s="12" t="s">
        <v>4345</v>
      </c>
      <c r="G1767" s="12" t="s">
        <v>56</v>
      </c>
      <c r="H1767" s="12" t="s">
        <v>4247</v>
      </c>
      <c r="I1767" s="12" t="s">
        <v>4346</v>
      </c>
      <c r="J1767" s="12">
        <v>2088</v>
      </c>
      <c r="K1767" s="12" t="s">
        <v>3696</v>
      </c>
      <c r="L1767" s="12"/>
      <c r="M1767" s="13">
        <v>41619.590277777781</v>
      </c>
      <c r="N1767" s="12">
        <v>2</v>
      </c>
      <c r="O1767" s="13">
        <v>41619.617986111109</v>
      </c>
      <c r="P1767" s="13">
        <v>41619.653310185182</v>
      </c>
      <c r="Q1767" s="14">
        <f t="shared" si="214"/>
        <v>1</v>
      </c>
      <c r="R1767" s="14">
        <v>0.5</v>
      </c>
      <c r="S1767" s="14">
        <f t="shared" si="215"/>
        <v>-0.5</v>
      </c>
      <c r="T1767" s="12" t="s">
        <v>4290</v>
      </c>
      <c r="U1767" s="12" t="s">
        <v>4347</v>
      </c>
      <c r="V1767" s="12" t="s">
        <v>356</v>
      </c>
      <c r="W1767" s="13">
        <v>41619.655624999999</v>
      </c>
      <c r="X1767" s="13">
        <v>41621.706203703703</v>
      </c>
      <c r="Y1767" s="16">
        <f t="shared" si="216"/>
        <v>3</v>
      </c>
      <c r="Z1767" s="17">
        <v>3</v>
      </c>
      <c r="AA1767" s="17">
        <f t="shared" si="213"/>
        <v>0</v>
      </c>
      <c r="AB1767" s="14"/>
      <c r="AC1767" s="13">
        <v>41622</v>
      </c>
      <c r="AD1767" s="14">
        <f t="shared" si="206"/>
        <v>3</v>
      </c>
      <c r="AE1767" s="14">
        <v>7</v>
      </c>
      <c r="AF1767" s="38">
        <f t="shared" si="217"/>
        <v>4</v>
      </c>
      <c r="AG1767" s="14">
        <f t="shared" si="207"/>
        <v>3</v>
      </c>
      <c r="AH1767" s="14">
        <v>10.5</v>
      </c>
      <c r="AI1767" s="14">
        <f t="shared" si="218"/>
        <v>7.5</v>
      </c>
      <c r="AJ1767" s="19"/>
      <c r="AK1767" s="14"/>
      <c r="AL1767" s="14"/>
      <c r="AM1767" s="12" t="s">
        <v>4278</v>
      </c>
      <c r="AN1767" s="12"/>
      <c r="AO1767" s="12"/>
      <c r="AP1767" s="12" t="s">
        <v>86</v>
      </c>
      <c r="AQ1767" s="12" t="s">
        <v>4348</v>
      </c>
      <c r="AR1767" s="12">
        <v>13187004249</v>
      </c>
      <c r="AS1767" s="12"/>
      <c r="AT1767" s="12"/>
      <c r="AU1767" s="12"/>
      <c r="AV1767" s="20"/>
      <c r="AW1767" s="21"/>
      <c r="AX1767" s="12"/>
      <c r="AY1767" s="12"/>
      <c r="AZ1767" s="12"/>
      <c r="BA1767" s="12"/>
      <c r="BB1767" s="12"/>
    </row>
    <row r="1768" spans="1:54" s="22" customFormat="1" ht="18" customHeight="1" x14ac:dyDescent="0.3">
      <c r="A1768" s="12" t="s">
        <v>4349</v>
      </c>
      <c r="B1768" s="12" t="s">
        <v>68</v>
      </c>
      <c r="C1768" s="12" t="s">
        <v>52</v>
      </c>
      <c r="D1768" s="12" t="s">
        <v>4350</v>
      </c>
      <c r="E1768" s="12" t="s">
        <v>4351</v>
      </c>
      <c r="F1768" s="12" t="s">
        <v>4352</v>
      </c>
      <c r="G1768" s="12" t="s">
        <v>56</v>
      </c>
      <c r="H1768" s="12" t="s">
        <v>4247</v>
      </c>
      <c r="I1768" s="12" t="s">
        <v>4353</v>
      </c>
      <c r="J1768" s="12">
        <v>1388</v>
      </c>
      <c r="K1768" s="12" t="s">
        <v>3696</v>
      </c>
      <c r="L1768" s="12"/>
      <c r="M1768" s="13">
        <v>41619.599305555559</v>
      </c>
      <c r="N1768" s="12">
        <v>1</v>
      </c>
      <c r="O1768" s="13">
        <v>41619.644432870373</v>
      </c>
      <c r="P1768" s="13">
        <v>41620.412291666667</v>
      </c>
      <c r="Q1768" s="14">
        <f t="shared" si="214"/>
        <v>2</v>
      </c>
      <c r="R1768" s="14">
        <v>0.5</v>
      </c>
      <c r="S1768" s="14">
        <f t="shared" si="215"/>
        <v>-1.5</v>
      </c>
      <c r="T1768" s="12" t="s">
        <v>4243</v>
      </c>
      <c r="U1768" s="42"/>
      <c r="V1768" s="12" t="s">
        <v>356</v>
      </c>
      <c r="W1768" s="13">
        <v>41620.413576388892</v>
      </c>
      <c r="X1768" s="13">
        <v>41621.569502314815</v>
      </c>
      <c r="Y1768" s="16">
        <f t="shared" si="216"/>
        <v>2</v>
      </c>
      <c r="Z1768" s="17">
        <v>3</v>
      </c>
      <c r="AA1768" s="17">
        <f t="shared" si="213"/>
        <v>1</v>
      </c>
      <c r="AB1768" s="14"/>
      <c r="AC1768" s="13">
        <v>41622</v>
      </c>
      <c r="AD1768" s="14">
        <f t="shared" si="206"/>
        <v>3</v>
      </c>
      <c r="AE1768" s="14">
        <v>7</v>
      </c>
      <c r="AF1768" s="38">
        <f t="shared" si="217"/>
        <v>4</v>
      </c>
      <c r="AG1768" s="14">
        <f t="shared" si="207"/>
        <v>3</v>
      </c>
      <c r="AH1768" s="14">
        <v>10.5</v>
      </c>
      <c r="AI1768" s="14">
        <f t="shared" si="218"/>
        <v>7.5</v>
      </c>
      <c r="AJ1768" s="19"/>
      <c r="AK1768" s="14"/>
      <c r="AL1768" s="14"/>
      <c r="AM1768" s="12" t="s">
        <v>4354</v>
      </c>
      <c r="AN1768" s="12"/>
      <c r="AO1768" s="12"/>
      <c r="AP1768" s="12" t="s">
        <v>72</v>
      </c>
      <c r="AQ1768" s="12" t="s">
        <v>4355</v>
      </c>
      <c r="AR1768" s="12">
        <v>15580224348</v>
      </c>
      <c r="AS1768" s="12"/>
      <c r="AT1768" s="12"/>
      <c r="AU1768" s="12"/>
      <c r="AV1768" s="20"/>
      <c r="AW1768" s="21"/>
      <c r="AX1768" s="12"/>
      <c r="AY1768" s="12"/>
      <c r="AZ1768" s="12"/>
      <c r="BA1768" s="12"/>
      <c r="BB1768" s="12"/>
    </row>
    <row r="1769" spans="1:54" s="22" customFormat="1" ht="18" customHeight="1" x14ac:dyDescent="0.3">
      <c r="A1769" s="12" t="s">
        <v>4356</v>
      </c>
      <c r="B1769" s="12" t="s">
        <v>68</v>
      </c>
      <c r="C1769" s="12" t="s">
        <v>64</v>
      </c>
      <c r="D1769" s="12" t="s">
        <v>162</v>
      </c>
      <c r="E1769" s="12" t="s">
        <v>4357</v>
      </c>
      <c r="F1769" s="12" t="s">
        <v>4338</v>
      </c>
      <c r="G1769" s="12" t="s">
        <v>383</v>
      </c>
      <c r="H1769" s="12" t="s">
        <v>1035</v>
      </c>
      <c r="I1769" s="12" t="s">
        <v>4358</v>
      </c>
      <c r="J1769" s="12">
        <v>1338</v>
      </c>
      <c r="K1769" s="12" t="s">
        <v>3696</v>
      </c>
      <c r="L1769" s="12"/>
      <c r="M1769" s="13">
        <v>41619.600694444445</v>
      </c>
      <c r="N1769" s="12">
        <v>3</v>
      </c>
      <c r="O1769" s="13">
        <v>41619.607210648152</v>
      </c>
      <c r="P1769" s="13">
        <v>41619.64162037037</v>
      </c>
      <c r="Q1769" s="14">
        <f t="shared" si="214"/>
        <v>1</v>
      </c>
      <c r="R1769" s="14">
        <v>0.5</v>
      </c>
      <c r="S1769" s="14">
        <f t="shared" si="215"/>
        <v>-0.5</v>
      </c>
      <c r="T1769" s="12" t="s">
        <v>4298</v>
      </c>
      <c r="U1769" s="12" t="s">
        <v>4359</v>
      </c>
      <c r="V1769" s="12" t="s">
        <v>356</v>
      </c>
      <c r="W1769" s="13">
        <v>41619.64644675926</v>
      </c>
      <c r="X1769" s="13">
        <v>41620.588622685187</v>
      </c>
      <c r="Y1769" s="16">
        <f t="shared" si="216"/>
        <v>2</v>
      </c>
      <c r="Z1769" s="17">
        <v>3</v>
      </c>
      <c r="AA1769" s="17">
        <f t="shared" si="213"/>
        <v>1</v>
      </c>
      <c r="AB1769" s="14"/>
      <c r="AC1769" s="13">
        <v>41622</v>
      </c>
      <c r="AD1769" s="14">
        <f t="shared" si="206"/>
        <v>3</v>
      </c>
      <c r="AE1769" s="14">
        <v>7</v>
      </c>
      <c r="AF1769" s="38">
        <f t="shared" si="217"/>
        <v>4</v>
      </c>
      <c r="AG1769" s="14">
        <f t="shared" si="207"/>
        <v>3</v>
      </c>
      <c r="AH1769" s="14">
        <v>10.5</v>
      </c>
      <c r="AI1769" s="14">
        <f t="shared" si="218"/>
        <v>7.5</v>
      </c>
      <c r="AJ1769" s="19"/>
      <c r="AK1769" s="14"/>
      <c r="AL1769" s="14"/>
      <c r="AM1769" s="12" t="s">
        <v>4201</v>
      </c>
      <c r="AN1769" s="12"/>
      <c r="AO1769" s="12"/>
      <c r="AP1769" s="12" t="s">
        <v>78</v>
      </c>
      <c r="AQ1769" s="12" t="s">
        <v>4342</v>
      </c>
      <c r="AR1769" s="12">
        <v>15273750688</v>
      </c>
      <c r="AS1769" s="12"/>
      <c r="AT1769" s="12"/>
      <c r="AU1769" s="12"/>
      <c r="AV1769" s="20"/>
      <c r="AW1769" s="21"/>
      <c r="AX1769" s="12"/>
      <c r="AY1769" s="12"/>
      <c r="AZ1769" s="12"/>
      <c r="BA1769" s="12"/>
      <c r="BB1769" s="12"/>
    </row>
    <row r="1770" spans="1:54" s="22" customFormat="1" ht="18" customHeight="1" x14ac:dyDescent="0.3">
      <c r="A1770" s="12" t="s">
        <v>4360</v>
      </c>
      <c r="B1770" s="12" t="s">
        <v>382</v>
      </c>
      <c r="C1770" s="12" t="s">
        <v>549</v>
      </c>
      <c r="D1770" s="12" t="s">
        <v>103</v>
      </c>
      <c r="E1770" s="12" t="s">
        <v>4361</v>
      </c>
      <c r="F1770" s="12" t="s">
        <v>4007</v>
      </c>
      <c r="G1770" s="12" t="s">
        <v>383</v>
      </c>
      <c r="H1770" s="12" t="s">
        <v>1035</v>
      </c>
      <c r="I1770" s="12" t="s">
        <v>4362</v>
      </c>
      <c r="J1770" s="12">
        <v>1688</v>
      </c>
      <c r="K1770" s="12" t="s">
        <v>3696</v>
      </c>
      <c r="L1770" s="12"/>
      <c r="M1770" s="13">
        <v>41619.679861111108</v>
      </c>
      <c r="N1770" s="12">
        <v>1</v>
      </c>
      <c r="O1770" s="13">
        <v>41619.686238425929</v>
      </c>
      <c r="P1770" s="13">
        <v>41619.688449074078</v>
      </c>
      <c r="Q1770" s="14">
        <f t="shared" si="214"/>
        <v>1</v>
      </c>
      <c r="R1770" s="14">
        <v>0.5</v>
      </c>
      <c r="S1770" s="14">
        <f t="shared" si="215"/>
        <v>-0.5</v>
      </c>
      <c r="T1770" s="12" t="s">
        <v>4243</v>
      </c>
      <c r="U1770" s="12"/>
      <c r="V1770" s="12" t="s">
        <v>356</v>
      </c>
      <c r="W1770" s="13">
        <v>41619.690069444441</v>
      </c>
      <c r="X1770" s="13">
        <v>41621.626388888886</v>
      </c>
      <c r="Y1770" s="16">
        <f t="shared" si="216"/>
        <v>3</v>
      </c>
      <c r="Z1770" s="17">
        <v>3</v>
      </c>
      <c r="AA1770" s="17">
        <f t="shared" si="213"/>
        <v>0</v>
      </c>
      <c r="AB1770" s="14"/>
      <c r="AC1770" s="13">
        <v>41625</v>
      </c>
      <c r="AD1770" s="14">
        <f t="shared" si="206"/>
        <v>5</v>
      </c>
      <c r="AE1770" s="14">
        <v>7</v>
      </c>
      <c r="AF1770" s="38">
        <f t="shared" si="217"/>
        <v>2</v>
      </c>
      <c r="AG1770" s="14">
        <f t="shared" si="207"/>
        <v>5</v>
      </c>
      <c r="AH1770" s="14">
        <v>10.5</v>
      </c>
      <c r="AI1770" s="14">
        <f t="shared" si="218"/>
        <v>5.5</v>
      </c>
      <c r="AJ1770" s="19"/>
      <c r="AK1770" s="14"/>
      <c r="AL1770" s="14"/>
      <c r="AM1770" s="12" t="s">
        <v>4329</v>
      </c>
      <c r="AN1770" s="12"/>
      <c r="AO1770" s="12"/>
      <c r="AP1770" s="12" t="s">
        <v>93</v>
      </c>
      <c r="AQ1770" s="12" t="s">
        <v>4363</v>
      </c>
      <c r="AR1770" s="12">
        <v>13786154013</v>
      </c>
      <c r="AS1770" s="12"/>
      <c r="AT1770" s="12"/>
      <c r="AU1770" s="12"/>
      <c r="AV1770" s="20"/>
      <c r="AW1770" s="21"/>
      <c r="AX1770" s="12"/>
      <c r="AY1770" s="12"/>
      <c r="AZ1770" s="12"/>
      <c r="BA1770" s="12"/>
      <c r="BB1770" s="12"/>
    </row>
    <row r="1771" spans="1:54" s="22" customFormat="1" ht="18" customHeight="1" x14ac:dyDescent="0.3">
      <c r="A1771" s="12" t="s">
        <v>4364</v>
      </c>
      <c r="B1771" s="12" t="s">
        <v>68</v>
      </c>
      <c r="C1771" s="12" t="s">
        <v>64</v>
      </c>
      <c r="D1771" s="12" t="s">
        <v>4365</v>
      </c>
      <c r="E1771" s="12" t="s">
        <v>4366</v>
      </c>
      <c r="F1771" s="12" t="s">
        <v>4367</v>
      </c>
      <c r="G1771" s="12" t="s">
        <v>56</v>
      </c>
      <c r="H1771" s="12" t="s">
        <v>1335</v>
      </c>
      <c r="I1771" s="12" t="s">
        <v>4368</v>
      </c>
      <c r="J1771" s="12">
        <v>1600</v>
      </c>
      <c r="K1771" s="12" t="s">
        <v>3696</v>
      </c>
      <c r="L1771" s="12"/>
      <c r="M1771" s="13">
        <v>41619.710416666669</v>
      </c>
      <c r="N1771" s="12">
        <v>2</v>
      </c>
      <c r="O1771" s="13">
        <v>41620.401423611111</v>
      </c>
      <c r="P1771" s="13">
        <v>41621.587094907409</v>
      </c>
      <c r="Q1771" s="14">
        <f t="shared" si="214"/>
        <v>3</v>
      </c>
      <c r="R1771" s="14">
        <v>0.5</v>
      </c>
      <c r="S1771" s="14">
        <f t="shared" si="215"/>
        <v>-2.5</v>
      </c>
      <c r="T1771" s="12" t="s">
        <v>4290</v>
      </c>
      <c r="U1771" s="12" t="s">
        <v>4369</v>
      </c>
      <c r="V1771" s="12" t="s">
        <v>356</v>
      </c>
      <c r="W1771" s="13">
        <v>41621.58929398148</v>
      </c>
      <c r="X1771" s="13">
        <v>41624.562604166669</v>
      </c>
      <c r="Y1771" s="16">
        <f t="shared" si="216"/>
        <v>2</v>
      </c>
      <c r="Z1771" s="17">
        <v>3</v>
      </c>
      <c r="AA1771" s="17">
        <f t="shared" si="213"/>
        <v>1</v>
      </c>
      <c r="AB1771" s="14"/>
      <c r="AC1771" s="13">
        <v>41624</v>
      </c>
      <c r="AD1771" s="14">
        <f t="shared" si="206"/>
        <v>4</v>
      </c>
      <c r="AE1771" s="14">
        <v>7</v>
      </c>
      <c r="AF1771" s="38">
        <f t="shared" si="217"/>
        <v>3</v>
      </c>
      <c r="AG1771" s="14">
        <f t="shared" si="207"/>
        <v>4</v>
      </c>
      <c r="AH1771" s="14">
        <v>10.5</v>
      </c>
      <c r="AI1771" s="14">
        <f t="shared" si="218"/>
        <v>6.5</v>
      </c>
      <c r="AJ1771" s="19"/>
      <c r="AK1771" s="14"/>
      <c r="AL1771" s="14"/>
      <c r="AM1771" s="12" t="s">
        <v>4354</v>
      </c>
      <c r="AN1771" s="12"/>
      <c r="AO1771" s="12"/>
      <c r="AP1771" s="12" t="s">
        <v>72</v>
      </c>
      <c r="AQ1771" s="12" t="s">
        <v>4370</v>
      </c>
      <c r="AR1771" s="12">
        <v>13873866759</v>
      </c>
      <c r="AS1771" s="12"/>
      <c r="AT1771" s="12"/>
      <c r="AU1771" s="12"/>
      <c r="AV1771" s="20"/>
      <c r="AW1771" s="21"/>
      <c r="AX1771" s="12"/>
      <c r="AY1771" s="12"/>
      <c r="AZ1771" s="12"/>
      <c r="BA1771" s="12"/>
      <c r="BB1771" s="12"/>
    </row>
    <row r="1772" spans="1:54" s="22" customFormat="1" ht="18" customHeight="1" x14ac:dyDescent="0.3">
      <c r="A1772" s="12" t="s">
        <v>4371</v>
      </c>
      <c r="B1772" s="12" t="s">
        <v>68</v>
      </c>
      <c r="C1772" s="12" t="s">
        <v>798</v>
      </c>
      <c r="D1772" s="12" t="s">
        <v>333</v>
      </c>
      <c r="E1772" s="12" t="s">
        <v>4372</v>
      </c>
      <c r="F1772" s="12" t="s">
        <v>4373</v>
      </c>
      <c r="G1772" s="12" t="s">
        <v>56</v>
      </c>
      <c r="H1772" s="12" t="s">
        <v>1335</v>
      </c>
      <c r="I1772" s="12" t="s">
        <v>4374</v>
      </c>
      <c r="J1772" s="12">
        <v>1600</v>
      </c>
      <c r="K1772" s="12" t="s">
        <v>3696</v>
      </c>
      <c r="L1772" s="12"/>
      <c r="M1772" s="13">
        <v>41619.724305555559</v>
      </c>
      <c r="N1772" s="12">
        <v>1</v>
      </c>
      <c r="O1772" s="13">
        <v>41620.391122685185</v>
      </c>
      <c r="P1772" s="13">
        <v>41620.457650462966</v>
      </c>
      <c r="Q1772" s="14">
        <f t="shared" si="214"/>
        <v>2</v>
      </c>
      <c r="R1772" s="14">
        <v>0.5</v>
      </c>
      <c r="S1772" s="14">
        <f t="shared" si="215"/>
        <v>-1.5</v>
      </c>
      <c r="T1772" s="12" t="s">
        <v>4243</v>
      </c>
      <c r="U1772" s="12"/>
      <c r="V1772" s="12" t="s">
        <v>356</v>
      </c>
      <c r="W1772" s="13">
        <v>41620.461342592593</v>
      </c>
      <c r="X1772" s="13">
        <v>41622.415972222225</v>
      </c>
      <c r="Y1772" s="16">
        <f t="shared" si="216"/>
        <v>2</v>
      </c>
      <c r="Z1772" s="17">
        <v>3</v>
      </c>
      <c r="AA1772" s="17">
        <f t="shared" si="213"/>
        <v>1</v>
      </c>
      <c r="AB1772" s="14"/>
      <c r="AC1772" s="13">
        <v>41632</v>
      </c>
      <c r="AD1772" s="14">
        <f t="shared" si="206"/>
        <v>10</v>
      </c>
      <c r="AE1772" s="14">
        <v>7</v>
      </c>
      <c r="AF1772" s="38">
        <f t="shared" si="217"/>
        <v>-3</v>
      </c>
      <c r="AG1772" s="14">
        <f t="shared" si="207"/>
        <v>10</v>
      </c>
      <c r="AH1772" s="14">
        <v>10.5</v>
      </c>
      <c r="AI1772" s="14">
        <f t="shared" si="218"/>
        <v>0.5</v>
      </c>
      <c r="AJ1772" s="19"/>
      <c r="AK1772" s="14"/>
      <c r="AL1772" s="14"/>
      <c r="AM1772" s="12" t="s">
        <v>4375</v>
      </c>
      <c r="AN1772" s="12"/>
      <c r="AO1772" s="12"/>
      <c r="AP1772" s="12" t="s">
        <v>131</v>
      </c>
      <c r="AQ1772" s="12" t="s">
        <v>4376</v>
      </c>
      <c r="AR1772" s="12">
        <v>13517405403</v>
      </c>
      <c r="AS1772" s="12"/>
      <c r="AT1772" s="12"/>
      <c r="AU1772" s="12"/>
      <c r="AV1772" s="20"/>
      <c r="AW1772" s="21"/>
      <c r="AX1772" s="12"/>
      <c r="AY1772" s="12"/>
      <c r="AZ1772" s="12"/>
      <c r="BA1772" s="12"/>
      <c r="BB1772" s="12"/>
    </row>
    <row r="1773" spans="1:54" s="22" customFormat="1" ht="18" customHeight="1" x14ac:dyDescent="0.3">
      <c r="A1773" s="12" t="s">
        <v>4377</v>
      </c>
      <c r="B1773" s="12" t="s">
        <v>68</v>
      </c>
      <c r="C1773" s="12" t="s">
        <v>10551</v>
      </c>
      <c r="D1773" s="12" t="s">
        <v>2879</v>
      </c>
      <c r="E1773" s="12" t="s">
        <v>4378</v>
      </c>
      <c r="F1773" s="12" t="s">
        <v>4379</v>
      </c>
      <c r="G1773" s="12" t="s">
        <v>56</v>
      </c>
      <c r="H1773" s="12" t="s">
        <v>1335</v>
      </c>
      <c r="I1773" s="12" t="s">
        <v>4254</v>
      </c>
      <c r="J1773" s="12">
        <v>1600</v>
      </c>
      <c r="K1773" s="12" t="s">
        <v>3696</v>
      </c>
      <c r="L1773" s="12"/>
      <c r="M1773" s="13">
        <v>41620.382650462961</v>
      </c>
      <c r="N1773" s="12">
        <v>1</v>
      </c>
      <c r="O1773" s="13">
        <v>41620.411574074074</v>
      </c>
      <c r="P1773" s="13">
        <v>41620.705000000002</v>
      </c>
      <c r="Q1773" s="14">
        <f t="shared" si="214"/>
        <v>1</v>
      </c>
      <c r="R1773" s="14">
        <v>0.5</v>
      </c>
      <c r="S1773" s="14">
        <f t="shared" si="215"/>
        <v>-0.5</v>
      </c>
      <c r="T1773" s="12" t="s">
        <v>4243</v>
      </c>
      <c r="U1773" s="12"/>
      <c r="V1773" s="12" t="s">
        <v>356</v>
      </c>
      <c r="W1773" s="13">
        <v>41620.712141203701</v>
      </c>
      <c r="X1773" s="13">
        <v>41624.724999999999</v>
      </c>
      <c r="Y1773" s="16">
        <f t="shared" si="216"/>
        <v>3</v>
      </c>
      <c r="Z1773" s="17">
        <v>3</v>
      </c>
      <c r="AA1773" s="17">
        <f t="shared" si="213"/>
        <v>0</v>
      </c>
      <c r="AB1773" s="14"/>
      <c r="AC1773" s="13">
        <v>41632</v>
      </c>
      <c r="AD1773" s="14">
        <f t="shared" si="206"/>
        <v>9</v>
      </c>
      <c r="AE1773" s="14">
        <v>7</v>
      </c>
      <c r="AF1773" s="38">
        <f t="shared" si="217"/>
        <v>-2</v>
      </c>
      <c r="AG1773" s="14">
        <f t="shared" si="207"/>
        <v>9</v>
      </c>
      <c r="AH1773" s="14">
        <v>10.5</v>
      </c>
      <c r="AI1773" s="14">
        <f t="shared" si="218"/>
        <v>1.5</v>
      </c>
      <c r="AJ1773" s="19"/>
      <c r="AK1773" s="14"/>
      <c r="AL1773" s="14"/>
      <c r="AM1773" s="12" t="s">
        <v>4292</v>
      </c>
      <c r="AN1773" s="12"/>
      <c r="AO1773" s="12"/>
      <c r="AP1773" s="12" t="s">
        <v>110</v>
      </c>
      <c r="AQ1773" s="12" t="s">
        <v>4380</v>
      </c>
      <c r="AR1773" s="12">
        <v>13885678826</v>
      </c>
      <c r="AS1773" s="12"/>
      <c r="AT1773" s="12"/>
      <c r="AU1773" s="12"/>
      <c r="AV1773" s="20"/>
      <c r="AW1773" s="21"/>
      <c r="AX1773" s="12"/>
      <c r="AY1773" s="12"/>
      <c r="AZ1773" s="12"/>
      <c r="BA1773" s="12"/>
      <c r="BB1773" s="12"/>
    </row>
    <row r="1774" spans="1:54" s="22" customFormat="1" ht="18" customHeight="1" x14ac:dyDescent="0.3">
      <c r="A1774" s="12" t="s">
        <v>4381</v>
      </c>
      <c r="B1774" s="12" t="s">
        <v>68</v>
      </c>
      <c r="C1774" s="12" t="s">
        <v>209</v>
      </c>
      <c r="D1774" s="12" t="s">
        <v>181</v>
      </c>
      <c r="E1774" s="12" t="s">
        <v>4382</v>
      </c>
      <c r="F1774" s="12" t="s">
        <v>4383</v>
      </c>
      <c r="G1774" s="12" t="s">
        <v>56</v>
      </c>
      <c r="H1774" s="12" t="s">
        <v>1353</v>
      </c>
      <c r="I1774" s="12" t="s">
        <v>4384</v>
      </c>
      <c r="J1774" s="12">
        <v>2388</v>
      </c>
      <c r="K1774" s="12" t="s">
        <v>3696</v>
      </c>
      <c r="L1774" s="12"/>
      <c r="M1774" s="13">
        <v>41620.382650462961</v>
      </c>
      <c r="N1774" s="12">
        <v>2</v>
      </c>
      <c r="O1774" s="13">
        <v>41620.414548611108</v>
      </c>
      <c r="P1774" s="13">
        <v>41621.599444444444</v>
      </c>
      <c r="Q1774" s="14">
        <f t="shared" si="214"/>
        <v>2</v>
      </c>
      <c r="R1774" s="14">
        <v>0.5</v>
      </c>
      <c r="S1774" s="14">
        <f t="shared" si="215"/>
        <v>-1.5</v>
      </c>
      <c r="T1774" s="12" t="s">
        <v>4290</v>
      </c>
      <c r="U1774" s="12" t="s">
        <v>4065</v>
      </c>
      <c r="V1774" s="12" t="s">
        <v>356</v>
      </c>
      <c r="W1774" s="13">
        <v>41621.601354166669</v>
      </c>
      <c r="X1774" s="13">
        <v>41624.628472222219</v>
      </c>
      <c r="Y1774" s="16">
        <f t="shared" si="216"/>
        <v>2</v>
      </c>
      <c r="Z1774" s="17">
        <v>4</v>
      </c>
      <c r="AA1774" s="17">
        <f t="shared" si="213"/>
        <v>2</v>
      </c>
      <c r="AB1774" s="14"/>
      <c r="AC1774" s="13">
        <v>41635</v>
      </c>
      <c r="AD1774" s="14">
        <f t="shared" si="206"/>
        <v>12</v>
      </c>
      <c r="AE1774" s="14">
        <v>7</v>
      </c>
      <c r="AF1774" s="38">
        <f t="shared" si="217"/>
        <v>-5</v>
      </c>
      <c r="AG1774" s="14">
        <f t="shared" si="207"/>
        <v>12</v>
      </c>
      <c r="AH1774" s="14">
        <v>11.5</v>
      </c>
      <c r="AI1774" s="14">
        <f t="shared" si="218"/>
        <v>-0.5</v>
      </c>
      <c r="AJ1774" s="19"/>
      <c r="AK1774" s="14"/>
      <c r="AL1774" s="14"/>
      <c r="AM1774" s="12" t="s">
        <v>4306</v>
      </c>
      <c r="AN1774" s="12"/>
      <c r="AO1774" s="12"/>
      <c r="AP1774" s="12" t="s">
        <v>3247</v>
      </c>
      <c r="AQ1774" s="12" t="s">
        <v>4385</v>
      </c>
      <c r="AR1774" s="12">
        <v>13975540870</v>
      </c>
      <c r="AS1774" s="12"/>
      <c r="AT1774" s="12"/>
      <c r="AU1774" s="12"/>
      <c r="AV1774" s="20"/>
      <c r="AW1774" s="21"/>
      <c r="AX1774" s="12"/>
      <c r="AY1774" s="12"/>
      <c r="AZ1774" s="12"/>
      <c r="BA1774" s="12"/>
      <c r="BB1774" s="12"/>
    </row>
    <row r="1775" spans="1:54" s="22" customFormat="1" ht="18" customHeight="1" x14ac:dyDescent="0.3">
      <c r="A1775" s="12" t="s">
        <v>4386</v>
      </c>
      <c r="B1775" s="12" t="s">
        <v>68</v>
      </c>
      <c r="C1775" s="12" t="s">
        <v>83</v>
      </c>
      <c r="D1775" s="12" t="s">
        <v>4387</v>
      </c>
      <c r="E1775" s="12" t="s">
        <v>4388</v>
      </c>
      <c r="F1775" s="12" t="s">
        <v>4389</v>
      </c>
      <c r="G1775" s="12" t="s">
        <v>56</v>
      </c>
      <c r="H1775" s="12" t="s">
        <v>1353</v>
      </c>
      <c r="I1775" s="12" t="s">
        <v>4390</v>
      </c>
      <c r="J1775" s="12">
        <v>2388</v>
      </c>
      <c r="K1775" s="12" t="s">
        <v>3696</v>
      </c>
      <c r="L1775" s="12"/>
      <c r="M1775" s="13">
        <v>41620.419444444444</v>
      </c>
      <c r="N1775" s="12">
        <v>2</v>
      </c>
      <c r="O1775" s="13">
        <v>41620.449594907404</v>
      </c>
      <c r="P1775" s="13">
        <v>41621.462962962964</v>
      </c>
      <c r="Q1775" s="14">
        <f t="shared" si="214"/>
        <v>2</v>
      </c>
      <c r="R1775" s="14">
        <v>0.5</v>
      </c>
      <c r="S1775" s="14">
        <f t="shared" si="215"/>
        <v>-1.5</v>
      </c>
      <c r="T1775" s="12" t="s">
        <v>4290</v>
      </c>
      <c r="U1775" s="12" t="s">
        <v>4391</v>
      </c>
      <c r="V1775" s="12" t="s">
        <v>356</v>
      </c>
      <c r="W1775" s="13">
        <v>41621.465543981481</v>
      </c>
      <c r="X1775" s="13">
        <v>41625.72152777778</v>
      </c>
      <c r="Y1775" s="16">
        <f t="shared" si="216"/>
        <v>3</v>
      </c>
      <c r="Z1775" s="17">
        <v>4</v>
      </c>
      <c r="AA1775" s="17">
        <f t="shared" si="213"/>
        <v>1</v>
      </c>
      <c r="AB1775" s="14"/>
      <c r="AC1775" s="13">
        <v>41626</v>
      </c>
      <c r="AD1775" s="14">
        <f t="shared" si="206"/>
        <v>5</v>
      </c>
      <c r="AE1775" s="14">
        <v>7</v>
      </c>
      <c r="AF1775" s="38">
        <f t="shared" si="217"/>
        <v>2</v>
      </c>
      <c r="AG1775" s="14">
        <f t="shared" si="207"/>
        <v>5</v>
      </c>
      <c r="AH1775" s="14">
        <v>11.5</v>
      </c>
      <c r="AI1775" s="14">
        <f t="shared" si="218"/>
        <v>6.5</v>
      </c>
      <c r="AJ1775" s="19"/>
      <c r="AK1775" s="14"/>
      <c r="AL1775" s="14"/>
      <c r="AM1775" s="12" t="s">
        <v>4329</v>
      </c>
      <c r="AN1775" s="12"/>
      <c r="AO1775" s="12"/>
      <c r="AP1775" s="12" t="s">
        <v>79</v>
      </c>
      <c r="AQ1775" s="12" t="s">
        <v>4392</v>
      </c>
      <c r="AR1775" s="12">
        <v>13875098846</v>
      </c>
      <c r="AS1775" s="12"/>
      <c r="AT1775" s="12"/>
      <c r="AU1775" s="12"/>
      <c r="AV1775" s="20"/>
      <c r="AW1775" s="21"/>
      <c r="AX1775" s="12"/>
      <c r="AY1775" s="12"/>
      <c r="AZ1775" s="12"/>
      <c r="BA1775" s="12"/>
      <c r="BB1775" s="12"/>
    </row>
    <row r="1776" spans="1:54" s="22" customFormat="1" ht="18" customHeight="1" x14ac:dyDescent="0.3">
      <c r="A1776" s="12" t="s">
        <v>4393</v>
      </c>
      <c r="B1776" s="12" t="s">
        <v>68</v>
      </c>
      <c r="C1776" s="12" t="s">
        <v>83</v>
      </c>
      <c r="D1776" s="12" t="s">
        <v>3620</v>
      </c>
      <c r="E1776" s="12" t="s">
        <v>4394</v>
      </c>
      <c r="F1776" s="12" t="s">
        <v>4395</v>
      </c>
      <c r="G1776" s="12" t="s">
        <v>56</v>
      </c>
      <c r="H1776" s="12" t="s">
        <v>1519</v>
      </c>
      <c r="I1776" s="12" t="s">
        <v>4396</v>
      </c>
      <c r="J1776" s="12">
        <v>3188</v>
      </c>
      <c r="K1776" s="12" t="s">
        <v>3696</v>
      </c>
      <c r="L1776" s="12"/>
      <c r="M1776" s="13">
        <v>41620.430555555555</v>
      </c>
      <c r="N1776" s="12">
        <v>2</v>
      </c>
      <c r="O1776" s="13">
        <v>41620.44458333333</v>
      </c>
      <c r="P1776" s="13">
        <v>41621.392245370371</v>
      </c>
      <c r="Q1776" s="14">
        <f t="shared" si="214"/>
        <v>2</v>
      </c>
      <c r="R1776" s="14">
        <v>0.5</v>
      </c>
      <c r="S1776" s="14">
        <f t="shared" si="215"/>
        <v>-1.5</v>
      </c>
      <c r="T1776" s="12" t="s">
        <v>4290</v>
      </c>
      <c r="U1776" s="12" t="s">
        <v>4397</v>
      </c>
      <c r="V1776" s="12" t="s">
        <v>356</v>
      </c>
      <c r="W1776" s="13">
        <v>41621.401331018518</v>
      </c>
      <c r="X1776" s="13">
        <v>41626.396527777775</v>
      </c>
      <c r="Y1776" s="16">
        <f t="shared" si="216"/>
        <v>4</v>
      </c>
      <c r="Z1776" s="17">
        <v>5</v>
      </c>
      <c r="AA1776" s="17">
        <f t="shared" si="213"/>
        <v>1</v>
      </c>
      <c r="AB1776" s="14"/>
      <c r="AC1776" s="13">
        <v>41638</v>
      </c>
      <c r="AD1776" s="14">
        <f t="shared" si="206"/>
        <v>13</v>
      </c>
      <c r="AE1776" s="14">
        <v>7</v>
      </c>
      <c r="AF1776" s="38">
        <f t="shared" si="217"/>
        <v>-6</v>
      </c>
      <c r="AG1776" s="14">
        <f t="shared" si="207"/>
        <v>13</v>
      </c>
      <c r="AH1776" s="14">
        <v>12.5</v>
      </c>
      <c r="AI1776" s="14">
        <f t="shared" si="218"/>
        <v>-0.5</v>
      </c>
      <c r="AJ1776" s="19"/>
      <c r="AK1776" s="14"/>
      <c r="AL1776" s="14"/>
      <c r="AM1776" s="12" t="s">
        <v>4232</v>
      </c>
      <c r="AN1776" s="12"/>
      <c r="AO1776" s="12"/>
      <c r="AP1776" s="12" t="s">
        <v>190</v>
      </c>
      <c r="AQ1776" s="12" t="s">
        <v>4398</v>
      </c>
      <c r="AR1776" s="12">
        <v>13786676930</v>
      </c>
      <c r="AS1776" s="12"/>
      <c r="AT1776" s="12"/>
      <c r="AU1776" s="12"/>
      <c r="AV1776" s="20"/>
      <c r="AW1776" s="21"/>
      <c r="AX1776" s="12"/>
      <c r="AY1776" s="12"/>
      <c r="AZ1776" s="12"/>
      <c r="BA1776" s="12"/>
      <c r="BB1776" s="12"/>
    </row>
    <row r="1777" spans="1:54" s="22" customFormat="1" ht="18" customHeight="1" x14ac:dyDescent="0.3">
      <c r="A1777" s="12" t="s">
        <v>4399</v>
      </c>
      <c r="B1777" s="12" t="s">
        <v>68</v>
      </c>
      <c r="C1777" s="12" t="s">
        <v>327</v>
      </c>
      <c r="D1777" s="12" t="s">
        <v>214</v>
      </c>
      <c r="E1777" s="12" t="s">
        <v>4400</v>
      </c>
      <c r="F1777" s="12" t="s">
        <v>4401</v>
      </c>
      <c r="G1777" s="12" t="s">
        <v>56</v>
      </c>
      <c r="H1777" s="12" t="s">
        <v>4071</v>
      </c>
      <c r="I1777" s="12" t="s">
        <v>4402</v>
      </c>
      <c r="J1777" s="12">
        <v>1600</v>
      </c>
      <c r="K1777" s="12" t="s">
        <v>3696</v>
      </c>
      <c r="L1777" s="12"/>
      <c r="M1777" s="13">
        <v>41620.451388888891</v>
      </c>
      <c r="N1777" s="12">
        <v>2</v>
      </c>
      <c r="O1777" s="13">
        <v>41620.47384259259</v>
      </c>
      <c r="P1777" s="13">
        <v>41620.726840277777</v>
      </c>
      <c r="Q1777" s="14"/>
      <c r="R1777" s="14"/>
      <c r="S1777" s="15"/>
      <c r="T1777" s="12" t="s">
        <v>4290</v>
      </c>
      <c r="U1777" s="12" t="s">
        <v>4403</v>
      </c>
      <c r="V1777" s="12" t="s">
        <v>356</v>
      </c>
      <c r="W1777" s="13">
        <v>41620.728229166663</v>
      </c>
      <c r="X1777" s="13">
        <v>41622.693055555559</v>
      </c>
      <c r="Y1777" s="16"/>
      <c r="Z1777" s="17"/>
      <c r="AA1777" s="17"/>
      <c r="AB1777" s="14"/>
      <c r="AC1777" s="13"/>
      <c r="AD1777" s="14"/>
      <c r="AE1777" s="14"/>
      <c r="AF1777" s="18"/>
      <c r="AG1777" s="14"/>
      <c r="AH1777" s="14"/>
      <c r="AI1777" s="14"/>
      <c r="AJ1777" s="19"/>
      <c r="AK1777" s="14"/>
      <c r="AL1777" s="14"/>
      <c r="AM1777" s="12" t="s">
        <v>4066</v>
      </c>
      <c r="AN1777" s="12"/>
      <c r="AO1777" s="12"/>
      <c r="AP1777" s="12" t="s">
        <v>190</v>
      </c>
      <c r="AQ1777" s="12" t="s">
        <v>4404</v>
      </c>
      <c r="AR1777" s="12">
        <v>13319586366</v>
      </c>
      <c r="AS1777" s="12"/>
      <c r="AT1777" s="12"/>
      <c r="AU1777" s="12"/>
      <c r="AV1777" s="20"/>
      <c r="AW1777" s="21"/>
      <c r="AX1777" s="12"/>
      <c r="AY1777" s="12"/>
      <c r="AZ1777" s="12"/>
      <c r="BA1777" s="12"/>
      <c r="BB1777" s="12"/>
    </row>
    <row r="1778" spans="1:54" s="22" customFormat="1" ht="18" customHeight="1" x14ac:dyDescent="0.3">
      <c r="A1778" s="12" t="s">
        <v>4405</v>
      </c>
      <c r="B1778" s="12" t="s">
        <v>68</v>
      </c>
      <c r="C1778" s="12" t="s">
        <v>52</v>
      </c>
      <c r="D1778" s="12" t="s">
        <v>138</v>
      </c>
      <c r="E1778" s="12" t="s">
        <v>4406</v>
      </c>
      <c r="F1778" s="12" t="s">
        <v>4407</v>
      </c>
      <c r="G1778" s="12" t="s">
        <v>56</v>
      </c>
      <c r="H1778" s="12" t="s">
        <v>1353</v>
      </c>
      <c r="I1778" s="12" t="s">
        <v>4408</v>
      </c>
      <c r="J1778" s="12">
        <v>2488</v>
      </c>
      <c r="K1778" s="12" t="s">
        <v>3696</v>
      </c>
      <c r="L1778" s="12"/>
      <c r="M1778" s="13">
        <v>41620.658333333333</v>
      </c>
      <c r="N1778" s="12">
        <v>1</v>
      </c>
      <c r="O1778" s="13">
        <v>41620.666886574072</v>
      </c>
      <c r="P1778" s="13">
        <v>41620.704016203701</v>
      </c>
      <c r="Q1778" s="14">
        <f>NETWORKDAYS(M1778,P1778)</f>
        <v>1</v>
      </c>
      <c r="R1778" s="14">
        <v>0.5</v>
      </c>
      <c r="S1778" s="14">
        <f>R1778-Q1778</f>
        <v>-0.5</v>
      </c>
      <c r="T1778" s="12" t="s">
        <v>4243</v>
      </c>
      <c r="U1778" s="12"/>
      <c r="V1778" s="12" t="s">
        <v>356</v>
      </c>
      <c r="W1778" s="13">
        <v>41620.70820601852</v>
      </c>
      <c r="X1778" s="13">
        <v>41624.565972222219</v>
      </c>
      <c r="Y1778" s="16">
        <f>NETWORKDAYS(W1778,X1778)</f>
        <v>3</v>
      </c>
      <c r="Z1778" s="17">
        <v>4</v>
      </c>
      <c r="AA1778" s="17">
        <f t="shared" si="213"/>
        <v>1</v>
      </c>
      <c r="AB1778" s="14"/>
      <c r="AC1778" s="13">
        <v>41634</v>
      </c>
      <c r="AD1778" s="14">
        <f>NETWORKDAYS(M1778,AC1778)</f>
        <v>11</v>
      </c>
      <c r="AE1778" s="14">
        <v>7</v>
      </c>
      <c r="AF1778" s="38">
        <f>AE1778-AD1778</f>
        <v>-4</v>
      </c>
      <c r="AG1778" s="14">
        <f>NETWORKDAYS(M1778,AC1778)</f>
        <v>11</v>
      </c>
      <c r="AH1778" s="14">
        <v>11.5</v>
      </c>
      <c r="AI1778" s="14">
        <f>AH1778-AG1778</f>
        <v>0.5</v>
      </c>
      <c r="AJ1778" s="19"/>
      <c r="AK1778" s="14"/>
      <c r="AL1778" s="14"/>
      <c r="AM1778" s="12" t="s">
        <v>4278</v>
      </c>
      <c r="AN1778" s="12"/>
      <c r="AO1778" s="12"/>
      <c r="AP1778" s="12" t="s">
        <v>86</v>
      </c>
      <c r="AQ1778" s="12" t="s">
        <v>4409</v>
      </c>
      <c r="AR1778" s="12">
        <v>18670359771</v>
      </c>
      <c r="AS1778" s="12"/>
      <c r="AT1778" s="12"/>
      <c r="AU1778" s="12"/>
      <c r="AV1778" s="20"/>
      <c r="AW1778" s="21"/>
      <c r="AX1778" s="12"/>
      <c r="AY1778" s="12"/>
      <c r="AZ1778" s="12"/>
      <c r="BA1778" s="12"/>
      <c r="BB1778" s="12"/>
    </row>
    <row r="1779" spans="1:54" s="22" customFormat="1" ht="18" customHeight="1" x14ac:dyDescent="0.3">
      <c r="A1779" s="12" t="s">
        <v>4410</v>
      </c>
      <c r="B1779" s="12" t="s">
        <v>68</v>
      </c>
      <c r="C1779" s="12" t="s">
        <v>590</v>
      </c>
      <c r="D1779" s="12" t="s">
        <v>264</v>
      </c>
      <c r="E1779" s="12" t="s">
        <v>4411</v>
      </c>
      <c r="F1779" s="12" t="s">
        <v>4412</v>
      </c>
      <c r="G1779" s="12" t="s">
        <v>56</v>
      </c>
      <c r="H1779" s="12" t="s">
        <v>4071</v>
      </c>
      <c r="I1779" s="12" t="s">
        <v>4413</v>
      </c>
      <c r="J1779" s="12">
        <v>2088</v>
      </c>
      <c r="K1779" s="12" t="s">
        <v>3696</v>
      </c>
      <c r="L1779" s="12"/>
      <c r="M1779" s="13">
        <v>41621.385405092595</v>
      </c>
      <c r="N1779" s="12">
        <v>2</v>
      </c>
      <c r="O1779" s="13">
        <v>41621.38726851852</v>
      </c>
      <c r="P1779" s="13">
        <v>41622.569282407407</v>
      </c>
      <c r="Q1779" s="14">
        <f>P1779-M1779</f>
        <v>1.1838773148119799</v>
      </c>
      <c r="R1779" s="14">
        <v>0.5</v>
      </c>
      <c r="S1779" s="14">
        <f>R1779-Q1779</f>
        <v>-0.68387731481197989</v>
      </c>
      <c r="T1779" s="12" t="s">
        <v>4340</v>
      </c>
      <c r="U1779" s="12" t="s">
        <v>4414</v>
      </c>
      <c r="V1779" s="12" t="s">
        <v>356</v>
      </c>
      <c r="W1779" s="13">
        <v>41622.575787037036</v>
      </c>
      <c r="X1779" s="13">
        <v>41625.466666666667</v>
      </c>
      <c r="Y1779" s="16">
        <f>NETWORKDAYS(W1779,X1779)</f>
        <v>2</v>
      </c>
      <c r="Z1779" s="17">
        <v>3</v>
      </c>
      <c r="AA1779" s="17">
        <f>Z1779-Y1779</f>
        <v>1</v>
      </c>
      <c r="AB1779" s="14"/>
      <c r="AC1779" s="13">
        <v>41694</v>
      </c>
      <c r="AD1779" s="14">
        <f>NETWORKDAYS(X1779,AC1779)</f>
        <v>50</v>
      </c>
      <c r="AE1779" s="14">
        <v>7</v>
      </c>
      <c r="AF1779" s="38">
        <f>AE1779-AD1779</f>
        <v>-43</v>
      </c>
      <c r="AG1779" s="14">
        <f>NETWORKDAYS(M1779,AC1779)</f>
        <v>52</v>
      </c>
      <c r="AH1779" s="14">
        <v>10.5</v>
      </c>
      <c r="AI1779" s="14">
        <f>AH1779-AG1779</f>
        <v>-41.5</v>
      </c>
      <c r="AJ1779" s="19"/>
      <c r="AK1779" s="14"/>
      <c r="AL1779" s="14"/>
      <c r="AM1779" s="12" t="s">
        <v>4066</v>
      </c>
      <c r="AN1779" s="12"/>
      <c r="AO1779" s="12"/>
      <c r="AP1779" s="12" t="s">
        <v>72</v>
      </c>
      <c r="AQ1779" s="12" t="s">
        <v>4415</v>
      </c>
      <c r="AR1779" s="12">
        <v>13807492745</v>
      </c>
      <c r="AS1779" s="12"/>
      <c r="AT1779" s="12"/>
      <c r="AU1779" s="12"/>
      <c r="AV1779" s="20"/>
      <c r="AW1779" s="21"/>
      <c r="AX1779" s="12"/>
      <c r="AY1779" s="12"/>
      <c r="AZ1779" s="12"/>
      <c r="BA1779" s="12"/>
      <c r="BB1779" s="12"/>
    </row>
    <row r="1780" spans="1:54" s="22" customFormat="1" ht="18" customHeight="1" x14ac:dyDescent="0.3">
      <c r="A1780" s="12" t="s">
        <v>4416</v>
      </c>
      <c r="B1780" s="12" t="s">
        <v>68</v>
      </c>
      <c r="C1780" s="12" t="s">
        <v>259</v>
      </c>
      <c r="D1780" s="12" t="s">
        <v>1995</v>
      </c>
      <c r="E1780" s="12" t="s">
        <v>4417</v>
      </c>
      <c r="F1780" s="12" t="s">
        <v>4418</v>
      </c>
      <c r="G1780" s="12" t="s">
        <v>66</v>
      </c>
      <c r="H1780" s="12" t="s">
        <v>816</v>
      </c>
      <c r="I1780" s="12" t="s">
        <v>4243</v>
      </c>
      <c r="J1780" s="12">
        <v>7925</v>
      </c>
      <c r="K1780" s="12"/>
      <c r="L1780" s="12"/>
      <c r="M1780" s="13">
        <v>41621.404166666667</v>
      </c>
      <c r="N1780" s="12"/>
      <c r="O1780" s="13" t="s">
        <v>4419</v>
      </c>
      <c r="P1780" s="13">
        <v>41626.495173611111</v>
      </c>
      <c r="Q1780" s="14"/>
      <c r="R1780" s="14"/>
      <c r="S1780" s="14"/>
      <c r="T1780" s="12" t="s">
        <v>4243</v>
      </c>
      <c r="U1780" s="12"/>
      <c r="V1780" s="12" t="s">
        <v>385</v>
      </c>
      <c r="W1780" s="13">
        <v>41663.650312500002</v>
      </c>
      <c r="X1780" s="13">
        <v>41696.464513888888</v>
      </c>
      <c r="Y1780" s="16"/>
      <c r="Z1780" s="17"/>
      <c r="AA1780" s="17"/>
      <c r="AB1780" s="14"/>
      <c r="AC1780" s="13">
        <v>41704</v>
      </c>
      <c r="AD1780" s="14"/>
      <c r="AE1780" s="14"/>
      <c r="AF1780" s="38"/>
      <c r="AG1780" s="14">
        <f>NETWORKDAYS(M1780,AC1780)</f>
        <v>60</v>
      </c>
      <c r="AH1780" s="14"/>
      <c r="AI1780" s="14"/>
      <c r="AJ1780" s="19"/>
      <c r="AK1780" s="14"/>
      <c r="AL1780" s="14"/>
      <c r="AM1780" s="12"/>
      <c r="AN1780" s="12"/>
      <c r="AO1780" s="12"/>
      <c r="AP1780" s="12" t="s">
        <v>81</v>
      </c>
      <c r="AQ1780" s="12" t="s">
        <v>4420</v>
      </c>
      <c r="AR1780" s="12">
        <v>13677304818</v>
      </c>
      <c r="AS1780" s="12"/>
      <c r="AT1780" s="12"/>
      <c r="AU1780" s="12"/>
      <c r="AV1780" s="20"/>
      <c r="AW1780" s="21"/>
      <c r="AX1780" s="12"/>
      <c r="AY1780" s="12"/>
      <c r="AZ1780" s="12"/>
      <c r="BA1780" s="12"/>
      <c r="BB1780" s="12"/>
    </row>
    <row r="1781" spans="1:54" s="22" customFormat="1" ht="18" customHeight="1" x14ac:dyDescent="0.3">
      <c r="A1781" s="12" t="s">
        <v>4421</v>
      </c>
      <c r="B1781" s="12" t="s">
        <v>68</v>
      </c>
      <c r="C1781" s="12" t="s">
        <v>359</v>
      </c>
      <c r="D1781" s="12" t="s">
        <v>113</v>
      </c>
      <c r="E1781" s="12" t="s">
        <v>4422</v>
      </c>
      <c r="F1781" s="12" t="s">
        <v>4423</v>
      </c>
      <c r="G1781" s="12" t="s">
        <v>56</v>
      </c>
      <c r="H1781" s="12" t="s">
        <v>1335</v>
      </c>
      <c r="I1781" s="12" t="s">
        <v>4424</v>
      </c>
      <c r="J1781" s="12">
        <v>2088</v>
      </c>
      <c r="K1781" s="12" t="s">
        <v>3696</v>
      </c>
      <c r="L1781" s="12"/>
      <c r="M1781" s="13">
        <v>41621.43472222222</v>
      </c>
      <c r="N1781" s="12">
        <v>2</v>
      </c>
      <c r="O1781" s="13">
        <v>41621.468900462962</v>
      </c>
      <c r="P1781" s="13">
        <v>41621.648344907408</v>
      </c>
      <c r="Q1781" s="14">
        <f t="shared" ref="Q1781:Q1823" si="219">NETWORKDAYS(M1781,P1781)</f>
        <v>1</v>
      </c>
      <c r="R1781" s="14">
        <v>0.5</v>
      </c>
      <c r="S1781" s="14">
        <f t="shared" ref="S1781:S1790" si="220">R1781-Q1781</f>
        <v>-0.5</v>
      </c>
      <c r="T1781" s="12" t="s">
        <v>4290</v>
      </c>
      <c r="U1781" s="12" t="s">
        <v>4425</v>
      </c>
      <c r="V1781" s="12" t="s">
        <v>356</v>
      </c>
      <c r="W1781" s="13">
        <v>41621.65357638889</v>
      </c>
      <c r="X1781" s="13">
        <v>41622.695138888892</v>
      </c>
      <c r="Y1781" s="16">
        <f t="shared" ref="Y1781:Y1799" si="221">NETWORKDAYS(W1781,X1781)</f>
        <v>1</v>
      </c>
      <c r="Z1781" s="17">
        <v>3</v>
      </c>
      <c r="AA1781" s="17">
        <f t="shared" ref="AA1781:AA1790" si="222">Z1781-Y1781</f>
        <v>2</v>
      </c>
      <c r="AB1781" s="14"/>
      <c r="AC1781" s="13">
        <v>41628</v>
      </c>
      <c r="AD1781" s="14">
        <f t="shared" ref="AD1781:AD1791" si="223">NETWORKDAYS(M1781,AC1781)</f>
        <v>6</v>
      </c>
      <c r="AE1781" s="14">
        <v>7</v>
      </c>
      <c r="AF1781" s="38">
        <f t="shared" ref="AF1781:AF1790" si="224">AE1781-AD1781</f>
        <v>1</v>
      </c>
      <c r="AG1781" s="14">
        <f t="shared" ref="AG1781:AG1830" si="225">NETWORKDAYS(M1781,AC1781)</f>
        <v>6</v>
      </c>
      <c r="AH1781" s="14">
        <v>10.5</v>
      </c>
      <c r="AI1781" s="14">
        <f t="shared" ref="AI1781:AI1790" si="226">AH1781-AG1781</f>
        <v>4.5</v>
      </c>
      <c r="AJ1781" s="19"/>
      <c r="AK1781" s="14"/>
      <c r="AL1781" s="14"/>
      <c r="AM1781" s="12" t="s">
        <v>4238</v>
      </c>
      <c r="AN1781" s="12"/>
      <c r="AO1781" s="12"/>
      <c r="AP1781" s="12" t="s">
        <v>72</v>
      </c>
      <c r="AQ1781" s="12" t="s">
        <v>4426</v>
      </c>
      <c r="AR1781" s="12">
        <v>13507434060</v>
      </c>
      <c r="AS1781" s="12"/>
      <c r="AT1781" s="12"/>
      <c r="AU1781" s="12"/>
      <c r="AV1781" s="20"/>
      <c r="AW1781" s="21"/>
      <c r="AX1781" s="12"/>
      <c r="AY1781" s="12"/>
      <c r="AZ1781" s="12"/>
      <c r="BA1781" s="12"/>
      <c r="BB1781" s="12"/>
    </row>
    <row r="1782" spans="1:54" s="22" customFormat="1" ht="18" customHeight="1" x14ac:dyDescent="0.3">
      <c r="A1782" s="12" t="s">
        <v>4427</v>
      </c>
      <c r="B1782" s="12" t="s">
        <v>68</v>
      </c>
      <c r="C1782" s="12" t="s">
        <v>83</v>
      </c>
      <c r="D1782" s="12" t="s">
        <v>4428</v>
      </c>
      <c r="E1782" s="12" t="s">
        <v>4429</v>
      </c>
      <c r="F1782" s="12" t="s">
        <v>4430</v>
      </c>
      <c r="G1782" s="12" t="s">
        <v>56</v>
      </c>
      <c r="H1782" s="12" t="s">
        <v>1335</v>
      </c>
      <c r="I1782" s="12" t="s">
        <v>4254</v>
      </c>
      <c r="J1782" s="12">
        <v>1388</v>
      </c>
      <c r="K1782" s="12" t="s">
        <v>3696</v>
      </c>
      <c r="L1782" s="12"/>
      <c r="M1782" s="13">
        <v>41621.493750000001</v>
      </c>
      <c r="N1782" s="12">
        <v>1</v>
      </c>
      <c r="O1782" s="13">
        <v>41621.499560185184</v>
      </c>
      <c r="P1782" s="13">
        <v>41621.559189814812</v>
      </c>
      <c r="Q1782" s="14">
        <f t="shared" si="219"/>
        <v>1</v>
      </c>
      <c r="R1782" s="14">
        <v>0.5</v>
      </c>
      <c r="S1782" s="14">
        <f t="shared" si="220"/>
        <v>-0.5</v>
      </c>
      <c r="T1782" s="12" t="s">
        <v>4243</v>
      </c>
      <c r="U1782" s="12"/>
      <c r="V1782" s="12" t="s">
        <v>356</v>
      </c>
      <c r="W1782" s="13">
        <v>41621.572500000002</v>
      </c>
      <c r="X1782" s="13">
        <v>41624.770138888889</v>
      </c>
      <c r="Y1782" s="16">
        <f t="shared" si="221"/>
        <v>2</v>
      </c>
      <c r="Z1782" s="17">
        <v>3</v>
      </c>
      <c r="AA1782" s="17">
        <f t="shared" si="222"/>
        <v>1</v>
      </c>
      <c r="AB1782" s="14"/>
      <c r="AC1782" s="13">
        <v>41625</v>
      </c>
      <c r="AD1782" s="14">
        <f t="shared" si="223"/>
        <v>3</v>
      </c>
      <c r="AE1782" s="14">
        <v>7</v>
      </c>
      <c r="AF1782" s="38">
        <f t="shared" si="224"/>
        <v>4</v>
      </c>
      <c r="AG1782" s="14">
        <f t="shared" si="225"/>
        <v>3</v>
      </c>
      <c r="AH1782" s="14">
        <v>10.5</v>
      </c>
      <c r="AI1782" s="14">
        <f t="shared" si="226"/>
        <v>7.5</v>
      </c>
      <c r="AJ1782" s="19"/>
      <c r="AK1782" s="14"/>
      <c r="AL1782" s="14"/>
      <c r="AM1782" s="12" t="s">
        <v>4272</v>
      </c>
      <c r="AN1782" s="12"/>
      <c r="AO1782" s="12"/>
      <c r="AP1782" s="12" t="s">
        <v>72</v>
      </c>
      <c r="AQ1782" s="12" t="s">
        <v>4431</v>
      </c>
      <c r="AR1782" s="12">
        <v>15200633884</v>
      </c>
      <c r="AS1782" s="12"/>
      <c r="AT1782" s="12"/>
      <c r="AU1782" s="12"/>
      <c r="AV1782" s="20"/>
      <c r="AW1782" s="21"/>
      <c r="AX1782" s="12"/>
      <c r="AY1782" s="12"/>
      <c r="AZ1782" s="12"/>
      <c r="BA1782" s="12"/>
      <c r="BB1782" s="12"/>
    </row>
    <row r="1783" spans="1:54" s="22" customFormat="1" ht="18" customHeight="1" x14ac:dyDescent="0.3">
      <c r="A1783" s="12" t="s">
        <v>4432</v>
      </c>
      <c r="B1783" s="12" t="s">
        <v>68</v>
      </c>
      <c r="C1783" s="12" t="s">
        <v>10551</v>
      </c>
      <c r="D1783" s="12" t="s">
        <v>840</v>
      </c>
      <c r="E1783" s="12" t="s">
        <v>4433</v>
      </c>
      <c r="F1783" s="12" t="s">
        <v>4434</v>
      </c>
      <c r="G1783" s="12" t="s">
        <v>56</v>
      </c>
      <c r="H1783" s="12" t="s">
        <v>1353</v>
      </c>
      <c r="I1783" s="12" t="s">
        <v>4435</v>
      </c>
      <c r="J1783" s="12">
        <v>2400</v>
      </c>
      <c r="K1783" s="12" t="s">
        <v>3696</v>
      </c>
      <c r="L1783" s="12"/>
      <c r="M1783" s="13">
        <v>41621.503472222219</v>
      </c>
      <c r="N1783" s="12">
        <v>2</v>
      </c>
      <c r="O1783" s="13" t="s">
        <v>4436</v>
      </c>
      <c r="P1783" s="13">
        <v>41621.718009259261</v>
      </c>
      <c r="Q1783" s="14">
        <f t="shared" si="219"/>
        <v>1</v>
      </c>
      <c r="R1783" s="14">
        <v>0.5</v>
      </c>
      <c r="S1783" s="14">
        <f t="shared" si="220"/>
        <v>-0.5</v>
      </c>
      <c r="T1783" s="12" t="s">
        <v>4290</v>
      </c>
      <c r="U1783" s="12" t="s">
        <v>4425</v>
      </c>
      <c r="V1783" s="12" t="s">
        <v>356</v>
      </c>
      <c r="W1783" s="13">
        <v>41622.393171296295</v>
      </c>
      <c r="X1783" s="13">
        <v>41627.74722222222</v>
      </c>
      <c r="Y1783" s="16">
        <f t="shared" si="221"/>
        <v>4</v>
      </c>
      <c r="Z1783" s="17">
        <v>4</v>
      </c>
      <c r="AA1783" s="17">
        <f t="shared" si="222"/>
        <v>0</v>
      </c>
      <c r="AB1783" s="14"/>
      <c r="AC1783" s="13">
        <v>41632</v>
      </c>
      <c r="AD1783" s="14">
        <f t="shared" si="223"/>
        <v>8</v>
      </c>
      <c r="AE1783" s="14">
        <v>7</v>
      </c>
      <c r="AF1783" s="38">
        <f t="shared" si="224"/>
        <v>-1</v>
      </c>
      <c r="AG1783" s="14">
        <f t="shared" si="225"/>
        <v>8</v>
      </c>
      <c r="AH1783" s="14">
        <v>11.5</v>
      </c>
      <c r="AI1783" s="14">
        <f t="shared" si="226"/>
        <v>3.5</v>
      </c>
      <c r="AJ1783" s="19"/>
      <c r="AK1783" s="14"/>
      <c r="AL1783" s="14"/>
      <c r="AM1783" s="12" t="s">
        <v>4375</v>
      </c>
      <c r="AN1783" s="12"/>
      <c r="AO1783" s="12"/>
      <c r="AP1783" s="12" t="s">
        <v>81</v>
      </c>
      <c r="AQ1783" s="12" t="s">
        <v>4437</v>
      </c>
      <c r="AR1783" s="12">
        <v>18692502333</v>
      </c>
      <c r="AS1783" s="12"/>
      <c r="AT1783" s="12"/>
      <c r="AU1783" s="12"/>
      <c r="AV1783" s="20"/>
      <c r="AW1783" s="21"/>
      <c r="AX1783" s="12"/>
      <c r="AY1783" s="12"/>
      <c r="AZ1783" s="12"/>
      <c r="BA1783" s="12"/>
      <c r="BB1783" s="12"/>
    </row>
    <row r="1784" spans="1:54" s="22" customFormat="1" ht="18" customHeight="1" x14ac:dyDescent="0.3">
      <c r="A1784" s="12" t="s">
        <v>4438</v>
      </c>
      <c r="B1784" s="12" t="s">
        <v>68</v>
      </c>
      <c r="C1784" s="12" t="s">
        <v>83</v>
      </c>
      <c r="D1784" s="12" t="s">
        <v>3620</v>
      </c>
      <c r="E1784" s="12" t="s">
        <v>4439</v>
      </c>
      <c r="F1784" s="12" t="s">
        <v>4440</v>
      </c>
      <c r="G1784" s="12" t="s">
        <v>56</v>
      </c>
      <c r="H1784" s="12" t="s">
        <v>1353</v>
      </c>
      <c r="I1784" s="12" t="s">
        <v>4441</v>
      </c>
      <c r="J1784" s="12">
        <v>2400</v>
      </c>
      <c r="K1784" s="12" t="s">
        <v>3696</v>
      </c>
      <c r="L1784" s="12"/>
      <c r="M1784" s="13">
        <v>41621.525000000001</v>
      </c>
      <c r="N1784" s="12">
        <v>1</v>
      </c>
      <c r="O1784" s="13">
        <v>41621.568819444445</v>
      </c>
      <c r="P1784" s="13">
        <v>41621.718414351853</v>
      </c>
      <c r="Q1784" s="14">
        <f t="shared" si="219"/>
        <v>1</v>
      </c>
      <c r="R1784" s="14">
        <v>0.5</v>
      </c>
      <c r="S1784" s="14">
        <f t="shared" si="220"/>
        <v>-0.5</v>
      </c>
      <c r="T1784" s="12" t="s">
        <v>4243</v>
      </c>
      <c r="U1784" s="12"/>
      <c r="V1784" s="12" t="s">
        <v>356</v>
      </c>
      <c r="W1784" s="13">
        <v>41622.398969907408</v>
      </c>
      <c r="X1784" s="13">
        <v>41626.677777777775</v>
      </c>
      <c r="Y1784" s="16">
        <f t="shared" si="221"/>
        <v>3</v>
      </c>
      <c r="Z1784" s="17">
        <v>4</v>
      </c>
      <c r="AA1784" s="17">
        <f t="shared" si="222"/>
        <v>1</v>
      </c>
      <c r="AB1784" s="14"/>
      <c r="AC1784" s="13">
        <v>41631</v>
      </c>
      <c r="AD1784" s="14">
        <f t="shared" si="223"/>
        <v>7</v>
      </c>
      <c r="AE1784" s="14">
        <v>7</v>
      </c>
      <c r="AF1784" s="38">
        <f t="shared" si="224"/>
        <v>0</v>
      </c>
      <c r="AG1784" s="14">
        <f t="shared" si="225"/>
        <v>7</v>
      </c>
      <c r="AH1784" s="14">
        <v>11.5</v>
      </c>
      <c r="AI1784" s="14">
        <f t="shared" si="226"/>
        <v>4.5</v>
      </c>
      <c r="AJ1784" s="19"/>
      <c r="AK1784" s="14"/>
      <c r="AL1784" s="14"/>
      <c r="AM1784" s="12" t="s">
        <v>4272</v>
      </c>
      <c r="AN1784" s="12"/>
      <c r="AO1784" s="12"/>
      <c r="AP1784" s="12" t="s">
        <v>81</v>
      </c>
      <c r="AQ1784" s="12" t="s">
        <v>4442</v>
      </c>
      <c r="AR1784" s="12">
        <v>13974256668</v>
      </c>
      <c r="AS1784" s="12"/>
      <c r="AT1784" s="12"/>
      <c r="AU1784" s="12"/>
      <c r="AV1784" s="20"/>
      <c r="AW1784" s="21"/>
      <c r="AX1784" s="12"/>
      <c r="AY1784" s="12"/>
      <c r="AZ1784" s="12"/>
      <c r="BA1784" s="12"/>
      <c r="BB1784" s="12"/>
    </row>
    <row r="1785" spans="1:54" s="22" customFormat="1" ht="18" customHeight="1" x14ac:dyDescent="0.3">
      <c r="A1785" s="12" t="s">
        <v>4443</v>
      </c>
      <c r="B1785" s="12" t="s">
        <v>68</v>
      </c>
      <c r="C1785" s="12" t="s">
        <v>102</v>
      </c>
      <c r="D1785" s="12" t="s">
        <v>4444</v>
      </c>
      <c r="E1785" s="12" t="s">
        <v>4445</v>
      </c>
      <c r="F1785" s="12" t="s">
        <v>4446</v>
      </c>
      <c r="G1785" s="12" t="s">
        <v>56</v>
      </c>
      <c r="H1785" s="12" t="s">
        <v>1335</v>
      </c>
      <c r="I1785" s="12" t="s">
        <v>4254</v>
      </c>
      <c r="J1785" s="12">
        <v>1588</v>
      </c>
      <c r="K1785" s="12" t="s">
        <v>3696</v>
      </c>
      <c r="L1785" s="12"/>
      <c r="M1785" s="13">
        <v>41621.554861111108</v>
      </c>
      <c r="N1785" s="12">
        <v>2</v>
      </c>
      <c r="O1785" s="13">
        <v>41621.590219907404</v>
      </c>
      <c r="P1785" s="13">
        <v>41624.399513888886</v>
      </c>
      <c r="Q1785" s="14">
        <f t="shared" si="219"/>
        <v>2</v>
      </c>
      <c r="R1785" s="14">
        <v>0.5</v>
      </c>
      <c r="S1785" s="14">
        <f t="shared" si="220"/>
        <v>-1.5</v>
      </c>
      <c r="T1785" s="12" t="s">
        <v>4290</v>
      </c>
      <c r="U1785" s="12" t="s">
        <v>4447</v>
      </c>
      <c r="V1785" s="12" t="s">
        <v>356</v>
      </c>
      <c r="W1785" s="13">
        <v>41624.439930555556</v>
      </c>
      <c r="X1785" s="13">
        <v>41627.397916666669</v>
      </c>
      <c r="Y1785" s="16">
        <f t="shared" si="221"/>
        <v>4</v>
      </c>
      <c r="Z1785" s="17">
        <v>3</v>
      </c>
      <c r="AA1785" s="17">
        <f t="shared" si="222"/>
        <v>-1</v>
      </c>
      <c r="AB1785" s="14"/>
      <c r="AC1785" s="13">
        <v>41635</v>
      </c>
      <c r="AD1785" s="14">
        <f t="shared" si="223"/>
        <v>11</v>
      </c>
      <c r="AE1785" s="14">
        <v>7</v>
      </c>
      <c r="AF1785" s="38">
        <f t="shared" si="224"/>
        <v>-4</v>
      </c>
      <c r="AG1785" s="14">
        <f t="shared" si="225"/>
        <v>11</v>
      </c>
      <c r="AH1785" s="14">
        <v>10.5</v>
      </c>
      <c r="AI1785" s="14">
        <f t="shared" si="226"/>
        <v>-0.5</v>
      </c>
      <c r="AJ1785" s="19"/>
      <c r="AK1785" s="14"/>
      <c r="AL1785" s="14"/>
      <c r="AM1785" s="12" t="s">
        <v>4201</v>
      </c>
      <c r="AN1785" s="12"/>
      <c r="AO1785" s="12"/>
      <c r="AP1785" s="12" t="s">
        <v>88</v>
      </c>
      <c r="AQ1785" s="12" t="s">
        <v>4448</v>
      </c>
      <c r="AR1785" s="12">
        <v>15973286710</v>
      </c>
      <c r="AS1785" s="12"/>
      <c r="AT1785" s="12"/>
      <c r="AU1785" s="12"/>
      <c r="AV1785" s="20"/>
      <c r="AW1785" s="21"/>
      <c r="AX1785" s="12"/>
      <c r="AY1785" s="12"/>
      <c r="AZ1785" s="12"/>
      <c r="BA1785" s="12"/>
      <c r="BB1785" s="12"/>
    </row>
    <row r="1786" spans="1:54" s="22" customFormat="1" ht="18" customHeight="1" x14ac:dyDescent="0.3">
      <c r="A1786" s="12" t="s">
        <v>4449</v>
      </c>
      <c r="B1786" s="12" t="s">
        <v>68</v>
      </c>
      <c r="C1786" s="12" t="s">
        <v>87</v>
      </c>
      <c r="D1786" s="12" t="s">
        <v>3307</v>
      </c>
      <c r="E1786" s="12" t="s">
        <v>4450</v>
      </c>
      <c r="F1786" s="12" t="s">
        <v>4451</v>
      </c>
      <c r="G1786" s="12" t="s">
        <v>56</v>
      </c>
      <c r="H1786" s="12" t="s">
        <v>4452</v>
      </c>
      <c r="I1786" s="12" t="s">
        <v>4453</v>
      </c>
      <c r="J1786" s="12">
        <v>2088</v>
      </c>
      <c r="K1786" s="12" t="s">
        <v>3696</v>
      </c>
      <c r="L1786" s="12"/>
      <c r="M1786" s="13">
        <v>41621.654166666667</v>
      </c>
      <c r="N1786" s="12">
        <v>3</v>
      </c>
      <c r="O1786" s="13">
        <v>41621.660393518519</v>
      </c>
      <c r="P1786" s="13">
        <v>41622.436574074076</v>
      </c>
      <c r="Q1786" s="14">
        <f t="shared" si="219"/>
        <v>1</v>
      </c>
      <c r="R1786" s="14">
        <v>0.5</v>
      </c>
      <c r="S1786" s="14">
        <f t="shared" si="220"/>
        <v>-0.5</v>
      </c>
      <c r="T1786" s="12" t="s">
        <v>4298</v>
      </c>
      <c r="U1786" s="12" t="s">
        <v>4454</v>
      </c>
      <c r="V1786" s="12" t="s">
        <v>356</v>
      </c>
      <c r="W1786" s="13">
        <v>41622.438993055555</v>
      </c>
      <c r="X1786" s="13">
        <v>41624.57708333333</v>
      </c>
      <c r="Y1786" s="16">
        <f t="shared" si="221"/>
        <v>1</v>
      </c>
      <c r="Z1786" s="17">
        <v>3</v>
      </c>
      <c r="AA1786" s="17">
        <f t="shared" si="222"/>
        <v>2</v>
      </c>
      <c r="AB1786" s="14"/>
      <c r="AC1786" s="13">
        <v>41631</v>
      </c>
      <c r="AD1786" s="14">
        <f t="shared" si="223"/>
        <v>7</v>
      </c>
      <c r="AE1786" s="14">
        <v>7</v>
      </c>
      <c r="AF1786" s="38">
        <f t="shared" si="224"/>
        <v>0</v>
      </c>
      <c r="AG1786" s="14">
        <f t="shared" si="225"/>
        <v>7</v>
      </c>
      <c r="AH1786" s="14">
        <v>10.5</v>
      </c>
      <c r="AI1786" s="14">
        <f t="shared" si="226"/>
        <v>3.5</v>
      </c>
      <c r="AJ1786" s="19"/>
      <c r="AK1786" s="14"/>
      <c r="AL1786" s="14"/>
      <c r="AM1786" s="12" t="s">
        <v>4201</v>
      </c>
      <c r="AN1786" s="12"/>
      <c r="AO1786" s="12"/>
      <c r="AP1786" s="12" t="s">
        <v>72</v>
      </c>
      <c r="AQ1786" s="12" t="s">
        <v>4455</v>
      </c>
      <c r="AR1786" s="12">
        <v>13507474787</v>
      </c>
      <c r="AS1786" s="12"/>
      <c r="AT1786" s="12"/>
      <c r="AU1786" s="12"/>
      <c r="AV1786" s="20"/>
      <c r="AW1786" s="21"/>
      <c r="AX1786" s="12"/>
      <c r="AY1786" s="12"/>
      <c r="AZ1786" s="12"/>
      <c r="BA1786" s="12"/>
      <c r="BB1786" s="12"/>
    </row>
    <row r="1787" spans="1:54" s="22" customFormat="1" ht="18" customHeight="1" x14ac:dyDescent="0.3">
      <c r="A1787" s="12" t="s">
        <v>4456</v>
      </c>
      <c r="B1787" s="12" t="s">
        <v>68</v>
      </c>
      <c r="C1787" s="12" t="s">
        <v>83</v>
      </c>
      <c r="D1787" s="12" t="s">
        <v>1320</v>
      </c>
      <c r="E1787" s="12" t="s">
        <v>4439</v>
      </c>
      <c r="F1787" s="12" t="s">
        <v>4440</v>
      </c>
      <c r="G1787" s="12" t="s">
        <v>383</v>
      </c>
      <c r="H1787" s="12" t="s">
        <v>1035</v>
      </c>
      <c r="I1787" s="12" t="s">
        <v>4457</v>
      </c>
      <c r="J1787" s="12">
        <v>1100</v>
      </c>
      <c r="K1787" s="12" t="s">
        <v>3696</v>
      </c>
      <c r="L1787" s="12"/>
      <c r="M1787" s="13">
        <v>41621.678472222222</v>
      </c>
      <c r="N1787" s="12">
        <v>1</v>
      </c>
      <c r="O1787" s="13">
        <v>41621.705543981479</v>
      </c>
      <c r="P1787" s="13">
        <v>41621.705648148149</v>
      </c>
      <c r="Q1787" s="14">
        <f t="shared" si="219"/>
        <v>1</v>
      </c>
      <c r="R1787" s="14">
        <v>0.5</v>
      </c>
      <c r="S1787" s="14">
        <f t="shared" si="220"/>
        <v>-0.5</v>
      </c>
      <c r="T1787" s="12" t="s">
        <v>4243</v>
      </c>
      <c r="U1787" s="12"/>
      <c r="V1787" s="12" t="s">
        <v>356</v>
      </c>
      <c r="W1787" s="13">
        <v>41621.713877314818</v>
      </c>
      <c r="X1787" s="13">
        <v>41625.441666666702</v>
      </c>
      <c r="Y1787" s="16">
        <f t="shared" si="221"/>
        <v>3</v>
      </c>
      <c r="Z1787" s="17">
        <v>3</v>
      </c>
      <c r="AA1787" s="17">
        <f t="shared" si="222"/>
        <v>0</v>
      </c>
      <c r="AB1787" s="14"/>
      <c r="AC1787" s="13">
        <v>41631</v>
      </c>
      <c r="AD1787" s="14">
        <f t="shared" si="223"/>
        <v>7</v>
      </c>
      <c r="AE1787" s="14">
        <v>7</v>
      </c>
      <c r="AF1787" s="38">
        <f t="shared" si="224"/>
        <v>0</v>
      </c>
      <c r="AG1787" s="14">
        <f t="shared" si="225"/>
        <v>7</v>
      </c>
      <c r="AH1787" s="14">
        <v>10.5</v>
      </c>
      <c r="AI1787" s="14">
        <f t="shared" si="226"/>
        <v>3.5</v>
      </c>
      <c r="AJ1787" s="19"/>
      <c r="AK1787" s="14"/>
      <c r="AL1787" s="14"/>
      <c r="AM1787" s="12" t="s">
        <v>4282</v>
      </c>
      <c r="AN1787" s="12"/>
      <c r="AO1787" s="12"/>
      <c r="AP1787" s="12" t="s">
        <v>81</v>
      </c>
      <c r="AQ1787" s="12" t="s">
        <v>4442</v>
      </c>
      <c r="AR1787" s="12">
        <v>13974256668</v>
      </c>
      <c r="AS1787" s="12"/>
      <c r="AT1787" s="12"/>
      <c r="AU1787" s="12"/>
      <c r="AV1787" s="20"/>
      <c r="AW1787" s="21"/>
      <c r="AX1787" s="12"/>
      <c r="AY1787" s="12"/>
      <c r="AZ1787" s="12"/>
      <c r="BA1787" s="12"/>
      <c r="BB1787" s="12"/>
    </row>
    <row r="1788" spans="1:54" s="22" customFormat="1" ht="18" customHeight="1" x14ac:dyDescent="0.3">
      <c r="A1788" s="12" t="s">
        <v>4458</v>
      </c>
      <c r="B1788" s="12" t="s">
        <v>68</v>
      </c>
      <c r="C1788" s="12" t="s">
        <v>3698</v>
      </c>
      <c r="D1788" s="12" t="s">
        <v>4074</v>
      </c>
      <c r="E1788" s="12" t="s">
        <v>4459</v>
      </c>
      <c r="F1788" s="12" t="s">
        <v>4460</v>
      </c>
      <c r="G1788" s="12" t="s">
        <v>56</v>
      </c>
      <c r="H1788" s="12" t="s">
        <v>1335</v>
      </c>
      <c r="I1788" s="12" t="s">
        <v>4254</v>
      </c>
      <c r="J1788" s="12">
        <v>1600</v>
      </c>
      <c r="K1788" s="12" t="s">
        <v>4311</v>
      </c>
      <c r="L1788" s="12" t="s">
        <v>767</v>
      </c>
      <c r="M1788" s="13">
        <v>41622.551388888889</v>
      </c>
      <c r="N1788" s="12">
        <v>2</v>
      </c>
      <c r="O1788" s="13">
        <v>41622.56958333333</v>
      </c>
      <c r="P1788" s="13">
        <v>41622.650740740741</v>
      </c>
      <c r="Q1788" s="14">
        <f t="shared" si="219"/>
        <v>0</v>
      </c>
      <c r="R1788" s="14">
        <v>0.5</v>
      </c>
      <c r="S1788" s="14">
        <f t="shared" si="220"/>
        <v>0.5</v>
      </c>
      <c r="T1788" s="12" t="s">
        <v>4290</v>
      </c>
      <c r="U1788" s="12" t="s">
        <v>4065</v>
      </c>
      <c r="V1788" s="12" t="s">
        <v>356</v>
      </c>
      <c r="W1788" s="13">
        <v>41622.661365740743</v>
      </c>
      <c r="X1788" s="13">
        <v>41626.378472222219</v>
      </c>
      <c r="Y1788" s="16">
        <f t="shared" si="221"/>
        <v>3</v>
      </c>
      <c r="Z1788" s="17">
        <v>3</v>
      </c>
      <c r="AA1788" s="17">
        <f t="shared" si="222"/>
        <v>0</v>
      </c>
      <c r="AB1788" s="14"/>
      <c r="AC1788" s="13">
        <v>41635</v>
      </c>
      <c r="AD1788" s="14">
        <f t="shared" si="223"/>
        <v>10</v>
      </c>
      <c r="AE1788" s="14">
        <v>7</v>
      </c>
      <c r="AF1788" s="38">
        <f t="shared" si="224"/>
        <v>-3</v>
      </c>
      <c r="AG1788" s="14">
        <f t="shared" si="225"/>
        <v>10</v>
      </c>
      <c r="AH1788" s="14">
        <v>10.5</v>
      </c>
      <c r="AI1788" s="14">
        <f t="shared" si="226"/>
        <v>0.5</v>
      </c>
      <c r="AJ1788" s="19"/>
      <c r="AK1788" s="14"/>
      <c r="AL1788" s="14"/>
      <c r="AM1788" s="12" t="s">
        <v>4282</v>
      </c>
      <c r="AN1788" s="12"/>
      <c r="AO1788" s="12"/>
      <c r="AP1788" s="12" t="s">
        <v>82</v>
      </c>
      <c r="AQ1788" s="12" t="s">
        <v>4461</v>
      </c>
      <c r="AR1788" s="12">
        <v>18607355182</v>
      </c>
      <c r="AS1788" s="12"/>
      <c r="AT1788" s="12"/>
      <c r="AU1788" s="12"/>
      <c r="AV1788" s="20"/>
      <c r="AW1788" s="21"/>
      <c r="AX1788" s="12"/>
      <c r="AY1788" s="12"/>
      <c r="AZ1788" s="12"/>
      <c r="BA1788" s="12"/>
      <c r="BB1788" s="12"/>
    </row>
    <row r="1789" spans="1:54" s="22" customFormat="1" ht="18" customHeight="1" x14ac:dyDescent="0.3">
      <c r="A1789" s="12" t="s">
        <v>4462</v>
      </c>
      <c r="B1789" s="12" t="s">
        <v>68</v>
      </c>
      <c r="C1789" s="12" t="s">
        <v>64</v>
      </c>
      <c r="D1789" s="12" t="s">
        <v>4463</v>
      </c>
      <c r="E1789" s="12" t="s">
        <v>4464</v>
      </c>
      <c r="F1789" s="12" t="s">
        <v>4465</v>
      </c>
      <c r="G1789" s="12" t="s">
        <v>56</v>
      </c>
      <c r="H1789" s="12" t="s">
        <v>1335</v>
      </c>
      <c r="I1789" s="12" t="s">
        <v>4466</v>
      </c>
      <c r="J1789" s="12">
        <v>1588</v>
      </c>
      <c r="K1789" s="12" t="s">
        <v>3696</v>
      </c>
      <c r="L1789" s="12"/>
      <c r="M1789" s="13">
        <v>41622.584027777775</v>
      </c>
      <c r="N1789" s="12">
        <v>3</v>
      </c>
      <c r="O1789" s="13">
        <v>41622.602025462962</v>
      </c>
      <c r="P1789" s="13">
        <v>41624.620717592596</v>
      </c>
      <c r="Q1789" s="14">
        <f t="shared" si="219"/>
        <v>1</v>
      </c>
      <c r="R1789" s="14">
        <v>0.5</v>
      </c>
      <c r="S1789" s="14">
        <f t="shared" si="220"/>
        <v>-0.5</v>
      </c>
      <c r="T1789" s="12" t="s">
        <v>4290</v>
      </c>
      <c r="U1789" s="12" t="s">
        <v>4467</v>
      </c>
      <c r="V1789" s="12" t="s">
        <v>356</v>
      </c>
      <c r="W1789" s="13">
        <v>41624.68986111111</v>
      </c>
      <c r="X1789" s="13">
        <v>41627.428472222222</v>
      </c>
      <c r="Y1789" s="16">
        <f t="shared" si="221"/>
        <v>4</v>
      </c>
      <c r="Z1789" s="17">
        <v>3</v>
      </c>
      <c r="AA1789" s="17">
        <f t="shared" si="222"/>
        <v>-1</v>
      </c>
      <c r="AB1789" s="14"/>
      <c r="AC1789" s="13">
        <v>41634</v>
      </c>
      <c r="AD1789" s="14">
        <f t="shared" si="223"/>
        <v>9</v>
      </c>
      <c r="AE1789" s="14">
        <v>7</v>
      </c>
      <c r="AF1789" s="38">
        <f t="shared" si="224"/>
        <v>-2</v>
      </c>
      <c r="AG1789" s="14">
        <f t="shared" si="225"/>
        <v>9</v>
      </c>
      <c r="AH1789" s="14">
        <v>10.5</v>
      </c>
      <c r="AI1789" s="14">
        <f t="shared" si="226"/>
        <v>1.5</v>
      </c>
      <c r="AJ1789" s="19"/>
      <c r="AK1789" s="14"/>
      <c r="AL1789" s="14"/>
      <c r="AM1789" s="12" t="s">
        <v>4282</v>
      </c>
      <c r="AN1789" s="12"/>
      <c r="AO1789" s="12"/>
      <c r="AP1789" s="12" t="s">
        <v>86</v>
      </c>
      <c r="AQ1789" s="12" t="s">
        <v>4468</v>
      </c>
      <c r="AR1789" s="12">
        <v>15581347142</v>
      </c>
      <c r="AS1789" s="12"/>
      <c r="AT1789" s="12"/>
      <c r="AU1789" s="12"/>
      <c r="AV1789" s="20"/>
      <c r="AW1789" s="21"/>
      <c r="AX1789" s="12"/>
      <c r="AY1789" s="12"/>
      <c r="AZ1789" s="12"/>
      <c r="BA1789" s="12"/>
      <c r="BB1789" s="12"/>
    </row>
    <row r="1790" spans="1:54" s="22" customFormat="1" ht="18" customHeight="1" x14ac:dyDescent="0.3">
      <c r="A1790" s="12" t="s">
        <v>4469</v>
      </c>
      <c r="B1790" s="12" t="s">
        <v>68</v>
      </c>
      <c r="C1790" s="12" t="s">
        <v>590</v>
      </c>
      <c r="D1790" s="12" t="s">
        <v>202</v>
      </c>
      <c r="E1790" s="12" t="s">
        <v>4470</v>
      </c>
      <c r="F1790" s="12" t="s">
        <v>4471</v>
      </c>
      <c r="G1790" s="12" t="s">
        <v>56</v>
      </c>
      <c r="H1790" s="12" t="s">
        <v>1353</v>
      </c>
      <c r="I1790" s="12" t="s">
        <v>4472</v>
      </c>
      <c r="J1790" s="12">
        <v>2388</v>
      </c>
      <c r="K1790" s="12" t="s">
        <v>3696</v>
      </c>
      <c r="L1790" s="12"/>
      <c r="M1790" s="13">
        <v>41622.584027777775</v>
      </c>
      <c r="N1790" s="12">
        <v>2</v>
      </c>
      <c r="O1790" s="13">
        <v>41622.591886574075</v>
      </c>
      <c r="P1790" s="13">
        <v>41622.613842592589</v>
      </c>
      <c r="Q1790" s="14">
        <f t="shared" si="219"/>
        <v>0</v>
      </c>
      <c r="R1790" s="14">
        <v>0.5</v>
      </c>
      <c r="S1790" s="14">
        <f t="shared" si="220"/>
        <v>0.5</v>
      </c>
      <c r="T1790" s="12" t="s">
        <v>4340</v>
      </c>
      <c r="U1790" s="12" t="s">
        <v>4473</v>
      </c>
      <c r="V1790" s="12" t="s">
        <v>356</v>
      </c>
      <c r="W1790" s="13">
        <v>41622.616701388892</v>
      </c>
      <c r="X1790" s="13">
        <v>41628.621527777781</v>
      </c>
      <c r="Y1790" s="16">
        <f t="shared" si="221"/>
        <v>5</v>
      </c>
      <c r="Z1790" s="17">
        <v>4</v>
      </c>
      <c r="AA1790" s="17">
        <f t="shared" si="222"/>
        <v>-1</v>
      </c>
      <c r="AB1790" s="14"/>
      <c r="AC1790" s="13">
        <v>41631</v>
      </c>
      <c r="AD1790" s="14">
        <f t="shared" si="223"/>
        <v>6</v>
      </c>
      <c r="AE1790" s="14">
        <v>7</v>
      </c>
      <c r="AF1790" s="38">
        <f t="shared" si="224"/>
        <v>1</v>
      </c>
      <c r="AG1790" s="14">
        <f t="shared" si="225"/>
        <v>6</v>
      </c>
      <c r="AH1790" s="14">
        <v>11.5</v>
      </c>
      <c r="AI1790" s="14">
        <f t="shared" si="226"/>
        <v>5.5</v>
      </c>
      <c r="AJ1790" s="19"/>
      <c r="AK1790" s="14"/>
      <c r="AL1790" s="14"/>
      <c r="AM1790" s="12" t="s">
        <v>4292</v>
      </c>
      <c r="AN1790" s="12"/>
      <c r="AO1790" s="12"/>
      <c r="AP1790" s="12" t="s">
        <v>72</v>
      </c>
      <c r="AQ1790" s="12" t="s">
        <v>4474</v>
      </c>
      <c r="AR1790" s="12">
        <v>18942532682</v>
      </c>
      <c r="AS1790" s="12"/>
      <c r="AT1790" s="12"/>
      <c r="AU1790" s="12"/>
      <c r="AV1790" s="20"/>
      <c r="AW1790" s="21"/>
      <c r="AX1790" s="12"/>
      <c r="AY1790" s="12"/>
      <c r="AZ1790" s="12"/>
      <c r="BA1790" s="12"/>
      <c r="BB1790" s="12"/>
    </row>
    <row r="1791" spans="1:54" s="22" customFormat="1" ht="18" customHeight="1" x14ac:dyDescent="0.3">
      <c r="A1791" s="12" t="s">
        <v>4475</v>
      </c>
      <c r="B1791" s="12" t="s">
        <v>68</v>
      </c>
      <c r="C1791" s="12" t="s">
        <v>52</v>
      </c>
      <c r="D1791" s="12" t="s">
        <v>4476</v>
      </c>
      <c r="E1791" s="12" t="s">
        <v>4477</v>
      </c>
      <c r="F1791" s="12" t="s">
        <v>4478</v>
      </c>
      <c r="G1791" s="12" t="s">
        <v>66</v>
      </c>
      <c r="H1791" s="12" t="s">
        <v>816</v>
      </c>
      <c r="I1791" s="12" t="s">
        <v>4243</v>
      </c>
      <c r="J1791" s="12">
        <v>5000</v>
      </c>
      <c r="K1791" s="12"/>
      <c r="L1791" s="12"/>
      <c r="M1791" s="13">
        <v>41622.635416666664</v>
      </c>
      <c r="N1791" s="12"/>
      <c r="O1791" s="13">
        <v>41624.555046296293</v>
      </c>
      <c r="P1791" s="13">
        <v>41654.565462962964</v>
      </c>
      <c r="Q1791" s="14">
        <f t="shared" si="219"/>
        <v>23</v>
      </c>
      <c r="R1791" s="14"/>
      <c r="S1791" s="14"/>
      <c r="T1791" s="12" t="s">
        <v>4212</v>
      </c>
      <c r="U1791" s="12" t="s">
        <v>4479</v>
      </c>
      <c r="V1791" s="12" t="s">
        <v>385</v>
      </c>
      <c r="W1791" s="13">
        <v>41654.612592592595</v>
      </c>
      <c r="X1791" s="13">
        <v>41690.623611111114</v>
      </c>
      <c r="Y1791" s="16">
        <f t="shared" si="221"/>
        <v>27</v>
      </c>
      <c r="Z1791" s="17"/>
      <c r="AA1791" s="17"/>
      <c r="AB1791" s="14"/>
      <c r="AC1791" s="13">
        <v>41708</v>
      </c>
      <c r="AD1791" s="14">
        <f t="shared" si="223"/>
        <v>61</v>
      </c>
      <c r="AE1791" s="14"/>
      <c r="AF1791" s="38"/>
      <c r="AG1791" s="14">
        <f t="shared" si="225"/>
        <v>61</v>
      </c>
      <c r="AH1791" s="14"/>
      <c r="AI1791" s="14"/>
      <c r="AJ1791" s="19"/>
      <c r="AK1791" s="14"/>
      <c r="AL1791" s="14"/>
      <c r="AM1791" s="12"/>
      <c r="AN1791" s="12"/>
      <c r="AO1791" s="12"/>
      <c r="AP1791" s="12" t="s">
        <v>72</v>
      </c>
      <c r="AQ1791" s="12" t="s">
        <v>4480</v>
      </c>
      <c r="AR1791" s="12">
        <v>13575275885</v>
      </c>
      <c r="AS1791" s="12"/>
      <c r="AT1791" s="12"/>
      <c r="AU1791" s="12"/>
      <c r="AV1791" s="20"/>
      <c r="AW1791" s="21"/>
      <c r="AX1791" s="12"/>
      <c r="AY1791" s="12"/>
      <c r="AZ1791" s="12"/>
      <c r="BA1791" s="12"/>
      <c r="BB1791" s="12"/>
    </row>
    <row r="1792" spans="1:54" s="22" customFormat="1" ht="18" customHeight="1" x14ac:dyDescent="0.3">
      <c r="A1792" s="12" t="s">
        <v>4481</v>
      </c>
      <c r="B1792" s="12" t="s">
        <v>68</v>
      </c>
      <c r="C1792" s="12" t="s">
        <v>3698</v>
      </c>
      <c r="D1792" s="12" t="s">
        <v>161</v>
      </c>
      <c r="E1792" s="12" t="s">
        <v>4482</v>
      </c>
      <c r="F1792" s="12" t="s">
        <v>4483</v>
      </c>
      <c r="G1792" s="12" t="s">
        <v>56</v>
      </c>
      <c r="H1792" s="12" t="s">
        <v>1353</v>
      </c>
      <c r="I1792" s="12" t="s">
        <v>4231</v>
      </c>
      <c r="J1792" s="12">
        <v>2488</v>
      </c>
      <c r="K1792" s="12" t="s">
        <v>3696</v>
      </c>
      <c r="L1792" s="12"/>
      <c r="M1792" s="13">
        <v>41622.640277777777</v>
      </c>
      <c r="N1792" s="12">
        <v>2</v>
      </c>
      <c r="O1792" s="13">
        <v>41622.673009259262</v>
      </c>
      <c r="P1792" s="13">
        <v>41622.707280092596</v>
      </c>
      <c r="Q1792" s="14">
        <f t="shared" si="219"/>
        <v>0</v>
      </c>
      <c r="R1792" s="14">
        <v>0.5</v>
      </c>
      <c r="S1792" s="14">
        <f t="shared" ref="S1792:S1799" si="227">R1792-Q1792</f>
        <v>0.5</v>
      </c>
      <c r="T1792" s="12" t="s">
        <v>4290</v>
      </c>
      <c r="U1792" s="12" t="s">
        <v>4065</v>
      </c>
      <c r="V1792" s="12" t="s">
        <v>356</v>
      </c>
      <c r="W1792" s="13">
        <v>41622.71261574074</v>
      </c>
      <c r="X1792" s="13">
        <v>41627.435416666667</v>
      </c>
      <c r="Y1792" s="16">
        <f t="shared" si="221"/>
        <v>4</v>
      </c>
      <c r="Z1792" s="17">
        <v>4</v>
      </c>
      <c r="AA1792" s="17">
        <f t="shared" ref="AA1792:AA1799" si="228">Z1792-Y1792</f>
        <v>0</v>
      </c>
      <c r="AB1792" s="14"/>
      <c r="AC1792" s="13">
        <v>41631</v>
      </c>
      <c r="AD1792" s="14">
        <f>NETWORKDAYS(M1792,AC1792)</f>
        <v>6</v>
      </c>
      <c r="AE1792" s="14">
        <v>7</v>
      </c>
      <c r="AF1792" s="38">
        <f t="shared" ref="AF1792:AF1799" si="229">AE1792-AD1792</f>
        <v>1</v>
      </c>
      <c r="AG1792" s="14">
        <f t="shared" si="225"/>
        <v>6</v>
      </c>
      <c r="AH1792" s="14">
        <v>11.5</v>
      </c>
      <c r="AI1792" s="14">
        <f t="shared" ref="AI1792:AI1799" si="230">AH1792-AG1792</f>
        <v>5.5</v>
      </c>
      <c r="AJ1792" s="19"/>
      <c r="AK1792" s="14"/>
      <c r="AL1792" s="14"/>
      <c r="AM1792" s="12" t="s">
        <v>4306</v>
      </c>
      <c r="AN1792" s="12"/>
      <c r="AO1792" s="12"/>
      <c r="AP1792" s="12" t="s">
        <v>61</v>
      </c>
      <c r="AQ1792" s="12" t="s">
        <v>4484</v>
      </c>
      <c r="AR1792" s="12">
        <v>18673939393</v>
      </c>
      <c r="AS1792" s="12"/>
      <c r="AT1792" s="12"/>
      <c r="AU1792" s="12"/>
      <c r="AV1792" s="20"/>
      <c r="AW1792" s="21"/>
      <c r="AX1792" s="12"/>
      <c r="AY1792" s="12"/>
      <c r="AZ1792" s="12"/>
      <c r="BA1792" s="12"/>
      <c r="BB1792" s="12"/>
    </row>
    <row r="1793" spans="1:54" s="22" customFormat="1" ht="18" customHeight="1" x14ac:dyDescent="0.3">
      <c r="A1793" s="12" t="s">
        <v>4485</v>
      </c>
      <c r="B1793" s="12" t="s">
        <v>68</v>
      </c>
      <c r="C1793" s="12" t="s">
        <v>83</v>
      </c>
      <c r="D1793" s="12" t="s">
        <v>1137</v>
      </c>
      <c r="E1793" s="12" t="s">
        <v>4486</v>
      </c>
      <c r="F1793" s="12" t="s">
        <v>4487</v>
      </c>
      <c r="G1793" s="12" t="s">
        <v>56</v>
      </c>
      <c r="H1793" s="12" t="s">
        <v>1335</v>
      </c>
      <c r="I1793" s="12" t="s">
        <v>4488</v>
      </c>
      <c r="J1793" s="12">
        <v>1588</v>
      </c>
      <c r="K1793" s="12" t="s">
        <v>3696</v>
      </c>
      <c r="L1793" s="12"/>
      <c r="M1793" s="13">
        <v>41622.677777777775</v>
      </c>
      <c r="N1793" s="12">
        <v>2</v>
      </c>
      <c r="O1793" s="13">
        <v>41622.690462962964</v>
      </c>
      <c r="P1793" s="13">
        <v>41622.708749999998</v>
      </c>
      <c r="Q1793" s="14">
        <f t="shared" si="219"/>
        <v>0</v>
      </c>
      <c r="R1793" s="14">
        <v>0.5</v>
      </c>
      <c r="S1793" s="14">
        <f t="shared" si="227"/>
        <v>0.5</v>
      </c>
      <c r="T1793" s="12" t="s">
        <v>4290</v>
      </c>
      <c r="U1793" s="12" t="s">
        <v>4489</v>
      </c>
      <c r="V1793" s="12" t="s">
        <v>356</v>
      </c>
      <c r="W1793" s="13">
        <v>41622.715011574073</v>
      </c>
      <c r="X1793" s="13">
        <v>41625.493055555555</v>
      </c>
      <c r="Y1793" s="16">
        <f t="shared" si="221"/>
        <v>2</v>
      </c>
      <c r="Z1793" s="17">
        <v>3</v>
      </c>
      <c r="AA1793" s="17">
        <f t="shared" si="228"/>
        <v>1</v>
      </c>
      <c r="AB1793" s="14"/>
      <c r="AC1793" s="13">
        <v>41628</v>
      </c>
      <c r="AD1793" s="14">
        <f>NETWORKDAYS(M1793,AC1793)</f>
        <v>5</v>
      </c>
      <c r="AE1793" s="14">
        <v>7</v>
      </c>
      <c r="AF1793" s="38">
        <f t="shared" si="229"/>
        <v>2</v>
      </c>
      <c r="AG1793" s="14">
        <f t="shared" si="225"/>
        <v>5</v>
      </c>
      <c r="AH1793" s="14">
        <v>10.5</v>
      </c>
      <c r="AI1793" s="14">
        <f t="shared" si="230"/>
        <v>5.5</v>
      </c>
      <c r="AJ1793" s="19"/>
      <c r="AK1793" s="14"/>
      <c r="AL1793" s="14"/>
      <c r="AM1793" s="12" t="s">
        <v>4354</v>
      </c>
      <c r="AN1793" s="12"/>
      <c r="AO1793" s="12"/>
      <c r="AP1793" s="12" t="s">
        <v>72</v>
      </c>
      <c r="AQ1793" s="12" t="s">
        <v>4490</v>
      </c>
      <c r="AR1793" s="12">
        <v>13786622218</v>
      </c>
      <c r="AS1793" s="12"/>
      <c r="AT1793" s="12"/>
      <c r="AU1793" s="12"/>
      <c r="AV1793" s="20"/>
      <c r="AW1793" s="21"/>
      <c r="AX1793" s="12"/>
      <c r="AY1793" s="12"/>
      <c r="AZ1793" s="12"/>
      <c r="BA1793" s="12"/>
      <c r="BB1793" s="12"/>
    </row>
    <row r="1794" spans="1:54" s="22" customFormat="1" ht="18" customHeight="1" x14ac:dyDescent="0.3">
      <c r="A1794" s="12" t="s">
        <v>4491</v>
      </c>
      <c r="B1794" s="12" t="s">
        <v>68</v>
      </c>
      <c r="C1794" s="12" t="s">
        <v>152</v>
      </c>
      <c r="D1794" s="12" t="s">
        <v>258</v>
      </c>
      <c r="E1794" s="12" t="s">
        <v>4492</v>
      </c>
      <c r="F1794" s="12" t="s">
        <v>3694</v>
      </c>
      <c r="G1794" s="12" t="s">
        <v>383</v>
      </c>
      <c r="H1794" s="12" t="s">
        <v>1035</v>
      </c>
      <c r="I1794" s="12" t="s">
        <v>4281</v>
      </c>
      <c r="J1794" s="12">
        <v>1338</v>
      </c>
      <c r="K1794" s="12" t="s">
        <v>3696</v>
      </c>
      <c r="L1794" s="12"/>
      <c r="M1794" s="13">
        <v>41622.685416666667</v>
      </c>
      <c r="N1794" s="12">
        <v>1</v>
      </c>
      <c r="O1794" s="13">
        <v>41622.693599537037</v>
      </c>
      <c r="P1794" s="13">
        <v>41622.693715277775</v>
      </c>
      <c r="Q1794" s="14">
        <f t="shared" si="219"/>
        <v>0</v>
      </c>
      <c r="R1794" s="14">
        <v>0.5</v>
      </c>
      <c r="S1794" s="14">
        <f t="shared" si="227"/>
        <v>0.5</v>
      </c>
      <c r="T1794" s="12" t="s">
        <v>4243</v>
      </c>
      <c r="U1794" s="12"/>
      <c r="V1794" s="12" t="s">
        <v>356</v>
      </c>
      <c r="W1794" s="13">
        <v>41622.699108796296</v>
      </c>
      <c r="X1794" s="13">
        <v>41625.65902777778</v>
      </c>
      <c r="Y1794" s="16">
        <f t="shared" si="221"/>
        <v>2</v>
      </c>
      <c r="Z1794" s="17">
        <v>3</v>
      </c>
      <c r="AA1794" s="17">
        <f t="shared" si="228"/>
        <v>1</v>
      </c>
      <c r="AB1794" s="14"/>
      <c r="AC1794" s="13">
        <v>41626</v>
      </c>
      <c r="AD1794" s="14">
        <f>NETWORKDAYS(M1794,AC1794)</f>
        <v>3</v>
      </c>
      <c r="AE1794" s="14">
        <v>7</v>
      </c>
      <c r="AF1794" s="38">
        <f t="shared" si="229"/>
        <v>4</v>
      </c>
      <c r="AG1794" s="14">
        <f t="shared" si="225"/>
        <v>3</v>
      </c>
      <c r="AH1794" s="14">
        <v>10.5</v>
      </c>
      <c r="AI1794" s="14">
        <f t="shared" si="230"/>
        <v>7.5</v>
      </c>
      <c r="AJ1794" s="19"/>
      <c r="AK1794" s="14"/>
      <c r="AL1794" s="14"/>
      <c r="AM1794" s="12" t="s">
        <v>4238</v>
      </c>
      <c r="AN1794" s="12"/>
      <c r="AO1794" s="12"/>
      <c r="AP1794" s="12" t="s">
        <v>332</v>
      </c>
      <c r="AQ1794" s="12" t="s">
        <v>4493</v>
      </c>
      <c r="AR1794" s="12">
        <v>13508482297</v>
      </c>
      <c r="AS1794" s="12"/>
      <c r="AT1794" s="12"/>
      <c r="AU1794" s="12"/>
      <c r="AV1794" s="20"/>
      <c r="AW1794" s="21"/>
      <c r="AX1794" s="12"/>
      <c r="AY1794" s="12"/>
      <c r="AZ1794" s="12"/>
      <c r="BA1794" s="12"/>
      <c r="BB1794" s="12"/>
    </row>
    <row r="1795" spans="1:54" s="22" customFormat="1" ht="18" customHeight="1" x14ac:dyDescent="0.3">
      <c r="A1795" s="12" t="s">
        <v>4494</v>
      </c>
      <c r="B1795" s="12" t="s">
        <v>68</v>
      </c>
      <c r="C1795" s="12" t="s">
        <v>75</v>
      </c>
      <c r="D1795" s="12" t="s">
        <v>4495</v>
      </c>
      <c r="E1795" s="12" t="s">
        <v>4496</v>
      </c>
      <c r="F1795" s="12" t="s">
        <v>4497</v>
      </c>
      <c r="G1795" s="12" t="s">
        <v>56</v>
      </c>
      <c r="H1795" s="12" t="s">
        <v>1335</v>
      </c>
      <c r="I1795" s="12" t="s">
        <v>4346</v>
      </c>
      <c r="J1795" s="12">
        <v>2088</v>
      </c>
      <c r="K1795" s="12" t="s">
        <v>3696</v>
      </c>
      <c r="L1795" s="12"/>
      <c r="M1795" s="13">
        <v>41624.422222222223</v>
      </c>
      <c r="N1795" s="12">
        <v>2</v>
      </c>
      <c r="O1795" s="13" t="s">
        <v>4498</v>
      </c>
      <c r="P1795" s="13">
        <v>41625.472673611112</v>
      </c>
      <c r="Q1795" s="14">
        <f t="shared" si="219"/>
        <v>2</v>
      </c>
      <c r="R1795" s="14">
        <v>0.5</v>
      </c>
      <c r="S1795" s="14">
        <f t="shared" si="227"/>
        <v>-1.5</v>
      </c>
      <c r="T1795" s="12" t="s">
        <v>4298</v>
      </c>
      <c r="U1795" s="12" t="s">
        <v>4499</v>
      </c>
      <c r="V1795" s="12" t="s">
        <v>356</v>
      </c>
      <c r="W1795" s="13">
        <v>41625.483460648145</v>
      </c>
      <c r="X1795" s="13">
        <v>41628.400694444441</v>
      </c>
      <c r="Y1795" s="16">
        <f t="shared" si="221"/>
        <v>4</v>
      </c>
      <c r="Z1795" s="17">
        <v>3</v>
      </c>
      <c r="AA1795" s="17">
        <f t="shared" si="228"/>
        <v>-1</v>
      </c>
      <c r="AB1795" s="14"/>
      <c r="AC1795" s="13">
        <v>41645</v>
      </c>
      <c r="AD1795" s="14">
        <f>NETWORKDAYS(X1795,AC1795)</f>
        <v>12</v>
      </c>
      <c r="AE1795" s="14">
        <v>7</v>
      </c>
      <c r="AF1795" s="38">
        <f t="shared" si="229"/>
        <v>-5</v>
      </c>
      <c r="AG1795" s="14">
        <f t="shared" si="225"/>
        <v>16</v>
      </c>
      <c r="AH1795" s="14">
        <v>10.5</v>
      </c>
      <c r="AI1795" s="14">
        <f t="shared" si="230"/>
        <v>-5.5</v>
      </c>
      <c r="AJ1795" s="19"/>
      <c r="AK1795" s="14"/>
      <c r="AL1795" s="14"/>
      <c r="AM1795" s="12" t="s">
        <v>4201</v>
      </c>
      <c r="AN1795" s="12"/>
      <c r="AO1795" s="12"/>
      <c r="AP1795" s="12" t="s">
        <v>82</v>
      </c>
      <c r="AQ1795" s="12" t="s">
        <v>4500</v>
      </c>
      <c r="AR1795" s="12">
        <v>15111379588</v>
      </c>
      <c r="AS1795" s="12"/>
      <c r="AT1795" s="12"/>
      <c r="AU1795" s="12"/>
      <c r="AV1795" s="20"/>
      <c r="AW1795" s="21"/>
      <c r="AX1795" s="12"/>
      <c r="AY1795" s="12"/>
      <c r="AZ1795" s="12"/>
      <c r="BA1795" s="12"/>
      <c r="BB1795" s="12"/>
    </row>
    <row r="1796" spans="1:54" s="22" customFormat="1" ht="18" customHeight="1" x14ac:dyDescent="0.3">
      <c r="A1796" s="12" t="s">
        <v>4501</v>
      </c>
      <c r="B1796" s="12" t="s">
        <v>68</v>
      </c>
      <c r="C1796" s="12" t="s">
        <v>359</v>
      </c>
      <c r="D1796" s="12" t="s">
        <v>186</v>
      </c>
      <c r="E1796" s="12" t="s">
        <v>4502</v>
      </c>
      <c r="F1796" s="12" t="s">
        <v>4503</v>
      </c>
      <c r="G1796" s="12" t="s">
        <v>56</v>
      </c>
      <c r="H1796" s="12" t="s">
        <v>1353</v>
      </c>
      <c r="I1796" s="12" t="s">
        <v>4441</v>
      </c>
      <c r="J1796" s="12">
        <v>2400</v>
      </c>
      <c r="K1796" s="12" t="s">
        <v>3696</v>
      </c>
      <c r="L1796" s="12"/>
      <c r="M1796" s="13">
        <v>41624.449305555558</v>
      </c>
      <c r="N1796" s="12">
        <v>2</v>
      </c>
      <c r="O1796" s="13">
        <v>41624.463761574072</v>
      </c>
      <c r="P1796" s="13">
        <v>41624.478182870371</v>
      </c>
      <c r="Q1796" s="14">
        <f t="shared" si="219"/>
        <v>1</v>
      </c>
      <c r="R1796" s="14">
        <v>0.5</v>
      </c>
      <c r="S1796" s="14">
        <f t="shared" si="227"/>
        <v>-0.5</v>
      </c>
      <c r="T1796" s="12" t="s">
        <v>4290</v>
      </c>
      <c r="U1796" s="12" t="s">
        <v>4504</v>
      </c>
      <c r="V1796" s="12" t="s">
        <v>356</v>
      </c>
      <c r="W1796" s="13">
        <v>41624.479386574072</v>
      </c>
      <c r="X1796" s="13">
        <v>41627.429861111108</v>
      </c>
      <c r="Y1796" s="16">
        <f t="shared" si="221"/>
        <v>4</v>
      </c>
      <c r="Z1796" s="17">
        <v>4</v>
      </c>
      <c r="AA1796" s="17">
        <f t="shared" si="228"/>
        <v>0</v>
      </c>
      <c r="AB1796" s="14"/>
      <c r="AC1796" s="13">
        <v>41635</v>
      </c>
      <c r="AD1796" s="14">
        <f>NETWORKDAYS(M1796,AC1796)</f>
        <v>10</v>
      </c>
      <c r="AE1796" s="14">
        <v>7</v>
      </c>
      <c r="AF1796" s="38">
        <f t="shared" si="229"/>
        <v>-3</v>
      </c>
      <c r="AG1796" s="14">
        <f t="shared" si="225"/>
        <v>10</v>
      </c>
      <c r="AH1796" s="14">
        <v>11.5</v>
      </c>
      <c r="AI1796" s="14">
        <f t="shared" si="230"/>
        <v>1.5</v>
      </c>
      <c r="AJ1796" s="19"/>
      <c r="AK1796" s="14"/>
      <c r="AL1796" s="14"/>
      <c r="AM1796" s="12" t="s">
        <v>4278</v>
      </c>
      <c r="AN1796" s="12"/>
      <c r="AO1796" s="12"/>
      <c r="AP1796" s="12" t="s">
        <v>111</v>
      </c>
      <c r="AQ1796" s="12" t="s">
        <v>4505</v>
      </c>
      <c r="AR1796" s="12">
        <v>13787156976</v>
      </c>
      <c r="AS1796" s="12"/>
      <c r="AT1796" s="12"/>
      <c r="AU1796" s="12"/>
      <c r="AV1796" s="20"/>
      <c r="AW1796" s="21"/>
      <c r="AX1796" s="12"/>
      <c r="AY1796" s="12"/>
      <c r="AZ1796" s="12"/>
      <c r="BA1796" s="12"/>
      <c r="BB1796" s="12"/>
    </row>
    <row r="1797" spans="1:54" s="22" customFormat="1" ht="18" customHeight="1" x14ac:dyDescent="0.3">
      <c r="A1797" s="12" t="s">
        <v>4506</v>
      </c>
      <c r="B1797" s="12" t="s">
        <v>68</v>
      </c>
      <c r="C1797" s="12" t="s">
        <v>77</v>
      </c>
      <c r="D1797" s="12" t="s">
        <v>1607</v>
      </c>
      <c r="E1797" s="12" t="s">
        <v>4507</v>
      </c>
      <c r="F1797" s="12" t="s">
        <v>4508</v>
      </c>
      <c r="G1797" s="12" t="s">
        <v>56</v>
      </c>
      <c r="H1797" s="12" t="s">
        <v>1353</v>
      </c>
      <c r="I1797" s="12" t="s">
        <v>4231</v>
      </c>
      <c r="J1797" s="12">
        <v>2400</v>
      </c>
      <c r="K1797" s="12" t="s">
        <v>3696</v>
      </c>
      <c r="L1797" s="12"/>
      <c r="M1797" s="13">
        <v>41624.449305555558</v>
      </c>
      <c r="N1797" s="12">
        <v>1</v>
      </c>
      <c r="O1797" s="13">
        <v>41624.456331018519</v>
      </c>
      <c r="P1797" s="13">
        <v>41625.446956018517</v>
      </c>
      <c r="Q1797" s="14">
        <f t="shared" si="219"/>
        <v>2</v>
      </c>
      <c r="R1797" s="14">
        <v>0.5</v>
      </c>
      <c r="S1797" s="14">
        <f t="shared" si="227"/>
        <v>-1.5</v>
      </c>
      <c r="T1797" s="12" t="s">
        <v>4243</v>
      </c>
      <c r="U1797" s="12"/>
      <c r="V1797" s="12" t="s">
        <v>356</v>
      </c>
      <c r="W1797" s="13">
        <v>41625.449594907404</v>
      </c>
      <c r="X1797" s="13">
        <v>41634.602083333331</v>
      </c>
      <c r="Y1797" s="16">
        <f t="shared" si="221"/>
        <v>8</v>
      </c>
      <c r="Z1797" s="17">
        <v>4</v>
      </c>
      <c r="AA1797" s="17">
        <f t="shared" si="228"/>
        <v>-4</v>
      </c>
      <c r="AB1797" s="14"/>
      <c r="AC1797" s="13">
        <v>41636</v>
      </c>
      <c r="AD1797" s="14">
        <f>NETWORKDAYS(M1797,AC1797)</f>
        <v>10</v>
      </c>
      <c r="AE1797" s="14">
        <v>7</v>
      </c>
      <c r="AF1797" s="38">
        <f t="shared" si="229"/>
        <v>-3</v>
      </c>
      <c r="AG1797" s="14">
        <f t="shared" si="225"/>
        <v>10</v>
      </c>
      <c r="AH1797" s="14">
        <v>11.5</v>
      </c>
      <c r="AI1797" s="14">
        <f t="shared" si="230"/>
        <v>1.5</v>
      </c>
      <c r="AJ1797" s="19"/>
      <c r="AK1797" s="14"/>
      <c r="AL1797" s="14"/>
      <c r="AM1797" s="12" t="s">
        <v>4292</v>
      </c>
      <c r="AN1797" s="12"/>
      <c r="AO1797" s="12"/>
      <c r="AP1797" s="12" t="s">
        <v>72</v>
      </c>
      <c r="AQ1797" s="12" t="s">
        <v>4509</v>
      </c>
      <c r="AR1797" s="12">
        <v>13549650772</v>
      </c>
      <c r="AS1797" s="12"/>
      <c r="AT1797" s="12"/>
      <c r="AU1797" s="12"/>
      <c r="AV1797" s="20"/>
      <c r="AW1797" s="21"/>
      <c r="AX1797" s="12"/>
      <c r="AY1797" s="12"/>
      <c r="AZ1797" s="12"/>
      <c r="BA1797" s="12"/>
      <c r="BB1797" s="12"/>
    </row>
    <row r="1798" spans="1:54" s="22" customFormat="1" ht="18" customHeight="1" x14ac:dyDescent="0.3">
      <c r="A1798" s="12" t="s">
        <v>4510</v>
      </c>
      <c r="B1798" s="12" t="s">
        <v>68</v>
      </c>
      <c r="C1798" s="12" t="s">
        <v>91</v>
      </c>
      <c r="D1798" s="12" t="s">
        <v>4511</v>
      </c>
      <c r="E1798" s="12" t="s">
        <v>4512</v>
      </c>
      <c r="F1798" s="12" t="s">
        <v>4513</v>
      </c>
      <c r="G1798" s="12" t="s">
        <v>383</v>
      </c>
      <c r="H1798" s="12" t="s">
        <v>1035</v>
      </c>
      <c r="I1798" s="12" t="s">
        <v>4514</v>
      </c>
      <c r="J1798" s="12">
        <v>1688</v>
      </c>
      <c r="K1798" s="12" t="s">
        <v>3696</v>
      </c>
      <c r="L1798" s="12"/>
      <c r="M1798" s="13">
        <v>41624.536805555559</v>
      </c>
      <c r="N1798" s="12">
        <v>1</v>
      </c>
      <c r="O1798" s="13">
        <v>41624.585601851853</v>
      </c>
      <c r="P1798" s="13">
        <v>41624.555567129632</v>
      </c>
      <c r="Q1798" s="14">
        <f t="shared" si="219"/>
        <v>1</v>
      </c>
      <c r="R1798" s="14">
        <v>0.5</v>
      </c>
      <c r="S1798" s="14">
        <f t="shared" si="227"/>
        <v>-0.5</v>
      </c>
      <c r="T1798" s="12" t="s">
        <v>4243</v>
      </c>
      <c r="U1798" s="12"/>
      <c r="V1798" s="12" t="s">
        <v>356</v>
      </c>
      <c r="W1798" s="13">
        <v>41624.688263888886</v>
      </c>
      <c r="X1798" s="13">
        <v>41626.568055555559</v>
      </c>
      <c r="Y1798" s="16">
        <f t="shared" si="221"/>
        <v>3</v>
      </c>
      <c r="Z1798" s="17">
        <v>3</v>
      </c>
      <c r="AA1798" s="17">
        <f t="shared" si="228"/>
        <v>0</v>
      </c>
      <c r="AB1798" s="14"/>
      <c r="AC1798" s="13">
        <v>41632</v>
      </c>
      <c r="AD1798" s="14">
        <f>NETWORKDAYS(M1798,AC1798)</f>
        <v>7</v>
      </c>
      <c r="AE1798" s="14">
        <v>7</v>
      </c>
      <c r="AF1798" s="38">
        <f t="shared" si="229"/>
        <v>0</v>
      </c>
      <c r="AG1798" s="14">
        <f t="shared" si="225"/>
        <v>7</v>
      </c>
      <c r="AH1798" s="14">
        <v>10.5</v>
      </c>
      <c r="AI1798" s="14">
        <f t="shared" si="230"/>
        <v>3.5</v>
      </c>
      <c r="AJ1798" s="19"/>
      <c r="AK1798" s="14"/>
      <c r="AL1798" s="14"/>
      <c r="AM1798" s="12" t="s">
        <v>4238</v>
      </c>
      <c r="AN1798" s="12"/>
      <c r="AO1798" s="12"/>
      <c r="AP1798" s="12" t="s">
        <v>90</v>
      </c>
      <c r="AQ1798" s="12" t="s">
        <v>4515</v>
      </c>
      <c r="AR1798" s="12">
        <v>18673992051</v>
      </c>
      <c r="AS1798" s="12"/>
      <c r="AT1798" s="12"/>
      <c r="AU1798" s="12"/>
      <c r="AV1798" s="20"/>
      <c r="AW1798" s="21"/>
      <c r="AX1798" s="12"/>
      <c r="AY1798" s="12"/>
      <c r="AZ1798" s="12"/>
      <c r="BA1798" s="12"/>
      <c r="BB1798" s="12"/>
    </row>
    <row r="1799" spans="1:54" s="22" customFormat="1" ht="18" customHeight="1" x14ac:dyDescent="0.3">
      <c r="A1799" s="12" t="s">
        <v>4516</v>
      </c>
      <c r="B1799" s="12" t="s">
        <v>382</v>
      </c>
      <c r="C1799" s="12" t="s">
        <v>69</v>
      </c>
      <c r="D1799" s="12" t="s">
        <v>97</v>
      </c>
      <c r="E1799" s="12" t="s">
        <v>4517</v>
      </c>
      <c r="F1799" s="12" t="s">
        <v>4518</v>
      </c>
      <c r="G1799" s="12" t="s">
        <v>56</v>
      </c>
      <c r="H1799" s="12" t="s">
        <v>1335</v>
      </c>
      <c r="I1799" s="12" t="s">
        <v>4305</v>
      </c>
      <c r="J1799" s="12">
        <v>2088</v>
      </c>
      <c r="K1799" s="12" t="s">
        <v>4311</v>
      </c>
      <c r="L1799" s="12" t="s">
        <v>767</v>
      </c>
      <c r="M1799" s="13">
        <v>41624.561111111114</v>
      </c>
      <c r="N1799" s="12">
        <v>2</v>
      </c>
      <c r="O1799" s="13">
        <v>41624.575891203705</v>
      </c>
      <c r="P1799" s="13">
        <v>41624.686874999999</v>
      </c>
      <c r="Q1799" s="14">
        <f t="shared" si="219"/>
        <v>1</v>
      </c>
      <c r="R1799" s="14">
        <v>0.5</v>
      </c>
      <c r="S1799" s="14">
        <f t="shared" si="227"/>
        <v>-0.5</v>
      </c>
      <c r="T1799" s="12" t="s">
        <v>4290</v>
      </c>
      <c r="U1799" s="12" t="s">
        <v>4519</v>
      </c>
      <c r="V1799" s="12" t="s">
        <v>356</v>
      </c>
      <c r="W1799" s="13">
        <v>41624.688750000001</v>
      </c>
      <c r="X1799" s="13">
        <v>41628.65347222222</v>
      </c>
      <c r="Y1799" s="16">
        <f t="shared" si="221"/>
        <v>5</v>
      </c>
      <c r="Z1799" s="17">
        <v>3</v>
      </c>
      <c r="AA1799" s="17">
        <f t="shared" si="228"/>
        <v>-2</v>
      </c>
      <c r="AB1799" s="14"/>
      <c r="AC1799" s="13">
        <v>41634</v>
      </c>
      <c r="AD1799" s="14">
        <f>NETWORKDAYS(M1799,AC1799)</f>
        <v>9</v>
      </c>
      <c r="AE1799" s="14">
        <v>7</v>
      </c>
      <c r="AF1799" s="38">
        <f t="shared" si="229"/>
        <v>-2</v>
      </c>
      <c r="AG1799" s="14">
        <f t="shared" si="225"/>
        <v>9</v>
      </c>
      <c r="AH1799" s="14">
        <v>10.5</v>
      </c>
      <c r="AI1799" s="14">
        <f t="shared" si="230"/>
        <v>1.5</v>
      </c>
      <c r="AJ1799" s="19"/>
      <c r="AK1799" s="14"/>
      <c r="AL1799" s="14"/>
      <c r="AM1799" s="12" t="s">
        <v>4232</v>
      </c>
      <c r="AN1799" s="12"/>
      <c r="AO1799" s="12"/>
      <c r="AP1799" s="12" t="s">
        <v>72</v>
      </c>
      <c r="AQ1799" s="12" t="s">
        <v>4520</v>
      </c>
      <c r="AR1799" s="12">
        <v>13974960431</v>
      </c>
      <c r="AS1799" s="12"/>
      <c r="AT1799" s="12"/>
      <c r="AU1799" s="12"/>
      <c r="AV1799" s="20"/>
      <c r="AW1799" s="21"/>
      <c r="AX1799" s="12"/>
      <c r="AY1799" s="12"/>
      <c r="AZ1799" s="12"/>
      <c r="BA1799" s="12"/>
      <c r="BB1799" s="12"/>
    </row>
    <row r="1800" spans="1:54" s="22" customFormat="1" ht="18" customHeight="1" x14ac:dyDescent="0.3">
      <c r="A1800" s="12" t="s">
        <v>4521</v>
      </c>
      <c r="B1800" s="12" t="s">
        <v>68</v>
      </c>
      <c r="C1800" s="12" t="s">
        <v>259</v>
      </c>
      <c r="D1800" s="12" t="s">
        <v>129</v>
      </c>
      <c r="E1800" s="12" t="s">
        <v>4522</v>
      </c>
      <c r="F1800" s="12" t="s">
        <v>4523</v>
      </c>
      <c r="G1800" s="12" t="s">
        <v>66</v>
      </c>
      <c r="H1800" s="12" t="s">
        <v>4524</v>
      </c>
      <c r="I1800" s="12" t="s">
        <v>4243</v>
      </c>
      <c r="J1800" s="12">
        <v>5950</v>
      </c>
      <c r="K1800" s="12"/>
      <c r="L1800" s="12"/>
      <c r="M1800" s="13">
        <v>41625.384722222225</v>
      </c>
      <c r="N1800" s="12"/>
      <c r="O1800" s="13">
        <v>41625.421909722223</v>
      </c>
      <c r="P1800" s="13"/>
      <c r="Q1800" s="14">
        <f t="shared" si="219"/>
        <v>-29732</v>
      </c>
      <c r="R1800" s="14"/>
      <c r="S1800" s="15"/>
      <c r="T1800" s="12"/>
      <c r="U1800" s="12"/>
      <c r="V1800" s="12" t="s">
        <v>385</v>
      </c>
      <c r="W1800" s="13"/>
      <c r="X1800" s="13"/>
      <c r="Y1800" s="16"/>
      <c r="Z1800" s="17"/>
      <c r="AA1800" s="17"/>
      <c r="AB1800" s="14"/>
      <c r="AC1800" s="13">
        <v>41663</v>
      </c>
      <c r="AD1800" s="14">
        <f>NETWORKDAYS(M1800,AC1800)</f>
        <v>29</v>
      </c>
      <c r="AE1800" s="14"/>
      <c r="AF1800" s="18"/>
      <c r="AG1800" s="14">
        <f t="shared" si="225"/>
        <v>29</v>
      </c>
      <c r="AH1800" s="14"/>
      <c r="AI1800" s="14"/>
      <c r="AJ1800" s="19"/>
      <c r="AK1800" s="14"/>
      <c r="AL1800" s="14"/>
      <c r="AM1800" s="12"/>
      <c r="AN1800" s="12"/>
      <c r="AO1800" s="12"/>
      <c r="AP1800" s="12" t="s">
        <v>81</v>
      </c>
      <c r="AQ1800" s="12" t="s">
        <v>4525</v>
      </c>
      <c r="AR1800" s="12">
        <v>13755029399</v>
      </c>
      <c r="AS1800" s="12"/>
      <c r="AT1800" s="12"/>
      <c r="AU1800" s="12"/>
      <c r="AV1800" s="20"/>
      <c r="AW1800" s="21"/>
      <c r="AX1800" s="12"/>
      <c r="AY1800" s="12"/>
      <c r="AZ1800" s="12"/>
      <c r="BA1800" s="12"/>
      <c r="BB1800" s="12"/>
    </row>
    <row r="1801" spans="1:54" s="22" customFormat="1" ht="18" customHeight="1" x14ac:dyDescent="0.3">
      <c r="A1801" s="12" t="s">
        <v>4526</v>
      </c>
      <c r="B1801" s="12" t="s">
        <v>68</v>
      </c>
      <c r="C1801" s="12" t="s">
        <v>52</v>
      </c>
      <c r="D1801" s="12" t="s">
        <v>4527</v>
      </c>
      <c r="E1801" s="12" t="s">
        <v>4528</v>
      </c>
      <c r="F1801" s="12" t="s">
        <v>4529</v>
      </c>
      <c r="G1801" s="12" t="s">
        <v>56</v>
      </c>
      <c r="H1801" s="12" t="s">
        <v>1335</v>
      </c>
      <c r="I1801" s="12" t="s">
        <v>4305</v>
      </c>
      <c r="J1801" s="12">
        <v>2088</v>
      </c>
      <c r="K1801" s="12" t="s">
        <v>3696</v>
      </c>
      <c r="L1801" s="12"/>
      <c r="M1801" s="13">
        <v>41625.391886574071</v>
      </c>
      <c r="N1801" s="12"/>
      <c r="O1801" s="13">
        <v>41625.402280092596</v>
      </c>
      <c r="P1801" s="13">
        <v>41627.423159722224</v>
      </c>
      <c r="Q1801" s="14">
        <f t="shared" si="219"/>
        <v>3</v>
      </c>
      <c r="R1801" s="14">
        <v>0.5</v>
      </c>
      <c r="S1801" s="14">
        <f t="shared" ref="S1801:S1823" si="231">R1801-Q1801</f>
        <v>-2.5</v>
      </c>
      <c r="T1801" s="12" t="s">
        <v>4290</v>
      </c>
      <c r="U1801" s="12" t="s">
        <v>4065</v>
      </c>
      <c r="V1801" s="12" t="s">
        <v>356</v>
      </c>
      <c r="W1801" s="13">
        <v>41627.451041666667</v>
      </c>
      <c r="X1801" s="13">
        <v>41635.402777777781</v>
      </c>
      <c r="Y1801" s="16">
        <f t="shared" ref="Y1801:Y1823" si="232">NETWORKDAYS(W1801,X1801)</f>
        <v>7</v>
      </c>
      <c r="Z1801" s="17">
        <v>3</v>
      </c>
      <c r="AA1801" s="17">
        <f t="shared" ref="AA1801:AA1823" si="233">Z1801-Y1801</f>
        <v>-4</v>
      </c>
      <c r="AB1801" s="14"/>
      <c r="AC1801" s="13">
        <v>41638</v>
      </c>
      <c r="AD1801" s="14">
        <f t="shared" ref="AD1801:AD1823" si="234">NETWORKDAYS(M1801,AC1801)</f>
        <v>10</v>
      </c>
      <c r="AE1801" s="14">
        <v>7</v>
      </c>
      <c r="AF1801" s="38">
        <f t="shared" ref="AF1801:AF1823" si="235">AE1801-AD1801</f>
        <v>-3</v>
      </c>
      <c r="AG1801" s="14">
        <f t="shared" si="225"/>
        <v>10</v>
      </c>
      <c r="AH1801" s="14">
        <v>10.5</v>
      </c>
      <c r="AI1801" s="14">
        <f t="shared" ref="AI1801:AI1823" si="236">AH1801-AG1801</f>
        <v>0.5</v>
      </c>
      <c r="AJ1801" s="19"/>
      <c r="AK1801" s="14"/>
      <c r="AL1801" s="14"/>
      <c r="AM1801" s="12" t="s">
        <v>4292</v>
      </c>
      <c r="AN1801" s="12"/>
      <c r="AO1801" s="12"/>
      <c r="AP1801" s="12" t="s">
        <v>72</v>
      </c>
      <c r="AQ1801" s="12" t="s">
        <v>4530</v>
      </c>
      <c r="AR1801" s="12">
        <v>18273480386</v>
      </c>
      <c r="AS1801" s="12"/>
      <c r="AT1801" s="12"/>
      <c r="AU1801" s="12"/>
      <c r="AV1801" s="20"/>
      <c r="AW1801" s="21"/>
      <c r="AX1801" s="12"/>
      <c r="AY1801" s="12"/>
      <c r="AZ1801" s="12"/>
      <c r="BA1801" s="12"/>
      <c r="BB1801" s="12"/>
    </row>
    <row r="1802" spans="1:54" s="22" customFormat="1" ht="18" customHeight="1" x14ac:dyDescent="0.3">
      <c r="A1802" s="12" t="s">
        <v>4531</v>
      </c>
      <c r="B1802" s="12" t="s">
        <v>68</v>
      </c>
      <c r="C1802" s="12" t="s">
        <v>152</v>
      </c>
      <c r="D1802" s="12" t="s">
        <v>4532</v>
      </c>
      <c r="E1802" s="12" t="s">
        <v>4533</v>
      </c>
      <c r="F1802" s="12" t="s">
        <v>4534</v>
      </c>
      <c r="G1802" s="12" t="s">
        <v>56</v>
      </c>
      <c r="H1802" s="12" t="s">
        <v>1335</v>
      </c>
      <c r="I1802" s="12" t="s">
        <v>4305</v>
      </c>
      <c r="J1802" s="12">
        <v>2000</v>
      </c>
      <c r="K1802" s="12" t="s">
        <v>3696</v>
      </c>
      <c r="L1802" s="12"/>
      <c r="M1802" s="13">
        <v>41625.391886574071</v>
      </c>
      <c r="N1802" s="12">
        <v>1</v>
      </c>
      <c r="O1802" s="13">
        <v>41625.398090277777</v>
      </c>
      <c r="P1802" s="13">
        <v>41625.447465277779</v>
      </c>
      <c r="Q1802" s="14">
        <f t="shared" si="219"/>
        <v>1</v>
      </c>
      <c r="R1802" s="14">
        <v>0.5</v>
      </c>
      <c r="S1802" s="14">
        <f t="shared" si="231"/>
        <v>-0.5</v>
      </c>
      <c r="T1802" s="12" t="s">
        <v>4243</v>
      </c>
      <c r="U1802" s="12"/>
      <c r="V1802" s="12" t="s">
        <v>356</v>
      </c>
      <c r="W1802" s="13">
        <v>41625.452662037038</v>
      </c>
      <c r="X1802" s="13">
        <v>41627.447222222225</v>
      </c>
      <c r="Y1802" s="16">
        <f t="shared" si="232"/>
        <v>3</v>
      </c>
      <c r="Z1802" s="17">
        <v>3</v>
      </c>
      <c r="AA1802" s="17">
        <f t="shared" si="233"/>
        <v>0</v>
      </c>
      <c r="AB1802" s="14"/>
      <c r="AC1802" s="13">
        <v>41632</v>
      </c>
      <c r="AD1802" s="14">
        <f t="shared" si="234"/>
        <v>6</v>
      </c>
      <c r="AE1802" s="14">
        <v>7</v>
      </c>
      <c r="AF1802" s="38">
        <f t="shared" si="235"/>
        <v>1</v>
      </c>
      <c r="AG1802" s="14">
        <f t="shared" si="225"/>
        <v>6</v>
      </c>
      <c r="AH1802" s="14">
        <v>10.5</v>
      </c>
      <c r="AI1802" s="14">
        <f t="shared" si="236"/>
        <v>4.5</v>
      </c>
      <c r="AJ1802" s="19"/>
      <c r="AK1802" s="14"/>
      <c r="AL1802" s="14"/>
      <c r="AM1802" s="12" t="s">
        <v>4272</v>
      </c>
      <c r="AN1802" s="12"/>
      <c r="AO1802" s="12"/>
      <c r="AP1802" s="12" t="s">
        <v>190</v>
      </c>
      <c r="AQ1802" s="12" t="s">
        <v>4535</v>
      </c>
      <c r="AR1802" s="12">
        <v>13874967520</v>
      </c>
      <c r="AS1802" s="12"/>
      <c r="AT1802" s="12"/>
      <c r="AU1802" s="12"/>
      <c r="AV1802" s="20"/>
      <c r="AW1802" s="21"/>
      <c r="AX1802" s="12"/>
      <c r="AY1802" s="12"/>
      <c r="AZ1802" s="12"/>
      <c r="BA1802" s="12"/>
      <c r="BB1802" s="12"/>
    </row>
    <row r="1803" spans="1:54" s="22" customFormat="1" ht="18" customHeight="1" x14ac:dyDescent="0.3">
      <c r="A1803" s="12" t="s">
        <v>4536</v>
      </c>
      <c r="B1803" s="12" t="s">
        <v>68</v>
      </c>
      <c r="C1803" s="12" t="s">
        <v>64</v>
      </c>
      <c r="D1803" s="12" t="s">
        <v>3469</v>
      </c>
      <c r="E1803" s="12" t="s">
        <v>4537</v>
      </c>
      <c r="F1803" s="12" t="s">
        <v>4538</v>
      </c>
      <c r="G1803" s="12" t="s">
        <v>56</v>
      </c>
      <c r="H1803" s="12" t="s">
        <v>1335</v>
      </c>
      <c r="I1803" s="12" t="s">
        <v>4368</v>
      </c>
      <c r="J1803" s="12">
        <v>1588</v>
      </c>
      <c r="K1803" s="12" t="s">
        <v>3696</v>
      </c>
      <c r="L1803" s="12"/>
      <c r="M1803" s="13">
        <v>41625.391886574071</v>
      </c>
      <c r="N1803" s="12">
        <v>1</v>
      </c>
      <c r="O1803" s="13">
        <v>41625.402395833335</v>
      </c>
      <c r="P1803" s="13">
        <v>41625.715590277781</v>
      </c>
      <c r="Q1803" s="14">
        <f t="shared" si="219"/>
        <v>1</v>
      </c>
      <c r="R1803" s="14">
        <v>0.5</v>
      </c>
      <c r="S1803" s="14">
        <f t="shared" si="231"/>
        <v>-0.5</v>
      </c>
      <c r="T1803" s="12" t="s">
        <v>4290</v>
      </c>
      <c r="U1803" s="12" t="s">
        <v>4065</v>
      </c>
      <c r="V1803" s="12" t="s">
        <v>356</v>
      </c>
      <c r="W1803" s="13">
        <v>41628.615277777775</v>
      </c>
      <c r="X1803" s="13">
        <v>41628.615277777775</v>
      </c>
      <c r="Y1803" s="16">
        <f t="shared" si="232"/>
        <v>1</v>
      </c>
      <c r="Z1803" s="17">
        <v>3</v>
      </c>
      <c r="AA1803" s="17">
        <f t="shared" si="233"/>
        <v>2</v>
      </c>
      <c r="AB1803" s="14"/>
      <c r="AC1803" s="13">
        <v>41636</v>
      </c>
      <c r="AD1803" s="14">
        <f t="shared" si="234"/>
        <v>9</v>
      </c>
      <c r="AE1803" s="14">
        <v>7</v>
      </c>
      <c r="AF1803" s="38">
        <f t="shared" si="235"/>
        <v>-2</v>
      </c>
      <c r="AG1803" s="14">
        <f t="shared" si="225"/>
        <v>9</v>
      </c>
      <c r="AH1803" s="14">
        <v>10.5</v>
      </c>
      <c r="AI1803" s="14">
        <f t="shared" si="236"/>
        <v>1.5</v>
      </c>
      <c r="AJ1803" s="19"/>
      <c r="AK1803" s="14"/>
      <c r="AL1803" s="14"/>
      <c r="AM1803" s="12" t="s">
        <v>4272</v>
      </c>
      <c r="AN1803" s="12"/>
      <c r="AO1803" s="12"/>
      <c r="AP1803" s="12" t="s">
        <v>72</v>
      </c>
      <c r="AQ1803" s="12" t="s">
        <v>4539</v>
      </c>
      <c r="AR1803" s="12">
        <v>13974689737</v>
      </c>
      <c r="AS1803" s="12"/>
      <c r="AT1803" s="12"/>
      <c r="AU1803" s="12"/>
      <c r="AV1803" s="20"/>
      <c r="AW1803" s="21"/>
      <c r="AX1803" s="12"/>
      <c r="AY1803" s="12"/>
      <c r="AZ1803" s="12"/>
      <c r="BA1803" s="12"/>
      <c r="BB1803" s="12"/>
    </row>
    <row r="1804" spans="1:54" s="22" customFormat="1" ht="18" customHeight="1" x14ac:dyDescent="0.3">
      <c r="A1804" s="12" t="s">
        <v>4540</v>
      </c>
      <c r="B1804" s="12" t="s">
        <v>68</v>
      </c>
      <c r="C1804" s="12" t="s">
        <v>64</v>
      </c>
      <c r="D1804" s="12" t="s">
        <v>4541</v>
      </c>
      <c r="E1804" s="12" t="s">
        <v>4542</v>
      </c>
      <c r="F1804" s="12" t="s">
        <v>4543</v>
      </c>
      <c r="G1804" s="12" t="s">
        <v>56</v>
      </c>
      <c r="H1804" s="12" t="s">
        <v>1335</v>
      </c>
      <c r="I1804" s="12" t="s">
        <v>4254</v>
      </c>
      <c r="J1804" s="12">
        <v>1388</v>
      </c>
      <c r="K1804" s="12" t="s">
        <v>3696</v>
      </c>
      <c r="L1804" s="12"/>
      <c r="M1804" s="13">
        <v>41625.419444444444</v>
      </c>
      <c r="N1804" s="12">
        <v>1</v>
      </c>
      <c r="O1804" s="13">
        <v>41625.441006944442</v>
      </c>
      <c r="P1804" s="13">
        <v>41625.456712962965</v>
      </c>
      <c r="Q1804" s="14">
        <f t="shared" si="219"/>
        <v>1</v>
      </c>
      <c r="R1804" s="14">
        <v>0.5</v>
      </c>
      <c r="S1804" s="14">
        <f t="shared" si="231"/>
        <v>-0.5</v>
      </c>
      <c r="T1804" s="12" t="s">
        <v>4243</v>
      </c>
      <c r="U1804" s="12"/>
      <c r="V1804" s="12" t="s">
        <v>356</v>
      </c>
      <c r="W1804" s="13">
        <v>41625.459166666667</v>
      </c>
      <c r="X1804" s="13">
        <v>41626.712500000001</v>
      </c>
      <c r="Y1804" s="16">
        <f t="shared" si="232"/>
        <v>2</v>
      </c>
      <c r="Z1804" s="17">
        <v>3</v>
      </c>
      <c r="AA1804" s="17">
        <f t="shared" si="233"/>
        <v>1</v>
      </c>
      <c r="AB1804" s="14"/>
      <c r="AC1804" s="13">
        <v>41627</v>
      </c>
      <c r="AD1804" s="14">
        <f t="shared" si="234"/>
        <v>3</v>
      </c>
      <c r="AE1804" s="14">
        <v>7</v>
      </c>
      <c r="AF1804" s="38">
        <f t="shared" si="235"/>
        <v>4</v>
      </c>
      <c r="AG1804" s="14">
        <f t="shared" si="225"/>
        <v>3</v>
      </c>
      <c r="AH1804" s="14">
        <v>10.5</v>
      </c>
      <c r="AI1804" s="14">
        <f t="shared" si="236"/>
        <v>7.5</v>
      </c>
      <c r="AJ1804" s="19"/>
      <c r="AK1804" s="14"/>
      <c r="AL1804" s="14"/>
      <c r="AM1804" s="12" t="s">
        <v>4329</v>
      </c>
      <c r="AN1804" s="12"/>
      <c r="AO1804" s="12"/>
      <c r="AP1804" s="12" t="s">
        <v>72</v>
      </c>
      <c r="AQ1804" s="12" t="s">
        <v>4544</v>
      </c>
      <c r="AR1804" s="12">
        <v>13807370253</v>
      </c>
      <c r="AS1804" s="12"/>
      <c r="AT1804" s="12"/>
      <c r="AU1804" s="12"/>
      <c r="AV1804" s="20"/>
      <c r="AW1804" s="21"/>
      <c r="AX1804" s="12"/>
      <c r="AY1804" s="12"/>
      <c r="AZ1804" s="12"/>
      <c r="BA1804" s="12"/>
      <c r="BB1804" s="12"/>
    </row>
    <row r="1805" spans="1:54" s="22" customFormat="1" ht="18" customHeight="1" x14ac:dyDescent="0.3">
      <c r="A1805" s="12" t="s">
        <v>4545</v>
      </c>
      <c r="B1805" s="12" t="s">
        <v>68</v>
      </c>
      <c r="C1805" s="12" t="s">
        <v>3778</v>
      </c>
      <c r="D1805" s="12" t="s">
        <v>4546</v>
      </c>
      <c r="E1805" s="12" t="s">
        <v>4547</v>
      </c>
      <c r="F1805" s="12" t="s">
        <v>4548</v>
      </c>
      <c r="G1805" s="12" t="s">
        <v>56</v>
      </c>
      <c r="H1805" s="12" t="s">
        <v>1353</v>
      </c>
      <c r="I1805" s="12" t="s">
        <v>4549</v>
      </c>
      <c r="J1805" s="12">
        <v>2400</v>
      </c>
      <c r="K1805" s="12" t="s">
        <v>3696</v>
      </c>
      <c r="L1805" s="12"/>
      <c r="M1805" s="13">
        <v>41625.526388888888</v>
      </c>
      <c r="N1805" s="12">
        <v>1</v>
      </c>
      <c r="O1805" s="13">
        <v>41625.559398148151</v>
      </c>
      <c r="P1805" s="13">
        <v>41625.61519675926</v>
      </c>
      <c r="Q1805" s="14">
        <f t="shared" si="219"/>
        <v>1</v>
      </c>
      <c r="R1805" s="14">
        <v>0.5</v>
      </c>
      <c r="S1805" s="14">
        <f t="shared" si="231"/>
        <v>-0.5</v>
      </c>
      <c r="T1805" s="12" t="s">
        <v>4243</v>
      </c>
      <c r="U1805" s="12"/>
      <c r="V1805" s="12" t="s">
        <v>356</v>
      </c>
      <c r="W1805" s="13">
        <v>41625.618807870371</v>
      </c>
      <c r="X1805" s="13">
        <v>41632.551388888889</v>
      </c>
      <c r="Y1805" s="16">
        <f t="shared" si="232"/>
        <v>6</v>
      </c>
      <c r="Z1805" s="17">
        <v>3</v>
      </c>
      <c r="AA1805" s="17">
        <f t="shared" si="233"/>
        <v>-3</v>
      </c>
      <c r="AB1805" s="14"/>
      <c r="AC1805" s="13">
        <v>41634</v>
      </c>
      <c r="AD1805" s="14">
        <f t="shared" si="234"/>
        <v>8</v>
      </c>
      <c r="AE1805" s="14">
        <v>7</v>
      </c>
      <c r="AF1805" s="38">
        <f t="shared" si="235"/>
        <v>-1</v>
      </c>
      <c r="AG1805" s="14">
        <f t="shared" si="225"/>
        <v>8</v>
      </c>
      <c r="AH1805" s="14">
        <v>10.5</v>
      </c>
      <c r="AI1805" s="14">
        <f t="shared" si="236"/>
        <v>2.5</v>
      </c>
      <c r="AJ1805" s="19"/>
      <c r="AK1805" s="14"/>
      <c r="AL1805" s="14"/>
      <c r="AM1805" s="12" t="s">
        <v>4232</v>
      </c>
      <c r="AN1805" s="12"/>
      <c r="AO1805" s="12"/>
      <c r="AP1805" s="12" t="s">
        <v>72</v>
      </c>
      <c r="AQ1805" s="12" t="s">
        <v>4550</v>
      </c>
      <c r="AR1805" s="12">
        <v>13907484777</v>
      </c>
      <c r="AS1805" s="12"/>
      <c r="AT1805" s="12"/>
      <c r="AU1805" s="12"/>
      <c r="AV1805" s="20"/>
      <c r="AW1805" s="21"/>
      <c r="AX1805" s="12"/>
      <c r="AY1805" s="12"/>
      <c r="AZ1805" s="12"/>
      <c r="BA1805" s="12"/>
      <c r="BB1805" s="12"/>
    </row>
    <row r="1806" spans="1:54" s="22" customFormat="1" ht="18" customHeight="1" x14ac:dyDescent="0.3">
      <c r="A1806" s="12" t="s">
        <v>4551</v>
      </c>
      <c r="B1806" s="12" t="s">
        <v>68</v>
      </c>
      <c r="C1806" s="12" t="s">
        <v>102</v>
      </c>
      <c r="D1806" s="12" t="s">
        <v>4552</v>
      </c>
      <c r="E1806" s="12" t="s">
        <v>4553</v>
      </c>
      <c r="F1806" s="12" t="s">
        <v>4554</v>
      </c>
      <c r="G1806" s="12" t="s">
        <v>56</v>
      </c>
      <c r="H1806" s="12" t="s">
        <v>1335</v>
      </c>
      <c r="I1806" s="12" t="s">
        <v>4353</v>
      </c>
      <c r="J1806" s="12">
        <v>1688</v>
      </c>
      <c r="K1806" s="12" t="s">
        <v>3696</v>
      </c>
      <c r="L1806" s="12"/>
      <c r="M1806" s="13">
        <v>41625.574305555558</v>
      </c>
      <c r="N1806" s="12">
        <v>1</v>
      </c>
      <c r="O1806" s="13">
        <v>41625.57917824074</v>
      </c>
      <c r="P1806" s="13">
        <v>41625.64770833333</v>
      </c>
      <c r="Q1806" s="14">
        <f t="shared" si="219"/>
        <v>1</v>
      </c>
      <c r="R1806" s="14">
        <v>0.5</v>
      </c>
      <c r="S1806" s="14">
        <f t="shared" si="231"/>
        <v>-0.5</v>
      </c>
      <c r="T1806" s="12" t="s">
        <v>4243</v>
      </c>
      <c r="U1806" s="12"/>
      <c r="V1806" s="12" t="s">
        <v>356</v>
      </c>
      <c r="W1806" s="13">
        <v>41625.653287037036</v>
      </c>
      <c r="X1806" s="13">
        <v>41628.693055555559</v>
      </c>
      <c r="Y1806" s="16">
        <f t="shared" si="232"/>
        <v>4</v>
      </c>
      <c r="Z1806" s="17">
        <v>3</v>
      </c>
      <c r="AA1806" s="17">
        <f t="shared" si="233"/>
        <v>-1</v>
      </c>
      <c r="AB1806" s="14"/>
      <c r="AC1806" s="13">
        <v>41639</v>
      </c>
      <c r="AD1806" s="14">
        <f t="shared" si="234"/>
        <v>11</v>
      </c>
      <c r="AE1806" s="14">
        <v>7</v>
      </c>
      <c r="AF1806" s="38">
        <f t="shared" si="235"/>
        <v>-4</v>
      </c>
      <c r="AG1806" s="14">
        <f t="shared" si="225"/>
        <v>11</v>
      </c>
      <c r="AH1806" s="14">
        <v>10.5</v>
      </c>
      <c r="AI1806" s="14">
        <f t="shared" si="236"/>
        <v>-0.5</v>
      </c>
      <c r="AJ1806" s="19"/>
      <c r="AK1806" s="14"/>
      <c r="AL1806" s="14"/>
      <c r="AM1806" s="12" t="s">
        <v>4282</v>
      </c>
      <c r="AN1806" s="12"/>
      <c r="AO1806" s="12"/>
      <c r="AP1806" s="12" t="s">
        <v>72</v>
      </c>
      <c r="AQ1806" s="12" t="s">
        <v>4555</v>
      </c>
      <c r="AR1806" s="12">
        <v>15173781398</v>
      </c>
      <c r="AS1806" s="12"/>
      <c r="AT1806" s="12"/>
      <c r="AU1806" s="12"/>
      <c r="AV1806" s="20"/>
      <c r="AW1806" s="21"/>
      <c r="AX1806" s="12"/>
      <c r="AY1806" s="12"/>
      <c r="AZ1806" s="12"/>
      <c r="BA1806" s="12"/>
      <c r="BB1806" s="12"/>
    </row>
    <row r="1807" spans="1:54" s="22" customFormat="1" ht="18" customHeight="1" x14ac:dyDescent="0.3">
      <c r="A1807" s="12" t="s">
        <v>4556</v>
      </c>
      <c r="B1807" s="12" t="s">
        <v>382</v>
      </c>
      <c r="C1807" s="12" t="s">
        <v>549</v>
      </c>
      <c r="D1807" s="12" t="s">
        <v>103</v>
      </c>
      <c r="E1807" s="12" t="s">
        <v>4557</v>
      </c>
      <c r="F1807" s="12" t="s">
        <v>4558</v>
      </c>
      <c r="G1807" s="12" t="s">
        <v>56</v>
      </c>
      <c r="H1807" s="12" t="s">
        <v>1335</v>
      </c>
      <c r="I1807" s="12" t="s">
        <v>4559</v>
      </c>
      <c r="J1807" s="12">
        <v>1688</v>
      </c>
      <c r="K1807" s="12" t="s">
        <v>3696</v>
      </c>
      <c r="L1807" s="12"/>
      <c r="M1807" s="13">
        <v>41625.576388888891</v>
      </c>
      <c r="N1807" s="12">
        <v>1</v>
      </c>
      <c r="O1807" s="13">
        <v>41625.583043981482</v>
      </c>
      <c r="P1807" s="13">
        <v>41625.610671296294</v>
      </c>
      <c r="Q1807" s="14">
        <f t="shared" si="219"/>
        <v>1</v>
      </c>
      <c r="R1807" s="14">
        <v>0.5</v>
      </c>
      <c r="S1807" s="14">
        <f t="shared" si="231"/>
        <v>-0.5</v>
      </c>
      <c r="T1807" s="12" t="s">
        <v>4243</v>
      </c>
      <c r="U1807" s="12"/>
      <c r="V1807" s="12" t="s">
        <v>356</v>
      </c>
      <c r="W1807" s="13">
        <v>41625.612719907411</v>
      </c>
      <c r="X1807" s="13">
        <v>41632.405555555553</v>
      </c>
      <c r="Y1807" s="16">
        <f t="shared" si="232"/>
        <v>6</v>
      </c>
      <c r="Z1807" s="17">
        <v>3</v>
      </c>
      <c r="AA1807" s="17">
        <f t="shared" si="233"/>
        <v>-3</v>
      </c>
      <c r="AB1807" s="14"/>
      <c r="AC1807" s="13">
        <v>41634</v>
      </c>
      <c r="AD1807" s="14">
        <f t="shared" si="234"/>
        <v>8</v>
      </c>
      <c r="AE1807" s="14">
        <v>7</v>
      </c>
      <c r="AF1807" s="38">
        <f t="shared" si="235"/>
        <v>-1</v>
      </c>
      <c r="AG1807" s="14">
        <f t="shared" si="225"/>
        <v>8</v>
      </c>
      <c r="AH1807" s="14">
        <v>10.5</v>
      </c>
      <c r="AI1807" s="14">
        <f t="shared" si="236"/>
        <v>2.5</v>
      </c>
      <c r="AJ1807" s="19"/>
      <c r="AK1807" s="14"/>
      <c r="AL1807" s="14"/>
      <c r="AM1807" s="12" t="s">
        <v>4278</v>
      </c>
      <c r="AN1807" s="12"/>
      <c r="AO1807" s="12"/>
      <c r="AP1807" s="12" t="s">
        <v>72</v>
      </c>
      <c r="AQ1807" s="12" t="s">
        <v>4560</v>
      </c>
      <c r="AR1807" s="12">
        <v>18390702271</v>
      </c>
      <c r="AS1807" s="12"/>
      <c r="AT1807" s="12"/>
      <c r="AU1807" s="12"/>
      <c r="AV1807" s="20"/>
      <c r="AW1807" s="21"/>
      <c r="AX1807" s="12"/>
      <c r="AY1807" s="12"/>
      <c r="AZ1807" s="12"/>
      <c r="BA1807" s="12"/>
      <c r="BB1807" s="12"/>
    </row>
    <row r="1808" spans="1:54" s="22" customFormat="1" ht="17.25" customHeight="1" x14ac:dyDescent="0.3">
      <c r="A1808" s="12" t="s">
        <v>4561</v>
      </c>
      <c r="B1808" s="12" t="s">
        <v>68</v>
      </c>
      <c r="C1808" s="12" t="s">
        <v>120</v>
      </c>
      <c r="D1808" s="12" t="s">
        <v>478</v>
      </c>
      <c r="E1808" s="12" t="s">
        <v>4562</v>
      </c>
      <c r="F1808" s="12" t="s">
        <v>4548</v>
      </c>
      <c r="G1808" s="12" t="s">
        <v>383</v>
      </c>
      <c r="H1808" s="12" t="s">
        <v>1035</v>
      </c>
      <c r="I1808" s="12" t="s">
        <v>4358</v>
      </c>
      <c r="J1808" s="12">
        <v>1100</v>
      </c>
      <c r="K1808" s="12" t="s">
        <v>3696</v>
      </c>
      <c r="L1808" s="12"/>
      <c r="M1808" s="13">
        <v>41625.584641203706</v>
      </c>
      <c r="N1808" s="12">
        <v>1</v>
      </c>
      <c r="O1808" s="13">
        <v>41625.584502314814</v>
      </c>
      <c r="P1808" s="13">
        <v>41625.584641203706</v>
      </c>
      <c r="Q1808" s="14">
        <f t="shared" si="219"/>
        <v>1</v>
      </c>
      <c r="R1808" s="14">
        <v>0.5</v>
      </c>
      <c r="S1808" s="14">
        <f t="shared" si="231"/>
        <v>-0.5</v>
      </c>
      <c r="T1808" s="12" t="s">
        <v>4243</v>
      </c>
      <c r="U1808" s="12"/>
      <c r="V1808" s="12" t="s">
        <v>356</v>
      </c>
      <c r="W1808" s="13">
        <v>41625.593530092592</v>
      </c>
      <c r="X1808" s="13">
        <v>41626.738888888904</v>
      </c>
      <c r="Y1808" s="16">
        <f t="shared" si="232"/>
        <v>2</v>
      </c>
      <c r="Z1808" s="17">
        <v>3</v>
      </c>
      <c r="AA1808" s="17">
        <f t="shared" si="233"/>
        <v>1</v>
      </c>
      <c r="AB1808" s="14"/>
      <c r="AC1808" s="13">
        <v>41634</v>
      </c>
      <c r="AD1808" s="14">
        <f t="shared" si="234"/>
        <v>8</v>
      </c>
      <c r="AE1808" s="14">
        <v>7</v>
      </c>
      <c r="AF1808" s="38">
        <f t="shared" si="235"/>
        <v>-1</v>
      </c>
      <c r="AG1808" s="14">
        <f t="shared" si="225"/>
        <v>8</v>
      </c>
      <c r="AH1808" s="14">
        <v>10.5</v>
      </c>
      <c r="AI1808" s="14">
        <f t="shared" si="236"/>
        <v>2.5</v>
      </c>
      <c r="AJ1808" s="19"/>
      <c r="AK1808" s="14"/>
      <c r="AL1808" s="14"/>
      <c r="AM1808" s="12" t="s">
        <v>4238</v>
      </c>
      <c r="AN1808" s="12"/>
      <c r="AO1808" s="12"/>
      <c r="AP1808" s="12" t="s">
        <v>72</v>
      </c>
      <c r="AQ1808" s="12" t="s">
        <v>4550</v>
      </c>
      <c r="AR1808" s="12">
        <v>13907484777</v>
      </c>
      <c r="AS1808" s="12"/>
      <c r="AT1808" s="12"/>
      <c r="AU1808" s="12"/>
      <c r="AV1808" s="20"/>
      <c r="AW1808" s="21"/>
      <c r="AX1808" s="12"/>
      <c r="AY1808" s="12"/>
      <c r="AZ1808" s="12"/>
      <c r="BA1808" s="12"/>
      <c r="BB1808" s="12"/>
    </row>
    <row r="1809" spans="1:54" s="22" customFormat="1" ht="18" customHeight="1" x14ac:dyDescent="0.3">
      <c r="A1809" s="12" t="s">
        <v>4563</v>
      </c>
      <c r="B1809" s="12" t="s">
        <v>68</v>
      </c>
      <c r="C1809" s="12" t="s">
        <v>209</v>
      </c>
      <c r="D1809" s="12" t="s">
        <v>4564</v>
      </c>
      <c r="E1809" s="12" t="s">
        <v>4565</v>
      </c>
      <c r="F1809" s="12" t="s">
        <v>4566</v>
      </c>
      <c r="G1809" s="12" t="s">
        <v>56</v>
      </c>
      <c r="H1809" s="12" t="s">
        <v>1335</v>
      </c>
      <c r="I1809" s="12" t="s">
        <v>4567</v>
      </c>
      <c r="J1809" s="12">
        <v>1688</v>
      </c>
      <c r="K1809" s="12" t="s">
        <v>3696</v>
      </c>
      <c r="L1809" s="12"/>
      <c r="M1809" s="13">
        <v>41625.586111111108</v>
      </c>
      <c r="N1809" s="12">
        <v>2</v>
      </c>
      <c r="O1809" s="13">
        <v>41625.61818287037</v>
      </c>
      <c r="P1809" s="13">
        <v>41627.610300925924</v>
      </c>
      <c r="Q1809" s="14">
        <f t="shared" si="219"/>
        <v>3</v>
      </c>
      <c r="R1809" s="14">
        <v>0.5</v>
      </c>
      <c r="S1809" s="14">
        <f t="shared" si="231"/>
        <v>-2.5</v>
      </c>
      <c r="T1809" s="12" t="s">
        <v>4298</v>
      </c>
      <c r="U1809" s="12" t="s">
        <v>4568</v>
      </c>
      <c r="V1809" s="12" t="s">
        <v>356</v>
      </c>
      <c r="W1809" s="13">
        <v>41627.631874999999</v>
      </c>
      <c r="X1809" s="13">
        <v>41631.638194444444</v>
      </c>
      <c r="Y1809" s="16">
        <f t="shared" si="232"/>
        <v>3</v>
      </c>
      <c r="Z1809" s="17">
        <v>3</v>
      </c>
      <c r="AA1809" s="17">
        <f t="shared" si="233"/>
        <v>0</v>
      </c>
      <c r="AB1809" s="14"/>
      <c r="AC1809" s="13">
        <v>41638</v>
      </c>
      <c r="AD1809" s="14">
        <f t="shared" si="234"/>
        <v>10</v>
      </c>
      <c r="AE1809" s="14">
        <v>7</v>
      </c>
      <c r="AF1809" s="38">
        <f t="shared" si="235"/>
        <v>-3</v>
      </c>
      <c r="AG1809" s="14">
        <f t="shared" si="225"/>
        <v>10</v>
      </c>
      <c r="AH1809" s="14">
        <v>10.5</v>
      </c>
      <c r="AI1809" s="14">
        <f t="shared" si="236"/>
        <v>0.5</v>
      </c>
      <c r="AJ1809" s="19"/>
      <c r="AK1809" s="14"/>
      <c r="AL1809" s="14"/>
      <c r="AM1809" s="12" t="s">
        <v>4238</v>
      </c>
      <c r="AN1809" s="12"/>
      <c r="AO1809" s="12"/>
      <c r="AP1809" s="12" t="s">
        <v>78</v>
      </c>
      <c r="AQ1809" s="12" t="s">
        <v>4569</v>
      </c>
      <c r="AR1809" s="12">
        <v>13317386916</v>
      </c>
      <c r="AS1809" s="12"/>
      <c r="AT1809" s="12"/>
      <c r="AU1809" s="12"/>
      <c r="AV1809" s="20"/>
      <c r="AW1809" s="21"/>
      <c r="AX1809" s="12"/>
      <c r="AY1809" s="12"/>
      <c r="AZ1809" s="12"/>
      <c r="BA1809" s="12"/>
      <c r="BB1809" s="12"/>
    </row>
    <row r="1810" spans="1:54" s="22" customFormat="1" ht="18" customHeight="1" x14ac:dyDescent="0.3">
      <c r="A1810" s="12" t="s">
        <v>4570</v>
      </c>
      <c r="B1810" s="12" t="s">
        <v>68</v>
      </c>
      <c r="C1810" s="12" t="s">
        <v>64</v>
      </c>
      <c r="D1810" s="12" t="s">
        <v>3634</v>
      </c>
      <c r="E1810" s="12" t="s">
        <v>4571</v>
      </c>
      <c r="F1810" s="12" t="s">
        <v>4572</v>
      </c>
      <c r="G1810" s="12" t="s">
        <v>56</v>
      </c>
      <c r="H1810" s="12" t="s">
        <v>1335</v>
      </c>
      <c r="I1810" s="12" t="s">
        <v>4346</v>
      </c>
      <c r="J1810" s="12">
        <v>1388</v>
      </c>
      <c r="K1810" s="12" t="s">
        <v>3696</v>
      </c>
      <c r="L1810" s="12"/>
      <c r="M1810" s="13">
        <v>41625.625</v>
      </c>
      <c r="N1810" s="12">
        <v>2</v>
      </c>
      <c r="O1810" s="13">
        <v>41625.637835648151</v>
      </c>
      <c r="P1810" s="13">
        <v>41626.564826388887</v>
      </c>
      <c r="Q1810" s="14">
        <f t="shared" si="219"/>
        <v>2</v>
      </c>
      <c r="R1810" s="14">
        <v>0.5</v>
      </c>
      <c r="S1810" s="14">
        <f t="shared" si="231"/>
        <v>-1.5</v>
      </c>
      <c r="T1810" s="12" t="s">
        <v>4290</v>
      </c>
      <c r="U1810" s="12" t="s">
        <v>4065</v>
      </c>
      <c r="V1810" s="12" t="s">
        <v>356</v>
      </c>
      <c r="W1810" s="13">
        <v>41626.571979166663</v>
      </c>
      <c r="X1810" s="13">
        <v>41627.677083333336</v>
      </c>
      <c r="Y1810" s="16">
        <f t="shared" si="232"/>
        <v>2</v>
      </c>
      <c r="Z1810" s="17">
        <v>3</v>
      </c>
      <c r="AA1810" s="17">
        <f t="shared" si="233"/>
        <v>1</v>
      </c>
      <c r="AB1810" s="14"/>
      <c r="AC1810" s="13">
        <v>41628</v>
      </c>
      <c r="AD1810" s="14">
        <f t="shared" si="234"/>
        <v>4</v>
      </c>
      <c r="AE1810" s="14">
        <v>7</v>
      </c>
      <c r="AF1810" s="38">
        <f t="shared" si="235"/>
        <v>3</v>
      </c>
      <c r="AG1810" s="14">
        <f t="shared" si="225"/>
        <v>4</v>
      </c>
      <c r="AH1810" s="14">
        <v>10.5</v>
      </c>
      <c r="AI1810" s="14">
        <f t="shared" si="236"/>
        <v>6.5</v>
      </c>
      <c r="AJ1810" s="19"/>
      <c r="AK1810" s="14"/>
      <c r="AL1810" s="14"/>
      <c r="AM1810" s="12" t="s">
        <v>4238</v>
      </c>
      <c r="AN1810" s="12"/>
      <c r="AO1810" s="12"/>
      <c r="AP1810" s="12" t="s">
        <v>78</v>
      </c>
      <c r="AQ1810" s="12" t="s">
        <v>4573</v>
      </c>
      <c r="AR1810" s="12">
        <v>13517373799</v>
      </c>
      <c r="AS1810" s="12"/>
      <c r="AT1810" s="12"/>
      <c r="AU1810" s="12"/>
      <c r="AV1810" s="20"/>
      <c r="AW1810" s="21"/>
      <c r="AX1810" s="12"/>
      <c r="AY1810" s="12"/>
      <c r="AZ1810" s="12"/>
      <c r="BA1810" s="12"/>
      <c r="BB1810" s="12"/>
    </row>
    <row r="1811" spans="1:54" s="22" customFormat="1" ht="18" customHeight="1" x14ac:dyDescent="0.3">
      <c r="A1811" s="12" t="s">
        <v>4574</v>
      </c>
      <c r="B1811" s="12" t="s">
        <v>68</v>
      </c>
      <c r="C1811" s="12" t="s">
        <v>209</v>
      </c>
      <c r="D1811" s="12" t="s">
        <v>358</v>
      </c>
      <c r="E1811" s="12" t="s">
        <v>4575</v>
      </c>
      <c r="F1811" s="12" t="s">
        <v>4576</v>
      </c>
      <c r="G1811" s="12" t="s">
        <v>56</v>
      </c>
      <c r="H1811" s="12" t="s">
        <v>1335</v>
      </c>
      <c r="I1811" s="12" t="s">
        <v>4577</v>
      </c>
      <c r="J1811" s="12">
        <v>1600</v>
      </c>
      <c r="K1811" s="12" t="s">
        <v>3696</v>
      </c>
      <c r="L1811" s="12"/>
      <c r="M1811" s="13">
        <v>41625.637499999997</v>
      </c>
      <c r="N1811" s="12">
        <v>2</v>
      </c>
      <c r="O1811" s="13">
        <v>41625.639548611114</v>
      </c>
      <c r="P1811" s="13">
        <v>41626.392187500001</v>
      </c>
      <c r="Q1811" s="14">
        <f t="shared" si="219"/>
        <v>2</v>
      </c>
      <c r="R1811" s="14">
        <v>0.5</v>
      </c>
      <c r="S1811" s="14">
        <f t="shared" si="231"/>
        <v>-1.5</v>
      </c>
      <c r="T1811" s="12" t="s">
        <v>4298</v>
      </c>
      <c r="U1811" s="12" t="s">
        <v>4578</v>
      </c>
      <c r="V1811" s="12" t="s">
        <v>356</v>
      </c>
      <c r="W1811" s="13">
        <v>41626.416967592595</v>
      </c>
      <c r="X1811" s="13">
        <v>41627.677083333336</v>
      </c>
      <c r="Y1811" s="16">
        <f t="shared" si="232"/>
        <v>2</v>
      </c>
      <c r="Z1811" s="17">
        <v>3</v>
      </c>
      <c r="AA1811" s="17">
        <f t="shared" si="233"/>
        <v>1</v>
      </c>
      <c r="AB1811" s="14"/>
      <c r="AC1811" s="13">
        <v>41628</v>
      </c>
      <c r="AD1811" s="14">
        <f t="shared" si="234"/>
        <v>4</v>
      </c>
      <c r="AE1811" s="14">
        <v>7</v>
      </c>
      <c r="AF1811" s="38">
        <f t="shared" si="235"/>
        <v>3</v>
      </c>
      <c r="AG1811" s="14">
        <f t="shared" si="225"/>
        <v>4</v>
      </c>
      <c r="AH1811" s="14">
        <v>10.5</v>
      </c>
      <c r="AI1811" s="14">
        <f t="shared" si="236"/>
        <v>6.5</v>
      </c>
      <c r="AJ1811" s="19"/>
      <c r="AK1811" s="14"/>
      <c r="AL1811" s="14"/>
      <c r="AM1811" s="12" t="s">
        <v>4329</v>
      </c>
      <c r="AN1811" s="12"/>
      <c r="AO1811" s="12"/>
      <c r="AP1811" s="12" t="s">
        <v>93</v>
      </c>
      <c r="AQ1811" s="12" t="s">
        <v>4579</v>
      </c>
      <c r="AR1811" s="12">
        <v>13348790780</v>
      </c>
      <c r="AS1811" s="12"/>
      <c r="AT1811" s="12"/>
      <c r="AU1811" s="12"/>
      <c r="AV1811" s="20"/>
      <c r="AW1811" s="21"/>
      <c r="AX1811" s="12"/>
      <c r="AY1811" s="12"/>
      <c r="AZ1811" s="12"/>
      <c r="BA1811" s="12"/>
      <c r="BB1811" s="12"/>
    </row>
    <row r="1812" spans="1:54" s="22" customFormat="1" ht="18" customHeight="1" x14ac:dyDescent="0.3">
      <c r="A1812" s="12" t="s">
        <v>4580</v>
      </c>
      <c r="B1812" s="12" t="s">
        <v>68</v>
      </c>
      <c r="C1812" s="12" t="s">
        <v>141</v>
      </c>
      <c r="D1812" s="12" t="s">
        <v>2404</v>
      </c>
      <c r="E1812" s="12" t="s">
        <v>4581</v>
      </c>
      <c r="F1812" s="12" t="s">
        <v>4582</v>
      </c>
      <c r="G1812" s="12" t="s">
        <v>56</v>
      </c>
      <c r="H1812" s="12" t="s">
        <v>1335</v>
      </c>
      <c r="I1812" s="12" t="s">
        <v>4254</v>
      </c>
      <c r="J1812" s="12">
        <v>1388</v>
      </c>
      <c r="K1812" s="12" t="s">
        <v>3696</v>
      </c>
      <c r="L1812" s="12"/>
      <c r="M1812" s="13">
        <v>41625.744444444441</v>
      </c>
      <c r="N1812" s="12">
        <v>1</v>
      </c>
      <c r="O1812" s="13">
        <v>41626.386643518519</v>
      </c>
      <c r="P1812" s="13">
        <v>41626.565532407411</v>
      </c>
      <c r="Q1812" s="14">
        <f t="shared" si="219"/>
        <v>2</v>
      </c>
      <c r="R1812" s="14">
        <v>0.5</v>
      </c>
      <c r="S1812" s="14">
        <f t="shared" si="231"/>
        <v>-1.5</v>
      </c>
      <c r="T1812" s="12" t="s">
        <v>4243</v>
      </c>
      <c r="U1812" s="12"/>
      <c r="V1812" s="12" t="s">
        <v>356</v>
      </c>
      <c r="W1812" s="13">
        <v>41626.574780092589</v>
      </c>
      <c r="X1812" s="13">
        <v>41628.532638888886</v>
      </c>
      <c r="Y1812" s="16">
        <f t="shared" si="232"/>
        <v>3</v>
      </c>
      <c r="Z1812" s="17">
        <v>3</v>
      </c>
      <c r="AA1812" s="17">
        <f t="shared" si="233"/>
        <v>0</v>
      </c>
      <c r="AB1812" s="14"/>
      <c r="AC1812" s="13">
        <v>41634</v>
      </c>
      <c r="AD1812" s="14">
        <f t="shared" si="234"/>
        <v>8</v>
      </c>
      <c r="AE1812" s="14">
        <v>7</v>
      </c>
      <c r="AF1812" s="38">
        <f t="shared" si="235"/>
        <v>-1</v>
      </c>
      <c r="AG1812" s="14">
        <f t="shared" si="225"/>
        <v>8</v>
      </c>
      <c r="AH1812" s="14">
        <v>10.5</v>
      </c>
      <c r="AI1812" s="14">
        <f t="shared" si="236"/>
        <v>2.5</v>
      </c>
      <c r="AJ1812" s="19"/>
      <c r="AK1812" s="14"/>
      <c r="AL1812" s="14"/>
      <c r="AM1812" s="12" t="s">
        <v>4278</v>
      </c>
      <c r="AN1812" s="12"/>
      <c r="AO1812" s="12"/>
      <c r="AP1812" s="12" t="s">
        <v>4583</v>
      </c>
      <c r="AQ1812" s="12" t="s">
        <v>4584</v>
      </c>
      <c r="AR1812" s="12">
        <v>13873345882</v>
      </c>
      <c r="AS1812" s="12"/>
      <c r="AT1812" s="12"/>
      <c r="AU1812" s="12"/>
      <c r="AV1812" s="20"/>
      <c r="AW1812" s="21"/>
      <c r="AX1812" s="12"/>
      <c r="AY1812" s="12"/>
      <c r="AZ1812" s="12"/>
      <c r="BA1812" s="12"/>
      <c r="BB1812" s="12"/>
    </row>
    <row r="1813" spans="1:54" s="22" customFormat="1" ht="18" customHeight="1" x14ac:dyDescent="0.3">
      <c r="A1813" s="12" t="s">
        <v>4585</v>
      </c>
      <c r="B1813" s="12" t="s">
        <v>68</v>
      </c>
      <c r="C1813" s="12" t="s">
        <v>3615</v>
      </c>
      <c r="D1813" s="12" t="s">
        <v>249</v>
      </c>
      <c r="E1813" s="12" t="s">
        <v>4586</v>
      </c>
      <c r="F1813" s="12" t="s">
        <v>4587</v>
      </c>
      <c r="G1813" s="12" t="s">
        <v>56</v>
      </c>
      <c r="H1813" s="12" t="s">
        <v>1335</v>
      </c>
      <c r="I1813" s="12" t="s">
        <v>4567</v>
      </c>
      <c r="J1813" s="12">
        <v>1388</v>
      </c>
      <c r="K1813" s="12" t="s">
        <v>3696</v>
      </c>
      <c r="L1813" s="12"/>
      <c r="M1813" s="13">
        <v>41625.772222222222</v>
      </c>
      <c r="N1813" s="12">
        <v>1</v>
      </c>
      <c r="O1813" s="13">
        <v>41626.388541666667</v>
      </c>
      <c r="P1813" s="13">
        <v>41626.565925925926</v>
      </c>
      <c r="Q1813" s="14">
        <f t="shared" si="219"/>
        <v>2</v>
      </c>
      <c r="R1813" s="14">
        <v>0.5</v>
      </c>
      <c r="S1813" s="14">
        <f t="shared" si="231"/>
        <v>-1.5</v>
      </c>
      <c r="T1813" s="12" t="s">
        <v>4243</v>
      </c>
      <c r="U1813" s="12"/>
      <c r="V1813" s="12" t="s">
        <v>356</v>
      </c>
      <c r="W1813" s="13">
        <v>41626.578564814816</v>
      </c>
      <c r="X1813" s="13">
        <v>41631.496527777781</v>
      </c>
      <c r="Y1813" s="16">
        <f t="shared" si="232"/>
        <v>4</v>
      </c>
      <c r="Z1813" s="17">
        <v>3</v>
      </c>
      <c r="AA1813" s="17">
        <f t="shared" si="233"/>
        <v>-1</v>
      </c>
      <c r="AB1813" s="14"/>
      <c r="AC1813" s="13">
        <v>41631</v>
      </c>
      <c r="AD1813" s="14">
        <f t="shared" si="234"/>
        <v>5</v>
      </c>
      <c r="AE1813" s="14">
        <v>7</v>
      </c>
      <c r="AF1813" s="38">
        <f t="shared" si="235"/>
        <v>2</v>
      </c>
      <c r="AG1813" s="14">
        <f t="shared" si="225"/>
        <v>5</v>
      </c>
      <c r="AH1813" s="14">
        <v>10.5</v>
      </c>
      <c r="AI1813" s="14">
        <f t="shared" si="236"/>
        <v>5.5</v>
      </c>
      <c r="AJ1813" s="19"/>
      <c r="AK1813" s="14"/>
      <c r="AL1813" s="14"/>
      <c r="AM1813" s="12" t="s">
        <v>4066</v>
      </c>
      <c r="AN1813" s="12"/>
      <c r="AO1813" s="12"/>
      <c r="AP1813" s="12" t="s">
        <v>4588</v>
      </c>
      <c r="AQ1813" s="12" t="s">
        <v>4589</v>
      </c>
      <c r="AR1813" s="12">
        <v>13973143393</v>
      </c>
      <c r="AS1813" s="12"/>
      <c r="AT1813" s="12"/>
      <c r="AU1813" s="12"/>
      <c r="AV1813" s="20"/>
      <c r="AW1813" s="21"/>
      <c r="AX1813" s="12"/>
      <c r="AY1813" s="12"/>
      <c r="AZ1813" s="12"/>
      <c r="BA1813" s="12"/>
      <c r="BB1813" s="12"/>
    </row>
    <row r="1814" spans="1:54" s="22" customFormat="1" ht="18" customHeight="1" x14ac:dyDescent="0.3">
      <c r="A1814" s="12" t="s">
        <v>4590</v>
      </c>
      <c r="B1814" s="12" t="s">
        <v>68</v>
      </c>
      <c r="C1814" s="12" t="s">
        <v>209</v>
      </c>
      <c r="D1814" s="12" t="s">
        <v>751</v>
      </c>
      <c r="E1814" s="12" t="s">
        <v>4591</v>
      </c>
      <c r="F1814" s="12" t="s">
        <v>4592</v>
      </c>
      <c r="G1814" s="12" t="s">
        <v>56</v>
      </c>
      <c r="H1814" s="12" t="s">
        <v>1335</v>
      </c>
      <c r="I1814" s="12" t="s">
        <v>4593</v>
      </c>
      <c r="J1814" s="12">
        <v>1388</v>
      </c>
      <c r="K1814" s="12" t="s">
        <v>3696</v>
      </c>
      <c r="L1814" s="12"/>
      <c r="M1814" s="13">
        <v>41625.79791666667</v>
      </c>
      <c r="N1814" s="12">
        <v>1</v>
      </c>
      <c r="O1814" s="13">
        <v>41626.394120370373</v>
      </c>
      <c r="P1814" s="13">
        <v>41627.59065972222</v>
      </c>
      <c r="Q1814" s="14">
        <f t="shared" si="219"/>
        <v>3</v>
      </c>
      <c r="R1814" s="14">
        <v>0.5</v>
      </c>
      <c r="S1814" s="14">
        <f t="shared" si="231"/>
        <v>-2.5</v>
      </c>
      <c r="T1814" s="12" t="s">
        <v>4290</v>
      </c>
      <c r="U1814" s="12" t="s">
        <v>4065</v>
      </c>
      <c r="V1814" s="12" t="s">
        <v>356</v>
      </c>
      <c r="W1814" s="13">
        <v>41627.599733796298</v>
      </c>
      <c r="X1814" s="13">
        <v>41631.602777777778</v>
      </c>
      <c r="Y1814" s="16">
        <f t="shared" si="232"/>
        <v>3</v>
      </c>
      <c r="Z1814" s="17">
        <v>3</v>
      </c>
      <c r="AA1814" s="17">
        <f t="shared" si="233"/>
        <v>0</v>
      </c>
      <c r="AB1814" s="14"/>
      <c r="AC1814" s="13">
        <v>41632</v>
      </c>
      <c r="AD1814" s="14">
        <f t="shared" si="234"/>
        <v>6</v>
      </c>
      <c r="AE1814" s="14">
        <v>7</v>
      </c>
      <c r="AF1814" s="38">
        <f t="shared" si="235"/>
        <v>1</v>
      </c>
      <c r="AG1814" s="14">
        <f t="shared" si="225"/>
        <v>6</v>
      </c>
      <c r="AH1814" s="14">
        <v>10.5</v>
      </c>
      <c r="AI1814" s="14">
        <f t="shared" si="236"/>
        <v>4.5</v>
      </c>
      <c r="AJ1814" s="19"/>
      <c r="AK1814" s="14"/>
      <c r="AL1814" s="14"/>
      <c r="AM1814" s="12" t="s">
        <v>4329</v>
      </c>
      <c r="AN1814" s="12"/>
      <c r="AO1814" s="12"/>
      <c r="AP1814" s="12" t="s">
        <v>3204</v>
      </c>
      <c r="AQ1814" s="12" t="s">
        <v>4594</v>
      </c>
      <c r="AR1814" s="12">
        <v>13786750083</v>
      </c>
      <c r="AS1814" s="12"/>
      <c r="AT1814" s="12"/>
      <c r="AU1814" s="12"/>
      <c r="AV1814" s="20"/>
      <c r="AW1814" s="21"/>
      <c r="AX1814" s="12"/>
      <c r="AY1814" s="12"/>
      <c r="AZ1814" s="12"/>
      <c r="BA1814" s="12"/>
      <c r="BB1814" s="12"/>
    </row>
    <row r="1815" spans="1:54" s="22" customFormat="1" ht="18" customHeight="1" x14ac:dyDescent="0.3">
      <c r="A1815" s="12" t="s">
        <v>4595</v>
      </c>
      <c r="B1815" s="12" t="s">
        <v>68</v>
      </c>
      <c r="C1815" s="12" t="s">
        <v>75</v>
      </c>
      <c r="D1815" s="12" t="s">
        <v>4596</v>
      </c>
      <c r="E1815" s="12" t="s">
        <v>4597</v>
      </c>
      <c r="F1815" s="12" t="s">
        <v>4598</v>
      </c>
      <c r="G1815" s="12" t="s">
        <v>56</v>
      </c>
      <c r="H1815" s="12" t="s">
        <v>1353</v>
      </c>
      <c r="I1815" s="12" t="s">
        <v>4441</v>
      </c>
      <c r="J1815" s="12">
        <v>2388</v>
      </c>
      <c r="K1815" s="12" t="s">
        <v>3696</v>
      </c>
      <c r="L1815" s="12"/>
      <c r="M1815" s="13">
        <v>41625.844444444447</v>
      </c>
      <c r="N1815" s="12">
        <v>1</v>
      </c>
      <c r="O1815" s="13">
        <v>41626.405069444445</v>
      </c>
      <c r="P1815" s="13">
        <v>41627.599733796298</v>
      </c>
      <c r="Q1815" s="14">
        <f t="shared" si="219"/>
        <v>3</v>
      </c>
      <c r="R1815" s="14">
        <v>0.5</v>
      </c>
      <c r="S1815" s="14">
        <f t="shared" si="231"/>
        <v>-2.5</v>
      </c>
      <c r="T1815" s="12" t="s">
        <v>4243</v>
      </c>
      <c r="U1815" s="12"/>
      <c r="V1815" s="12" t="s">
        <v>356</v>
      </c>
      <c r="W1815" s="13">
        <v>41627.599733796298</v>
      </c>
      <c r="X1815" s="13">
        <v>41631.584027777775</v>
      </c>
      <c r="Y1815" s="16">
        <f t="shared" si="232"/>
        <v>3</v>
      </c>
      <c r="Z1815" s="17">
        <v>4</v>
      </c>
      <c r="AA1815" s="17">
        <f t="shared" si="233"/>
        <v>1</v>
      </c>
      <c r="AB1815" s="14"/>
      <c r="AC1815" s="13">
        <v>41634</v>
      </c>
      <c r="AD1815" s="14">
        <f t="shared" si="234"/>
        <v>8</v>
      </c>
      <c r="AE1815" s="14">
        <v>7</v>
      </c>
      <c r="AF1815" s="38">
        <f t="shared" si="235"/>
        <v>-1</v>
      </c>
      <c r="AG1815" s="14">
        <f t="shared" si="225"/>
        <v>8</v>
      </c>
      <c r="AH1815" s="14">
        <v>11.5</v>
      </c>
      <c r="AI1815" s="14">
        <f t="shared" si="236"/>
        <v>3.5</v>
      </c>
      <c r="AJ1815" s="19"/>
      <c r="AK1815" s="14"/>
      <c r="AL1815" s="14"/>
      <c r="AM1815" s="12" t="s">
        <v>4599</v>
      </c>
      <c r="AN1815" s="12"/>
      <c r="AO1815" s="12"/>
      <c r="AP1815" s="12" t="s">
        <v>3204</v>
      </c>
      <c r="AQ1815" s="12" t="s">
        <v>4600</v>
      </c>
      <c r="AR1815" s="12">
        <v>18008434558</v>
      </c>
      <c r="AS1815" s="12"/>
      <c r="AT1815" s="12"/>
      <c r="AU1815" s="12"/>
      <c r="AV1815" s="20"/>
      <c r="AW1815" s="21"/>
      <c r="AX1815" s="12"/>
      <c r="AY1815" s="12"/>
      <c r="AZ1815" s="12"/>
      <c r="BA1815" s="12"/>
      <c r="BB1815" s="12"/>
    </row>
    <row r="1816" spans="1:54" s="22" customFormat="1" ht="18" customHeight="1" x14ac:dyDescent="0.3">
      <c r="A1816" s="12" t="s">
        <v>4601</v>
      </c>
      <c r="B1816" s="12" t="s">
        <v>68</v>
      </c>
      <c r="C1816" s="12" t="s">
        <v>64</v>
      </c>
      <c r="D1816" s="12" t="s">
        <v>167</v>
      </c>
      <c r="E1816" s="12" t="s">
        <v>4602</v>
      </c>
      <c r="F1816" s="12" t="s">
        <v>4603</v>
      </c>
      <c r="G1816" s="12" t="s">
        <v>56</v>
      </c>
      <c r="H1816" s="12" t="s">
        <v>1335</v>
      </c>
      <c r="I1816" s="12" t="s">
        <v>4567</v>
      </c>
      <c r="J1816" s="12">
        <v>1388</v>
      </c>
      <c r="K1816" s="12" t="s">
        <v>4311</v>
      </c>
      <c r="L1816" s="12" t="s">
        <v>767</v>
      </c>
      <c r="M1816" s="13">
        <v>41625.925000000003</v>
      </c>
      <c r="N1816" s="12">
        <v>1</v>
      </c>
      <c r="O1816" s="13">
        <v>41626.409432870372</v>
      </c>
      <c r="P1816" s="13">
        <v>41627.627534722225</v>
      </c>
      <c r="Q1816" s="14">
        <f t="shared" si="219"/>
        <v>3</v>
      </c>
      <c r="R1816" s="14">
        <v>0.5</v>
      </c>
      <c r="S1816" s="14">
        <f t="shared" si="231"/>
        <v>-2.5</v>
      </c>
      <c r="T1816" s="12" t="s">
        <v>4243</v>
      </c>
      <c r="U1816" s="12"/>
      <c r="V1816" s="12" t="s">
        <v>356</v>
      </c>
      <c r="W1816" s="13">
        <v>41627.630381944444</v>
      </c>
      <c r="X1816" s="13">
        <v>41631.650694444441</v>
      </c>
      <c r="Y1816" s="16">
        <f t="shared" si="232"/>
        <v>3</v>
      </c>
      <c r="Z1816" s="17">
        <v>3</v>
      </c>
      <c r="AA1816" s="17">
        <f t="shared" si="233"/>
        <v>0</v>
      </c>
      <c r="AB1816" s="14"/>
      <c r="AC1816" s="13">
        <v>41633</v>
      </c>
      <c r="AD1816" s="14">
        <f t="shared" si="234"/>
        <v>7</v>
      </c>
      <c r="AE1816" s="14">
        <v>7</v>
      </c>
      <c r="AF1816" s="38">
        <f t="shared" si="235"/>
        <v>0</v>
      </c>
      <c r="AG1816" s="14">
        <f t="shared" si="225"/>
        <v>7</v>
      </c>
      <c r="AH1816" s="14">
        <v>10.5</v>
      </c>
      <c r="AI1816" s="14">
        <f t="shared" si="236"/>
        <v>3.5</v>
      </c>
      <c r="AJ1816" s="19"/>
      <c r="AK1816" s="14"/>
      <c r="AL1816" s="14"/>
      <c r="AM1816" s="12" t="s">
        <v>4278</v>
      </c>
      <c r="AN1816" s="12"/>
      <c r="AO1816" s="12"/>
      <c r="AP1816" s="12" t="s">
        <v>4604</v>
      </c>
      <c r="AQ1816" s="12" t="s">
        <v>4605</v>
      </c>
      <c r="AR1816" s="12">
        <v>13874734097</v>
      </c>
      <c r="AS1816" s="12"/>
      <c r="AT1816" s="12"/>
      <c r="AU1816" s="12"/>
      <c r="AV1816" s="20"/>
      <c r="AW1816" s="21"/>
      <c r="AX1816" s="12"/>
      <c r="AY1816" s="12"/>
      <c r="AZ1816" s="12"/>
      <c r="BA1816" s="12"/>
      <c r="BB1816" s="12"/>
    </row>
    <row r="1817" spans="1:54" s="22" customFormat="1" ht="18" customHeight="1" x14ac:dyDescent="0.3">
      <c r="A1817" s="12" t="s">
        <v>4606</v>
      </c>
      <c r="B1817" s="12" t="s">
        <v>68</v>
      </c>
      <c r="C1817" s="12" t="s">
        <v>64</v>
      </c>
      <c r="D1817" s="12" t="s">
        <v>167</v>
      </c>
      <c r="E1817" s="12" t="s">
        <v>4607</v>
      </c>
      <c r="F1817" s="12" t="s">
        <v>4608</v>
      </c>
      <c r="G1817" s="12" t="s">
        <v>56</v>
      </c>
      <c r="H1817" s="12" t="s">
        <v>1353</v>
      </c>
      <c r="I1817" s="12" t="s">
        <v>4609</v>
      </c>
      <c r="J1817" s="12">
        <v>2388</v>
      </c>
      <c r="K1817" s="12" t="s">
        <v>3696</v>
      </c>
      <c r="L1817" s="12"/>
      <c r="M1817" s="13">
        <v>41625.938194444447</v>
      </c>
      <c r="N1817" s="12">
        <v>2</v>
      </c>
      <c r="O1817" s="13">
        <v>41626.409560185188</v>
      </c>
      <c r="P1817" s="13">
        <v>41627.397662037038</v>
      </c>
      <c r="Q1817" s="14">
        <f t="shared" si="219"/>
        <v>3</v>
      </c>
      <c r="R1817" s="14">
        <v>0.5</v>
      </c>
      <c r="S1817" s="14">
        <f t="shared" si="231"/>
        <v>-2.5</v>
      </c>
      <c r="T1817" s="12" t="s">
        <v>4290</v>
      </c>
      <c r="U1817" s="12" t="s">
        <v>4610</v>
      </c>
      <c r="V1817" s="12" t="s">
        <v>356</v>
      </c>
      <c r="W1817" s="13">
        <v>41627.412511574075</v>
      </c>
      <c r="X1817" s="13">
        <v>41631.597916666666</v>
      </c>
      <c r="Y1817" s="16">
        <f t="shared" si="232"/>
        <v>3</v>
      </c>
      <c r="Z1817" s="17">
        <v>4</v>
      </c>
      <c r="AA1817" s="17">
        <f t="shared" si="233"/>
        <v>1</v>
      </c>
      <c r="AB1817" s="14"/>
      <c r="AC1817" s="13">
        <v>41635</v>
      </c>
      <c r="AD1817" s="14">
        <f t="shared" si="234"/>
        <v>9</v>
      </c>
      <c r="AE1817" s="14">
        <v>7</v>
      </c>
      <c r="AF1817" s="38">
        <f t="shared" si="235"/>
        <v>-2</v>
      </c>
      <c r="AG1817" s="14">
        <f t="shared" si="225"/>
        <v>9</v>
      </c>
      <c r="AH1817" s="14">
        <v>11.5</v>
      </c>
      <c r="AI1817" s="14">
        <f t="shared" si="236"/>
        <v>2.5</v>
      </c>
      <c r="AJ1817" s="19"/>
      <c r="AK1817" s="14"/>
      <c r="AL1817" s="14"/>
      <c r="AM1817" s="12" t="s">
        <v>4272</v>
      </c>
      <c r="AN1817" s="12"/>
      <c r="AO1817" s="12"/>
      <c r="AP1817" s="12" t="s">
        <v>4611</v>
      </c>
      <c r="AQ1817" s="12" t="s">
        <v>4612</v>
      </c>
      <c r="AR1817" s="12">
        <v>13807371045</v>
      </c>
      <c r="AS1817" s="12"/>
      <c r="AT1817" s="12"/>
      <c r="AU1817" s="12"/>
      <c r="AV1817" s="20"/>
      <c r="AW1817" s="21"/>
      <c r="AX1817" s="12"/>
      <c r="AY1817" s="12"/>
      <c r="AZ1817" s="12"/>
      <c r="BA1817" s="12"/>
      <c r="BB1817" s="12"/>
    </row>
    <row r="1818" spans="1:54" s="22" customFormat="1" ht="18" customHeight="1" x14ac:dyDescent="0.3">
      <c r="A1818" s="12" t="s">
        <v>4613</v>
      </c>
      <c r="B1818" s="12" t="s">
        <v>68</v>
      </c>
      <c r="C1818" s="12" t="s">
        <v>327</v>
      </c>
      <c r="D1818" s="12" t="s">
        <v>3333</v>
      </c>
      <c r="E1818" s="12" t="s">
        <v>4614</v>
      </c>
      <c r="F1818" s="12" t="s">
        <v>4615</v>
      </c>
      <c r="G1818" s="12" t="s">
        <v>56</v>
      </c>
      <c r="H1818" s="12" t="s">
        <v>1353</v>
      </c>
      <c r="I1818" s="12" t="s">
        <v>4237</v>
      </c>
      <c r="J1818" s="12">
        <v>2388</v>
      </c>
      <c r="K1818" s="12" t="s">
        <v>3696</v>
      </c>
      <c r="L1818" s="12"/>
      <c r="M1818" s="13">
        <v>41626.394444444442</v>
      </c>
      <c r="N1818" s="12">
        <v>1</v>
      </c>
      <c r="O1818" s="13">
        <v>41626.402233796296</v>
      </c>
      <c r="P1818" s="13">
        <v>41628.671307870369</v>
      </c>
      <c r="Q1818" s="14">
        <f t="shared" si="219"/>
        <v>3</v>
      </c>
      <c r="R1818" s="14">
        <v>0.5</v>
      </c>
      <c r="S1818" s="14">
        <f t="shared" si="231"/>
        <v>-2.5</v>
      </c>
      <c r="T1818" s="12" t="s">
        <v>4243</v>
      </c>
      <c r="U1818" s="12"/>
      <c r="V1818" s="12" t="s">
        <v>356</v>
      </c>
      <c r="W1818" s="13">
        <v>41628.671307870369</v>
      </c>
      <c r="X1818" s="13">
        <v>41632.624236111114</v>
      </c>
      <c r="Y1818" s="16">
        <f t="shared" si="232"/>
        <v>3</v>
      </c>
      <c r="Z1818" s="17">
        <v>4</v>
      </c>
      <c r="AA1818" s="17">
        <f t="shared" si="233"/>
        <v>1</v>
      </c>
      <c r="AB1818" s="14"/>
      <c r="AC1818" s="13">
        <v>41632</v>
      </c>
      <c r="AD1818" s="14">
        <f t="shared" si="234"/>
        <v>5</v>
      </c>
      <c r="AE1818" s="14">
        <v>7</v>
      </c>
      <c r="AF1818" s="38">
        <f t="shared" si="235"/>
        <v>2</v>
      </c>
      <c r="AG1818" s="14">
        <f t="shared" si="225"/>
        <v>5</v>
      </c>
      <c r="AH1818" s="14">
        <v>11.5</v>
      </c>
      <c r="AI1818" s="14">
        <f t="shared" si="236"/>
        <v>6.5</v>
      </c>
      <c r="AJ1818" s="19"/>
      <c r="AK1818" s="14"/>
      <c r="AL1818" s="14"/>
      <c r="AM1818" s="12" t="s">
        <v>2238</v>
      </c>
      <c r="AN1818" s="12"/>
      <c r="AO1818" s="12"/>
      <c r="AP1818" s="12" t="s">
        <v>3204</v>
      </c>
      <c r="AQ1818" s="12" t="s">
        <v>4616</v>
      </c>
      <c r="AR1818" s="12">
        <v>13575202088</v>
      </c>
      <c r="AS1818" s="12"/>
      <c r="AT1818" s="12"/>
      <c r="AU1818" s="12"/>
      <c r="AV1818" s="20"/>
      <c r="AW1818" s="21"/>
      <c r="AX1818" s="12"/>
      <c r="AY1818" s="12"/>
      <c r="AZ1818" s="12"/>
      <c r="BA1818" s="12"/>
      <c r="BB1818" s="12"/>
    </row>
    <row r="1819" spans="1:54" s="22" customFormat="1" ht="18" customHeight="1" x14ac:dyDescent="0.3">
      <c r="A1819" s="12" t="s">
        <v>4617</v>
      </c>
      <c r="B1819" s="12" t="s">
        <v>68</v>
      </c>
      <c r="C1819" s="12" t="s">
        <v>350</v>
      </c>
      <c r="D1819" s="12" t="s">
        <v>1662</v>
      </c>
      <c r="E1819" s="12" t="s">
        <v>4618</v>
      </c>
      <c r="F1819" s="12" t="s">
        <v>4619</v>
      </c>
      <c r="G1819" s="12" t="s">
        <v>56</v>
      </c>
      <c r="H1819" s="12" t="s">
        <v>1335</v>
      </c>
      <c r="I1819" s="12" t="s">
        <v>4346</v>
      </c>
      <c r="J1819" s="12">
        <v>1388</v>
      </c>
      <c r="K1819" s="12" t="s">
        <v>3696</v>
      </c>
      <c r="L1819" s="12"/>
      <c r="M1819" s="13">
        <v>41626.446527777778</v>
      </c>
      <c r="N1819" s="12">
        <v>1</v>
      </c>
      <c r="O1819" s="13">
        <v>41626.452361111114</v>
      </c>
      <c r="P1819" s="13">
        <v>41626.56658564815</v>
      </c>
      <c r="Q1819" s="14">
        <f t="shared" si="219"/>
        <v>1</v>
      </c>
      <c r="R1819" s="14">
        <v>0.5</v>
      </c>
      <c r="S1819" s="14">
        <f t="shared" si="231"/>
        <v>-0.5</v>
      </c>
      <c r="T1819" s="12" t="s">
        <v>4243</v>
      </c>
      <c r="U1819" s="12"/>
      <c r="V1819" s="12" t="s">
        <v>356</v>
      </c>
      <c r="W1819" s="13">
        <v>41626.600995370369</v>
      </c>
      <c r="X1819" s="13">
        <v>41627.743055555555</v>
      </c>
      <c r="Y1819" s="16">
        <f t="shared" si="232"/>
        <v>2</v>
      </c>
      <c r="Z1819" s="17">
        <v>3</v>
      </c>
      <c r="AA1819" s="17">
        <f t="shared" si="233"/>
        <v>1</v>
      </c>
      <c r="AB1819" s="14"/>
      <c r="AC1819" s="13">
        <v>41631</v>
      </c>
      <c r="AD1819" s="14">
        <f t="shared" si="234"/>
        <v>4</v>
      </c>
      <c r="AE1819" s="14">
        <v>7</v>
      </c>
      <c r="AF1819" s="38">
        <f t="shared" si="235"/>
        <v>3</v>
      </c>
      <c r="AG1819" s="14">
        <f t="shared" si="225"/>
        <v>4</v>
      </c>
      <c r="AH1819" s="14">
        <v>10.5</v>
      </c>
      <c r="AI1819" s="14">
        <f t="shared" si="236"/>
        <v>6.5</v>
      </c>
      <c r="AJ1819" s="19"/>
      <c r="AK1819" s="14"/>
      <c r="AL1819" s="14"/>
      <c r="AM1819" s="12" t="s">
        <v>4329</v>
      </c>
      <c r="AN1819" s="12"/>
      <c r="AO1819" s="12"/>
      <c r="AP1819" s="12" t="s">
        <v>4620</v>
      </c>
      <c r="AQ1819" s="12" t="s">
        <v>4621</v>
      </c>
      <c r="AR1819" s="12">
        <v>15273742045</v>
      </c>
      <c r="AS1819" s="12"/>
      <c r="AT1819" s="12"/>
      <c r="AU1819" s="12"/>
      <c r="AV1819" s="20"/>
      <c r="AW1819" s="21"/>
      <c r="AX1819" s="12"/>
      <c r="AY1819" s="12"/>
      <c r="AZ1819" s="12"/>
      <c r="BA1819" s="12"/>
      <c r="BB1819" s="12"/>
    </row>
    <row r="1820" spans="1:54" s="22" customFormat="1" ht="18" customHeight="1" x14ac:dyDescent="0.3">
      <c r="A1820" s="12" t="s">
        <v>4622</v>
      </c>
      <c r="B1820" s="12" t="s">
        <v>68</v>
      </c>
      <c r="C1820" s="12" t="s">
        <v>209</v>
      </c>
      <c r="D1820" s="12" t="s">
        <v>181</v>
      </c>
      <c r="E1820" s="12" t="s">
        <v>4623</v>
      </c>
      <c r="F1820" s="12" t="s">
        <v>4624</v>
      </c>
      <c r="G1820" s="12" t="s">
        <v>56</v>
      </c>
      <c r="H1820" s="12" t="s">
        <v>1353</v>
      </c>
      <c r="I1820" s="12" t="s">
        <v>4625</v>
      </c>
      <c r="J1820" s="12">
        <v>2800</v>
      </c>
      <c r="K1820" s="12" t="s">
        <v>3696</v>
      </c>
      <c r="L1820" s="12"/>
      <c r="M1820" s="13">
        <v>41626.535416666666</v>
      </c>
      <c r="N1820" s="12">
        <v>1</v>
      </c>
      <c r="O1820" s="13">
        <v>41626.557604166665</v>
      </c>
      <c r="P1820" s="13">
        <v>41627.654907407406</v>
      </c>
      <c r="Q1820" s="14">
        <f t="shared" si="219"/>
        <v>2</v>
      </c>
      <c r="R1820" s="14">
        <v>0.5</v>
      </c>
      <c r="S1820" s="14">
        <f t="shared" si="231"/>
        <v>-1.5</v>
      </c>
      <c r="T1820" s="12" t="s">
        <v>4243</v>
      </c>
      <c r="U1820" s="12"/>
      <c r="V1820" s="12" t="s">
        <v>356</v>
      </c>
      <c r="W1820" s="13">
        <v>41627.659571759257</v>
      </c>
      <c r="X1820" s="13">
        <v>41633.445833333331</v>
      </c>
      <c r="Y1820" s="16">
        <f t="shared" si="232"/>
        <v>5</v>
      </c>
      <c r="Z1820" s="17">
        <v>4</v>
      </c>
      <c r="AA1820" s="17">
        <f t="shared" si="233"/>
        <v>-1</v>
      </c>
      <c r="AB1820" s="14"/>
      <c r="AC1820" s="13">
        <v>41634</v>
      </c>
      <c r="AD1820" s="14">
        <f t="shared" si="234"/>
        <v>7</v>
      </c>
      <c r="AE1820" s="14">
        <v>7</v>
      </c>
      <c r="AF1820" s="38">
        <f t="shared" si="235"/>
        <v>0</v>
      </c>
      <c r="AG1820" s="14">
        <f t="shared" si="225"/>
        <v>7</v>
      </c>
      <c r="AH1820" s="14">
        <v>11.5</v>
      </c>
      <c r="AI1820" s="14">
        <f t="shared" si="236"/>
        <v>4.5</v>
      </c>
      <c r="AJ1820" s="19"/>
      <c r="AK1820" s="14"/>
      <c r="AL1820" s="14"/>
      <c r="AM1820" s="12" t="s">
        <v>4272</v>
      </c>
      <c r="AN1820" s="12"/>
      <c r="AO1820" s="12"/>
      <c r="AP1820" s="12" t="s">
        <v>4626</v>
      </c>
      <c r="AQ1820" s="12" t="s">
        <v>4627</v>
      </c>
      <c r="AR1820" s="12">
        <v>13762520686</v>
      </c>
      <c r="AS1820" s="12"/>
      <c r="AT1820" s="12"/>
      <c r="AU1820" s="12"/>
      <c r="AV1820" s="20"/>
      <c r="AW1820" s="21"/>
      <c r="AX1820" s="12"/>
      <c r="AY1820" s="12"/>
      <c r="AZ1820" s="12"/>
      <c r="BA1820" s="12"/>
      <c r="BB1820" s="12"/>
    </row>
    <row r="1821" spans="1:54" s="22" customFormat="1" ht="18" customHeight="1" x14ac:dyDescent="0.3">
      <c r="A1821" s="12" t="s">
        <v>4628</v>
      </c>
      <c r="B1821" s="12" t="s">
        <v>68</v>
      </c>
      <c r="C1821" s="12" t="s">
        <v>350</v>
      </c>
      <c r="D1821" s="12" t="s">
        <v>65</v>
      </c>
      <c r="E1821" s="12" t="s">
        <v>4629</v>
      </c>
      <c r="F1821" s="12" t="s">
        <v>4630</v>
      </c>
      <c r="G1821" s="12" t="s">
        <v>56</v>
      </c>
      <c r="H1821" s="12" t="s">
        <v>1335</v>
      </c>
      <c r="I1821" s="12" t="s">
        <v>4577</v>
      </c>
      <c r="J1821" s="12">
        <v>1600</v>
      </c>
      <c r="K1821" s="12" t="s">
        <v>365</v>
      </c>
      <c r="L1821" s="12" t="s">
        <v>767</v>
      </c>
      <c r="M1821" s="13">
        <v>41626.581944444442</v>
      </c>
      <c r="N1821" s="12">
        <v>3</v>
      </c>
      <c r="O1821" s="13">
        <v>41626.568622685183</v>
      </c>
      <c r="P1821" s="13">
        <v>41632.405451388891</v>
      </c>
      <c r="Q1821" s="14">
        <f t="shared" si="219"/>
        <v>5</v>
      </c>
      <c r="R1821" s="14">
        <v>0.5</v>
      </c>
      <c r="S1821" s="14">
        <f t="shared" si="231"/>
        <v>-4.5</v>
      </c>
      <c r="T1821" s="12" t="s">
        <v>4298</v>
      </c>
      <c r="U1821" s="13" t="s">
        <v>4631</v>
      </c>
      <c r="V1821" s="12" t="s">
        <v>356</v>
      </c>
      <c r="W1821" s="13">
        <v>41632.406724537039</v>
      </c>
      <c r="X1821" s="13">
        <v>41633.647222222222</v>
      </c>
      <c r="Y1821" s="16">
        <f t="shared" si="232"/>
        <v>2</v>
      </c>
      <c r="Z1821" s="17">
        <v>3</v>
      </c>
      <c r="AA1821" s="17">
        <f t="shared" si="233"/>
        <v>1</v>
      </c>
      <c r="AB1821" s="14"/>
      <c r="AC1821" s="13">
        <v>41634</v>
      </c>
      <c r="AD1821" s="14">
        <f t="shared" si="234"/>
        <v>7</v>
      </c>
      <c r="AE1821" s="14">
        <v>7</v>
      </c>
      <c r="AF1821" s="38">
        <f t="shared" si="235"/>
        <v>0</v>
      </c>
      <c r="AG1821" s="14">
        <f t="shared" si="225"/>
        <v>7</v>
      </c>
      <c r="AH1821" s="14">
        <v>10.5</v>
      </c>
      <c r="AI1821" s="14">
        <f t="shared" si="236"/>
        <v>3.5</v>
      </c>
      <c r="AJ1821" s="19"/>
      <c r="AK1821" s="14"/>
      <c r="AL1821" s="14"/>
      <c r="AM1821" s="12" t="s">
        <v>2238</v>
      </c>
      <c r="AN1821" s="12"/>
      <c r="AO1821" s="12"/>
      <c r="AP1821" s="12" t="s">
        <v>4632</v>
      </c>
      <c r="AQ1821" s="12" t="s">
        <v>4633</v>
      </c>
      <c r="AR1821" s="12">
        <v>13907465479</v>
      </c>
      <c r="AS1821" s="12"/>
      <c r="AT1821" s="12"/>
      <c r="AU1821" s="12"/>
      <c r="AV1821" s="20"/>
      <c r="AW1821" s="21"/>
      <c r="AX1821" s="12"/>
      <c r="AY1821" s="12"/>
      <c r="AZ1821" s="12"/>
      <c r="BA1821" s="12"/>
      <c r="BB1821" s="12"/>
    </row>
    <row r="1822" spans="1:54" s="22" customFormat="1" ht="18" customHeight="1" x14ac:dyDescent="0.3">
      <c r="A1822" s="12" t="s">
        <v>4634</v>
      </c>
      <c r="B1822" s="12" t="s">
        <v>68</v>
      </c>
      <c r="C1822" s="12" t="s">
        <v>359</v>
      </c>
      <c r="D1822" s="12" t="s">
        <v>4635</v>
      </c>
      <c r="E1822" s="12" t="s">
        <v>4636</v>
      </c>
      <c r="F1822" s="12" t="s">
        <v>4637</v>
      </c>
      <c r="G1822" s="12" t="s">
        <v>56</v>
      </c>
      <c r="H1822" s="12" t="s">
        <v>4638</v>
      </c>
      <c r="I1822" s="12" t="s">
        <v>4639</v>
      </c>
      <c r="J1822" s="12">
        <v>2400</v>
      </c>
      <c r="K1822" s="12" t="s">
        <v>3696</v>
      </c>
      <c r="L1822" s="12"/>
      <c r="M1822" s="13">
        <v>41626.584027777775</v>
      </c>
      <c r="N1822" s="12">
        <v>2</v>
      </c>
      <c r="O1822" s="13">
        <v>41626.602233796293</v>
      </c>
      <c r="P1822" s="13">
        <v>41627.471770833334</v>
      </c>
      <c r="Q1822" s="14">
        <f t="shared" si="219"/>
        <v>2</v>
      </c>
      <c r="R1822" s="14">
        <v>0.5</v>
      </c>
      <c r="S1822" s="14">
        <f t="shared" si="231"/>
        <v>-1.5</v>
      </c>
      <c r="T1822" s="12" t="s">
        <v>4340</v>
      </c>
      <c r="U1822" s="12" t="s">
        <v>4640</v>
      </c>
      <c r="V1822" s="12" t="s">
        <v>356</v>
      </c>
      <c r="W1822" s="13">
        <v>41627.473958333336</v>
      </c>
      <c r="X1822" s="13">
        <v>41632.618055555555</v>
      </c>
      <c r="Y1822" s="16">
        <f t="shared" si="232"/>
        <v>4</v>
      </c>
      <c r="Z1822" s="17">
        <v>4</v>
      </c>
      <c r="AA1822" s="17">
        <f t="shared" si="233"/>
        <v>0</v>
      </c>
      <c r="AB1822" s="14"/>
      <c r="AC1822" s="13">
        <v>41634</v>
      </c>
      <c r="AD1822" s="14">
        <f t="shared" si="234"/>
        <v>7</v>
      </c>
      <c r="AE1822" s="14">
        <v>7</v>
      </c>
      <c r="AF1822" s="38">
        <f t="shared" si="235"/>
        <v>0</v>
      </c>
      <c r="AG1822" s="14">
        <f t="shared" si="225"/>
        <v>7</v>
      </c>
      <c r="AH1822" s="14">
        <v>11.5</v>
      </c>
      <c r="AI1822" s="14">
        <f t="shared" si="236"/>
        <v>4.5</v>
      </c>
      <c r="AJ1822" s="19"/>
      <c r="AK1822" s="14"/>
      <c r="AL1822" s="14"/>
      <c r="AM1822" s="12" t="s">
        <v>145</v>
      </c>
      <c r="AN1822" s="12"/>
      <c r="AO1822" s="12"/>
      <c r="AP1822" s="12" t="s">
        <v>3204</v>
      </c>
      <c r="AQ1822" s="12" t="s">
        <v>4641</v>
      </c>
      <c r="AR1822" s="12">
        <v>18684762796</v>
      </c>
      <c r="AS1822" s="12"/>
      <c r="AT1822" s="12"/>
      <c r="AU1822" s="12"/>
      <c r="AV1822" s="20"/>
      <c r="AW1822" s="21"/>
      <c r="AX1822" s="12"/>
      <c r="AY1822" s="12"/>
      <c r="AZ1822" s="12"/>
      <c r="BA1822" s="12"/>
      <c r="BB1822" s="12"/>
    </row>
    <row r="1823" spans="1:54" s="22" customFormat="1" ht="18.75" customHeight="1" x14ac:dyDescent="0.3">
      <c r="A1823" s="12" t="s">
        <v>4642</v>
      </c>
      <c r="B1823" s="12" t="s">
        <v>68</v>
      </c>
      <c r="C1823" s="12" t="s">
        <v>64</v>
      </c>
      <c r="D1823" s="12" t="s">
        <v>162</v>
      </c>
      <c r="E1823" s="12" t="s">
        <v>4643</v>
      </c>
      <c r="F1823" s="12" t="s">
        <v>4644</v>
      </c>
      <c r="G1823" s="12" t="s">
        <v>56</v>
      </c>
      <c r="H1823" s="12" t="s">
        <v>1335</v>
      </c>
      <c r="I1823" s="12" t="s">
        <v>4567</v>
      </c>
      <c r="J1823" s="12">
        <v>1488</v>
      </c>
      <c r="K1823" s="12" t="s">
        <v>4311</v>
      </c>
      <c r="L1823" s="12" t="s">
        <v>767</v>
      </c>
      <c r="M1823" s="13">
        <v>41626.588888888888</v>
      </c>
      <c r="N1823" s="12">
        <v>1</v>
      </c>
      <c r="O1823" s="13">
        <v>41626.606435185182</v>
      </c>
      <c r="P1823" s="13">
        <v>41626.606435185182</v>
      </c>
      <c r="Q1823" s="14">
        <f t="shared" si="219"/>
        <v>1</v>
      </c>
      <c r="R1823" s="14">
        <v>0.5</v>
      </c>
      <c r="S1823" s="14">
        <f t="shared" si="231"/>
        <v>-0.5</v>
      </c>
      <c r="T1823" s="12" t="s">
        <v>4243</v>
      </c>
      <c r="U1823" s="12"/>
      <c r="V1823" s="12" t="s">
        <v>356</v>
      </c>
      <c r="W1823" s="13">
        <v>41626.611087962963</v>
      </c>
      <c r="X1823" s="13">
        <v>41628.54791666667</v>
      </c>
      <c r="Y1823" s="16">
        <f t="shared" si="232"/>
        <v>3</v>
      </c>
      <c r="Z1823" s="17">
        <v>3</v>
      </c>
      <c r="AA1823" s="17">
        <f t="shared" si="233"/>
        <v>0</v>
      </c>
      <c r="AB1823" s="14"/>
      <c r="AC1823" s="13">
        <v>41638</v>
      </c>
      <c r="AD1823" s="14">
        <f t="shared" si="234"/>
        <v>9</v>
      </c>
      <c r="AE1823" s="14">
        <v>7</v>
      </c>
      <c r="AF1823" s="38">
        <f t="shared" si="235"/>
        <v>-2</v>
      </c>
      <c r="AG1823" s="14">
        <f t="shared" si="225"/>
        <v>9</v>
      </c>
      <c r="AH1823" s="14">
        <v>10.5</v>
      </c>
      <c r="AI1823" s="14">
        <f t="shared" si="236"/>
        <v>1.5</v>
      </c>
      <c r="AJ1823" s="19"/>
      <c r="AK1823" s="14"/>
      <c r="AL1823" s="14"/>
      <c r="AM1823" s="12" t="s">
        <v>4306</v>
      </c>
      <c r="AN1823" s="12"/>
      <c r="AO1823" s="12"/>
      <c r="AP1823" s="12" t="s">
        <v>3204</v>
      </c>
      <c r="AQ1823" s="12" t="s">
        <v>4645</v>
      </c>
      <c r="AR1823" s="12">
        <v>13607377530</v>
      </c>
      <c r="AS1823" s="12"/>
      <c r="AT1823" s="12"/>
      <c r="AU1823" s="12"/>
      <c r="AV1823" s="20"/>
      <c r="AW1823" s="21"/>
      <c r="AX1823" s="12"/>
      <c r="AY1823" s="12"/>
      <c r="AZ1823" s="12"/>
      <c r="BA1823" s="12"/>
      <c r="BB1823" s="12"/>
    </row>
    <row r="1824" spans="1:54" s="22" customFormat="1" ht="18" customHeight="1" x14ac:dyDescent="0.3">
      <c r="A1824" s="12" t="s">
        <v>4646</v>
      </c>
      <c r="B1824" s="12" t="s">
        <v>68</v>
      </c>
      <c r="C1824" s="12" t="s">
        <v>141</v>
      </c>
      <c r="D1824" s="12" t="s">
        <v>2289</v>
      </c>
      <c r="E1824" s="12" t="s">
        <v>4647</v>
      </c>
      <c r="F1824" s="12" t="s">
        <v>4648</v>
      </c>
      <c r="G1824" s="12" t="s">
        <v>56</v>
      </c>
      <c r="H1824" s="12" t="s">
        <v>1335</v>
      </c>
      <c r="I1824" s="12" t="s">
        <v>4254</v>
      </c>
      <c r="J1824" s="12">
        <v>1688</v>
      </c>
      <c r="K1824" s="12" t="s">
        <v>3696</v>
      </c>
      <c r="L1824" s="12"/>
      <c r="M1824" s="13">
        <v>41626.697222222225</v>
      </c>
      <c r="N1824" s="12">
        <v>1</v>
      </c>
      <c r="O1824" s="13">
        <v>41627.580243055556</v>
      </c>
      <c r="P1824" s="13">
        <v>41627.582175925927</v>
      </c>
      <c r="Q1824" s="14">
        <f>P1824-M1824</f>
        <v>0.88495370370219462</v>
      </c>
      <c r="R1824" s="14">
        <v>0.5</v>
      </c>
      <c r="S1824" s="14">
        <f>R1824-Q1824</f>
        <v>-0.38495370370219462</v>
      </c>
      <c r="T1824" s="12" t="s">
        <v>4243</v>
      </c>
      <c r="U1824" s="12"/>
      <c r="V1824" s="12" t="s">
        <v>356</v>
      </c>
      <c r="W1824" s="13">
        <v>41627.582175925927</v>
      </c>
      <c r="X1824" s="13">
        <v>41631.554861111108</v>
      </c>
      <c r="Y1824" s="16">
        <f>NETWORKDAYS(W1824,X1824)</f>
        <v>3</v>
      </c>
      <c r="Z1824" s="17">
        <v>3</v>
      </c>
      <c r="AA1824" s="17">
        <f>Z1824-Y1824</f>
        <v>0</v>
      </c>
      <c r="AB1824" s="14"/>
      <c r="AC1824" s="13">
        <v>41677</v>
      </c>
      <c r="AD1824" s="14">
        <f>NETWORKDAYS(X1824,AC1824)</f>
        <v>35</v>
      </c>
      <c r="AE1824" s="14">
        <v>7</v>
      </c>
      <c r="AF1824" s="38">
        <f>AE1824-AD1824</f>
        <v>-28</v>
      </c>
      <c r="AG1824" s="14">
        <f t="shared" si="225"/>
        <v>38</v>
      </c>
      <c r="AH1824" s="14">
        <v>10.5</v>
      </c>
      <c r="AI1824" s="14">
        <f>AH1824-AG1824</f>
        <v>-27.5</v>
      </c>
      <c r="AJ1824" s="19"/>
      <c r="AK1824" s="14"/>
      <c r="AL1824" s="14"/>
      <c r="AM1824" s="12" t="s">
        <v>4238</v>
      </c>
      <c r="AN1824" s="12"/>
      <c r="AO1824" s="12"/>
      <c r="AP1824" s="12" t="s">
        <v>4649</v>
      </c>
      <c r="AQ1824" s="12" t="s">
        <v>4650</v>
      </c>
      <c r="AR1824" s="12">
        <v>18673152010</v>
      </c>
      <c r="AS1824" s="12"/>
      <c r="AT1824" s="12"/>
      <c r="AU1824" s="12"/>
      <c r="AV1824" s="20"/>
      <c r="AW1824" s="21"/>
      <c r="AX1824" s="12"/>
      <c r="AY1824" s="12"/>
      <c r="AZ1824" s="12"/>
      <c r="BA1824" s="12"/>
      <c r="BB1824" s="12"/>
    </row>
    <row r="1825" spans="1:54" s="22" customFormat="1" ht="18" customHeight="1" x14ac:dyDescent="0.3">
      <c r="A1825" s="12" t="s">
        <v>4651</v>
      </c>
      <c r="B1825" s="12" t="s">
        <v>68</v>
      </c>
      <c r="C1825" s="12" t="s">
        <v>120</v>
      </c>
      <c r="D1825" s="12" t="s">
        <v>4129</v>
      </c>
      <c r="E1825" s="12" t="s">
        <v>4652</v>
      </c>
      <c r="F1825" s="12" t="s">
        <v>4653</v>
      </c>
      <c r="G1825" s="12" t="s">
        <v>56</v>
      </c>
      <c r="H1825" s="12" t="s">
        <v>1335</v>
      </c>
      <c r="I1825" s="12" t="s">
        <v>4248</v>
      </c>
      <c r="J1825" s="12">
        <v>1588</v>
      </c>
      <c r="K1825" s="12" t="s">
        <v>3696</v>
      </c>
      <c r="L1825" s="12"/>
      <c r="M1825" s="13">
        <v>41626.79619212963</v>
      </c>
      <c r="N1825" s="12">
        <v>1</v>
      </c>
      <c r="O1825" s="13">
        <v>41627.449143518519</v>
      </c>
      <c r="P1825" s="13">
        <v>41627.451435185183</v>
      </c>
      <c r="Q1825" s="14">
        <f t="shared" ref="Q1825:Q1830" si="237">NETWORKDAYS(M1825,P1825)</f>
        <v>2</v>
      </c>
      <c r="R1825" s="14">
        <v>0.5</v>
      </c>
      <c r="S1825" s="14">
        <f t="shared" ref="S1825:S1830" si="238">R1825-Q1825</f>
        <v>-1.5</v>
      </c>
      <c r="T1825" s="12" t="s">
        <v>4243</v>
      </c>
      <c r="U1825" s="12"/>
      <c r="V1825" s="12" t="s">
        <v>356</v>
      </c>
      <c r="W1825" s="13">
        <v>41627.451435185183</v>
      </c>
      <c r="X1825" s="13">
        <v>41631.696712962963</v>
      </c>
      <c r="Y1825" s="16">
        <f t="shared" ref="Y1825:Y1830" si="239">NETWORKDAYS(W1825,X1825)</f>
        <v>3</v>
      </c>
      <c r="Z1825" s="17">
        <v>3</v>
      </c>
      <c r="AA1825" s="17">
        <f t="shared" ref="AA1825:AA1830" si="240">Z1825-Y1825</f>
        <v>0</v>
      </c>
      <c r="AB1825" s="14"/>
      <c r="AC1825" s="13">
        <v>41632</v>
      </c>
      <c r="AD1825" s="14">
        <f t="shared" ref="AD1825:AD1830" si="241">NETWORKDAYS(M1825,AC1825)</f>
        <v>5</v>
      </c>
      <c r="AE1825" s="14">
        <v>7</v>
      </c>
      <c r="AF1825" s="38">
        <f t="shared" ref="AF1825:AF1830" si="242">AE1825-AD1825</f>
        <v>2</v>
      </c>
      <c r="AG1825" s="14">
        <f t="shared" si="225"/>
        <v>5</v>
      </c>
      <c r="AH1825" s="14">
        <v>10.5</v>
      </c>
      <c r="AI1825" s="14">
        <f t="shared" ref="AI1825:AI1830" si="243">AH1825-AG1825</f>
        <v>5.5</v>
      </c>
      <c r="AJ1825" s="19"/>
      <c r="AK1825" s="14"/>
      <c r="AL1825" s="14"/>
      <c r="AM1825" s="12" t="s">
        <v>4282</v>
      </c>
      <c r="AN1825" s="12"/>
      <c r="AO1825" s="12"/>
      <c r="AP1825" s="12" t="s">
        <v>3204</v>
      </c>
      <c r="AQ1825" s="12" t="s">
        <v>4654</v>
      </c>
      <c r="AR1825" s="12">
        <v>13319551984</v>
      </c>
      <c r="AS1825" s="12"/>
      <c r="AT1825" s="12"/>
      <c r="AU1825" s="12"/>
      <c r="AV1825" s="20"/>
      <c r="AW1825" s="21"/>
      <c r="AX1825" s="12"/>
      <c r="AY1825" s="12"/>
      <c r="AZ1825" s="12"/>
      <c r="BA1825" s="12"/>
      <c r="BB1825" s="12"/>
    </row>
    <row r="1826" spans="1:54" s="22" customFormat="1" ht="18" customHeight="1" x14ac:dyDescent="0.3">
      <c r="A1826" s="12" t="s">
        <v>4655</v>
      </c>
      <c r="B1826" s="12" t="s">
        <v>382</v>
      </c>
      <c r="C1826" s="12" t="s">
        <v>69</v>
      </c>
      <c r="D1826" s="12" t="s">
        <v>3720</v>
      </c>
      <c r="E1826" s="12" t="s">
        <v>4656</v>
      </c>
      <c r="F1826" s="12" t="s">
        <v>4657</v>
      </c>
      <c r="G1826" s="12" t="s">
        <v>56</v>
      </c>
      <c r="H1826" s="12" t="s">
        <v>1353</v>
      </c>
      <c r="I1826" s="12" t="s">
        <v>4339</v>
      </c>
      <c r="J1826" s="12">
        <v>2625</v>
      </c>
      <c r="K1826" s="12" t="s">
        <v>4311</v>
      </c>
      <c r="L1826" s="12" t="s">
        <v>767</v>
      </c>
      <c r="M1826" s="13">
        <v>41626.799432870372</v>
      </c>
      <c r="N1826" s="12">
        <v>4</v>
      </c>
      <c r="O1826" s="13">
        <v>41626.792013888888</v>
      </c>
      <c r="P1826" s="13">
        <v>41627.627951388888</v>
      </c>
      <c r="Q1826" s="14">
        <f t="shared" si="237"/>
        <v>2</v>
      </c>
      <c r="R1826" s="14">
        <v>0.5</v>
      </c>
      <c r="S1826" s="14">
        <f t="shared" si="238"/>
        <v>-1.5</v>
      </c>
      <c r="T1826" s="12" t="s">
        <v>4658</v>
      </c>
      <c r="U1826" s="12" t="s">
        <v>4659</v>
      </c>
      <c r="V1826" s="12" t="s">
        <v>356</v>
      </c>
      <c r="W1826" s="13">
        <v>41627.632939814815</v>
      </c>
      <c r="X1826" s="13">
        <v>41634.663888888892</v>
      </c>
      <c r="Y1826" s="16">
        <f t="shared" si="239"/>
        <v>6</v>
      </c>
      <c r="Z1826" s="17">
        <v>4</v>
      </c>
      <c r="AA1826" s="17">
        <f t="shared" si="240"/>
        <v>-2</v>
      </c>
      <c r="AB1826" s="14"/>
      <c r="AC1826" s="13">
        <v>41639</v>
      </c>
      <c r="AD1826" s="14">
        <f t="shared" si="241"/>
        <v>10</v>
      </c>
      <c r="AE1826" s="14">
        <v>7</v>
      </c>
      <c r="AF1826" s="38">
        <f t="shared" si="242"/>
        <v>-3</v>
      </c>
      <c r="AG1826" s="14">
        <f t="shared" si="225"/>
        <v>10</v>
      </c>
      <c r="AH1826" s="14">
        <v>11.5</v>
      </c>
      <c r="AI1826" s="14">
        <f t="shared" si="243"/>
        <v>1.5</v>
      </c>
      <c r="AJ1826" s="19"/>
      <c r="AK1826" s="14"/>
      <c r="AL1826" s="14"/>
      <c r="AM1826" s="12" t="s">
        <v>4232</v>
      </c>
      <c r="AN1826" s="12"/>
      <c r="AO1826" s="12"/>
      <c r="AP1826" s="12" t="s">
        <v>4660</v>
      </c>
      <c r="AQ1826" s="12" t="s">
        <v>4661</v>
      </c>
      <c r="AR1826" s="12">
        <v>13707453296</v>
      </c>
      <c r="AS1826" s="12"/>
      <c r="AT1826" s="12"/>
      <c r="AU1826" s="12"/>
      <c r="AV1826" s="20"/>
      <c r="AW1826" s="21"/>
      <c r="AX1826" s="12"/>
      <c r="AY1826" s="12"/>
      <c r="AZ1826" s="12"/>
      <c r="BA1826" s="12"/>
      <c r="BB1826" s="12"/>
    </row>
    <row r="1827" spans="1:54" s="22" customFormat="1" ht="18" customHeight="1" x14ac:dyDescent="0.3">
      <c r="A1827" s="12" t="s">
        <v>4662</v>
      </c>
      <c r="B1827" s="12" t="s">
        <v>68</v>
      </c>
      <c r="C1827" s="12" t="s">
        <v>83</v>
      </c>
      <c r="D1827" s="12" t="s">
        <v>4663</v>
      </c>
      <c r="E1827" s="12" t="s">
        <v>4664</v>
      </c>
      <c r="F1827" s="12" t="s">
        <v>4665</v>
      </c>
      <c r="G1827" s="12" t="s">
        <v>56</v>
      </c>
      <c r="H1827" s="12" t="s">
        <v>1335</v>
      </c>
      <c r="I1827" s="12" t="s">
        <v>4488</v>
      </c>
      <c r="J1827" s="12">
        <v>1588</v>
      </c>
      <c r="K1827" s="12" t="s">
        <v>3696</v>
      </c>
      <c r="L1827" s="12"/>
      <c r="M1827" s="13">
        <v>41626.802685185183</v>
      </c>
      <c r="N1827" s="12">
        <v>1</v>
      </c>
      <c r="O1827" s="13">
        <v>41627.408541666664</v>
      </c>
      <c r="P1827" s="13">
        <v>41627.408541666664</v>
      </c>
      <c r="Q1827" s="14">
        <f t="shared" si="237"/>
        <v>2</v>
      </c>
      <c r="R1827" s="14">
        <v>0.5</v>
      </c>
      <c r="S1827" s="14">
        <f t="shared" si="238"/>
        <v>-1.5</v>
      </c>
      <c r="T1827" s="12" t="s">
        <v>4243</v>
      </c>
      <c r="U1827" s="12"/>
      <c r="V1827" s="12" t="s">
        <v>356</v>
      </c>
      <c r="W1827" s="13">
        <v>41627.413923611108</v>
      </c>
      <c r="X1827" s="13">
        <v>41631.397916666669</v>
      </c>
      <c r="Y1827" s="16">
        <f t="shared" si="239"/>
        <v>3</v>
      </c>
      <c r="Z1827" s="17">
        <v>3</v>
      </c>
      <c r="AA1827" s="17">
        <f t="shared" si="240"/>
        <v>0</v>
      </c>
      <c r="AB1827" s="14"/>
      <c r="AC1827" s="13">
        <v>41633</v>
      </c>
      <c r="AD1827" s="14">
        <f t="shared" si="241"/>
        <v>6</v>
      </c>
      <c r="AE1827" s="14">
        <v>7</v>
      </c>
      <c r="AF1827" s="38">
        <f t="shared" si="242"/>
        <v>1</v>
      </c>
      <c r="AG1827" s="14">
        <f t="shared" si="225"/>
        <v>6</v>
      </c>
      <c r="AH1827" s="14">
        <v>10.5</v>
      </c>
      <c r="AI1827" s="14">
        <f t="shared" si="243"/>
        <v>4.5</v>
      </c>
      <c r="AJ1827" s="19"/>
      <c r="AK1827" s="14"/>
      <c r="AL1827" s="14"/>
      <c r="AM1827" s="12" t="s">
        <v>4201</v>
      </c>
      <c r="AN1827" s="12"/>
      <c r="AO1827" s="12"/>
      <c r="AP1827" s="12" t="s">
        <v>3204</v>
      </c>
      <c r="AQ1827" s="12" t="s">
        <v>4666</v>
      </c>
      <c r="AR1827" s="12">
        <v>15973697089</v>
      </c>
      <c r="AS1827" s="12"/>
      <c r="AT1827" s="12"/>
      <c r="AU1827" s="12"/>
      <c r="AV1827" s="20"/>
      <c r="AW1827" s="21"/>
      <c r="AX1827" s="12"/>
      <c r="AY1827" s="12"/>
      <c r="AZ1827" s="12"/>
      <c r="BA1827" s="12"/>
      <c r="BB1827" s="12"/>
    </row>
    <row r="1828" spans="1:54" s="22" customFormat="1" ht="18" customHeight="1" x14ac:dyDescent="0.3">
      <c r="A1828" s="12" t="s">
        <v>4667</v>
      </c>
      <c r="B1828" s="12" t="s">
        <v>382</v>
      </c>
      <c r="C1828" s="12" t="s">
        <v>69</v>
      </c>
      <c r="D1828" s="12" t="s">
        <v>3589</v>
      </c>
      <c r="E1828" s="12" t="s">
        <v>4668</v>
      </c>
      <c r="F1828" s="12" t="s">
        <v>4669</v>
      </c>
      <c r="G1828" s="12" t="s">
        <v>383</v>
      </c>
      <c r="H1828" s="12" t="s">
        <v>1035</v>
      </c>
      <c r="I1828" s="12" t="s">
        <v>4670</v>
      </c>
      <c r="J1828" s="12">
        <v>1688</v>
      </c>
      <c r="K1828" s="12" t="s">
        <v>3696</v>
      </c>
      <c r="L1828" s="12"/>
      <c r="M1828" s="13">
        <v>41627.558599537035</v>
      </c>
      <c r="N1828" s="12">
        <v>1</v>
      </c>
      <c r="O1828" s="13">
        <v>41627.55878472222</v>
      </c>
      <c r="P1828" s="13">
        <v>41627.55878472222</v>
      </c>
      <c r="Q1828" s="14">
        <f t="shared" si="237"/>
        <v>1</v>
      </c>
      <c r="R1828" s="14">
        <v>0.5</v>
      </c>
      <c r="S1828" s="14">
        <f t="shared" si="238"/>
        <v>-0.5</v>
      </c>
      <c r="T1828" s="12" t="s">
        <v>4243</v>
      </c>
      <c r="U1828" s="12"/>
      <c r="V1828" s="12" t="s">
        <v>356</v>
      </c>
      <c r="W1828" s="13">
        <v>41627.574004629627</v>
      </c>
      <c r="X1828" s="13">
        <v>41638.697916666664</v>
      </c>
      <c r="Y1828" s="16">
        <f t="shared" si="239"/>
        <v>8</v>
      </c>
      <c r="Z1828" s="17">
        <v>3</v>
      </c>
      <c r="AA1828" s="17">
        <f t="shared" si="240"/>
        <v>-5</v>
      </c>
      <c r="AB1828" s="14"/>
      <c r="AC1828" s="13">
        <v>41639</v>
      </c>
      <c r="AD1828" s="14">
        <f t="shared" si="241"/>
        <v>9</v>
      </c>
      <c r="AE1828" s="14">
        <v>7</v>
      </c>
      <c r="AF1828" s="38">
        <f t="shared" si="242"/>
        <v>-2</v>
      </c>
      <c r="AG1828" s="14">
        <f t="shared" si="225"/>
        <v>9</v>
      </c>
      <c r="AH1828" s="14">
        <v>10.5</v>
      </c>
      <c r="AI1828" s="14">
        <f t="shared" si="243"/>
        <v>1.5</v>
      </c>
      <c r="AJ1828" s="19"/>
      <c r="AK1828" s="14"/>
      <c r="AL1828" s="14"/>
      <c r="AM1828" s="12" t="s">
        <v>4329</v>
      </c>
      <c r="AN1828" s="12"/>
      <c r="AO1828" s="12"/>
      <c r="AP1828" s="12" t="s">
        <v>3204</v>
      </c>
      <c r="AQ1828" s="12" t="s">
        <v>4671</v>
      </c>
      <c r="AR1828" s="12">
        <v>15608402666</v>
      </c>
      <c r="AS1828" s="12"/>
      <c r="AT1828" s="12"/>
      <c r="AU1828" s="12"/>
      <c r="AV1828" s="20"/>
      <c r="AW1828" s="21"/>
      <c r="AX1828" s="12"/>
      <c r="AY1828" s="12"/>
      <c r="AZ1828" s="12"/>
      <c r="BA1828" s="12"/>
      <c r="BB1828" s="12"/>
    </row>
    <row r="1829" spans="1:54" s="22" customFormat="1" ht="18" customHeight="1" x14ac:dyDescent="0.3">
      <c r="A1829" s="12" t="s">
        <v>4672</v>
      </c>
      <c r="B1829" s="12" t="s">
        <v>382</v>
      </c>
      <c r="C1829" s="12" t="s">
        <v>69</v>
      </c>
      <c r="D1829" s="12" t="s">
        <v>103</v>
      </c>
      <c r="E1829" s="12" t="s">
        <v>881</v>
      </c>
      <c r="F1829" s="12" t="s">
        <v>4673</v>
      </c>
      <c r="G1829" s="12" t="s">
        <v>4674</v>
      </c>
      <c r="H1829" s="12" t="s">
        <v>4675</v>
      </c>
      <c r="I1829" s="12" t="s">
        <v>4289</v>
      </c>
      <c r="J1829" s="12">
        <v>1100</v>
      </c>
      <c r="K1829" s="12" t="s">
        <v>3696</v>
      </c>
      <c r="L1829" s="12"/>
      <c r="M1829" s="13">
        <v>41627.597222222219</v>
      </c>
      <c r="N1829" s="12">
        <v>1</v>
      </c>
      <c r="O1829" s="13">
        <v>41627.644166666665</v>
      </c>
      <c r="P1829" s="13">
        <v>41627.644305555557</v>
      </c>
      <c r="Q1829" s="14">
        <f t="shared" si="237"/>
        <v>1</v>
      </c>
      <c r="R1829" s="14">
        <v>0.5</v>
      </c>
      <c r="S1829" s="14">
        <f t="shared" si="238"/>
        <v>-0.5</v>
      </c>
      <c r="T1829" s="12" t="s">
        <v>4243</v>
      </c>
      <c r="U1829" s="12"/>
      <c r="V1829" s="12" t="s">
        <v>356</v>
      </c>
      <c r="W1829" s="13">
        <v>41627.649918981479</v>
      </c>
      <c r="X1829" s="13">
        <v>41632.714861111112</v>
      </c>
      <c r="Y1829" s="16">
        <f t="shared" si="239"/>
        <v>4</v>
      </c>
      <c r="Z1829" s="17">
        <v>3</v>
      </c>
      <c r="AA1829" s="17">
        <f t="shared" si="240"/>
        <v>-1</v>
      </c>
      <c r="AB1829" s="14"/>
      <c r="AC1829" s="13">
        <v>41634</v>
      </c>
      <c r="AD1829" s="14">
        <f t="shared" si="241"/>
        <v>6</v>
      </c>
      <c r="AE1829" s="14">
        <v>7</v>
      </c>
      <c r="AF1829" s="38">
        <f t="shared" si="242"/>
        <v>1</v>
      </c>
      <c r="AG1829" s="14">
        <f t="shared" si="225"/>
        <v>6</v>
      </c>
      <c r="AH1829" s="14">
        <v>10.5</v>
      </c>
      <c r="AI1829" s="14">
        <f t="shared" si="243"/>
        <v>4.5</v>
      </c>
      <c r="AJ1829" s="19"/>
      <c r="AK1829" s="14"/>
      <c r="AL1829" s="14"/>
      <c r="AM1829" s="12" t="s">
        <v>4375</v>
      </c>
      <c r="AN1829" s="12"/>
      <c r="AO1829" s="12"/>
      <c r="AP1829" s="12" t="s">
        <v>81</v>
      </c>
      <c r="AQ1829" s="12" t="s">
        <v>4676</v>
      </c>
      <c r="AR1829" s="12">
        <v>13975296898</v>
      </c>
      <c r="AS1829" s="12"/>
      <c r="AT1829" s="12"/>
      <c r="AU1829" s="12"/>
      <c r="AV1829" s="20"/>
      <c r="AW1829" s="21"/>
      <c r="AX1829" s="12"/>
      <c r="AY1829" s="12"/>
      <c r="AZ1829" s="12"/>
      <c r="BA1829" s="12"/>
      <c r="BB1829" s="12"/>
    </row>
    <row r="1830" spans="1:54" s="22" customFormat="1" ht="18" customHeight="1" x14ac:dyDescent="0.3">
      <c r="A1830" s="12" t="s">
        <v>4677</v>
      </c>
      <c r="B1830" s="12" t="s">
        <v>382</v>
      </c>
      <c r="C1830" s="12" t="s">
        <v>69</v>
      </c>
      <c r="D1830" s="12" t="s">
        <v>3589</v>
      </c>
      <c r="E1830" s="12" t="s">
        <v>881</v>
      </c>
      <c r="F1830" s="12" t="s">
        <v>4673</v>
      </c>
      <c r="G1830" s="12" t="s">
        <v>56</v>
      </c>
      <c r="H1830" s="12" t="s">
        <v>1353</v>
      </c>
      <c r="I1830" s="12" t="s">
        <v>4678</v>
      </c>
      <c r="J1830" s="12">
        <v>2400</v>
      </c>
      <c r="K1830" s="12" t="s">
        <v>3696</v>
      </c>
      <c r="L1830" s="12"/>
      <c r="M1830" s="13">
        <v>41627.635324074072</v>
      </c>
      <c r="N1830" s="12">
        <v>1</v>
      </c>
      <c r="O1830" s="13">
        <v>41627.658449074072</v>
      </c>
      <c r="P1830" s="13">
        <v>41627.658449074072</v>
      </c>
      <c r="Q1830" s="14">
        <f t="shared" si="237"/>
        <v>1</v>
      </c>
      <c r="R1830" s="14">
        <v>0.5</v>
      </c>
      <c r="S1830" s="14">
        <f t="shared" si="238"/>
        <v>-0.5</v>
      </c>
      <c r="T1830" s="12" t="s">
        <v>4243</v>
      </c>
      <c r="U1830" s="12"/>
      <c r="V1830" s="12" t="s">
        <v>356</v>
      </c>
      <c r="W1830" s="13">
        <v>41627.661874999998</v>
      </c>
      <c r="X1830" s="13">
        <v>41632.533333333333</v>
      </c>
      <c r="Y1830" s="16">
        <f t="shared" si="239"/>
        <v>4</v>
      </c>
      <c r="Z1830" s="17">
        <v>4</v>
      </c>
      <c r="AA1830" s="17">
        <f t="shared" si="240"/>
        <v>0</v>
      </c>
      <c r="AB1830" s="14"/>
      <c r="AC1830" s="13">
        <v>41634</v>
      </c>
      <c r="AD1830" s="14">
        <f t="shared" si="241"/>
        <v>6</v>
      </c>
      <c r="AE1830" s="14">
        <v>7</v>
      </c>
      <c r="AF1830" s="38">
        <f t="shared" si="242"/>
        <v>1</v>
      </c>
      <c r="AG1830" s="14">
        <f t="shared" si="225"/>
        <v>6</v>
      </c>
      <c r="AH1830" s="14">
        <v>11.5</v>
      </c>
      <c r="AI1830" s="14">
        <f t="shared" si="243"/>
        <v>5.5</v>
      </c>
      <c r="AJ1830" s="19"/>
      <c r="AK1830" s="14"/>
      <c r="AL1830" s="14"/>
      <c r="AM1830" s="12" t="s">
        <v>4201</v>
      </c>
      <c r="AN1830" s="12"/>
      <c r="AO1830" s="12"/>
      <c r="AP1830" s="12" t="s">
        <v>4679</v>
      </c>
      <c r="AQ1830" s="12" t="s">
        <v>4676</v>
      </c>
      <c r="AR1830" s="12">
        <v>13975296898</v>
      </c>
      <c r="AS1830" s="12"/>
      <c r="AT1830" s="12"/>
      <c r="AU1830" s="12"/>
      <c r="AV1830" s="20"/>
      <c r="AW1830" s="21"/>
      <c r="AX1830" s="12"/>
      <c r="AY1830" s="12"/>
      <c r="AZ1830" s="12"/>
      <c r="BA1830" s="12"/>
      <c r="BB1830" s="12"/>
    </row>
    <row r="1831" spans="1:54" s="22" customFormat="1" ht="18" customHeight="1" x14ac:dyDescent="0.3">
      <c r="A1831" s="12" t="s">
        <v>4680</v>
      </c>
      <c r="B1831" s="12" t="s">
        <v>382</v>
      </c>
      <c r="C1831" s="12" t="s">
        <v>69</v>
      </c>
      <c r="D1831" s="12" t="s">
        <v>103</v>
      </c>
      <c r="E1831" s="12" t="s">
        <v>881</v>
      </c>
      <c r="F1831" s="12" t="s">
        <v>4673</v>
      </c>
      <c r="G1831" s="12" t="s">
        <v>383</v>
      </c>
      <c r="H1831" s="12" t="s">
        <v>1035</v>
      </c>
      <c r="I1831" s="12" t="s">
        <v>4289</v>
      </c>
      <c r="J1831" s="12">
        <v>1100</v>
      </c>
      <c r="K1831" s="12" t="s">
        <v>3696</v>
      </c>
      <c r="L1831" s="12"/>
      <c r="M1831" s="13">
        <v>41627.644166666665</v>
      </c>
      <c r="N1831" s="12">
        <v>1</v>
      </c>
      <c r="O1831" s="13">
        <v>41627.644305555557</v>
      </c>
      <c r="P1831" s="13">
        <v>41627.649918981479</v>
      </c>
      <c r="Q1831" s="14"/>
      <c r="R1831" s="14"/>
      <c r="S1831" s="15"/>
      <c r="T1831" s="12" t="s">
        <v>4243</v>
      </c>
      <c r="U1831" s="12"/>
      <c r="V1831" s="12" t="s">
        <v>356</v>
      </c>
      <c r="W1831" s="13">
        <v>41627.649918981479</v>
      </c>
      <c r="X1831" s="13"/>
      <c r="Y1831" s="16"/>
      <c r="Z1831" s="17"/>
      <c r="AA1831" s="17"/>
      <c r="AB1831" s="14"/>
      <c r="AC1831" s="13"/>
      <c r="AD1831" s="14"/>
      <c r="AE1831" s="14"/>
      <c r="AF1831" s="18"/>
      <c r="AG1831" s="14"/>
      <c r="AH1831" s="14"/>
      <c r="AI1831" s="14"/>
      <c r="AJ1831" s="19"/>
      <c r="AK1831" s="14"/>
      <c r="AL1831" s="14"/>
      <c r="AM1831" s="12" t="s">
        <v>4375</v>
      </c>
      <c r="AN1831" s="12"/>
      <c r="AO1831" s="12"/>
      <c r="AP1831" s="12" t="s">
        <v>4649</v>
      </c>
      <c r="AQ1831" s="12" t="s">
        <v>4676</v>
      </c>
      <c r="AR1831" s="12">
        <v>13975296898</v>
      </c>
      <c r="AS1831" s="12"/>
      <c r="AT1831" s="12"/>
      <c r="AU1831" s="12"/>
      <c r="AV1831" s="20"/>
      <c r="AW1831" s="21"/>
      <c r="AX1831" s="12"/>
      <c r="AY1831" s="12"/>
      <c r="AZ1831" s="12"/>
      <c r="BA1831" s="12"/>
      <c r="BB1831" s="12"/>
    </row>
    <row r="1832" spans="1:54" s="22" customFormat="1" ht="18" customHeight="1" x14ac:dyDescent="0.3">
      <c r="A1832" s="12" t="s">
        <v>4681</v>
      </c>
      <c r="B1832" s="12" t="s">
        <v>68</v>
      </c>
      <c r="C1832" s="12" t="s">
        <v>3778</v>
      </c>
      <c r="D1832" s="12" t="s">
        <v>4682</v>
      </c>
      <c r="E1832" s="12" t="s">
        <v>4683</v>
      </c>
      <c r="F1832" s="12" t="s">
        <v>4684</v>
      </c>
      <c r="G1832" s="12" t="s">
        <v>66</v>
      </c>
      <c r="H1832" s="12" t="s">
        <v>4685</v>
      </c>
      <c r="I1832" s="12" t="s">
        <v>89</v>
      </c>
      <c r="J1832" s="12">
        <v>6736</v>
      </c>
      <c r="K1832" s="12"/>
      <c r="L1832" s="12"/>
      <c r="M1832" s="13">
        <v>41627.647037037037</v>
      </c>
      <c r="N1832" s="12"/>
      <c r="O1832" s="13">
        <v>41627.647037037037</v>
      </c>
      <c r="P1832" s="13">
        <v>41635.398611111108</v>
      </c>
      <c r="Q1832" s="14">
        <f>NETWORKDAYS(M1832,P1832)</f>
        <v>7</v>
      </c>
      <c r="R1832" s="14"/>
      <c r="S1832" s="15"/>
      <c r="T1832" s="12" t="s">
        <v>658</v>
      </c>
      <c r="U1832" s="12" t="s">
        <v>4328</v>
      </c>
      <c r="V1832" s="12" t="s">
        <v>356</v>
      </c>
      <c r="W1832" s="13">
        <v>41635.436782407407</v>
      </c>
      <c r="X1832" s="13">
        <v>41655.422743055555</v>
      </c>
      <c r="Y1832" s="16"/>
      <c r="Z1832" s="17"/>
      <c r="AA1832" s="17"/>
      <c r="AB1832" s="14"/>
      <c r="AC1832" s="13">
        <v>41659</v>
      </c>
      <c r="AD1832" s="14"/>
      <c r="AE1832" s="14"/>
      <c r="AF1832" s="18"/>
      <c r="AG1832" s="14"/>
      <c r="AH1832" s="14"/>
      <c r="AI1832" s="14"/>
      <c r="AJ1832" s="19"/>
      <c r="AK1832" s="14"/>
      <c r="AL1832" s="14"/>
      <c r="AM1832" s="12"/>
      <c r="AN1832" s="12"/>
      <c r="AO1832" s="12"/>
      <c r="AP1832" s="12" t="s">
        <v>3204</v>
      </c>
      <c r="AQ1832" s="12" t="s">
        <v>4686</v>
      </c>
      <c r="AR1832" s="12">
        <v>15974231908</v>
      </c>
      <c r="AS1832" s="12"/>
      <c r="AT1832" s="12"/>
      <c r="AU1832" s="12"/>
      <c r="AV1832" s="20"/>
      <c r="AW1832" s="21"/>
      <c r="AX1832" s="12"/>
      <c r="AY1832" s="12"/>
      <c r="AZ1832" s="12"/>
      <c r="BA1832" s="12"/>
      <c r="BB1832" s="12"/>
    </row>
    <row r="1833" spans="1:54" s="22" customFormat="1" ht="18" customHeight="1" x14ac:dyDescent="0.3">
      <c r="A1833" s="12" t="s">
        <v>4687</v>
      </c>
      <c r="B1833" s="12" t="s">
        <v>68</v>
      </c>
      <c r="C1833" s="12" t="s">
        <v>52</v>
      </c>
      <c r="D1833" s="12" t="s">
        <v>4688</v>
      </c>
      <c r="E1833" s="12" t="s">
        <v>4689</v>
      </c>
      <c r="F1833" s="12" t="s">
        <v>4690</v>
      </c>
      <c r="G1833" s="12" t="s">
        <v>66</v>
      </c>
      <c r="H1833" s="12" t="s">
        <v>4685</v>
      </c>
      <c r="I1833" s="12" t="s">
        <v>89</v>
      </c>
      <c r="J1833" s="12">
        <v>4500</v>
      </c>
      <c r="K1833" s="12"/>
      <c r="L1833" s="12"/>
      <c r="M1833" s="13">
        <v>41627.650752314818</v>
      </c>
      <c r="N1833" s="12"/>
      <c r="O1833" s="13">
        <v>41627.650752314818</v>
      </c>
      <c r="P1833" s="13">
        <v>41632.666284722225</v>
      </c>
      <c r="Q1833" s="14"/>
      <c r="R1833" s="14"/>
      <c r="S1833" s="15"/>
      <c r="T1833" s="12"/>
      <c r="U1833" s="12"/>
      <c r="V1833" s="12" t="s">
        <v>356</v>
      </c>
      <c r="W1833" s="13">
        <v>41634.41710648148</v>
      </c>
      <c r="X1833" s="13">
        <v>41647.654675925929</v>
      </c>
      <c r="Y1833" s="16"/>
      <c r="Z1833" s="17"/>
      <c r="AA1833" s="17"/>
      <c r="AB1833" s="14"/>
      <c r="AC1833" s="13">
        <v>41696</v>
      </c>
      <c r="AD1833" s="14"/>
      <c r="AE1833" s="14"/>
      <c r="AF1833" s="18"/>
      <c r="AG1833" s="14"/>
      <c r="AH1833" s="14"/>
      <c r="AI1833" s="14"/>
      <c r="AJ1833" s="19"/>
      <c r="AK1833" s="14"/>
      <c r="AL1833" s="14"/>
      <c r="AM1833" s="12"/>
      <c r="AN1833" s="12"/>
      <c r="AO1833" s="12"/>
      <c r="AP1833" s="12" t="s">
        <v>4691</v>
      </c>
      <c r="AQ1833" s="12" t="s">
        <v>4692</v>
      </c>
      <c r="AR1833" s="12">
        <v>13762420143</v>
      </c>
      <c r="AS1833" s="12"/>
      <c r="AT1833" s="12"/>
      <c r="AU1833" s="12"/>
      <c r="AV1833" s="20"/>
      <c r="AW1833" s="21"/>
      <c r="AX1833" s="12"/>
      <c r="AY1833" s="12"/>
      <c r="AZ1833" s="12"/>
      <c r="BA1833" s="12"/>
      <c r="BB1833" s="12"/>
    </row>
    <row r="1834" spans="1:54" s="22" customFormat="1" ht="18" customHeight="1" x14ac:dyDescent="0.3">
      <c r="A1834" s="12" t="s">
        <v>4693</v>
      </c>
      <c r="B1834" s="12" t="s">
        <v>68</v>
      </c>
      <c r="C1834" s="12" t="s">
        <v>3322</v>
      </c>
      <c r="D1834" s="12" t="s">
        <v>235</v>
      </c>
      <c r="E1834" s="12" t="s">
        <v>4694</v>
      </c>
      <c r="F1834" s="12" t="s">
        <v>4695</v>
      </c>
      <c r="G1834" s="12" t="s">
        <v>56</v>
      </c>
      <c r="H1834" s="12" t="s">
        <v>1353</v>
      </c>
      <c r="I1834" s="12" t="s">
        <v>4696</v>
      </c>
      <c r="J1834" s="12">
        <v>2400</v>
      </c>
      <c r="K1834" s="12" t="s">
        <v>3696</v>
      </c>
      <c r="L1834" s="12"/>
      <c r="M1834" s="13">
        <v>41627.657453703701</v>
      </c>
      <c r="N1834" s="12">
        <v>2</v>
      </c>
      <c r="O1834" s="13">
        <v>41627.686249999999</v>
      </c>
      <c r="P1834" s="13">
        <v>41627.686249999999</v>
      </c>
      <c r="Q1834" s="14">
        <f t="shared" ref="Q1834:Q1868" si="244">NETWORKDAYS(M1834,P1834)</f>
        <v>1</v>
      </c>
      <c r="R1834" s="14">
        <v>0.5</v>
      </c>
      <c r="S1834" s="14">
        <f>R1834-Q1834</f>
        <v>-0.5</v>
      </c>
      <c r="T1834" s="12" t="s">
        <v>4290</v>
      </c>
      <c r="U1834" s="12" t="s">
        <v>4697</v>
      </c>
      <c r="V1834" s="12" t="s">
        <v>356</v>
      </c>
      <c r="W1834" s="13">
        <v>41627.706643518519</v>
      </c>
      <c r="X1834" s="13">
        <v>41632.711805555555</v>
      </c>
      <c r="Y1834" s="16">
        <f t="shared" ref="Y1834:Y1868" si="245">NETWORKDAYS(W1834,X1834)</f>
        <v>4</v>
      </c>
      <c r="Z1834" s="17">
        <v>4</v>
      </c>
      <c r="AA1834" s="17">
        <f>Z1834-Y1834</f>
        <v>0</v>
      </c>
      <c r="AB1834" s="14"/>
      <c r="AC1834" s="13">
        <v>41638</v>
      </c>
      <c r="AD1834" s="14">
        <f>NETWORKDAYS(M1834,AC1834)</f>
        <v>8</v>
      </c>
      <c r="AE1834" s="14">
        <v>7</v>
      </c>
      <c r="AF1834" s="38">
        <f>AE1834-AD1834</f>
        <v>-1</v>
      </c>
      <c r="AG1834" s="14">
        <f t="shared" ref="AG1834:AG1849" si="246">NETWORKDAYS(M1834,AC1834)</f>
        <v>8</v>
      </c>
      <c r="AH1834" s="14">
        <v>11.5</v>
      </c>
      <c r="AI1834" s="14">
        <f>AH1834-AG1834</f>
        <v>3.5</v>
      </c>
      <c r="AJ1834" s="19"/>
      <c r="AK1834" s="14"/>
      <c r="AL1834" s="14"/>
      <c r="AM1834" s="12" t="s">
        <v>4306</v>
      </c>
      <c r="AN1834" s="12"/>
      <c r="AO1834" s="12"/>
      <c r="AP1834" s="12" t="s">
        <v>4698</v>
      </c>
      <c r="AQ1834" s="12" t="s">
        <v>4699</v>
      </c>
      <c r="AR1834" s="12">
        <v>13874485176</v>
      </c>
      <c r="AS1834" s="12"/>
      <c r="AT1834" s="12"/>
      <c r="AU1834" s="12"/>
      <c r="AV1834" s="20"/>
      <c r="AW1834" s="21"/>
      <c r="AX1834" s="12"/>
      <c r="AY1834" s="12"/>
      <c r="AZ1834" s="12"/>
      <c r="BA1834" s="12"/>
      <c r="BB1834" s="12"/>
    </row>
    <row r="1835" spans="1:54" s="22" customFormat="1" ht="18" customHeight="1" x14ac:dyDescent="0.3">
      <c r="A1835" s="12" t="s">
        <v>4700</v>
      </c>
      <c r="B1835" s="12" t="s">
        <v>68</v>
      </c>
      <c r="C1835" s="12" t="s">
        <v>3615</v>
      </c>
      <c r="D1835" s="12" t="s">
        <v>249</v>
      </c>
      <c r="E1835" s="12" t="s">
        <v>4701</v>
      </c>
      <c r="F1835" s="12" t="s">
        <v>4702</v>
      </c>
      <c r="G1835" s="12" t="s">
        <v>56</v>
      </c>
      <c r="H1835" s="12" t="s">
        <v>1335</v>
      </c>
      <c r="I1835" s="12" t="s">
        <v>4327</v>
      </c>
      <c r="J1835" s="12">
        <v>2088</v>
      </c>
      <c r="K1835" s="12" t="s">
        <v>3696</v>
      </c>
      <c r="L1835" s="12"/>
      <c r="M1835" s="13">
        <v>41628.383761574078</v>
      </c>
      <c r="N1835" s="12">
        <v>1</v>
      </c>
      <c r="O1835" s="13">
        <v>41628.397256944445</v>
      </c>
      <c r="P1835" s="13">
        <v>41628.648217592592</v>
      </c>
      <c r="Q1835" s="14">
        <f t="shared" si="244"/>
        <v>1</v>
      </c>
      <c r="R1835" s="14">
        <v>0.5</v>
      </c>
      <c r="S1835" s="14">
        <f>R1835-Q1835</f>
        <v>-0.5</v>
      </c>
      <c r="T1835" s="12" t="s">
        <v>4243</v>
      </c>
      <c r="U1835" s="12"/>
      <c r="V1835" s="12" t="s">
        <v>356</v>
      </c>
      <c r="W1835" s="13">
        <v>41628.672523148147</v>
      </c>
      <c r="X1835" s="13">
        <v>41633.446469907409</v>
      </c>
      <c r="Y1835" s="16">
        <f t="shared" si="245"/>
        <v>4</v>
      </c>
      <c r="Z1835" s="17">
        <v>3</v>
      </c>
      <c r="AA1835" s="17">
        <f>Z1835-Y1835</f>
        <v>-1</v>
      </c>
      <c r="AB1835" s="14"/>
      <c r="AC1835" s="13">
        <v>41633</v>
      </c>
      <c r="AD1835" s="14">
        <f>NETWORKDAYS(M1835,AC1835)</f>
        <v>4</v>
      </c>
      <c r="AE1835" s="14">
        <v>7</v>
      </c>
      <c r="AF1835" s="38">
        <f>AE1835-AD1835</f>
        <v>3</v>
      </c>
      <c r="AG1835" s="14">
        <f t="shared" si="246"/>
        <v>4</v>
      </c>
      <c r="AH1835" s="14">
        <v>10.5</v>
      </c>
      <c r="AI1835" s="14">
        <f>AH1835-AG1835</f>
        <v>6.5</v>
      </c>
      <c r="AJ1835" s="19"/>
      <c r="AK1835" s="14"/>
      <c r="AL1835" s="14"/>
      <c r="AM1835" s="12" t="s">
        <v>4599</v>
      </c>
      <c r="AN1835" s="12"/>
      <c r="AO1835" s="12"/>
      <c r="AP1835" s="12" t="s">
        <v>4703</v>
      </c>
      <c r="AQ1835" s="12" t="s">
        <v>4704</v>
      </c>
      <c r="AR1835" s="12">
        <v>13875297973</v>
      </c>
      <c r="AS1835" s="12"/>
      <c r="AT1835" s="12"/>
      <c r="AU1835" s="12"/>
      <c r="AV1835" s="20"/>
      <c r="AW1835" s="21"/>
      <c r="AX1835" s="12"/>
      <c r="AY1835" s="12"/>
      <c r="AZ1835" s="12"/>
      <c r="BA1835" s="12"/>
      <c r="BB1835" s="12"/>
    </row>
    <row r="1836" spans="1:54" s="22" customFormat="1" ht="18" customHeight="1" x14ac:dyDescent="0.3">
      <c r="A1836" s="12" t="s">
        <v>4705</v>
      </c>
      <c r="B1836" s="12" t="s">
        <v>68</v>
      </c>
      <c r="C1836" s="12" t="s">
        <v>52</v>
      </c>
      <c r="D1836" s="12" t="s">
        <v>4706</v>
      </c>
      <c r="E1836" s="12" t="s">
        <v>4707</v>
      </c>
      <c r="F1836" s="12" t="s">
        <v>4708</v>
      </c>
      <c r="G1836" s="12" t="s">
        <v>56</v>
      </c>
      <c r="H1836" s="12" t="s">
        <v>1335</v>
      </c>
      <c r="I1836" s="12" t="s">
        <v>4709</v>
      </c>
      <c r="J1836" s="12">
        <v>2088</v>
      </c>
      <c r="K1836" s="12" t="s">
        <v>3696</v>
      </c>
      <c r="L1836" s="12"/>
      <c r="M1836" s="13">
        <v>41628.422222222223</v>
      </c>
      <c r="N1836" s="12">
        <v>1</v>
      </c>
      <c r="O1836" s="13">
        <v>41628.55940972222</v>
      </c>
      <c r="P1836" s="13">
        <v>41628.592407407406</v>
      </c>
      <c r="Q1836" s="14">
        <f t="shared" si="244"/>
        <v>1</v>
      </c>
      <c r="R1836" s="14">
        <v>0.5</v>
      </c>
      <c r="S1836" s="14">
        <f>R1836-Q1836</f>
        <v>-0.5</v>
      </c>
      <c r="T1836" s="12" t="s">
        <v>4243</v>
      </c>
      <c r="U1836" s="12"/>
      <c r="V1836" s="12" t="s">
        <v>356</v>
      </c>
      <c r="W1836" s="13">
        <v>41628.596168981479</v>
      </c>
      <c r="X1836" s="13">
        <v>41631.449999999997</v>
      </c>
      <c r="Y1836" s="16">
        <f t="shared" si="245"/>
        <v>2</v>
      </c>
      <c r="Z1836" s="17">
        <v>3</v>
      </c>
      <c r="AA1836" s="17">
        <f>Z1836-Y1836</f>
        <v>1</v>
      </c>
      <c r="AB1836" s="14"/>
      <c r="AC1836" s="13">
        <v>41634</v>
      </c>
      <c r="AD1836" s="14">
        <f>NETWORKDAYS(M1836,AC1836)</f>
        <v>5</v>
      </c>
      <c r="AE1836" s="14">
        <v>7</v>
      </c>
      <c r="AF1836" s="38">
        <f>AE1836-AD1836</f>
        <v>2</v>
      </c>
      <c r="AG1836" s="14">
        <f t="shared" si="246"/>
        <v>5</v>
      </c>
      <c r="AH1836" s="14">
        <v>10.5</v>
      </c>
      <c r="AI1836" s="14">
        <f>AH1836-AG1836</f>
        <v>5.5</v>
      </c>
      <c r="AJ1836" s="19"/>
      <c r="AK1836" s="14"/>
      <c r="AL1836" s="14"/>
      <c r="AM1836" s="12" t="s">
        <v>1486</v>
      </c>
      <c r="AN1836" s="12"/>
      <c r="AO1836" s="12"/>
      <c r="AP1836" s="12" t="s">
        <v>4710</v>
      </c>
      <c r="AQ1836" s="12" t="s">
        <v>4711</v>
      </c>
      <c r="AR1836" s="12">
        <v>13873431065</v>
      </c>
      <c r="AS1836" s="12"/>
      <c r="AT1836" s="12"/>
      <c r="AU1836" s="12"/>
      <c r="AV1836" s="20"/>
      <c r="AW1836" s="21"/>
      <c r="AX1836" s="12"/>
      <c r="AY1836" s="12"/>
      <c r="AZ1836" s="12"/>
      <c r="BA1836" s="12"/>
      <c r="BB1836" s="12"/>
    </row>
    <row r="1837" spans="1:54" s="22" customFormat="1" ht="18" customHeight="1" x14ac:dyDescent="0.3">
      <c r="A1837" s="12" t="s">
        <v>4712</v>
      </c>
      <c r="B1837" s="12" t="s">
        <v>68</v>
      </c>
      <c r="C1837" s="12" t="s">
        <v>4713</v>
      </c>
      <c r="D1837" s="12" t="s">
        <v>4714</v>
      </c>
      <c r="E1837" s="12" t="s">
        <v>2856</v>
      </c>
      <c r="F1837" s="12" t="s">
        <v>2857</v>
      </c>
      <c r="G1837" s="12" t="s">
        <v>383</v>
      </c>
      <c r="H1837" s="12" t="s">
        <v>3686</v>
      </c>
      <c r="I1837" s="12" t="s">
        <v>89</v>
      </c>
      <c r="J1837" s="12">
        <v>0</v>
      </c>
      <c r="K1837" s="12" t="s">
        <v>3696</v>
      </c>
      <c r="L1837" s="12"/>
      <c r="M1837" s="13">
        <v>41628.427083333336</v>
      </c>
      <c r="N1837" s="12">
        <v>2</v>
      </c>
      <c r="O1837" s="13">
        <v>41628.591446759259</v>
      </c>
      <c r="P1837" s="13">
        <v>41631.596979166665</v>
      </c>
      <c r="Q1837" s="14">
        <f t="shared" si="244"/>
        <v>2</v>
      </c>
      <c r="R1837" s="14">
        <v>0.5</v>
      </c>
      <c r="S1837" s="14">
        <f>R1837-Q1837</f>
        <v>-1.5</v>
      </c>
      <c r="T1837" s="12" t="s">
        <v>4290</v>
      </c>
      <c r="U1837" s="12" t="s">
        <v>4715</v>
      </c>
      <c r="V1837" s="12" t="s">
        <v>356</v>
      </c>
      <c r="W1837" s="13">
        <v>41631.612592592595</v>
      </c>
      <c r="X1837" s="13">
        <v>41642.648611111108</v>
      </c>
      <c r="Y1837" s="16">
        <f t="shared" si="245"/>
        <v>10</v>
      </c>
      <c r="Z1837" s="17">
        <v>1</v>
      </c>
      <c r="AA1837" s="17">
        <f>Z1837-Y1837</f>
        <v>-9</v>
      </c>
      <c r="AB1837" s="14"/>
      <c r="AC1837" s="13">
        <v>41662</v>
      </c>
      <c r="AD1837" s="14">
        <f>NETWORKDAYS(X1837,AC1837)</f>
        <v>15</v>
      </c>
      <c r="AE1837" s="14">
        <v>7</v>
      </c>
      <c r="AF1837" s="38">
        <f>AE1837-AD1837</f>
        <v>-8</v>
      </c>
      <c r="AG1837" s="14">
        <f t="shared" si="246"/>
        <v>25</v>
      </c>
      <c r="AH1837" s="14">
        <v>1</v>
      </c>
      <c r="AI1837" s="14">
        <f>AH1837-AG1837</f>
        <v>-24</v>
      </c>
      <c r="AJ1837" s="19"/>
      <c r="AK1837" s="14"/>
      <c r="AL1837" s="14"/>
      <c r="AM1837" s="12" t="s">
        <v>509</v>
      </c>
      <c r="AN1837" s="12"/>
      <c r="AO1837" s="12"/>
      <c r="AP1837" s="12" t="s">
        <v>3204</v>
      </c>
      <c r="AQ1837" s="12" t="s">
        <v>4716</v>
      </c>
      <c r="AR1837" s="12">
        <v>13973111867</v>
      </c>
      <c r="AS1837" s="12"/>
      <c r="AT1837" s="12"/>
      <c r="AU1837" s="12"/>
      <c r="AV1837" s="20"/>
      <c r="AW1837" s="21"/>
      <c r="AX1837" s="12"/>
      <c r="AY1837" s="12"/>
      <c r="AZ1837" s="12"/>
      <c r="BA1837" s="12"/>
      <c r="BB1837" s="12"/>
    </row>
    <row r="1838" spans="1:54" s="22" customFormat="1" ht="18" customHeight="1" x14ac:dyDescent="0.3">
      <c r="A1838" s="12" t="s">
        <v>4717</v>
      </c>
      <c r="B1838" s="12" t="s">
        <v>68</v>
      </c>
      <c r="C1838" s="12" t="s">
        <v>4718</v>
      </c>
      <c r="D1838" s="12" t="s">
        <v>4719</v>
      </c>
      <c r="E1838" s="12" t="s">
        <v>4720</v>
      </c>
      <c r="F1838" s="12" t="s">
        <v>545</v>
      </c>
      <c r="G1838" s="12" t="s">
        <v>383</v>
      </c>
      <c r="H1838" s="12" t="s">
        <v>3686</v>
      </c>
      <c r="I1838" s="12" t="s">
        <v>89</v>
      </c>
      <c r="J1838" s="12">
        <v>0</v>
      </c>
      <c r="K1838" s="12" t="s">
        <v>3696</v>
      </c>
      <c r="L1838" s="12"/>
      <c r="M1838" s="13">
        <v>41628.480555555558</v>
      </c>
      <c r="N1838" s="12">
        <v>1</v>
      </c>
      <c r="O1838" s="13">
        <v>41628.591597222221</v>
      </c>
      <c r="P1838" s="13">
        <v>41628.65525462963</v>
      </c>
      <c r="Q1838" s="14">
        <f t="shared" si="244"/>
        <v>1</v>
      </c>
      <c r="R1838" s="14">
        <v>0.5</v>
      </c>
      <c r="S1838" s="14">
        <f>R1838-Q1838</f>
        <v>-0.5</v>
      </c>
      <c r="T1838" s="12" t="s">
        <v>4243</v>
      </c>
      <c r="U1838" s="12"/>
      <c r="V1838" s="12" t="s">
        <v>356</v>
      </c>
      <c r="W1838" s="13">
        <v>41628.689895833333</v>
      </c>
      <c r="X1838" s="13">
        <v>41635.644236111111</v>
      </c>
      <c r="Y1838" s="16">
        <f t="shared" si="245"/>
        <v>6</v>
      </c>
      <c r="Z1838" s="17">
        <v>1</v>
      </c>
      <c r="AA1838" s="17">
        <f>Z1838-Y1838</f>
        <v>-5</v>
      </c>
      <c r="AB1838" s="14"/>
      <c r="AC1838" s="13">
        <v>41635</v>
      </c>
      <c r="AD1838" s="14">
        <f>NETWORKDAYS(M1838,AC1838)</f>
        <v>6</v>
      </c>
      <c r="AE1838" s="14">
        <v>7</v>
      </c>
      <c r="AF1838" s="38">
        <f>AE1838-AD1838</f>
        <v>1</v>
      </c>
      <c r="AG1838" s="14">
        <f t="shared" si="246"/>
        <v>6</v>
      </c>
      <c r="AH1838" s="14">
        <v>2</v>
      </c>
      <c r="AI1838" s="14">
        <f>AH1838-AG1838</f>
        <v>-4</v>
      </c>
      <c r="AJ1838" s="19"/>
      <c r="AK1838" s="14"/>
      <c r="AL1838" s="14"/>
      <c r="AM1838" s="12" t="s">
        <v>535</v>
      </c>
      <c r="AN1838" s="12"/>
      <c r="AO1838" s="12"/>
      <c r="AP1838" s="12" t="s">
        <v>4721</v>
      </c>
      <c r="AQ1838" s="12" t="s">
        <v>4722</v>
      </c>
      <c r="AR1838" s="12">
        <v>13574113339</v>
      </c>
      <c r="AS1838" s="12"/>
      <c r="AT1838" s="12"/>
      <c r="AU1838" s="12"/>
      <c r="AV1838" s="20"/>
      <c r="AW1838" s="21"/>
      <c r="AX1838" s="12"/>
      <c r="AY1838" s="12"/>
      <c r="AZ1838" s="12"/>
      <c r="BA1838" s="12"/>
      <c r="BB1838" s="12"/>
    </row>
    <row r="1839" spans="1:54" s="22" customFormat="1" ht="18" customHeight="1" x14ac:dyDescent="0.3">
      <c r="A1839" s="12" t="s">
        <v>4723</v>
      </c>
      <c r="B1839" s="12" t="s">
        <v>68</v>
      </c>
      <c r="C1839" s="12" t="s">
        <v>590</v>
      </c>
      <c r="D1839" s="12" t="s">
        <v>202</v>
      </c>
      <c r="E1839" s="12" t="s">
        <v>4724</v>
      </c>
      <c r="F1839" s="12" t="s">
        <v>4725</v>
      </c>
      <c r="G1839" s="12" t="s">
        <v>66</v>
      </c>
      <c r="H1839" s="12" t="s">
        <v>4685</v>
      </c>
      <c r="I1839" s="12" t="s">
        <v>89</v>
      </c>
      <c r="J1839" s="12">
        <v>5500</v>
      </c>
      <c r="K1839" s="12"/>
      <c r="L1839" s="12"/>
      <c r="M1839" s="13">
        <v>41628.488888888889</v>
      </c>
      <c r="N1839" s="12">
        <v>2</v>
      </c>
      <c r="O1839" s="13">
        <v>41628.585347222222</v>
      </c>
      <c r="P1839" s="13">
        <v>41631.577523148146</v>
      </c>
      <c r="Q1839" s="14">
        <f t="shared" si="244"/>
        <v>2</v>
      </c>
      <c r="R1839" s="14"/>
      <c r="S1839" s="15"/>
      <c r="T1839" s="12"/>
      <c r="U1839" s="12"/>
      <c r="V1839" s="12" t="s">
        <v>356</v>
      </c>
      <c r="W1839" s="13">
        <v>41631.583958333336</v>
      </c>
      <c r="X1839" s="13">
        <v>41650.683449074073</v>
      </c>
      <c r="Y1839" s="16">
        <f t="shared" si="245"/>
        <v>15</v>
      </c>
      <c r="Z1839" s="17"/>
      <c r="AA1839" s="17"/>
      <c r="AB1839" s="14"/>
      <c r="AC1839" s="13">
        <v>41659</v>
      </c>
      <c r="AD1839" s="14">
        <f>NETWORKDAYS(M1839,AC1839)</f>
        <v>22</v>
      </c>
      <c r="AE1839" s="14"/>
      <c r="AF1839" s="18"/>
      <c r="AG1839" s="14">
        <f t="shared" si="246"/>
        <v>22</v>
      </c>
      <c r="AH1839" s="14"/>
      <c r="AI1839" s="14"/>
      <c r="AJ1839" s="19"/>
      <c r="AK1839" s="14"/>
      <c r="AL1839" s="14"/>
      <c r="AM1839" s="12"/>
      <c r="AN1839" s="12"/>
      <c r="AO1839" s="12"/>
      <c r="AP1839" s="12" t="s">
        <v>3204</v>
      </c>
      <c r="AQ1839" s="12" t="s">
        <v>4726</v>
      </c>
      <c r="AR1839" s="12">
        <v>13548576226</v>
      </c>
      <c r="AS1839" s="12"/>
      <c r="AT1839" s="12"/>
      <c r="AU1839" s="12"/>
      <c r="AV1839" s="20"/>
      <c r="AW1839" s="21"/>
      <c r="AX1839" s="12"/>
      <c r="AY1839" s="12"/>
      <c r="AZ1839" s="12"/>
      <c r="BA1839" s="12"/>
      <c r="BB1839" s="12"/>
    </row>
    <row r="1840" spans="1:54" s="22" customFormat="1" ht="18" customHeight="1" x14ac:dyDescent="0.3">
      <c r="A1840" s="12" t="s">
        <v>4727</v>
      </c>
      <c r="B1840" s="12" t="s">
        <v>68</v>
      </c>
      <c r="C1840" s="12" t="s">
        <v>4718</v>
      </c>
      <c r="D1840" s="12" t="s">
        <v>4728</v>
      </c>
      <c r="E1840" s="12" t="s">
        <v>2835</v>
      </c>
      <c r="F1840" s="12" t="s">
        <v>2836</v>
      </c>
      <c r="G1840" s="12" t="s">
        <v>383</v>
      </c>
      <c r="H1840" s="12" t="s">
        <v>3686</v>
      </c>
      <c r="I1840" s="12" t="s">
        <v>89</v>
      </c>
      <c r="J1840" s="12">
        <v>0</v>
      </c>
      <c r="K1840" s="12" t="s">
        <v>3696</v>
      </c>
      <c r="L1840" s="12"/>
      <c r="M1840" s="13">
        <v>41628.567361111112</v>
      </c>
      <c r="N1840" s="12">
        <v>2</v>
      </c>
      <c r="O1840" s="13">
        <v>41628.59170138889</v>
      </c>
      <c r="P1840" s="13">
        <v>41631.551608796297</v>
      </c>
      <c r="Q1840" s="14">
        <f t="shared" si="244"/>
        <v>2</v>
      </c>
      <c r="R1840" s="14">
        <v>0.5</v>
      </c>
      <c r="S1840" s="14">
        <f t="shared" ref="S1840:S1845" si="247">R1840-Q1840</f>
        <v>-1.5</v>
      </c>
      <c r="T1840" s="12" t="s">
        <v>658</v>
      </c>
      <c r="U1840" s="12" t="s">
        <v>4715</v>
      </c>
      <c r="V1840" s="12" t="s">
        <v>356</v>
      </c>
      <c r="W1840" s="13">
        <v>41631.582708333335</v>
      </c>
      <c r="X1840" s="13">
        <v>41635.516921296294</v>
      </c>
      <c r="Y1840" s="16">
        <f t="shared" si="245"/>
        <v>5</v>
      </c>
      <c r="Z1840" s="17">
        <v>1</v>
      </c>
      <c r="AA1840" s="17">
        <f t="shared" ref="AA1840:AA1845" si="248">Z1840-Y1840</f>
        <v>-4</v>
      </c>
      <c r="AB1840" s="14"/>
      <c r="AC1840" s="13">
        <v>41635</v>
      </c>
      <c r="AD1840" s="14">
        <f>NETWORKDAYS(M1840,AC1840)</f>
        <v>6</v>
      </c>
      <c r="AE1840" s="14">
        <v>7</v>
      </c>
      <c r="AF1840" s="38">
        <f t="shared" ref="AF1840:AF1845" si="249">AE1840-AD1840</f>
        <v>1</v>
      </c>
      <c r="AG1840" s="14">
        <f t="shared" si="246"/>
        <v>6</v>
      </c>
      <c r="AH1840" s="14">
        <v>2</v>
      </c>
      <c r="AI1840" s="14">
        <f t="shared" ref="AI1840:AI1845" si="250">AH1840-AG1840</f>
        <v>-4</v>
      </c>
      <c r="AJ1840" s="19"/>
      <c r="AK1840" s="14"/>
      <c r="AL1840" s="14"/>
      <c r="AM1840" s="12" t="s">
        <v>1287</v>
      </c>
      <c r="AN1840" s="12"/>
      <c r="AO1840" s="12"/>
      <c r="AP1840" s="12" t="s">
        <v>3204</v>
      </c>
      <c r="AQ1840" s="12" t="s">
        <v>211</v>
      </c>
      <c r="AR1840" s="12">
        <v>13170305550</v>
      </c>
      <c r="AS1840" s="12"/>
      <c r="AT1840" s="12"/>
      <c r="AU1840" s="12"/>
      <c r="AV1840" s="20"/>
      <c r="AW1840" s="21"/>
      <c r="AX1840" s="12"/>
      <c r="AY1840" s="12"/>
      <c r="AZ1840" s="12"/>
      <c r="BA1840" s="12"/>
      <c r="BB1840" s="12"/>
    </row>
    <row r="1841" spans="1:54" s="22" customFormat="1" ht="18" customHeight="1" x14ac:dyDescent="0.3">
      <c r="A1841" s="12" t="s">
        <v>4729</v>
      </c>
      <c r="B1841" s="12" t="s">
        <v>68</v>
      </c>
      <c r="C1841" s="12" t="s">
        <v>4730</v>
      </c>
      <c r="D1841" s="12" t="s">
        <v>4731</v>
      </c>
      <c r="E1841" s="12" t="s">
        <v>466</v>
      </c>
      <c r="F1841" s="12" t="s">
        <v>467</v>
      </c>
      <c r="G1841" s="12" t="s">
        <v>383</v>
      </c>
      <c r="H1841" s="12" t="s">
        <v>3686</v>
      </c>
      <c r="I1841" s="12" t="s">
        <v>89</v>
      </c>
      <c r="J1841" s="12">
        <v>0</v>
      </c>
      <c r="K1841" s="12" t="s">
        <v>354</v>
      </c>
      <c r="L1841" s="12"/>
      <c r="M1841" s="13">
        <v>41628.585416666669</v>
      </c>
      <c r="N1841" s="12">
        <v>3</v>
      </c>
      <c r="O1841" s="13">
        <v>41628.693483796298</v>
      </c>
      <c r="P1841" s="13">
        <v>41633.414467592593</v>
      </c>
      <c r="Q1841" s="14">
        <f t="shared" si="244"/>
        <v>4</v>
      </c>
      <c r="R1841" s="14">
        <v>0.5</v>
      </c>
      <c r="S1841" s="14">
        <f t="shared" si="247"/>
        <v>-3.5</v>
      </c>
      <c r="T1841" s="12" t="s">
        <v>658</v>
      </c>
      <c r="U1841" s="12" t="s">
        <v>4732</v>
      </c>
      <c r="V1841" s="12" t="s">
        <v>356</v>
      </c>
      <c r="W1841" s="13">
        <v>41633.458298611113</v>
      </c>
      <c r="X1841" s="13">
        <v>41638.556944444441</v>
      </c>
      <c r="Y1841" s="16">
        <f t="shared" si="245"/>
        <v>4</v>
      </c>
      <c r="Z1841" s="17">
        <v>1</v>
      </c>
      <c r="AA1841" s="17">
        <f t="shared" si="248"/>
        <v>-3</v>
      </c>
      <c r="AB1841" s="14"/>
      <c r="AC1841" s="13">
        <v>41659</v>
      </c>
      <c r="AD1841" s="14">
        <f>NETWORKDAYS(X1841,AC1841)</f>
        <v>16</v>
      </c>
      <c r="AE1841" s="14">
        <v>7</v>
      </c>
      <c r="AF1841" s="38">
        <f t="shared" si="249"/>
        <v>-9</v>
      </c>
      <c r="AG1841" s="14">
        <f t="shared" si="246"/>
        <v>22</v>
      </c>
      <c r="AH1841" s="14">
        <v>1</v>
      </c>
      <c r="AI1841" s="14">
        <f t="shared" si="250"/>
        <v>-21</v>
      </c>
      <c r="AJ1841" s="19"/>
      <c r="AK1841" s="14"/>
      <c r="AL1841" s="14"/>
      <c r="AM1841" s="12" t="s">
        <v>4733</v>
      </c>
      <c r="AN1841" s="12"/>
      <c r="AO1841" s="12"/>
      <c r="AP1841" s="12" t="s">
        <v>78</v>
      </c>
      <c r="AQ1841" s="12" t="s">
        <v>4734</v>
      </c>
      <c r="AR1841" s="12">
        <v>18942061989</v>
      </c>
      <c r="AS1841" s="12"/>
      <c r="AT1841" s="12"/>
      <c r="AU1841" s="12"/>
      <c r="AV1841" s="20"/>
      <c r="AW1841" s="21"/>
      <c r="AX1841" s="12"/>
      <c r="AY1841" s="12"/>
      <c r="AZ1841" s="12"/>
      <c r="BA1841" s="12"/>
      <c r="BB1841" s="12"/>
    </row>
    <row r="1842" spans="1:54" s="22" customFormat="1" ht="18" customHeight="1" x14ac:dyDescent="0.3">
      <c r="A1842" s="12" t="s">
        <v>4735</v>
      </c>
      <c r="B1842" s="12" t="s">
        <v>68</v>
      </c>
      <c r="C1842" s="12" t="s">
        <v>212</v>
      </c>
      <c r="D1842" s="12" t="s">
        <v>342</v>
      </c>
      <c r="E1842" s="12" t="s">
        <v>4736</v>
      </c>
      <c r="F1842" s="12" t="s">
        <v>4737</v>
      </c>
      <c r="G1842" s="12" t="s">
        <v>56</v>
      </c>
      <c r="H1842" s="12" t="s">
        <v>1353</v>
      </c>
      <c r="I1842" s="12" t="s">
        <v>4064</v>
      </c>
      <c r="J1842" s="12">
        <v>2400</v>
      </c>
      <c r="K1842" s="12" t="s">
        <v>3696</v>
      </c>
      <c r="L1842" s="12"/>
      <c r="M1842" s="13">
        <v>41628.605555555558</v>
      </c>
      <c r="N1842" s="12">
        <v>2</v>
      </c>
      <c r="O1842" s="13">
        <v>41628.637245370373</v>
      </c>
      <c r="P1842" s="13">
        <v>41628.657314814816</v>
      </c>
      <c r="Q1842" s="14">
        <f t="shared" si="244"/>
        <v>1</v>
      </c>
      <c r="R1842" s="14">
        <v>0.5</v>
      </c>
      <c r="S1842" s="14">
        <f t="shared" si="247"/>
        <v>-0.5</v>
      </c>
      <c r="T1842" s="12" t="s">
        <v>658</v>
      </c>
      <c r="U1842" s="12" t="s">
        <v>4738</v>
      </c>
      <c r="V1842" s="12" t="s">
        <v>356</v>
      </c>
      <c r="W1842" s="13">
        <v>41631.466469907406</v>
      </c>
      <c r="X1842" s="13">
        <v>41634.65347222222</v>
      </c>
      <c r="Y1842" s="16">
        <f t="shared" si="245"/>
        <v>4</v>
      </c>
      <c r="Z1842" s="17">
        <v>4</v>
      </c>
      <c r="AA1842" s="17">
        <f t="shared" si="248"/>
        <v>0</v>
      </c>
      <c r="AB1842" s="14"/>
      <c r="AC1842" s="13">
        <v>41635</v>
      </c>
      <c r="AD1842" s="14">
        <f>NETWORKDAYS(M1842,AC1842)</f>
        <v>6</v>
      </c>
      <c r="AE1842" s="14">
        <v>7</v>
      </c>
      <c r="AF1842" s="38">
        <f t="shared" si="249"/>
        <v>1</v>
      </c>
      <c r="AG1842" s="14">
        <f t="shared" si="246"/>
        <v>6</v>
      </c>
      <c r="AH1842" s="14">
        <v>11.5</v>
      </c>
      <c r="AI1842" s="14">
        <f t="shared" si="250"/>
        <v>5.5</v>
      </c>
      <c r="AJ1842" s="19"/>
      <c r="AK1842" s="14"/>
      <c r="AL1842" s="14"/>
      <c r="AM1842" s="12" t="s">
        <v>148</v>
      </c>
      <c r="AN1842" s="12"/>
      <c r="AO1842" s="12"/>
      <c r="AP1842" s="12" t="s">
        <v>3204</v>
      </c>
      <c r="AQ1842" s="12" t="s">
        <v>2282</v>
      </c>
      <c r="AR1842" s="12">
        <v>18573113353</v>
      </c>
      <c r="AS1842" s="12"/>
      <c r="AT1842" s="12"/>
      <c r="AU1842" s="12"/>
      <c r="AV1842" s="20"/>
      <c r="AW1842" s="21"/>
      <c r="AX1842" s="12"/>
      <c r="AY1842" s="12"/>
      <c r="AZ1842" s="12"/>
      <c r="BA1842" s="12"/>
      <c r="BB1842" s="12"/>
    </row>
    <row r="1843" spans="1:54" s="22" customFormat="1" ht="18" customHeight="1" x14ac:dyDescent="0.3">
      <c r="A1843" s="12" t="s">
        <v>4739</v>
      </c>
      <c r="B1843" s="12" t="s">
        <v>68</v>
      </c>
      <c r="C1843" s="12" t="s">
        <v>83</v>
      </c>
      <c r="D1843" s="12" t="s">
        <v>4740</v>
      </c>
      <c r="E1843" s="12" t="s">
        <v>4741</v>
      </c>
      <c r="F1843" s="12" t="s">
        <v>4742</v>
      </c>
      <c r="G1843" s="12" t="s">
        <v>56</v>
      </c>
      <c r="H1843" s="12" t="s">
        <v>1335</v>
      </c>
      <c r="I1843" s="12" t="s">
        <v>1646</v>
      </c>
      <c r="J1843" s="12">
        <v>1388</v>
      </c>
      <c r="K1843" s="12" t="s">
        <v>354</v>
      </c>
      <c r="L1843" s="12"/>
      <c r="M1843" s="13">
        <v>41628.612500000003</v>
      </c>
      <c r="N1843" s="12">
        <v>3</v>
      </c>
      <c r="O1843" s="13">
        <v>41628.657314814816</v>
      </c>
      <c r="P1843" s="13">
        <v>41631.472951388889</v>
      </c>
      <c r="Q1843" s="14">
        <f t="shared" si="244"/>
        <v>2</v>
      </c>
      <c r="R1843" s="14">
        <v>0.5</v>
      </c>
      <c r="S1843" s="14">
        <f t="shared" si="247"/>
        <v>-1.5</v>
      </c>
      <c r="T1843" s="12" t="s">
        <v>643</v>
      </c>
      <c r="U1843" s="12" t="s">
        <v>4743</v>
      </c>
      <c r="V1843" s="12" t="s">
        <v>356</v>
      </c>
      <c r="W1843" s="13">
        <v>41631.47792824074</v>
      </c>
      <c r="X1843" s="13">
        <v>41632.724560185183</v>
      </c>
      <c r="Y1843" s="16">
        <f t="shared" si="245"/>
        <v>2</v>
      </c>
      <c r="Z1843" s="17">
        <v>3</v>
      </c>
      <c r="AA1843" s="17">
        <f t="shared" si="248"/>
        <v>1</v>
      </c>
      <c r="AB1843" s="14"/>
      <c r="AC1843" s="13">
        <v>41633</v>
      </c>
      <c r="AD1843" s="14">
        <f>NETWORKDAYS(M1843,AC1843)</f>
        <v>4</v>
      </c>
      <c r="AE1843" s="14">
        <v>7</v>
      </c>
      <c r="AF1843" s="38">
        <f t="shared" si="249"/>
        <v>3</v>
      </c>
      <c r="AG1843" s="14">
        <f t="shared" si="246"/>
        <v>4</v>
      </c>
      <c r="AH1843" s="14">
        <v>10.5</v>
      </c>
      <c r="AI1843" s="14">
        <f t="shared" si="250"/>
        <v>6.5</v>
      </c>
      <c r="AJ1843" s="19"/>
      <c r="AK1843" s="14"/>
      <c r="AL1843" s="14"/>
      <c r="AM1843" s="12" t="s">
        <v>851</v>
      </c>
      <c r="AN1843" s="12"/>
      <c r="AO1843" s="12"/>
      <c r="AP1843" s="12" t="s">
        <v>4744</v>
      </c>
      <c r="AQ1843" s="12" t="s">
        <v>4745</v>
      </c>
      <c r="AR1843" s="12">
        <v>18975605118</v>
      </c>
      <c r="AS1843" s="12"/>
      <c r="AT1843" s="12"/>
      <c r="AU1843" s="12"/>
      <c r="AV1843" s="20"/>
      <c r="AW1843" s="21"/>
      <c r="AX1843" s="12"/>
      <c r="AY1843" s="12"/>
      <c r="AZ1843" s="12"/>
      <c r="BA1843" s="12"/>
      <c r="BB1843" s="12"/>
    </row>
    <row r="1844" spans="1:54" s="22" customFormat="1" ht="18" customHeight="1" x14ac:dyDescent="0.3">
      <c r="A1844" s="12" t="s">
        <v>4746</v>
      </c>
      <c r="B1844" s="12" t="s">
        <v>68</v>
      </c>
      <c r="C1844" s="12" t="s">
        <v>4730</v>
      </c>
      <c r="D1844" s="12" t="s">
        <v>4747</v>
      </c>
      <c r="E1844" s="12" t="s">
        <v>3922</v>
      </c>
      <c r="F1844" s="12" t="s">
        <v>3923</v>
      </c>
      <c r="G1844" s="12" t="s">
        <v>383</v>
      </c>
      <c r="H1844" s="12" t="s">
        <v>3686</v>
      </c>
      <c r="I1844" s="12" t="s">
        <v>89</v>
      </c>
      <c r="J1844" s="12">
        <v>0</v>
      </c>
      <c r="K1844" s="12" t="s">
        <v>3696</v>
      </c>
      <c r="L1844" s="12"/>
      <c r="M1844" s="13">
        <v>41628.67083333333</v>
      </c>
      <c r="N1844" s="12">
        <v>2</v>
      </c>
      <c r="O1844" s="13">
        <v>41628.591354166667</v>
      </c>
      <c r="P1844" s="13">
        <v>41628.664768518516</v>
      </c>
      <c r="Q1844" s="14">
        <f t="shared" si="244"/>
        <v>1</v>
      </c>
      <c r="R1844" s="14">
        <v>0.5</v>
      </c>
      <c r="S1844" s="14">
        <f t="shared" si="247"/>
        <v>-0.5</v>
      </c>
      <c r="T1844" s="12" t="s">
        <v>4290</v>
      </c>
      <c r="U1844" s="12" t="s">
        <v>4748</v>
      </c>
      <c r="V1844" s="12" t="s">
        <v>356</v>
      </c>
      <c r="W1844" s="13">
        <v>41628.689895833333</v>
      </c>
      <c r="X1844" s="13">
        <v>41638.576388888891</v>
      </c>
      <c r="Y1844" s="16">
        <f t="shared" si="245"/>
        <v>7</v>
      </c>
      <c r="Z1844" s="17">
        <v>1</v>
      </c>
      <c r="AA1844" s="17">
        <f t="shared" si="248"/>
        <v>-6</v>
      </c>
      <c r="AB1844" s="14"/>
      <c r="AC1844" s="13">
        <v>41650</v>
      </c>
      <c r="AD1844" s="14">
        <f>NETWORKDAYS(X1844,AC1844)</f>
        <v>10</v>
      </c>
      <c r="AE1844" s="14">
        <v>7</v>
      </c>
      <c r="AF1844" s="38">
        <f t="shared" si="249"/>
        <v>-3</v>
      </c>
      <c r="AG1844" s="14">
        <f t="shared" si="246"/>
        <v>16</v>
      </c>
      <c r="AH1844" s="14">
        <v>1</v>
      </c>
      <c r="AI1844" s="14">
        <f t="shared" si="250"/>
        <v>-15</v>
      </c>
      <c r="AJ1844" s="19"/>
      <c r="AK1844" s="14"/>
      <c r="AL1844" s="14"/>
      <c r="AM1844" s="12" t="s">
        <v>4733</v>
      </c>
      <c r="AN1844" s="12"/>
      <c r="AO1844" s="12"/>
      <c r="AP1844" s="12" t="s">
        <v>78</v>
      </c>
      <c r="AQ1844" s="12" t="s">
        <v>3924</v>
      </c>
      <c r="AR1844" s="12">
        <v>13511119162</v>
      </c>
      <c r="AS1844" s="12"/>
      <c r="AT1844" s="12"/>
      <c r="AU1844" s="12"/>
      <c r="AV1844" s="20"/>
      <c r="AW1844" s="21"/>
      <c r="AX1844" s="12"/>
      <c r="AY1844" s="12"/>
      <c r="AZ1844" s="12"/>
      <c r="BA1844" s="12"/>
      <c r="BB1844" s="12"/>
    </row>
    <row r="1845" spans="1:54" s="22" customFormat="1" ht="18" customHeight="1" x14ac:dyDescent="0.3">
      <c r="A1845" s="12" t="s">
        <v>4749</v>
      </c>
      <c r="B1845" s="12" t="s">
        <v>68</v>
      </c>
      <c r="C1845" s="12" t="s">
        <v>10551</v>
      </c>
      <c r="D1845" s="12" t="s">
        <v>3217</v>
      </c>
      <c r="E1845" s="12" t="s">
        <v>4750</v>
      </c>
      <c r="F1845" s="12" t="s">
        <v>4751</v>
      </c>
      <c r="G1845" s="12" t="s">
        <v>56</v>
      </c>
      <c r="H1845" s="12" t="s">
        <v>1335</v>
      </c>
      <c r="I1845" s="12" t="s">
        <v>2156</v>
      </c>
      <c r="J1845" s="12">
        <v>1600</v>
      </c>
      <c r="K1845" s="12" t="s">
        <v>354</v>
      </c>
      <c r="L1845" s="12"/>
      <c r="M1845" s="13">
        <v>41628.67083333333</v>
      </c>
      <c r="N1845" s="12">
        <v>2</v>
      </c>
      <c r="O1845" s="13">
        <v>41628.681620370371</v>
      </c>
      <c r="P1845" s="13">
        <v>41631.456689814811</v>
      </c>
      <c r="Q1845" s="14">
        <f t="shared" si="244"/>
        <v>2</v>
      </c>
      <c r="R1845" s="14">
        <v>0.5</v>
      </c>
      <c r="S1845" s="14">
        <f t="shared" si="247"/>
        <v>-1.5</v>
      </c>
      <c r="T1845" s="12" t="s">
        <v>658</v>
      </c>
      <c r="U1845" s="12" t="s">
        <v>4752</v>
      </c>
      <c r="V1845" s="12" t="s">
        <v>356</v>
      </c>
      <c r="W1845" s="13">
        <v>41631.465405092589</v>
      </c>
      <c r="X1845" s="13">
        <v>41633.475925925923</v>
      </c>
      <c r="Y1845" s="16">
        <f t="shared" si="245"/>
        <v>3</v>
      </c>
      <c r="Z1845" s="17">
        <v>3</v>
      </c>
      <c r="AA1845" s="17">
        <f t="shared" si="248"/>
        <v>0</v>
      </c>
      <c r="AB1845" s="14"/>
      <c r="AC1845" s="13">
        <v>41633</v>
      </c>
      <c r="AD1845" s="14">
        <f>NETWORKDAYS(M1845,AC1845)</f>
        <v>4</v>
      </c>
      <c r="AE1845" s="14">
        <v>7</v>
      </c>
      <c r="AF1845" s="38">
        <f t="shared" si="249"/>
        <v>3</v>
      </c>
      <c r="AG1845" s="14">
        <f t="shared" si="246"/>
        <v>4</v>
      </c>
      <c r="AH1845" s="14">
        <v>10.5</v>
      </c>
      <c r="AI1845" s="14">
        <f t="shared" si="250"/>
        <v>6.5</v>
      </c>
      <c r="AJ1845" s="19"/>
      <c r="AK1845" s="14"/>
      <c r="AL1845" s="14"/>
      <c r="AM1845" s="12" t="s">
        <v>145</v>
      </c>
      <c r="AN1845" s="12"/>
      <c r="AO1845" s="12"/>
      <c r="AP1845" s="12" t="s">
        <v>3204</v>
      </c>
      <c r="AQ1845" s="12" t="s">
        <v>4753</v>
      </c>
      <c r="AR1845" s="12">
        <v>15874542235</v>
      </c>
      <c r="AS1845" s="12"/>
      <c r="AT1845" s="12"/>
      <c r="AU1845" s="12"/>
      <c r="AV1845" s="20"/>
      <c r="AW1845" s="21"/>
      <c r="AX1845" s="12"/>
      <c r="AY1845" s="12"/>
      <c r="AZ1845" s="12"/>
      <c r="BA1845" s="12"/>
      <c r="BB1845" s="12"/>
    </row>
    <row r="1846" spans="1:54" s="22" customFormat="1" ht="18" customHeight="1" x14ac:dyDescent="0.3">
      <c r="A1846" s="12" t="s">
        <v>4754</v>
      </c>
      <c r="B1846" s="12" t="s">
        <v>68</v>
      </c>
      <c r="C1846" s="12" t="s">
        <v>10551</v>
      </c>
      <c r="D1846" s="12" t="s">
        <v>196</v>
      </c>
      <c r="E1846" s="12" t="s">
        <v>4755</v>
      </c>
      <c r="F1846" s="12" t="s">
        <v>4756</v>
      </c>
      <c r="G1846" s="12" t="s">
        <v>66</v>
      </c>
      <c r="H1846" s="12" t="s">
        <v>340</v>
      </c>
      <c r="I1846" s="12" t="s">
        <v>89</v>
      </c>
      <c r="J1846" s="12">
        <v>14420</v>
      </c>
      <c r="K1846" s="12"/>
      <c r="L1846" s="12"/>
      <c r="M1846" s="13">
        <v>41628.689583333333</v>
      </c>
      <c r="N1846" s="12"/>
      <c r="O1846" s="13">
        <v>41631.61173611111</v>
      </c>
      <c r="P1846" s="13">
        <v>41633.732615740744</v>
      </c>
      <c r="Q1846" s="14">
        <f t="shared" si="244"/>
        <v>4</v>
      </c>
      <c r="R1846" s="14"/>
      <c r="S1846" s="15"/>
      <c r="T1846" s="12"/>
      <c r="U1846" s="12"/>
      <c r="V1846" s="12" t="s">
        <v>385</v>
      </c>
      <c r="W1846" s="13">
        <v>41636.451574074075</v>
      </c>
      <c r="X1846" s="13">
        <v>41662.462476851855</v>
      </c>
      <c r="Y1846" s="16">
        <f t="shared" si="245"/>
        <v>19</v>
      </c>
      <c r="Z1846" s="17"/>
      <c r="AA1846" s="17"/>
      <c r="AB1846" s="14"/>
      <c r="AC1846" s="13">
        <v>41662</v>
      </c>
      <c r="AD1846" s="14">
        <f>NETWORKDAYS(M1846,AC1846)</f>
        <v>25</v>
      </c>
      <c r="AE1846" s="14"/>
      <c r="AF1846" s="18"/>
      <c r="AG1846" s="14">
        <f t="shared" si="246"/>
        <v>25</v>
      </c>
      <c r="AH1846" s="14"/>
      <c r="AI1846" s="14"/>
      <c r="AJ1846" s="19"/>
      <c r="AK1846" s="14"/>
      <c r="AL1846" s="14"/>
      <c r="AM1846" s="12"/>
      <c r="AN1846" s="12"/>
      <c r="AO1846" s="12"/>
      <c r="AP1846" s="12" t="s">
        <v>72</v>
      </c>
      <c r="AQ1846" s="12" t="s">
        <v>99</v>
      </c>
      <c r="AR1846" s="12">
        <v>13319610611</v>
      </c>
      <c r="AS1846" s="12"/>
      <c r="AT1846" s="12"/>
      <c r="AU1846" s="12"/>
      <c r="AV1846" s="20"/>
      <c r="AW1846" s="21"/>
      <c r="AX1846" s="12"/>
      <c r="AY1846" s="12"/>
      <c r="AZ1846" s="12"/>
      <c r="BA1846" s="12"/>
      <c r="BB1846" s="12"/>
    </row>
    <row r="1847" spans="1:54" s="22" customFormat="1" ht="18" customHeight="1" x14ac:dyDescent="0.3">
      <c r="A1847" s="12" t="s">
        <v>4757</v>
      </c>
      <c r="B1847" s="12" t="s">
        <v>68</v>
      </c>
      <c r="C1847" s="12" t="s">
        <v>3698</v>
      </c>
      <c r="D1847" s="12" t="s">
        <v>161</v>
      </c>
      <c r="E1847" s="12" t="s">
        <v>4758</v>
      </c>
      <c r="F1847" s="12" t="s">
        <v>4759</v>
      </c>
      <c r="G1847" s="12" t="s">
        <v>383</v>
      </c>
      <c r="H1847" s="12" t="s">
        <v>1035</v>
      </c>
      <c r="I1847" s="12" t="s">
        <v>4760</v>
      </c>
      <c r="J1847" s="12">
        <v>1350</v>
      </c>
      <c r="K1847" s="12" t="s">
        <v>354</v>
      </c>
      <c r="L1847" s="12"/>
      <c r="M1847" s="13">
        <v>41628.694444444445</v>
      </c>
      <c r="N1847" s="12">
        <v>2</v>
      </c>
      <c r="O1847" s="13">
        <v>41624.403564814813</v>
      </c>
      <c r="P1847" s="13">
        <v>41632.413472222222</v>
      </c>
      <c r="Q1847" s="14">
        <f t="shared" si="244"/>
        <v>3</v>
      </c>
      <c r="R1847" s="14">
        <v>0.5</v>
      </c>
      <c r="S1847" s="14">
        <f>R1847-Q1847</f>
        <v>-2.5</v>
      </c>
      <c r="T1847" s="12" t="s">
        <v>658</v>
      </c>
      <c r="U1847" s="12" t="s">
        <v>4761</v>
      </c>
      <c r="V1847" s="12" t="s">
        <v>356</v>
      </c>
      <c r="W1847" s="13">
        <v>41632.450949074075</v>
      </c>
      <c r="X1847" s="13">
        <v>41634.642361111109</v>
      </c>
      <c r="Y1847" s="16">
        <f t="shared" si="245"/>
        <v>3</v>
      </c>
      <c r="Z1847" s="17">
        <v>3</v>
      </c>
      <c r="AA1847" s="17">
        <f>Z1847-Y1847</f>
        <v>0</v>
      </c>
      <c r="AB1847" s="14"/>
      <c r="AC1847" s="13">
        <v>41639</v>
      </c>
      <c r="AD1847" s="14">
        <f>NETWORKDAYS(M1847,AC1847)</f>
        <v>8</v>
      </c>
      <c r="AE1847" s="14">
        <v>7</v>
      </c>
      <c r="AF1847" s="38">
        <f>AE1847-AD1847</f>
        <v>-1</v>
      </c>
      <c r="AG1847" s="14">
        <f t="shared" si="246"/>
        <v>8</v>
      </c>
      <c r="AH1847" s="14">
        <v>10.5</v>
      </c>
      <c r="AI1847" s="14">
        <f>AH1847-AG1847</f>
        <v>2.5</v>
      </c>
      <c r="AJ1847" s="19"/>
      <c r="AK1847" s="14"/>
      <c r="AL1847" s="14"/>
      <c r="AM1847" s="12" t="s">
        <v>851</v>
      </c>
      <c r="AN1847" s="12"/>
      <c r="AO1847" s="12"/>
      <c r="AP1847" s="12" t="s">
        <v>110</v>
      </c>
      <c r="AQ1847" s="12" t="s">
        <v>4762</v>
      </c>
      <c r="AR1847" s="12">
        <v>18973700588</v>
      </c>
      <c r="AS1847" s="12"/>
      <c r="AT1847" s="12"/>
      <c r="AU1847" s="12"/>
      <c r="AV1847" s="20"/>
      <c r="AW1847" s="21"/>
      <c r="AX1847" s="12"/>
      <c r="AY1847" s="12"/>
      <c r="AZ1847" s="12"/>
      <c r="BA1847" s="12"/>
      <c r="BB1847" s="12"/>
    </row>
    <row r="1848" spans="1:54" s="22" customFormat="1" ht="18" customHeight="1" x14ac:dyDescent="0.3">
      <c r="A1848" s="12" t="s">
        <v>4763</v>
      </c>
      <c r="B1848" s="12" t="s">
        <v>68</v>
      </c>
      <c r="C1848" s="12" t="s">
        <v>212</v>
      </c>
      <c r="D1848" s="12" t="s">
        <v>342</v>
      </c>
      <c r="E1848" s="12" t="s">
        <v>4764</v>
      </c>
      <c r="F1848" s="12" t="s">
        <v>4765</v>
      </c>
      <c r="G1848" s="12" t="s">
        <v>56</v>
      </c>
      <c r="H1848" s="12" t="s">
        <v>1335</v>
      </c>
      <c r="I1848" s="12" t="s">
        <v>3675</v>
      </c>
      <c r="J1848" s="12">
        <v>1600</v>
      </c>
      <c r="K1848" s="12" t="s">
        <v>354</v>
      </c>
      <c r="L1848" s="12"/>
      <c r="M1848" s="13">
        <v>41628.709027777775</v>
      </c>
      <c r="N1848" s="12">
        <v>3</v>
      </c>
      <c r="O1848" s="13">
        <v>41631.410914351851</v>
      </c>
      <c r="P1848" s="13">
        <v>41631.457905092589</v>
      </c>
      <c r="Q1848" s="14">
        <f t="shared" si="244"/>
        <v>2</v>
      </c>
      <c r="R1848" s="14">
        <v>0.5</v>
      </c>
      <c r="S1848" s="14">
        <f>R1848-Q1848</f>
        <v>-1.5</v>
      </c>
      <c r="T1848" s="12" t="s">
        <v>658</v>
      </c>
      <c r="U1848" s="12" t="s">
        <v>4766</v>
      </c>
      <c r="V1848" s="12" t="s">
        <v>356</v>
      </c>
      <c r="W1848" s="13">
        <v>41631.462060185186</v>
      </c>
      <c r="X1848" s="13">
        <v>41632.622916666667</v>
      </c>
      <c r="Y1848" s="16">
        <f t="shared" si="245"/>
        <v>2</v>
      </c>
      <c r="Z1848" s="17">
        <v>3</v>
      </c>
      <c r="AA1848" s="17">
        <f>Z1848-Y1848</f>
        <v>1</v>
      </c>
      <c r="AB1848" s="14"/>
      <c r="AC1848" s="13">
        <v>41633</v>
      </c>
      <c r="AD1848" s="14">
        <f>NETWORKDAYS(M1848,AC1848)</f>
        <v>4</v>
      </c>
      <c r="AE1848" s="14">
        <v>7</v>
      </c>
      <c r="AF1848" s="38">
        <f>AE1848-AD1848</f>
        <v>3</v>
      </c>
      <c r="AG1848" s="14">
        <f t="shared" si="246"/>
        <v>4</v>
      </c>
      <c r="AH1848" s="14">
        <v>10.5</v>
      </c>
      <c r="AI1848" s="14">
        <f>AH1848-AG1848</f>
        <v>6.5</v>
      </c>
      <c r="AJ1848" s="19"/>
      <c r="AK1848" s="14"/>
      <c r="AL1848" s="14"/>
      <c r="AM1848" s="12" t="s">
        <v>509</v>
      </c>
      <c r="AN1848" s="12"/>
      <c r="AO1848" s="12"/>
      <c r="AP1848" s="12" t="s">
        <v>3204</v>
      </c>
      <c r="AQ1848" s="12" t="s">
        <v>4767</v>
      </c>
      <c r="AR1848" s="12">
        <v>15084716746</v>
      </c>
      <c r="AS1848" s="12"/>
      <c r="AT1848" s="12"/>
      <c r="AU1848" s="12"/>
      <c r="AV1848" s="20"/>
      <c r="AW1848" s="21"/>
      <c r="AX1848" s="12"/>
      <c r="AY1848" s="12"/>
      <c r="AZ1848" s="12"/>
      <c r="BA1848" s="12"/>
      <c r="BB1848" s="12"/>
    </row>
    <row r="1849" spans="1:54" s="22" customFormat="1" ht="18" customHeight="1" x14ac:dyDescent="0.3">
      <c r="A1849" s="12" t="s">
        <v>4768</v>
      </c>
      <c r="B1849" s="12" t="s">
        <v>68</v>
      </c>
      <c r="C1849" s="12" t="s">
        <v>4175</v>
      </c>
      <c r="D1849" s="12" t="s">
        <v>4769</v>
      </c>
      <c r="E1849" s="12" t="s">
        <v>4770</v>
      </c>
      <c r="F1849" s="12" t="s">
        <v>4771</v>
      </c>
      <c r="G1849" s="12" t="s">
        <v>383</v>
      </c>
      <c r="H1849" s="12" t="s">
        <v>3686</v>
      </c>
      <c r="I1849" s="12"/>
      <c r="J1849" s="12">
        <v>0</v>
      </c>
      <c r="K1849" s="12" t="s">
        <v>354</v>
      </c>
      <c r="L1849" s="12"/>
      <c r="M1849" s="13">
        <v>41628.731249999997</v>
      </c>
      <c r="N1849" s="12">
        <v>2</v>
      </c>
      <c r="O1849" s="13">
        <v>41631.672511574077</v>
      </c>
      <c r="P1849" s="13">
        <v>41632.599166666667</v>
      </c>
      <c r="Q1849" s="14">
        <f t="shared" si="244"/>
        <v>3</v>
      </c>
      <c r="R1849" s="14">
        <v>0.5</v>
      </c>
      <c r="S1849" s="14">
        <f>R1849-Q1849</f>
        <v>-2.5</v>
      </c>
      <c r="T1849" s="12" t="s">
        <v>658</v>
      </c>
      <c r="U1849" s="12" t="s">
        <v>4772</v>
      </c>
      <c r="V1849" s="12" t="s">
        <v>356</v>
      </c>
      <c r="W1849" s="13">
        <v>41632.64603009259</v>
      </c>
      <c r="X1849" s="13">
        <v>41635.673611111109</v>
      </c>
      <c r="Y1849" s="16">
        <f t="shared" si="245"/>
        <v>4</v>
      </c>
      <c r="Z1849" s="17">
        <v>1</v>
      </c>
      <c r="AA1849" s="17">
        <f>Z1849-Y1849</f>
        <v>-3</v>
      </c>
      <c r="AB1849" s="14"/>
      <c r="AC1849" s="13">
        <v>41636</v>
      </c>
      <c r="AD1849" s="14">
        <f>NETWORKDAYS(M1849,AC1849)</f>
        <v>6</v>
      </c>
      <c r="AE1849" s="14">
        <v>7</v>
      </c>
      <c r="AF1849" s="38">
        <f>AE1849-AD1849</f>
        <v>1</v>
      </c>
      <c r="AG1849" s="14">
        <f t="shared" si="246"/>
        <v>6</v>
      </c>
      <c r="AH1849" s="14">
        <v>2</v>
      </c>
      <c r="AI1849" s="14">
        <f>AH1849-AG1849</f>
        <v>-4</v>
      </c>
      <c r="AJ1849" s="19"/>
      <c r="AK1849" s="14"/>
      <c r="AL1849" s="14"/>
      <c r="AM1849" s="12" t="s">
        <v>4773</v>
      </c>
      <c r="AN1849" s="12"/>
      <c r="AO1849" s="12"/>
      <c r="AP1849" s="12" t="s">
        <v>72</v>
      </c>
      <c r="AQ1849" s="12" t="s">
        <v>313</v>
      </c>
      <c r="AR1849" s="12">
        <v>13868333525</v>
      </c>
      <c r="AS1849" s="12"/>
      <c r="AT1849" s="12"/>
      <c r="AU1849" s="12"/>
      <c r="AV1849" s="20"/>
      <c r="AW1849" s="21"/>
      <c r="AX1849" s="12"/>
      <c r="AY1849" s="12"/>
      <c r="AZ1849" s="12"/>
      <c r="BA1849" s="12"/>
      <c r="BB1849" s="12"/>
    </row>
    <row r="1850" spans="1:54" s="22" customFormat="1" ht="18" customHeight="1" x14ac:dyDescent="0.3">
      <c r="A1850" s="12" t="s">
        <v>4774</v>
      </c>
      <c r="B1850" s="12" t="s">
        <v>68</v>
      </c>
      <c r="C1850" s="12" t="s">
        <v>83</v>
      </c>
      <c r="D1850" s="12" t="s">
        <v>84</v>
      </c>
      <c r="E1850" s="12" t="s">
        <v>4775</v>
      </c>
      <c r="F1850" s="12" t="s">
        <v>4776</v>
      </c>
      <c r="G1850" s="12" t="s">
        <v>66</v>
      </c>
      <c r="H1850" s="12" t="s">
        <v>340</v>
      </c>
      <c r="I1850" s="12" t="s">
        <v>89</v>
      </c>
      <c r="J1850" s="12">
        <v>7170</v>
      </c>
      <c r="K1850" s="12"/>
      <c r="L1850" s="12"/>
      <c r="M1850" s="13">
        <v>41631.397222222222</v>
      </c>
      <c r="N1850" s="12"/>
      <c r="O1850" s="13">
        <v>41631.612361111111</v>
      </c>
      <c r="P1850" s="13">
        <v>41635.711226851854</v>
      </c>
      <c r="Q1850" s="14">
        <f t="shared" si="244"/>
        <v>5</v>
      </c>
      <c r="R1850" s="14"/>
      <c r="S1850" s="15"/>
      <c r="T1850" s="12" t="s">
        <v>658</v>
      </c>
      <c r="U1850" s="12" t="s">
        <v>4777</v>
      </c>
      <c r="V1850" s="12" t="s">
        <v>385</v>
      </c>
      <c r="W1850" s="13">
        <v>41636.445324074077</v>
      </c>
      <c r="X1850" s="13">
        <v>41656.644212962965</v>
      </c>
      <c r="Y1850" s="16">
        <f t="shared" si="245"/>
        <v>15</v>
      </c>
      <c r="Z1850" s="17"/>
      <c r="AA1850" s="17"/>
      <c r="AB1850" s="14"/>
      <c r="AC1850" s="13"/>
      <c r="AD1850" s="14"/>
      <c r="AE1850" s="14"/>
      <c r="AF1850" s="18"/>
      <c r="AG1850" s="14"/>
      <c r="AH1850" s="14"/>
      <c r="AI1850" s="14"/>
      <c r="AJ1850" s="19"/>
      <c r="AK1850" s="14"/>
      <c r="AL1850" s="14"/>
      <c r="AM1850" s="12"/>
      <c r="AN1850" s="12"/>
      <c r="AO1850" s="12"/>
      <c r="AP1850" s="12" t="s">
        <v>72</v>
      </c>
      <c r="AQ1850" s="12" t="s">
        <v>282</v>
      </c>
      <c r="AR1850" s="12">
        <v>13341369888</v>
      </c>
      <c r="AS1850" s="12"/>
      <c r="AT1850" s="12"/>
      <c r="AU1850" s="12"/>
      <c r="AV1850" s="20"/>
      <c r="AW1850" s="21"/>
      <c r="AX1850" s="12"/>
      <c r="AY1850" s="12"/>
      <c r="AZ1850" s="12"/>
      <c r="BA1850" s="12"/>
      <c r="BB1850" s="12"/>
    </row>
    <row r="1851" spans="1:54" s="22" customFormat="1" ht="18" customHeight="1" x14ac:dyDescent="0.3">
      <c r="A1851" s="12" t="s">
        <v>4778</v>
      </c>
      <c r="B1851" s="12" t="s">
        <v>68</v>
      </c>
      <c r="C1851" s="12" t="s">
        <v>10551</v>
      </c>
      <c r="D1851" s="12" t="s">
        <v>2879</v>
      </c>
      <c r="E1851" s="12" t="s">
        <v>4779</v>
      </c>
      <c r="F1851" s="12" t="s">
        <v>4780</v>
      </c>
      <c r="G1851" s="12" t="s">
        <v>56</v>
      </c>
      <c r="H1851" s="12" t="s">
        <v>1353</v>
      </c>
      <c r="I1851" s="12" t="s">
        <v>1535</v>
      </c>
      <c r="J1851" s="12">
        <v>3000</v>
      </c>
      <c r="K1851" s="12" t="s">
        <v>354</v>
      </c>
      <c r="L1851" s="12"/>
      <c r="M1851" s="13">
        <v>41631.423611111109</v>
      </c>
      <c r="N1851" s="12">
        <v>2</v>
      </c>
      <c r="O1851" s="13">
        <v>41631.448101851849</v>
      </c>
      <c r="P1851" s="13">
        <v>41631.483182870368</v>
      </c>
      <c r="Q1851" s="14">
        <f t="shared" si="244"/>
        <v>1</v>
      </c>
      <c r="R1851" s="14">
        <v>0.5</v>
      </c>
      <c r="S1851" s="14">
        <f t="shared" ref="S1851:S1856" si="251">R1851-Q1851</f>
        <v>-0.5</v>
      </c>
      <c r="T1851" s="12" t="s">
        <v>658</v>
      </c>
      <c r="U1851" s="12" t="s">
        <v>4772</v>
      </c>
      <c r="V1851" s="12" t="s">
        <v>356</v>
      </c>
      <c r="W1851" s="13">
        <v>41631.484247685185</v>
      </c>
      <c r="X1851" s="13">
        <v>41632.651388888888</v>
      </c>
      <c r="Y1851" s="16">
        <f t="shared" si="245"/>
        <v>2</v>
      </c>
      <c r="Z1851" s="17">
        <v>4</v>
      </c>
      <c r="AA1851" s="17">
        <f t="shared" ref="AA1851:AA1856" si="252">Z1851-Y1851</f>
        <v>2</v>
      </c>
      <c r="AB1851" s="14"/>
      <c r="AC1851" s="13">
        <v>41653</v>
      </c>
      <c r="AD1851" s="14">
        <f>NETWORKDAYS(X1851,AC1851)</f>
        <v>16</v>
      </c>
      <c r="AE1851" s="14">
        <v>7</v>
      </c>
      <c r="AF1851" s="38">
        <f t="shared" ref="AF1851:AF1856" si="253">AE1851-AD1851</f>
        <v>-9</v>
      </c>
      <c r="AG1851" s="14">
        <f t="shared" ref="AG1851:AG1857" si="254">NETWORKDAYS(M1851,AC1851)</f>
        <v>17</v>
      </c>
      <c r="AH1851" s="14">
        <v>11.5</v>
      </c>
      <c r="AI1851" s="14">
        <f t="shared" ref="AI1851:AI1857" si="255">AH1851-AG1851</f>
        <v>-5.5</v>
      </c>
      <c r="AJ1851" s="19"/>
      <c r="AK1851" s="14"/>
      <c r="AL1851" s="14"/>
      <c r="AM1851" s="12" t="s">
        <v>1486</v>
      </c>
      <c r="AN1851" s="12"/>
      <c r="AO1851" s="12"/>
      <c r="AP1851" s="12" t="s">
        <v>78</v>
      </c>
      <c r="AQ1851" s="12" t="s">
        <v>4781</v>
      </c>
      <c r="AR1851" s="12">
        <v>13707457829</v>
      </c>
      <c r="AS1851" s="12"/>
      <c r="AT1851" s="12"/>
      <c r="AU1851" s="12"/>
      <c r="AV1851" s="20"/>
      <c r="AW1851" s="21"/>
      <c r="AX1851" s="12"/>
      <c r="AY1851" s="12"/>
      <c r="AZ1851" s="12"/>
      <c r="BA1851" s="12"/>
      <c r="BB1851" s="12"/>
    </row>
    <row r="1852" spans="1:54" s="22" customFormat="1" ht="18" customHeight="1" x14ac:dyDescent="0.3">
      <c r="A1852" s="12" t="s">
        <v>4782</v>
      </c>
      <c r="B1852" s="12" t="s">
        <v>68</v>
      </c>
      <c r="C1852" s="12" t="s">
        <v>120</v>
      </c>
      <c r="D1852" s="12" t="s">
        <v>121</v>
      </c>
      <c r="E1852" s="12" t="s">
        <v>4783</v>
      </c>
      <c r="F1852" s="12" t="s">
        <v>4784</v>
      </c>
      <c r="G1852" s="12" t="s">
        <v>56</v>
      </c>
      <c r="H1852" s="12" t="s">
        <v>1335</v>
      </c>
      <c r="I1852" s="12" t="s">
        <v>1646</v>
      </c>
      <c r="J1852" s="12">
        <v>1588</v>
      </c>
      <c r="K1852" s="12" t="s">
        <v>354</v>
      </c>
      <c r="L1852" s="12"/>
      <c r="M1852" s="13">
        <v>41631.425000000003</v>
      </c>
      <c r="N1852" s="12">
        <v>1</v>
      </c>
      <c r="O1852" s="13">
        <v>41631.447557870371</v>
      </c>
      <c r="P1852" s="13">
        <v>41631.455462962964</v>
      </c>
      <c r="Q1852" s="14">
        <f t="shared" si="244"/>
        <v>1</v>
      </c>
      <c r="R1852" s="14">
        <v>0.5</v>
      </c>
      <c r="S1852" s="14">
        <f t="shared" si="251"/>
        <v>-0.5</v>
      </c>
      <c r="T1852" s="12" t="s">
        <v>89</v>
      </c>
      <c r="U1852" s="12"/>
      <c r="V1852" s="12" t="s">
        <v>356</v>
      </c>
      <c r="W1852" s="13">
        <v>41631.458275462966</v>
      </c>
      <c r="X1852" s="13">
        <v>41632.748611111114</v>
      </c>
      <c r="Y1852" s="16">
        <f t="shared" si="245"/>
        <v>2</v>
      </c>
      <c r="Z1852" s="17">
        <v>3</v>
      </c>
      <c r="AA1852" s="17">
        <f t="shared" si="252"/>
        <v>1</v>
      </c>
      <c r="AB1852" s="14"/>
      <c r="AC1852" s="13">
        <v>41634</v>
      </c>
      <c r="AD1852" s="14">
        <f t="shared" ref="AD1852:AD1857" si="256">NETWORKDAYS(M1852,AC1852)</f>
        <v>4</v>
      </c>
      <c r="AE1852" s="14">
        <v>7</v>
      </c>
      <c r="AF1852" s="38">
        <f t="shared" si="253"/>
        <v>3</v>
      </c>
      <c r="AG1852" s="14">
        <f t="shared" si="254"/>
        <v>4</v>
      </c>
      <c r="AH1852" s="14">
        <v>10.5</v>
      </c>
      <c r="AI1852" s="14">
        <f t="shared" si="255"/>
        <v>6.5</v>
      </c>
      <c r="AJ1852" s="19"/>
      <c r="AK1852" s="14"/>
      <c r="AL1852" s="14"/>
      <c r="AM1852" s="12" t="s">
        <v>1726</v>
      </c>
      <c r="AN1852" s="12"/>
      <c r="AO1852" s="12"/>
      <c r="AP1852" s="12" t="s">
        <v>128</v>
      </c>
      <c r="AQ1852" s="12" t="s">
        <v>4785</v>
      </c>
      <c r="AR1852" s="12">
        <v>13875936006</v>
      </c>
      <c r="AS1852" s="12"/>
      <c r="AT1852" s="12"/>
      <c r="AU1852" s="12"/>
      <c r="AV1852" s="20"/>
      <c r="AW1852" s="21"/>
      <c r="AX1852" s="12"/>
      <c r="AY1852" s="12"/>
      <c r="AZ1852" s="12"/>
      <c r="BA1852" s="12"/>
      <c r="BB1852" s="12"/>
    </row>
    <row r="1853" spans="1:54" s="22" customFormat="1" ht="18" customHeight="1" x14ac:dyDescent="0.3">
      <c r="A1853" s="12" t="s">
        <v>4786</v>
      </c>
      <c r="B1853" s="12" t="s">
        <v>68</v>
      </c>
      <c r="C1853" s="12" t="s">
        <v>212</v>
      </c>
      <c r="D1853" s="12" t="s">
        <v>4787</v>
      </c>
      <c r="E1853" s="12" t="s">
        <v>4788</v>
      </c>
      <c r="F1853" s="12" t="s">
        <v>4789</v>
      </c>
      <c r="G1853" s="12" t="s">
        <v>56</v>
      </c>
      <c r="H1853" s="12" t="s">
        <v>1353</v>
      </c>
      <c r="I1853" s="12" t="s">
        <v>4064</v>
      </c>
      <c r="J1853" s="12">
        <v>2400</v>
      </c>
      <c r="K1853" s="12" t="s">
        <v>354</v>
      </c>
      <c r="L1853" s="12"/>
      <c r="M1853" s="13">
        <v>41631.477777777778</v>
      </c>
      <c r="N1853" s="12">
        <v>2</v>
      </c>
      <c r="O1853" s="13">
        <v>41631.492824074077</v>
      </c>
      <c r="P1853" s="13">
        <v>41631.67224537037</v>
      </c>
      <c r="Q1853" s="14">
        <f t="shared" si="244"/>
        <v>1</v>
      </c>
      <c r="R1853" s="14">
        <v>0.5</v>
      </c>
      <c r="S1853" s="14">
        <f t="shared" si="251"/>
        <v>-0.5</v>
      </c>
      <c r="T1853" s="12" t="s">
        <v>658</v>
      </c>
      <c r="U1853" s="12" t="s">
        <v>4790</v>
      </c>
      <c r="V1853" s="12" t="s">
        <v>356</v>
      </c>
      <c r="W1853" s="13">
        <v>41631.679224537038</v>
      </c>
      <c r="X1853" s="13">
        <v>41635.479861111111</v>
      </c>
      <c r="Y1853" s="16">
        <f t="shared" si="245"/>
        <v>5</v>
      </c>
      <c r="Z1853" s="17">
        <v>4</v>
      </c>
      <c r="AA1853" s="17">
        <f t="shared" si="252"/>
        <v>-1</v>
      </c>
      <c r="AB1853" s="14"/>
      <c r="AC1853" s="13">
        <v>41635</v>
      </c>
      <c r="AD1853" s="14">
        <f t="shared" si="256"/>
        <v>5</v>
      </c>
      <c r="AE1853" s="14">
        <v>7</v>
      </c>
      <c r="AF1853" s="38">
        <f t="shared" si="253"/>
        <v>2</v>
      </c>
      <c r="AG1853" s="14">
        <f t="shared" si="254"/>
        <v>5</v>
      </c>
      <c r="AH1853" s="14">
        <v>11.5</v>
      </c>
      <c r="AI1853" s="14">
        <f t="shared" si="255"/>
        <v>6.5</v>
      </c>
      <c r="AJ1853" s="19"/>
      <c r="AK1853" s="14"/>
      <c r="AL1853" s="14"/>
      <c r="AM1853" s="12" t="s">
        <v>1401</v>
      </c>
      <c r="AN1853" s="12"/>
      <c r="AO1853" s="12"/>
      <c r="AP1853" s="12" t="s">
        <v>72</v>
      </c>
      <c r="AQ1853" s="12" t="s">
        <v>274</v>
      </c>
      <c r="AR1853" s="12">
        <v>18670030044</v>
      </c>
      <c r="AS1853" s="12"/>
      <c r="AT1853" s="12"/>
      <c r="AU1853" s="12"/>
      <c r="AV1853" s="20"/>
      <c r="AW1853" s="21"/>
      <c r="AX1853" s="12"/>
      <c r="AY1853" s="12"/>
      <c r="AZ1853" s="12"/>
      <c r="BA1853" s="12"/>
      <c r="BB1853" s="12"/>
    </row>
    <row r="1854" spans="1:54" s="22" customFormat="1" ht="18" customHeight="1" x14ac:dyDescent="0.3">
      <c r="A1854" s="12" t="s">
        <v>4791</v>
      </c>
      <c r="B1854" s="12" t="s">
        <v>68</v>
      </c>
      <c r="C1854" s="12" t="s">
        <v>217</v>
      </c>
      <c r="D1854" s="12" t="s">
        <v>3625</v>
      </c>
      <c r="E1854" s="12" t="s">
        <v>4792</v>
      </c>
      <c r="F1854" s="12" t="s">
        <v>4793</v>
      </c>
      <c r="G1854" s="12" t="s">
        <v>56</v>
      </c>
      <c r="H1854" s="12" t="s">
        <v>1335</v>
      </c>
      <c r="I1854" s="12" t="s">
        <v>1491</v>
      </c>
      <c r="J1854" s="12">
        <v>2088</v>
      </c>
      <c r="K1854" s="12" t="s">
        <v>354</v>
      </c>
      <c r="L1854" s="12"/>
      <c r="M1854" s="13">
        <v>41631.507638888892</v>
      </c>
      <c r="N1854" s="12">
        <v>2</v>
      </c>
      <c r="O1854" s="13">
        <v>41631.552615740744</v>
      </c>
      <c r="P1854" s="13">
        <v>41632.433483796296</v>
      </c>
      <c r="Q1854" s="14">
        <f t="shared" si="244"/>
        <v>2</v>
      </c>
      <c r="R1854" s="14">
        <v>0.5</v>
      </c>
      <c r="S1854" s="14">
        <f t="shared" si="251"/>
        <v>-1.5</v>
      </c>
      <c r="T1854" s="12" t="s">
        <v>658</v>
      </c>
      <c r="U1854" s="12" t="s">
        <v>4772</v>
      </c>
      <c r="V1854" s="12" t="s">
        <v>356</v>
      </c>
      <c r="W1854" s="13">
        <v>41632.448136574072</v>
      </c>
      <c r="X1854" s="13">
        <v>41633.738194444442</v>
      </c>
      <c r="Y1854" s="16">
        <f t="shared" si="245"/>
        <v>2</v>
      </c>
      <c r="Z1854" s="17">
        <v>3</v>
      </c>
      <c r="AA1854" s="17">
        <f t="shared" si="252"/>
        <v>1</v>
      </c>
      <c r="AB1854" s="14"/>
      <c r="AC1854" s="13">
        <v>41634</v>
      </c>
      <c r="AD1854" s="14">
        <f t="shared" si="256"/>
        <v>4</v>
      </c>
      <c r="AE1854" s="14">
        <v>7</v>
      </c>
      <c r="AF1854" s="38">
        <f t="shared" si="253"/>
        <v>3</v>
      </c>
      <c r="AG1854" s="14">
        <f t="shared" si="254"/>
        <v>4</v>
      </c>
      <c r="AH1854" s="14">
        <v>10.5</v>
      </c>
      <c r="AI1854" s="14">
        <f t="shared" si="255"/>
        <v>6.5</v>
      </c>
      <c r="AJ1854" s="19"/>
      <c r="AK1854" s="14"/>
      <c r="AL1854" s="14"/>
      <c r="AM1854" s="12" t="s">
        <v>509</v>
      </c>
      <c r="AN1854" s="12"/>
      <c r="AO1854" s="12"/>
      <c r="AP1854" s="12" t="s">
        <v>324</v>
      </c>
      <c r="AQ1854" s="12" t="s">
        <v>4794</v>
      </c>
      <c r="AR1854" s="12">
        <v>13874874189</v>
      </c>
      <c r="AS1854" s="12"/>
      <c r="AT1854" s="12"/>
      <c r="AU1854" s="12"/>
      <c r="AV1854" s="20"/>
      <c r="AW1854" s="21"/>
      <c r="AX1854" s="12"/>
      <c r="AY1854" s="12"/>
      <c r="AZ1854" s="12"/>
      <c r="BA1854" s="12"/>
      <c r="BB1854" s="12"/>
    </row>
    <row r="1855" spans="1:54" s="22" customFormat="1" ht="18" customHeight="1" x14ac:dyDescent="0.3">
      <c r="A1855" s="12" t="s">
        <v>4795</v>
      </c>
      <c r="B1855" s="12" t="s">
        <v>68</v>
      </c>
      <c r="C1855" s="12" t="s">
        <v>3698</v>
      </c>
      <c r="D1855" s="12" t="s">
        <v>3403</v>
      </c>
      <c r="E1855" s="12" t="s">
        <v>4796</v>
      </c>
      <c r="F1855" s="12" t="s">
        <v>4797</v>
      </c>
      <c r="G1855" s="12" t="s">
        <v>56</v>
      </c>
      <c r="H1855" s="12" t="s">
        <v>1353</v>
      </c>
      <c r="I1855" s="12" t="s">
        <v>4064</v>
      </c>
      <c r="J1855" s="12">
        <v>2488</v>
      </c>
      <c r="K1855" s="12" t="s">
        <v>365</v>
      </c>
      <c r="L1855" s="12" t="s">
        <v>767</v>
      </c>
      <c r="M1855" s="13">
        <v>41631.565972222219</v>
      </c>
      <c r="N1855" s="12">
        <v>2</v>
      </c>
      <c r="O1855" s="13" t="s">
        <v>4798</v>
      </c>
      <c r="P1855" s="13">
        <v>41631.679918981485</v>
      </c>
      <c r="Q1855" s="14">
        <f t="shared" si="244"/>
        <v>1</v>
      </c>
      <c r="R1855" s="14">
        <v>0.5</v>
      </c>
      <c r="S1855" s="14">
        <f t="shared" si="251"/>
        <v>-0.5</v>
      </c>
      <c r="T1855" s="12" t="s">
        <v>658</v>
      </c>
      <c r="U1855" s="12" t="s">
        <v>4772</v>
      </c>
      <c r="V1855" s="12" t="s">
        <v>356</v>
      </c>
      <c r="W1855" s="13">
        <v>41631.685949074075</v>
      </c>
      <c r="X1855" s="13">
        <v>41634.465277777781</v>
      </c>
      <c r="Y1855" s="16">
        <f t="shared" si="245"/>
        <v>4</v>
      </c>
      <c r="Z1855" s="17">
        <v>4</v>
      </c>
      <c r="AA1855" s="17">
        <f t="shared" si="252"/>
        <v>0</v>
      </c>
      <c r="AB1855" s="14"/>
      <c r="AC1855" s="13">
        <v>41634</v>
      </c>
      <c r="AD1855" s="14">
        <f t="shared" si="256"/>
        <v>4</v>
      </c>
      <c r="AE1855" s="14">
        <v>7</v>
      </c>
      <c r="AF1855" s="38">
        <f t="shared" si="253"/>
        <v>3</v>
      </c>
      <c r="AG1855" s="14">
        <f t="shared" si="254"/>
        <v>4</v>
      </c>
      <c r="AH1855" s="14">
        <v>11.5</v>
      </c>
      <c r="AI1855" s="14">
        <f t="shared" si="255"/>
        <v>7.5</v>
      </c>
      <c r="AJ1855" s="19"/>
      <c r="AK1855" s="14"/>
      <c r="AL1855" s="14"/>
      <c r="AM1855" s="12" t="s">
        <v>2137</v>
      </c>
      <c r="AN1855" s="12"/>
      <c r="AO1855" s="12"/>
      <c r="AP1855" s="12" t="s">
        <v>61</v>
      </c>
      <c r="AQ1855" s="12" t="s">
        <v>4799</v>
      </c>
      <c r="AR1855" s="12">
        <v>13873528276</v>
      </c>
      <c r="AS1855" s="12"/>
      <c r="AT1855" s="12"/>
      <c r="AU1855" s="12"/>
      <c r="AV1855" s="20"/>
      <c r="AW1855" s="21"/>
      <c r="AX1855" s="12"/>
      <c r="AY1855" s="12"/>
      <c r="AZ1855" s="12"/>
      <c r="BA1855" s="12"/>
      <c r="BB1855" s="12"/>
    </row>
    <row r="1856" spans="1:54" s="22" customFormat="1" ht="18" customHeight="1" x14ac:dyDescent="0.3">
      <c r="A1856" s="12" t="s">
        <v>4800</v>
      </c>
      <c r="B1856" s="12" t="s">
        <v>68</v>
      </c>
      <c r="C1856" s="12" t="s">
        <v>3698</v>
      </c>
      <c r="D1856" s="12" t="s">
        <v>3403</v>
      </c>
      <c r="E1856" s="12" t="s">
        <v>4801</v>
      </c>
      <c r="F1856" s="12" t="s">
        <v>4802</v>
      </c>
      <c r="G1856" s="12" t="s">
        <v>56</v>
      </c>
      <c r="H1856" s="12" t="s">
        <v>4638</v>
      </c>
      <c r="I1856" s="12" t="s">
        <v>4803</v>
      </c>
      <c r="J1856" s="12">
        <v>2280</v>
      </c>
      <c r="K1856" s="12" t="s">
        <v>354</v>
      </c>
      <c r="L1856" s="12"/>
      <c r="M1856" s="13">
        <v>41631.573611111111</v>
      </c>
      <c r="N1856" s="12">
        <v>2</v>
      </c>
      <c r="O1856" s="13">
        <v>41631.594513888886</v>
      </c>
      <c r="P1856" s="13">
        <v>41632.424166666664</v>
      </c>
      <c r="Q1856" s="14">
        <f t="shared" si="244"/>
        <v>2</v>
      </c>
      <c r="R1856" s="14">
        <v>0.5</v>
      </c>
      <c r="S1856" s="14">
        <f t="shared" si="251"/>
        <v>-1.5</v>
      </c>
      <c r="T1856" s="12" t="s">
        <v>658</v>
      </c>
      <c r="U1856" s="12" t="s">
        <v>4772</v>
      </c>
      <c r="V1856" s="12" t="s">
        <v>356</v>
      </c>
      <c r="W1856" s="13">
        <v>41632.453680555554</v>
      </c>
      <c r="X1856" s="13">
        <v>41634.961805555555</v>
      </c>
      <c r="Y1856" s="16">
        <f t="shared" si="245"/>
        <v>3</v>
      </c>
      <c r="Z1856" s="17">
        <v>4</v>
      </c>
      <c r="AA1856" s="17">
        <f t="shared" si="252"/>
        <v>1</v>
      </c>
      <c r="AB1856" s="14"/>
      <c r="AC1856" s="13">
        <v>41636</v>
      </c>
      <c r="AD1856" s="14">
        <f t="shared" si="256"/>
        <v>5</v>
      </c>
      <c r="AE1856" s="14">
        <v>7</v>
      </c>
      <c r="AF1856" s="38">
        <f t="shared" si="253"/>
        <v>2</v>
      </c>
      <c r="AG1856" s="14">
        <f t="shared" si="254"/>
        <v>5</v>
      </c>
      <c r="AH1856" s="14"/>
      <c r="AI1856" s="14">
        <f t="shared" si="255"/>
        <v>-5</v>
      </c>
      <c r="AJ1856" s="19"/>
      <c r="AK1856" s="14"/>
      <c r="AL1856" s="14"/>
      <c r="AM1856" s="12" t="s">
        <v>1726</v>
      </c>
      <c r="AN1856" s="12"/>
      <c r="AO1856" s="12"/>
      <c r="AP1856" s="12" t="s">
        <v>61</v>
      </c>
      <c r="AQ1856" s="12" t="s">
        <v>4804</v>
      </c>
      <c r="AR1856" s="12">
        <v>13327333270</v>
      </c>
      <c r="AS1856" s="12"/>
      <c r="AT1856" s="12"/>
      <c r="AU1856" s="12"/>
      <c r="AV1856" s="20"/>
      <c r="AW1856" s="21"/>
      <c r="AX1856" s="12"/>
      <c r="AY1856" s="12"/>
      <c r="AZ1856" s="12"/>
      <c r="BA1856" s="12"/>
      <c r="BB1856" s="12"/>
    </row>
    <row r="1857" spans="1:54" s="22" customFormat="1" ht="18" customHeight="1" x14ac:dyDescent="0.3">
      <c r="A1857" s="12" t="s">
        <v>4805</v>
      </c>
      <c r="B1857" s="12" t="s">
        <v>68</v>
      </c>
      <c r="C1857" s="12" t="s">
        <v>10551</v>
      </c>
      <c r="D1857" s="12" t="s">
        <v>196</v>
      </c>
      <c r="E1857" s="12" t="s">
        <v>4806</v>
      </c>
      <c r="F1857" s="12" t="s">
        <v>4807</v>
      </c>
      <c r="G1857" s="12" t="s">
        <v>66</v>
      </c>
      <c r="H1857" s="12" t="s">
        <v>340</v>
      </c>
      <c r="I1857" s="12" t="s">
        <v>89</v>
      </c>
      <c r="J1857" s="12">
        <v>9020</v>
      </c>
      <c r="K1857" s="12"/>
      <c r="L1857" s="12"/>
      <c r="M1857" s="13">
        <v>41631.62777777778</v>
      </c>
      <c r="N1857" s="12"/>
      <c r="O1857" s="13">
        <v>41631.668645833335</v>
      </c>
      <c r="P1857" s="13">
        <v>41633.710092592592</v>
      </c>
      <c r="Q1857" s="14">
        <f t="shared" si="244"/>
        <v>3</v>
      </c>
      <c r="R1857" s="14"/>
      <c r="S1857" s="15"/>
      <c r="T1857" s="12" t="s">
        <v>664</v>
      </c>
      <c r="U1857" s="12" t="s">
        <v>4808</v>
      </c>
      <c r="V1857" s="12" t="s">
        <v>385</v>
      </c>
      <c r="W1857" s="13">
        <v>41636.450671296298</v>
      </c>
      <c r="X1857" s="13">
        <v>41681.459722222222</v>
      </c>
      <c r="Y1857" s="16">
        <f t="shared" si="245"/>
        <v>32</v>
      </c>
      <c r="Z1857" s="17"/>
      <c r="AA1857" s="17"/>
      <c r="AB1857" s="14"/>
      <c r="AC1857" s="13">
        <v>41719</v>
      </c>
      <c r="AD1857" s="14">
        <f t="shared" si="256"/>
        <v>65</v>
      </c>
      <c r="AE1857" s="14"/>
      <c r="AF1857" s="18"/>
      <c r="AG1857" s="14">
        <f t="shared" si="254"/>
        <v>65</v>
      </c>
      <c r="AH1857" s="14"/>
      <c r="AI1857" s="14">
        <f t="shared" si="255"/>
        <v>-65</v>
      </c>
      <c r="AJ1857" s="19"/>
      <c r="AK1857" s="14"/>
      <c r="AL1857" s="14"/>
      <c r="AM1857" s="12"/>
      <c r="AN1857" s="12"/>
      <c r="AO1857" s="12"/>
      <c r="AP1857" s="12" t="s">
        <v>72</v>
      </c>
      <c r="AQ1857" s="12" t="s">
        <v>4809</v>
      </c>
      <c r="AR1857" s="12">
        <v>13566381008</v>
      </c>
      <c r="AS1857" s="12"/>
      <c r="AT1857" s="12"/>
      <c r="AU1857" s="12"/>
      <c r="AV1857" s="20"/>
      <c r="AW1857" s="21"/>
      <c r="AX1857" s="12"/>
      <c r="AY1857" s="12"/>
      <c r="AZ1857" s="12"/>
      <c r="BA1857" s="12"/>
      <c r="BB1857" s="12"/>
    </row>
    <row r="1858" spans="1:54" s="22" customFormat="1" ht="18" customHeight="1" x14ac:dyDescent="0.3">
      <c r="A1858" s="12" t="s">
        <v>4810</v>
      </c>
      <c r="B1858" s="12" t="s">
        <v>68</v>
      </c>
      <c r="C1858" s="12" t="s">
        <v>64</v>
      </c>
      <c r="D1858" s="12" t="s">
        <v>169</v>
      </c>
      <c r="E1858" s="12" t="s">
        <v>4811</v>
      </c>
      <c r="F1858" s="12" t="s">
        <v>4812</v>
      </c>
      <c r="G1858" s="12" t="s">
        <v>56</v>
      </c>
      <c r="H1858" s="12" t="s">
        <v>1353</v>
      </c>
      <c r="I1858" s="12" t="s">
        <v>4064</v>
      </c>
      <c r="J1858" s="12">
        <v>2600</v>
      </c>
      <c r="K1858" s="12" t="s">
        <v>354</v>
      </c>
      <c r="L1858" s="12"/>
      <c r="M1858" s="13">
        <v>41632.3906712963</v>
      </c>
      <c r="N1858" s="12">
        <v>1</v>
      </c>
      <c r="O1858" s="13">
        <v>41632.400208333333</v>
      </c>
      <c r="P1858" s="13">
        <v>41632.425902777781</v>
      </c>
      <c r="Q1858" s="14">
        <f t="shared" si="244"/>
        <v>1</v>
      </c>
      <c r="R1858" s="14">
        <v>0.5</v>
      </c>
      <c r="S1858" s="14">
        <f t="shared" ref="S1858:S1868" si="257">R1858-Q1858</f>
        <v>-0.5</v>
      </c>
      <c r="T1858" s="12" t="s">
        <v>89</v>
      </c>
      <c r="U1858" s="12"/>
      <c r="V1858" s="12" t="s">
        <v>356</v>
      </c>
      <c r="W1858" s="13">
        <v>41632.455740740741</v>
      </c>
      <c r="X1858" s="13">
        <v>41634.608518518522</v>
      </c>
      <c r="Y1858" s="16">
        <f t="shared" si="245"/>
        <v>3</v>
      </c>
      <c r="Z1858" s="17">
        <v>4</v>
      </c>
      <c r="AA1858" s="17">
        <f t="shared" ref="AA1858:AA1868" si="258">Z1858-Y1858</f>
        <v>1</v>
      </c>
      <c r="AB1858" s="14"/>
      <c r="AC1858" s="13">
        <v>41638</v>
      </c>
      <c r="AD1858" s="14">
        <f t="shared" ref="AD1858:AD1868" si="259">NETWORKDAYS(M1858,AC1858)</f>
        <v>5</v>
      </c>
      <c r="AE1858" s="14">
        <v>7</v>
      </c>
      <c r="AF1858" s="38">
        <f t="shared" ref="AF1858:AF1868" si="260">AE1858-AD1858</f>
        <v>2</v>
      </c>
      <c r="AG1858" s="14">
        <f t="shared" ref="AG1858:AG1869" si="261">NETWORKDAYS(M1858,AC1858)</f>
        <v>5</v>
      </c>
      <c r="AH1858" s="14">
        <v>11.5</v>
      </c>
      <c r="AI1858" s="14">
        <f t="shared" ref="AI1858:AI1868" si="262">AH1858-AG1858</f>
        <v>6.5</v>
      </c>
      <c r="AJ1858" s="19"/>
      <c r="AK1858" s="14"/>
      <c r="AL1858" s="14"/>
      <c r="AM1858" s="12" t="s">
        <v>145</v>
      </c>
      <c r="AN1858" s="12"/>
      <c r="AO1858" s="12"/>
      <c r="AP1858" s="12" t="s">
        <v>3247</v>
      </c>
      <c r="AQ1858" s="12" t="s">
        <v>4813</v>
      </c>
      <c r="AR1858" s="12">
        <v>13975573444</v>
      </c>
      <c r="AS1858" s="12"/>
      <c r="AT1858" s="12"/>
      <c r="AU1858" s="12"/>
      <c r="AV1858" s="20"/>
      <c r="AW1858" s="21"/>
      <c r="AX1858" s="12"/>
      <c r="AY1858" s="12"/>
      <c r="AZ1858" s="12"/>
      <c r="BA1858" s="12"/>
      <c r="BB1858" s="12"/>
    </row>
    <row r="1859" spans="1:54" s="22" customFormat="1" ht="18" customHeight="1" x14ac:dyDescent="0.3">
      <c r="A1859" s="12" t="s">
        <v>4814</v>
      </c>
      <c r="B1859" s="12" t="s">
        <v>68</v>
      </c>
      <c r="C1859" s="12" t="s">
        <v>64</v>
      </c>
      <c r="D1859" s="12" t="s">
        <v>169</v>
      </c>
      <c r="E1859" s="12" t="s">
        <v>4815</v>
      </c>
      <c r="F1859" s="12" t="s">
        <v>4816</v>
      </c>
      <c r="G1859" s="12" t="s">
        <v>56</v>
      </c>
      <c r="H1859" s="12" t="s">
        <v>1353</v>
      </c>
      <c r="I1859" s="12" t="s">
        <v>4064</v>
      </c>
      <c r="J1859" s="12">
        <v>2688</v>
      </c>
      <c r="K1859" s="12" t="s">
        <v>354</v>
      </c>
      <c r="L1859" s="12"/>
      <c r="M1859" s="13">
        <v>41632.3906712963</v>
      </c>
      <c r="N1859" s="12">
        <v>1</v>
      </c>
      <c r="O1859" s="13">
        <v>41632.402743055558</v>
      </c>
      <c r="P1859" s="13">
        <v>41632.426226851851</v>
      </c>
      <c r="Q1859" s="14">
        <f t="shared" si="244"/>
        <v>1</v>
      </c>
      <c r="R1859" s="14">
        <v>0.5</v>
      </c>
      <c r="S1859" s="14">
        <f t="shared" si="257"/>
        <v>-0.5</v>
      </c>
      <c r="T1859" s="12" t="s">
        <v>89</v>
      </c>
      <c r="U1859" s="12"/>
      <c r="V1859" s="12" t="s">
        <v>356</v>
      </c>
      <c r="W1859" s="13">
        <v>41632.459675925929</v>
      </c>
      <c r="X1859" s="13">
        <v>41635.503472222219</v>
      </c>
      <c r="Y1859" s="16">
        <f t="shared" si="245"/>
        <v>4</v>
      </c>
      <c r="Z1859" s="17">
        <v>4</v>
      </c>
      <c r="AA1859" s="17">
        <f t="shared" si="258"/>
        <v>0</v>
      </c>
      <c r="AB1859" s="14"/>
      <c r="AC1859" s="13">
        <v>41638</v>
      </c>
      <c r="AD1859" s="14">
        <f t="shared" si="259"/>
        <v>5</v>
      </c>
      <c r="AE1859" s="14">
        <v>7</v>
      </c>
      <c r="AF1859" s="38">
        <f t="shared" si="260"/>
        <v>2</v>
      </c>
      <c r="AG1859" s="14">
        <f t="shared" si="261"/>
        <v>5</v>
      </c>
      <c r="AH1859" s="14">
        <v>11.5</v>
      </c>
      <c r="AI1859" s="14">
        <f t="shared" si="262"/>
        <v>6.5</v>
      </c>
      <c r="AJ1859" s="19"/>
      <c r="AK1859" s="14"/>
      <c r="AL1859" s="14"/>
      <c r="AM1859" s="12" t="s">
        <v>148</v>
      </c>
      <c r="AN1859" s="12"/>
      <c r="AO1859" s="12"/>
      <c r="AP1859" s="12" t="s">
        <v>3247</v>
      </c>
      <c r="AQ1859" s="12" t="s">
        <v>4817</v>
      </c>
      <c r="AR1859" s="12">
        <v>13873869131</v>
      </c>
      <c r="AS1859" s="12"/>
      <c r="AT1859" s="12"/>
      <c r="AU1859" s="12"/>
      <c r="AV1859" s="20"/>
      <c r="AW1859" s="21"/>
      <c r="AX1859" s="12"/>
      <c r="AY1859" s="12"/>
      <c r="AZ1859" s="12"/>
      <c r="BA1859" s="12"/>
      <c r="BB1859" s="12"/>
    </row>
    <row r="1860" spans="1:54" s="22" customFormat="1" ht="18" customHeight="1" x14ac:dyDescent="0.3">
      <c r="A1860" s="12" t="s">
        <v>4818</v>
      </c>
      <c r="B1860" s="12" t="s">
        <v>68</v>
      </c>
      <c r="C1860" s="12" t="s">
        <v>10551</v>
      </c>
      <c r="D1860" s="12" t="s">
        <v>4819</v>
      </c>
      <c r="E1860" s="12" t="s">
        <v>4820</v>
      </c>
      <c r="F1860" s="12" t="s">
        <v>4821</v>
      </c>
      <c r="G1860" s="12" t="s">
        <v>56</v>
      </c>
      <c r="H1860" s="12" t="s">
        <v>1335</v>
      </c>
      <c r="I1860" s="12" t="s">
        <v>4709</v>
      </c>
      <c r="J1860" s="12">
        <v>1600</v>
      </c>
      <c r="K1860" s="12" t="s">
        <v>354</v>
      </c>
      <c r="L1860" s="12"/>
      <c r="M1860" s="13">
        <v>41632.3906712963</v>
      </c>
      <c r="N1860" s="12">
        <v>2</v>
      </c>
      <c r="O1860" s="13">
        <v>41632.410567129627</v>
      </c>
      <c r="P1860" s="13">
        <v>41633.407349537039</v>
      </c>
      <c r="Q1860" s="14">
        <f t="shared" si="244"/>
        <v>2</v>
      </c>
      <c r="R1860" s="14">
        <v>0.5</v>
      </c>
      <c r="S1860" s="14">
        <f t="shared" si="257"/>
        <v>-1.5</v>
      </c>
      <c r="T1860" s="12" t="s">
        <v>658</v>
      </c>
      <c r="U1860" s="12" t="s">
        <v>4752</v>
      </c>
      <c r="V1860" s="12" t="s">
        <v>356</v>
      </c>
      <c r="W1860" s="13">
        <v>41633.427916666667</v>
      </c>
      <c r="X1860" s="13">
        <v>41635.448611111111</v>
      </c>
      <c r="Y1860" s="16">
        <f t="shared" si="245"/>
        <v>3</v>
      </c>
      <c r="Z1860" s="17">
        <v>3</v>
      </c>
      <c r="AA1860" s="17">
        <f t="shared" si="258"/>
        <v>0</v>
      </c>
      <c r="AB1860" s="14"/>
      <c r="AC1860" s="13">
        <v>41636</v>
      </c>
      <c r="AD1860" s="14">
        <f t="shared" si="259"/>
        <v>4</v>
      </c>
      <c r="AE1860" s="14">
        <v>7</v>
      </c>
      <c r="AF1860" s="38">
        <f t="shared" si="260"/>
        <v>3</v>
      </c>
      <c r="AG1860" s="14">
        <f t="shared" si="261"/>
        <v>4</v>
      </c>
      <c r="AH1860" s="14">
        <v>10.5</v>
      </c>
      <c r="AI1860" s="14">
        <f t="shared" si="262"/>
        <v>6.5</v>
      </c>
      <c r="AJ1860" s="19"/>
      <c r="AK1860" s="14"/>
      <c r="AL1860" s="14"/>
      <c r="AM1860" s="12" t="s">
        <v>2137</v>
      </c>
      <c r="AN1860" s="12"/>
      <c r="AO1860" s="12"/>
      <c r="AP1860" s="12" t="s">
        <v>81</v>
      </c>
      <c r="AQ1860" s="12" t="s">
        <v>4822</v>
      </c>
      <c r="AR1860" s="12">
        <v>15180734644</v>
      </c>
      <c r="AS1860" s="12"/>
      <c r="AT1860" s="12"/>
      <c r="AU1860" s="12"/>
      <c r="AV1860" s="20"/>
      <c r="AW1860" s="21"/>
      <c r="AX1860" s="12"/>
      <c r="AY1860" s="12"/>
      <c r="AZ1860" s="12"/>
      <c r="BA1860" s="12"/>
      <c r="BB1860" s="12"/>
    </row>
    <row r="1861" spans="1:54" s="22" customFormat="1" ht="18" customHeight="1" x14ac:dyDescent="0.3">
      <c r="A1861" s="12" t="s">
        <v>4823</v>
      </c>
      <c r="B1861" s="12" t="s">
        <v>68</v>
      </c>
      <c r="C1861" s="12" t="s">
        <v>3615</v>
      </c>
      <c r="D1861" s="12" t="s">
        <v>249</v>
      </c>
      <c r="E1861" s="12" t="s">
        <v>4824</v>
      </c>
      <c r="F1861" s="12" t="s">
        <v>4825</v>
      </c>
      <c r="G1861" s="12" t="s">
        <v>56</v>
      </c>
      <c r="H1861" s="12" t="s">
        <v>1335</v>
      </c>
      <c r="I1861" s="12" t="s">
        <v>3941</v>
      </c>
      <c r="J1861" s="12">
        <v>2088</v>
      </c>
      <c r="K1861" s="12" t="s">
        <v>354</v>
      </c>
      <c r="L1861" s="12"/>
      <c r="M1861" s="13">
        <v>41632.3906712963</v>
      </c>
      <c r="N1861" s="12">
        <v>1</v>
      </c>
      <c r="O1861" s="13">
        <v>41632.404965277776</v>
      </c>
      <c r="P1861" s="13">
        <v>41632.41443287037</v>
      </c>
      <c r="Q1861" s="14">
        <f t="shared" si="244"/>
        <v>1</v>
      </c>
      <c r="R1861" s="14">
        <v>0.5</v>
      </c>
      <c r="S1861" s="14">
        <f t="shared" si="257"/>
        <v>-0.5</v>
      </c>
      <c r="T1861" s="12" t="s">
        <v>89</v>
      </c>
      <c r="U1861" s="12"/>
      <c r="V1861" s="12" t="s">
        <v>356</v>
      </c>
      <c r="W1861" s="13">
        <v>41632.452245370368</v>
      </c>
      <c r="X1861" s="13">
        <v>41633.652777777781</v>
      </c>
      <c r="Y1861" s="16">
        <f t="shared" si="245"/>
        <v>2</v>
      </c>
      <c r="Z1861" s="17">
        <v>3</v>
      </c>
      <c r="AA1861" s="17">
        <f t="shared" si="258"/>
        <v>1</v>
      </c>
      <c r="AB1861" s="14"/>
      <c r="AC1861" s="13">
        <v>41634</v>
      </c>
      <c r="AD1861" s="14">
        <f t="shared" si="259"/>
        <v>3</v>
      </c>
      <c r="AE1861" s="14">
        <v>7</v>
      </c>
      <c r="AF1861" s="38">
        <f t="shared" si="260"/>
        <v>4</v>
      </c>
      <c r="AG1861" s="14">
        <f t="shared" si="261"/>
        <v>3</v>
      </c>
      <c r="AH1861" s="14">
        <v>10.5</v>
      </c>
      <c r="AI1861" s="14">
        <f t="shared" si="262"/>
        <v>7.5</v>
      </c>
      <c r="AJ1861" s="19"/>
      <c r="AK1861" s="14"/>
      <c r="AL1861" s="14"/>
      <c r="AM1861" s="12" t="s">
        <v>1486</v>
      </c>
      <c r="AN1861" s="12"/>
      <c r="AO1861" s="12"/>
      <c r="AP1861" s="12" t="s">
        <v>78</v>
      </c>
      <c r="AQ1861" s="12" t="s">
        <v>1032</v>
      </c>
      <c r="AR1861" s="12">
        <v>13816632762</v>
      </c>
      <c r="AS1861" s="12"/>
      <c r="AT1861" s="12"/>
      <c r="AU1861" s="12"/>
      <c r="AV1861" s="20"/>
      <c r="AW1861" s="21"/>
      <c r="AX1861" s="12"/>
      <c r="AY1861" s="12"/>
      <c r="AZ1861" s="12"/>
      <c r="BA1861" s="12"/>
      <c r="BB1861" s="12"/>
    </row>
    <row r="1862" spans="1:54" s="22" customFormat="1" ht="18" customHeight="1" x14ac:dyDescent="0.3">
      <c r="A1862" s="12" t="s">
        <v>4826</v>
      </c>
      <c r="B1862" s="12" t="s">
        <v>68</v>
      </c>
      <c r="C1862" s="12" t="s">
        <v>3698</v>
      </c>
      <c r="D1862" s="12" t="s">
        <v>4827</v>
      </c>
      <c r="E1862" s="12" t="s">
        <v>4828</v>
      </c>
      <c r="F1862" s="12" t="s">
        <v>4829</v>
      </c>
      <c r="G1862" s="12" t="s">
        <v>56</v>
      </c>
      <c r="H1862" s="12" t="s">
        <v>1335</v>
      </c>
      <c r="I1862" s="12" t="s">
        <v>4709</v>
      </c>
      <c r="J1862" s="12">
        <v>1388</v>
      </c>
      <c r="K1862" s="12" t="s">
        <v>354</v>
      </c>
      <c r="L1862" s="12"/>
      <c r="M1862" s="13">
        <v>41632.3906712963</v>
      </c>
      <c r="N1862" s="12">
        <v>3</v>
      </c>
      <c r="O1862" s="13">
        <v>41632.410729166666</v>
      </c>
      <c r="P1862" s="13">
        <v>41633.408159722225</v>
      </c>
      <c r="Q1862" s="14">
        <f t="shared" si="244"/>
        <v>2</v>
      </c>
      <c r="R1862" s="14">
        <v>0.5</v>
      </c>
      <c r="S1862" s="14">
        <f t="shared" si="257"/>
        <v>-1.5</v>
      </c>
      <c r="T1862" s="12" t="s">
        <v>658</v>
      </c>
      <c r="U1862" s="12" t="s">
        <v>4830</v>
      </c>
      <c r="V1862" s="12" t="s">
        <v>356</v>
      </c>
      <c r="W1862" s="13">
        <v>41633.428900462961</v>
      </c>
      <c r="X1862" s="13">
        <v>41635.549305555556</v>
      </c>
      <c r="Y1862" s="16">
        <f t="shared" si="245"/>
        <v>3</v>
      </c>
      <c r="Z1862" s="17">
        <v>3</v>
      </c>
      <c r="AA1862" s="17">
        <f t="shared" si="258"/>
        <v>0</v>
      </c>
      <c r="AB1862" s="14"/>
      <c r="AC1862" s="13">
        <v>41635</v>
      </c>
      <c r="AD1862" s="14">
        <f t="shared" si="259"/>
        <v>4</v>
      </c>
      <c r="AE1862" s="14">
        <v>7</v>
      </c>
      <c r="AF1862" s="38">
        <f t="shared" si="260"/>
        <v>3</v>
      </c>
      <c r="AG1862" s="14">
        <f t="shared" si="261"/>
        <v>4</v>
      </c>
      <c r="AH1862" s="14">
        <v>10.5</v>
      </c>
      <c r="AI1862" s="14">
        <f t="shared" si="262"/>
        <v>6.5</v>
      </c>
      <c r="AJ1862" s="19"/>
      <c r="AK1862" s="14"/>
      <c r="AL1862" s="14"/>
      <c r="AM1862" s="12" t="s">
        <v>851</v>
      </c>
      <c r="AN1862" s="12"/>
      <c r="AO1862" s="12"/>
      <c r="AP1862" s="12" t="s">
        <v>93</v>
      </c>
      <c r="AQ1862" s="12" t="s">
        <v>4831</v>
      </c>
      <c r="AR1862" s="12">
        <v>15367700681</v>
      </c>
      <c r="AS1862" s="12"/>
      <c r="AT1862" s="12"/>
      <c r="AU1862" s="12"/>
      <c r="AV1862" s="20"/>
      <c r="AW1862" s="21"/>
      <c r="AX1862" s="12"/>
      <c r="AY1862" s="12"/>
      <c r="AZ1862" s="12"/>
      <c r="BA1862" s="12"/>
      <c r="BB1862" s="12"/>
    </row>
    <row r="1863" spans="1:54" s="22" customFormat="1" ht="18" customHeight="1" x14ac:dyDescent="0.3">
      <c r="A1863" s="12" t="s">
        <v>4832</v>
      </c>
      <c r="B1863" s="12" t="s">
        <v>68</v>
      </c>
      <c r="C1863" s="12" t="s">
        <v>102</v>
      </c>
      <c r="D1863" s="12" t="s">
        <v>3403</v>
      </c>
      <c r="E1863" s="12" t="s">
        <v>4833</v>
      </c>
      <c r="F1863" s="12" t="s">
        <v>4834</v>
      </c>
      <c r="G1863" s="12" t="s">
        <v>56</v>
      </c>
      <c r="H1863" s="12" t="s">
        <v>1519</v>
      </c>
      <c r="I1863" s="12" t="s">
        <v>4835</v>
      </c>
      <c r="J1863" s="12">
        <v>3688</v>
      </c>
      <c r="K1863" s="12" t="s">
        <v>354</v>
      </c>
      <c r="L1863" s="12"/>
      <c r="M1863" s="13">
        <v>41632.42291666667</v>
      </c>
      <c r="N1863" s="12">
        <v>3</v>
      </c>
      <c r="O1863" s="13">
        <v>41632.438935185186</v>
      </c>
      <c r="P1863" s="13">
        <v>41632.648715277777</v>
      </c>
      <c r="Q1863" s="14">
        <f t="shared" si="244"/>
        <v>1</v>
      </c>
      <c r="R1863" s="14">
        <v>0.5</v>
      </c>
      <c r="S1863" s="14">
        <f t="shared" si="257"/>
        <v>-0.5</v>
      </c>
      <c r="T1863" s="12" t="s">
        <v>643</v>
      </c>
      <c r="U1863" s="12" t="s">
        <v>4836</v>
      </c>
      <c r="V1863" s="12" t="s">
        <v>356</v>
      </c>
      <c r="W1863" s="13">
        <v>41632.651307870372</v>
      </c>
      <c r="X1863" s="20">
        <v>41635.490277777775</v>
      </c>
      <c r="Y1863" s="16">
        <f t="shared" si="245"/>
        <v>4</v>
      </c>
      <c r="Z1863" s="17">
        <v>5</v>
      </c>
      <c r="AA1863" s="17">
        <f t="shared" si="258"/>
        <v>1</v>
      </c>
      <c r="AB1863" s="14"/>
      <c r="AC1863" s="13">
        <v>41635</v>
      </c>
      <c r="AD1863" s="14">
        <f t="shared" si="259"/>
        <v>4</v>
      </c>
      <c r="AE1863" s="14">
        <v>7</v>
      </c>
      <c r="AF1863" s="38">
        <f t="shared" si="260"/>
        <v>3</v>
      </c>
      <c r="AG1863" s="14">
        <f t="shared" si="261"/>
        <v>4</v>
      </c>
      <c r="AH1863" s="14">
        <v>12.5</v>
      </c>
      <c r="AI1863" s="14">
        <f t="shared" si="262"/>
        <v>8.5</v>
      </c>
      <c r="AJ1863" s="19"/>
      <c r="AK1863" s="14"/>
      <c r="AL1863" s="14"/>
      <c r="AM1863" s="12" t="s">
        <v>188</v>
      </c>
      <c r="AN1863" s="12"/>
      <c r="AO1863" s="12"/>
      <c r="AP1863" s="12" t="s">
        <v>3247</v>
      </c>
      <c r="AQ1863" s="12" t="s">
        <v>4837</v>
      </c>
      <c r="AR1863" s="12">
        <v>18973716988</v>
      </c>
      <c r="AS1863" s="12"/>
      <c r="AT1863" s="12"/>
      <c r="AU1863" s="12"/>
      <c r="AV1863" s="20"/>
      <c r="AW1863" s="21"/>
      <c r="AX1863" s="12"/>
      <c r="AY1863" s="12"/>
      <c r="AZ1863" s="12"/>
      <c r="BA1863" s="12"/>
      <c r="BB1863" s="12"/>
    </row>
    <row r="1864" spans="1:54" s="22" customFormat="1" ht="18" customHeight="1" x14ac:dyDescent="0.3">
      <c r="A1864" s="12" t="s">
        <v>4838</v>
      </c>
      <c r="B1864" s="12" t="s">
        <v>382</v>
      </c>
      <c r="C1864" s="12" t="s">
        <v>549</v>
      </c>
      <c r="D1864" s="12" t="s">
        <v>3720</v>
      </c>
      <c r="E1864" s="12" t="s">
        <v>4839</v>
      </c>
      <c r="F1864" s="12" t="s">
        <v>4840</v>
      </c>
      <c r="G1864" s="12" t="s">
        <v>56</v>
      </c>
      <c r="H1864" s="12" t="s">
        <v>1353</v>
      </c>
      <c r="I1864" s="12" t="s">
        <v>3818</v>
      </c>
      <c r="J1864" s="12">
        <v>2480</v>
      </c>
      <c r="K1864" s="12" t="s">
        <v>354</v>
      </c>
      <c r="L1864" s="12"/>
      <c r="M1864" s="13">
        <v>41632.48333333333</v>
      </c>
      <c r="N1864" s="12">
        <v>2</v>
      </c>
      <c r="O1864" s="13">
        <v>41632.491342592592</v>
      </c>
      <c r="P1864" s="13">
        <v>41635.421342592592</v>
      </c>
      <c r="Q1864" s="14">
        <f t="shared" si="244"/>
        <v>4</v>
      </c>
      <c r="R1864" s="14">
        <v>0.5</v>
      </c>
      <c r="S1864" s="14">
        <f t="shared" si="257"/>
        <v>-3.5</v>
      </c>
      <c r="T1864" s="12" t="s">
        <v>658</v>
      </c>
      <c r="U1864" s="12" t="s">
        <v>4841</v>
      </c>
      <c r="V1864" s="12" t="s">
        <v>356</v>
      </c>
      <c r="W1864" s="13">
        <v>41635.436412037037</v>
      </c>
      <c r="X1864" s="13">
        <v>41638.430555555555</v>
      </c>
      <c r="Y1864" s="16">
        <f t="shared" si="245"/>
        <v>2</v>
      </c>
      <c r="Z1864" s="17">
        <v>3</v>
      </c>
      <c r="AA1864" s="17">
        <f t="shared" si="258"/>
        <v>1</v>
      </c>
      <c r="AB1864" s="14"/>
      <c r="AC1864" s="13">
        <v>41639</v>
      </c>
      <c r="AD1864" s="14">
        <f t="shared" si="259"/>
        <v>6</v>
      </c>
      <c r="AE1864" s="14">
        <v>7</v>
      </c>
      <c r="AF1864" s="38">
        <f t="shared" si="260"/>
        <v>1</v>
      </c>
      <c r="AG1864" s="14">
        <f t="shared" si="261"/>
        <v>6</v>
      </c>
      <c r="AH1864" s="14">
        <v>10.5</v>
      </c>
      <c r="AI1864" s="14">
        <f t="shared" si="262"/>
        <v>4.5</v>
      </c>
      <c r="AJ1864" s="19"/>
      <c r="AK1864" s="14"/>
      <c r="AL1864" s="14"/>
      <c r="AM1864" s="12" t="s">
        <v>145</v>
      </c>
      <c r="AN1864" s="12"/>
      <c r="AO1864" s="12"/>
      <c r="AP1864" s="12" t="s">
        <v>140</v>
      </c>
      <c r="AQ1864" s="12" t="s">
        <v>4842</v>
      </c>
      <c r="AR1864" s="12">
        <v>1587416709</v>
      </c>
      <c r="AS1864" s="12"/>
      <c r="AT1864" s="12"/>
      <c r="AU1864" s="12"/>
      <c r="AV1864" s="20"/>
      <c r="AW1864" s="21"/>
      <c r="AX1864" s="12"/>
      <c r="AY1864" s="12"/>
      <c r="AZ1864" s="12"/>
      <c r="BA1864" s="12"/>
      <c r="BB1864" s="12"/>
    </row>
    <row r="1865" spans="1:54" s="22" customFormat="1" ht="18" customHeight="1" x14ac:dyDescent="0.3">
      <c r="A1865" s="12" t="s">
        <v>4843</v>
      </c>
      <c r="B1865" s="12" t="s">
        <v>68</v>
      </c>
      <c r="C1865" s="12" t="s">
        <v>798</v>
      </c>
      <c r="D1865" s="12" t="s">
        <v>4844</v>
      </c>
      <c r="E1865" s="12" t="s">
        <v>4845</v>
      </c>
      <c r="F1865" s="12" t="s">
        <v>4846</v>
      </c>
      <c r="G1865" s="12" t="s">
        <v>56</v>
      </c>
      <c r="H1865" s="12" t="s">
        <v>1353</v>
      </c>
      <c r="I1865" s="12" t="s">
        <v>3967</v>
      </c>
      <c r="J1865" s="12">
        <v>2400</v>
      </c>
      <c r="K1865" s="12" t="s">
        <v>354</v>
      </c>
      <c r="L1865" s="12"/>
      <c r="M1865" s="13">
        <v>41632.600694444445</v>
      </c>
      <c r="N1865" s="12">
        <v>1</v>
      </c>
      <c r="O1865" s="13">
        <v>41632.620972222219</v>
      </c>
      <c r="P1865" s="13">
        <v>41632.683854166666</v>
      </c>
      <c r="Q1865" s="14">
        <f t="shared" si="244"/>
        <v>1</v>
      </c>
      <c r="R1865" s="14">
        <v>0.5</v>
      </c>
      <c r="S1865" s="14">
        <f t="shared" si="257"/>
        <v>-0.5</v>
      </c>
      <c r="T1865" s="12" t="s">
        <v>89</v>
      </c>
      <c r="U1865" s="12"/>
      <c r="V1865" s="12" t="s">
        <v>356</v>
      </c>
      <c r="W1865" s="13">
        <v>41632.686145833337</v>
      </c>
      <c r="X1865" s="13">
        <v>41638.440972222219</v>
      </c>
      <c r="Y1865" s="16">
        <f t="shared" si="245"/>
        <v>5</v>
      </c>
      <c r="Z1865" s="17">
        <v>4</v>
      </c>
      <c r="AA1865" s="17">
        <f t="shared" si="258"/>
        <v>-1</v>
      </c>
      <c r="AB1865" s="14"/>
      <c r="AC1865" s="13">
        <v>41638</v>
      </c>
      <c r="AD1865" s="14">
        <f t="shared" si="259"/>
        <v>5</v>
      </c>
      <c r="AE1865" s="14">
        <v>7</v>
      </c>
      <c r="AF1865" s="38">
        <f t="shared" si="260"/>
        <v>2</v>
      </c>
      <c r="AG1865" s="14">
        <f t="shared" si="261"/>
        <v>5</v>
      </c>
      <c r="AH1865" s="14">
        <v>11.5</v>
      </c>
      <c r="AI1865" s="14">
        <f t="shared" si="262"/>
        <v>6.5</v>
      </c>
      <c r="AJ1865" s="19"/>
      <c r="AK1865" s="14"/>
      <c r="AL1865" s="14"/>
      <c r="AM1865" s="12" t="s">
        <v>100</v>
      </c>
      <c r="AN1865" s="12"/>
      <c r="AO1865" s="12"/>
      <c r="AP1865" s="12" t="s">
        <v>72</v>
      </c>
      <c r="AQ1865" s="12" t="s">
        <v>4847</v>
      </c>
      <c r="AR1865" s="12">
        <v>18670201810</v>
      </c>
      <c r="AS1865" s="12"/>
      <c r="AT1865" s="12"/>
      <c r="AU1865" s="12"/>
      <c r="AV1865" s="20"/>
      <c r="AW1865" s="21"/>
      <c r="AX1865" s="12"/>
      <c r="AY1865" s="12"/>
      <c r="AZ1865" s="12"/>
      <c r="BA1865" s="12"/>
      <c r="BB1865" s="12"/>
    </row>
    <row r="1866" spans="1:54" s="22" customFormat="1" ht="18" customHeight="1" x14ac:dyDescent="0.3">
      <c r="A1866" s="12" t="s">
        <v>4848</v>
      </c>
      <c r="B1866" s="12" t="s">
        <v>68</v>
      </c>
      <c r="C1866" s="12" t="s">
        <v>3698</v>
      </c>
      <c r="D1866" s="12" t="s">
        <v>3908</v>
      </c>
      <c r="E1866" s="12" t="s">
        <v>4849</v>
      </c>
      <c r="F1866" s="12" t="s">
        <v>4850</v>
      </c>
      <c r="G1866" s="12" t="s">
        <v>56</v>
      </c>
      <c r="H1866" s="12" t="s">
        <v>1353</v>
      </c>
      <c r="I1866" s="12" t="s">
        <v>4851</v>
      </c>
      <c r="J1866" s="12">
        <v>2400</v>
      </c>
      <c r="K1866" s="12" t="s">
        <v>354</v>
      </c>
      <c r="L1866" s="12"/>
      <c r="M1866" s="13">
        <v>41632.618750000001</v>
      </c>
      <c r="N1866" s="12">
        <v>2</v>
      </c>
      <c r="O1866" s="13">
        <v>41632.627893518518</v>
      </c>
      <c r="P1866" s="13">
        <v>41633.622048611112</v>
      </c>
      <c r="Q1866" s="14">
        <f t="shared" si="244"/>
        <v>2</v>
      </c>
      <c r="R1866" s="14">
        <v>0.5</v>
      </c>
      <c r="S1866" s="14">
        <f t="shared" si="257"/>
        <v>-1.5</v>
      </c>
      <c r="T1866" s="12" t="s">
        <v>658</v>
      </c>
      <c r="U1866" s="12" t="s">
        <v>4852</v>
      </c>
      <c r="V1866" s="12" t="s">
        <v>356</v>
      </c>
      <c r="W1866" s="13">
        <v>41633.640023148146</v>
      </c>
      <c r="X1866" s="13">
        <v>41635.581944444442</v>
      </c>
      <c r="Y1866" s="16">
        <f t="shared" si="245"/>
        <v>3</v>
      </c>
      <c r="Z1866" s="17">
        <v>4</v>
      </c>
      <c r="AA1866" s="17">
        <f t="shared" si="258"/>
        <v>1</v>
      </c>
      <c r="AB1866" s="14"/>
      <c r="AC1866" s="13">
        <v>41635</v>
      </c>
      <c r="AD1866" s="14">
        <f t="shared" si="259"/>
        <v>4</v>
      </c>
      <c r="AE1866" s="14">
        <v>7</v>
      </c>
      <c r="AF1866" s="38">
        <f t="shared" si="260"/>
        <v>3</v>
      </c>
      <c r="AG1866" s="14">
        <f t="shared" si="261"/>
        <v>4</v>
      </c>
      <c r="AH1866" s="14">
        <v>11.5</v>
      </c>
      <c r="AI1866" s="14">
        <f t="shared" si="262"/>
        <v>7.5</v>
      </c>
      <c r="AJ1866" s="19"/>
      <c r="AK1866" s="14"/>
      <c r="AL1866" s="14"/>
      <c r="AM1866" s="12" t="s">
        <v>1486</v>
      </c>
      <c r="AN1866" s="12"/>
      <c r="AO1866" s="12"/>
      <c r="AP1866" s="12" t="s">
        <v>72</v>
      </c>
      <c r="AQ1866" s="12" t="s">
        <v>912</v>
      </c>
      <c r="AR1866" s="12">
        <v>15973572222</v>
      </c>
      <c r="AS1866" s="12"/>
      <c r="AT1866" s="12"/>
      <c r="AU1866" s="12"/>
      <c r="AV1866" s="20"/>
      <c r="AW1866" s="21"/>
      <c r="AX1866" s="12"/>
      <c r="AY1866" s="12"/>
      <c r="AZ1866" s="12"/>
      <c r="BA1866" s="12"/>
      <c r="BB1866" s="12"/>
    </row>
    <row r="1867" spans="1:54" s="22" customFormat="1" ht="18" customHeight="1" x14ac:dyDescent="0.3">
      <c r="A1867" s="12" t="s">
        <v>4853</v>
      </c>
      <c r="B1867" s="12" t="s">
        <v>68</v>
      </c>
      <c r="C1867" s="12" t="s">
        <v>116</v>
      </c>
      <c r="D1867" s="12" t="s">
        <v>4854</v>
      </c>
      <c r="E1867" s="12" t="s">
        <v>4855</v>
      </c>
      <c r="F1867" s="12" t="s">
        <v>4856</v>
      </c>
      <c r="G1867" s="12" t="s">
        <v>56</v>
      </c>
      <c r="H1867" s="12" t="s">
        <v>1335</v>
      </c>
      <c r="I1867" s="12" t="s">
        <v>4857</v>
      </c>
      <c r="J1867" s="12">
        <v>1388</v>
      </c>
      <c r="K1867" s="12" t="s">
        <v>354</v>
      </c>
      <c r="L1867" s="12"/>
      <c r="M1867" s="13">
        <v>41632.620138888888</v>
      </c>
      <c r="N1867" s="12">
        <v>2</v>
      </c>
      <c r="O1867" s="13">
        <v>41632.632488425923</v>
      </c>
      <c r="P1867" s="13">
        <v>41633.408495370371</v>
      </c>
      <c r="Q1867" s="14">
        <f t="shared" si="244"/>
        <v>2</v>
      </c>
      <c r="R1867" s="14">
        <v>0.5</v>
      </c>
      <c r="S1867" s="14">
        <f t="shared" si="257"/>
        <v>-1.5</v>
      </c>
      <c r="T1867" s="12" t="s">
        <v>658</v>
      </c>
      <c r="U1867" s="12" t="s">
        <v>4752</v>
      </c>
      <c r="V1867" s="12" t="s">
        <v>356</v>
      </c>
      <c r="W1867" s="13">
        <v>41633.429456018515</v>
      </c>
      <c r="X1867" s="13">
        <v>41635.567361111112</v>
      </c>
      <c r="Y1867" s="16">
        <f t="shared" si="245"/>
        <v>3</v>
      </c>
      <c r="Z1867" s="17">
        <v>3</v>
      </c>
      <c r="AA1867" s="17">
        <f t="shared" si="258"/>
        <v>0</v>
      </c>
      <c r="AB1867" s="14"/>
      <c r="AC1867" s="13">
        <v>41635</v>
      </c>
      <c r="AD1867" s="14">
        <f t="shared" si="259"/>
        <v>4</v>
      </c>
      <c r="AE1867" s="14">
        <v>7</v>
      </c>
      <c r="AF1867" s="38">
        <f t="shared" si="260"/>
        <v>3</v>
      </c>
      <c r="AG1867" s="14">
        <f t="shared" si="261"/>
        <v>4</v>
      </c>
      <c r="AH1867" s="14">
        <v>10.5</v>
      </c>
      <c r="AI1867" s="14">
        <f t="shared" si="262"/>
        <v>6.5</v>
      </c>
      <c r="AJ1867" s="19"/>
      <c r="AK1867" s="14"/>
      <c r="AL1867" s="14"/>
      <c r="AM1867" s="12" t="s">
        <v>96</v>
      </c>
      <c r="AN1867" s="12"/>
      <c r="AO1867" s="12"/>
      <c r="AP1867" s="12" t="s">
        <v>72</v>
      </c>
      <c r="AQ1867" s="12" t="s">
        <v>4858</v>
      </c>
      <c r="AR1867" s="12">
        <v>13874549141</v>
      </c>
      <c r="AS1867" s="12"/>
      <c r="AT1867" s="12"/>
      <c r="AU1867" s="12"/>
      <c r="AV1867" s="20"/>
      <c r="AW1867" s="21"/>
      <c r="AX1867" s="12"/>
      <c r="AY1867" s="12"/>
      <c r="AZ1867" s="12"/>
      <c r="BA1867" s="12"/>
      <c r="BB1867" s="12"/>
    </row>
    <row r="1868" spans="1:54" s="22" customFormat="1" ht="18" customHeight="1" x14ac:dyDescent="0.3">
      <c r="A1868" s="12" t="s">
        <v>4859</v>
      </c>
      <c r="B1868" s="12" t="s">
        <v>68</v>
      </c>
      <c r="C1868" s="12" t="s">
        <v>133</v>
      </c>
      <c r="D1868" s="12" t="s">
        <v>344</v>
      </c>
      <c r="E1868" s="12" t="s">
        <v>4860</v>
      </c>
      <c r="F1868" s="12" t="s">
        <v>4861</v>
      </c>
      <c r="G1868" s="12" t="s">
        <v>56</v>
      </c>
      <c r="H1868" s="12" t="s">
        <v>3813</v>
      </c>
      <c r="I1868" s="12" t="s">
        <v>1615</v>
      </c>
      <c r="J1868" s="12">
        <v>1388</v>
      </c>
      <c r="K1868" s="12" t="s">
        <v>354</v>
      </c>
      <c r="L1868" s="12"/>
      <c r="M1868" s="13">
        <v>41632.658333333333</v>
      </c>
      <c r="N1868" s="12">
        <v>1</v>
      </c>
      <c r="O1868" s="13">
        <v>41632.685833333337</v>
      </c>
      <c r="P1868" s="13">
        <v>41633.407835648148</v>
      </c>
      <c r="Q1868" s="14">
        <f t="shared" si="244"/>
        <v>2</v>
      </c>
      <c r="R1868" s="14">
        <v>0.5</v>
      </c>
      <c r="S1868" s="14">
        <f t="shared" si="257"/>
        <v>-1.5</v>
      </c>
      <c r="T1868" s="12" t="s">
        <v>658</v>
      </c>
      <c r="U1868" s="12" t="s">
        <v>89</v>
      </c>
      <c r="V1868" s="12" t="s">
        <v>356</v>
      </c>
      <c r="W1868" s="13">
        <v>41633.43037037037</v>
      </c>
      <c r="X1868" s="13">
        <v>41634.495138888888</v>
      </c>
      <c r="Y1868" s="16">
        <f t="shared" si="245"/>
        <v>2</v>
      </c>
      <c r="Z1868" s="17">
        <v>3</v>
      </c>
      <c r="AA1868" s="17">
        <f t="shared" si="258"/>
        <v>1</v>
      </c>
      <c r="AB1868" s="14"/>
      <c r="AC1868" s="13">
        <v>41635</v>
      </c>
      <c r="AD1868" s="14">
        <f t="shared" si="259"/>
        <v>4</v>
      </c>
      <c r="AE1868" s="14">
        <v>7</v>
      </c>
      <c r="AF1868" s="38">
        <f t="shared" si="260"/>
        <v>3</v>
      </c>
      <c r="AG1868" s="14">
        <f t="shared" si="261"/>
        <v>4</v>
      </c>
      <c r="AH1868" s="14">
        <v>10.5</v>
      </c>
      <c r="AI1868" s="14">
        <f t="shared" si="262"/>
        <v>6.5</v>
      </c>
      <c r="AJ1868" s="19"/>
      <c r="AK1868" s="14"/>
      <c r="AL1868" s="14"/>
      <c r="AM1868" s="12" t="s">
        <v>2238</v>
      </c>
      <c r="AN1868" s="12"/>
      <c r="AO1868" s="12"/>
      <c r="AP1868" s="12" t="s">
        <v>78</v>
      </c>
      <c r="AQ1868" s="12" t="s">
        <v>4862</v>
      </c>
      <c r="AR1868" s="12">
        <v>13548981913</v>
      </c>
      <c r="AS1868" s="12"/>
      <c r="AT1868" s="12"/>
      <c r="AU1868" s="12"/>
      <c r="AV1868" s="20"/>
      <c r="AW1868" s="21"/>
      <c r="AX1868" s="12"/>
      <c r="AY1868" s="12"/>
      <c r="AZ1868" s="12"/>
      <c r="BA1868" s="12"/>
      <c r="BB1868" s="12"/>
    </row>
    <row r="1869" spans="1:54" s="22" customFormat="1" ht="18" customHeight="1" x14ac:dyDescent="0.3">
      <c r="A1869" s="12" t="s">
        <v>4863</v>
      </c>
      <c r="B1869" s="12" t="s">
        <v>68</v>
      </c>
      <c r="C1869" s="12" t="s">
        <v>4175</v>
      </c>
      <c r="D1869" s="12" t="s">
        <v>4864</v>
      </c>
      <c r="E1869" s="12" t="s">
        <v>4865</v>
      </c>
      <c r="F1869" s="12" t="s">
        <v>4866</v>
      </c>
      <c r="G1869" s="12" t="s">
        <v>383</v>
      </c>
      <c r="H1869" s="12" t="s">
        <v>3686</v>
      </c>
      <c r="I1869" s="12" t="s">
        <v>89</v>
      </c>
      <c r="J1869" s="12">
        <v>0</v>
      </c>
      <c r="K1869" s="12" t="s">
        <v>354</v>
      </c>
      <c r="L1869" s="12"/>
      <c r="M1869" s="13">
        <v>41632.70416666667</v>
      </c>
      <c r="N1869" s="12">
        <v>4</v>
      </c>
      <c r="O1869" s="13">
        <v>41632.725844907407</v>
      </c>
      <c r="P1869" s="13">
        <v>41633.444236111114</v>
      </c>
      <c r="Q1869" s="14">
        <f>NETWORKDAYS(M1869,P1869)</f>
        <v>2</v>
      </c>
      <c r="R1869" s="14">
        <v>0.5</v>
      </c>
      <c r="S1869" s="14">
        <f>R1869-Q1869</f>
        <v>-1.5</v>
      </c>
      <c r="T1869" s="12" t="s">
        <v>643</v>
      </c>
      <c r="U1869" s="13" t="s">
        <v>4867</v>
      </c>
      <c r="V1869" s="12" t="s">
        <v>356</v>
      </c>
      <c r="W1869" s="13">
        <v>41633.458414351851</v>
      </c>
      <c r="X1869" s="13">
        <v>41634.663888888892</v>
      </c>
      <c r="Y1869" s="16">
        <f>NETWORKDAYS(W1869,X1869)</f>
        <v>2</v>
      </c>
      <c r="Z1869" s="17">
        <v>1</v>
      </c>
      <c r="AA1869" s="17">
        <f>Z1869-Y1869</f>
        <v>-1</v>
      </c>
      <c r="AB1869" s="14"/>
      <c r="AC1869" s="13">
        <v>41655</v>
      </c>
      <c r="AD1869" s="14">
        <f>NETWORKDAYS(X1869,AC1869)</f>
        <v>16</v>
      </c>
      <c r="AE1869" s="14">
        <v>7</v>
      </c>
      <c r="AF1869" s="38">
        <f>AE1869-AD1869</f>
        <v>-9</v>
      </c>
      <c r="AG1869" s="14">
        <f t="shared" si="261"/>
        <v>18</v>
      </c>
      <c r="AH1869" s="14">
        <v>1</v>
      </c>
      <c r="AI1869" s="14">
        <f>AH1869-AG1869</f>
        <v>-17</v>
      </c>
      <c r="AJ1869" s="19"/>
      <c r="AK1869" s="14"/>
      <c r="AL1869" s="14"/>
      <c r="AM1869" s="12" t="s">
        <v>535</v>
      </c>
      <c r="AN1869" s="12"/>
      <c r="AO1869" s="12"/>
      <c r="AP1869" s="12" t="s">
        <v>93</v>
      </c>
      <c r="AQ1869" s="12" t="s">
        <v>4868</v>
      </c>
      <c r="AR1869" s="12">
        <v>18677589904</v>
      </c>
      <c r="AS1869" s="12"/>
      <c r="AT1869" s="12"/>
      <c r="AU1869" s="12"/>
      <c r="AV1869" s="20"/>
      <c r="AW1869" s="21"/>
      <c r="AX1869" s="12"/>
      <c r="AY1869" s="12"/>
      <c r="AZ1869" s="12"/>
      <c r="BA1869" s="12"/>
      <c r="BB1869" s="12"/>
    </row>
    <row r="1870" spans="1:54" s="22" customFormat="1" ht="18" customHeight="1" x14ac:dyDescent="0.3">
      <c r="A1870" s="12" t="s">
        <v>4869</v>
      </c>
      <c r="B1870" s="12" t="s">
        <v>68</v>
      </c>
      <c r="C1870" s="12" t="s">
        <v>209</v>
      </c>
      <c r="D1870" s="12" t="s">
        <v>311</v>
      </c>
      <c r="E1870" s="12" t="s">
        <v>4870</v>
      </c>
      <c r="F1870" s="12" t="s">
        <v>4871</v>
      </c>
      <c r="G1870" s="12" t="s">
        <v>56</v>
      </c>
      <c r="H1870" s="12" t="s">
        <v>1335</v>
      </c>
      <c r="I1870" s="12" t="s">
        <v>1473</v>
      </c>
      <c r="J1870" s="12">
        <v>1588</v>
      </c>
      <c r="K1870" s="12" t="s">
        <v>354</v>
      </c>
      <c r="L1870" s="12"/>
      <c r="M1870" s="13">
        <v>41633.388692129629</v>
      </c>
      <c r="N1870" s="12">
        <v>2</v>
      </c>
      <c r="O1870" s="13">
        <v>41633.389965277776</v>
      </c>
      <c r="P1870" s="13">
        <v>41634.432256944441</v>
      </c>
      <c r="Q1870" s="14">
        <f>NETWORKDAYS(M1870,P1870)</f>
        <v>2</v>
      </c>
      <c r="R1870" s="14">
        <v>0.5</v>
      </c>
      <c r="S1870" s="14">
        <f>R1870-Q1870</f>
        <v>-1.5</v>
      </c>
      <c r="T1870" s="12" t="s">
        <v>658</v>
      </c>
      <c r="U1870" s="12" t="s">
        <v>4752</v>
      </c>
      <c r="V1870" s="12" t="s">
        <v>356</v>
      </c>
      <c r="W1870" s="13">
        <v>41634.439837962964</v>
      </c>
      <c r="X1870" s="13">
        <v>41635.545138888891</v>
      </c>
      <c r="Y1870" s="16">
        <f>NETWORKDAYS(W1870,X1870)</f>
        <v>2</v>
      </c>
      <c r="Z1870" s="17">
        <v>3</v>
      </c>
      <c r="AA1870" s="17">
        <f>Z1870-Y1870</f>
        <v>1</v>
      </c>
      <c r="AB1870" s="14"/>
      <c r="AC1870" s="13">
        <v>41635</v>
      </c>
      <c r="AD1870" s="14">
        <f>NETWORKDAYS(M1870,AC1870)</f>
        <v>3</v>
      </c>
      <c r="AE1870" s="14">
        <v>7</v>
      </c>
      <c r="AF1870" s="38">
        <f>AE1870-AD1870</f>
        <v>4</v>
      </c>
      <c r="AG1870" s="14">
        <f>NETWORKDAYS(M1870,AC1870)</f>
        <v>3</v>
      </c>
      <c r="AH1870" s="14">
        <v>10.5</v>
      </c>
      <c r="AI1870" s="14">
        <f>AH1870-AG1870</f>
        <v>7.5</v>
      </c>
      <c r="AJ1870" s="19"/>
      <c r="AK1870" s="14"/>
      <c r="AL1870" s="14"/>
      <c r="AM1870" s="12" t="s">
        <v>2238</v>
      </c>
      <c r="AN1870" s="12"/>
      <c r="AO1870" s="12"/>
      <c r="AP1870" s="12" t="s">
        <v>72</v>
      </c>
      <c r="AQ1870" s="12" t="s">
        <v>4872</v>
      </c>
      <c r="AR1870" s="12">
        <v>15073408889</v>
      </c>
      <c r="AS1870" s="12"/>
      <c r="AT1870" s="12"/>
      <c r="AU1870" s="12"/>
      <c r="AV1870" s="20"/>
      <c r="AW1870" s="21"/>
      <c r="AX1870" s="12"/>
      <c r="AY1870" s="12"/>
      <c r="AZ1870" s="12"/>
      <c r="BA1870" s="12"/>
      <c r="BB1870" s="12"/>
    </row>
    <row r="1871" spans="1:54" s="22" customFormat="1" ht="18" customHeight="1" x14ac:dyDescent="0.3">
      <c r="A1871" s="12" t="s">
        <v>4873</v>
      </c>
      <c r="B1871" s="12" t="s">
        <v>68</v>
      </c>
      <c r="C1871" s="12" t="s">
        <v>141</v>
      </c>
      <c r="D1871" s="12" t="s">
        <v>2289</v>
      </c>
      <c r="E1871" s="12" t="s">
        <v>4874</v>
      </c>
      <c r="F1871" s="12" t="s">
        <v>4875</v>
      </c>
      <c r="G1871" s="12" t="s">
        <v>56</v>
      </c>
      <c r="H1871" s="12" t="s">
        <v>1335</v>
      </c>
      <c r="I1871" s="12" t="s">
        <v>2339</v>
      </c>
      <c r="J1871" s="12">
        <v>1688</v>
      </c>
      <c r="K1871" s="12" t="s">
        <v>354</v>
      </c>
      <c r="L1871" s="12"/>
      <c r="M1871" s="13">
        <v>41633.404166666667</v>
      </c>
      <c r="N1871" s="12">
        <v>1</v>
      </c>
      <c r="O1871" s="13">
        <v>41633.416770833333</v>
      </c>
      <c r="P1871" s="13">
        <v>41633.478344907409</v>
      </c>
      <c r="Q1871" s="14">
        <f>NETWORKDAYS(M1871,P1871)</f>
        <v>1</v>
      </c>
      <c r="R1871" s="14">
        <v>0.5</v>
      </c>
      <c r="S1871" s="14">
        <f>R1871-Q1871</f>
        <v>-0.5</v>
      </c>
      <c r="T1871" s="12" t="s">
        <v>89</v>
      </c>
      <c r="U1871" s="12"/>
      <c r="V1871" s="12" t="s">
        <v>356</v>
      </c>
      <c r="W1871" s="13">
        <v>41633.496157407404</v>
      </c>
      <c r="X1871" s="13">
        <v>41635.554166666669</v>
      </c>
      <c r="Y1871" s="16">
        <f>NETWORKDAYS(W1871,X1871)</f>
        <v>3</v>
      </c>
      <c r="Z1871" s="17">
        <v>3</v>
      </c>
      <c r="AA1871" s="17">
        <f>Z1871-Y1871</f>
        <v>0</v>
      </c>
      <c r="AB1871" s="14"/>
      <c r="AC1871" s="13">
        <v>41662</v>
      </c>
      <c r="AD1871" s="14">
        <f>NETWORKDAYS(X1871,AC1871)</f>
        <v>20</v>
      </c>
      <c r="AE1871" s="14">
        <v>7</v>
      </c>
      <c r="AF1871" s="38">
        <f>AE1871-AD1871</f>
        <v>-13</v>
      </c>
      <c r="AG1871" s="14">
        <f>NETWORKDAYS(M1871,AC1871)</f>
        <v>22</v>
      </c>
      <c r="AH1871" s="14">
        <v>10.5</v>
      </c>
      <c r="AI1871" s="14">
        <f>AH1871-AG1871</f>
        <v>-11.5</v>
      </c>
      <c r="AJ1871" s="19"/>
      <c r="AK1871" s="14"/>
      <c r="AL1871" s="14"/>
      <c r="AM1871" s="12" t="s">
        <v>535</v>
      </c>
      <c r="AN1871" s="12"/>
      <c r="AO1871" s="12"/>
      <c r="AP1871" s="12" t="s">
        <v>81</v>
      </c>
      <c r="AQ1871" s="12" t="s">
        <v>4876</v>
      </c>
      <c r="AR1871" s="12" t="s">
        <v>4877</v>
      </c>
      <c r="AS1871" s="12"/>
      <c r="AT1871" s="12"/>
      <c r="AU1871" s="12"/>
      <c r="AV1871" s="20"/>
      <c r="AW1871" s="21"/>
      <c r="AX1871" s="12"/>
      <c r="AY1871" s="12"/>
      <c r="AZ1871" s="12"/>
      <c r="BA1871" s="12"/>
      <c r="BB1871" s="12"/>
    </row>
    <row r="1872" spans="1:54" s="22" customFormat="1" ht="18" customHeight="1" x14ac:dyDescent="0.3">
      <c r="A1872" s="12" t="s">
        <v>4878</v>
      </c>
      <c r="B1872" s="12" t="s">
        <v>68</v>
      </c>
      <c r="C1872" s="12" t="s">
        <v>209</v>
      </c>
      <c r="D1872" s="12" t="s">
        <v>751</v>
      </c>
      <c r="E1872" s="12" t="s">
        <v>4879</v>
      </c>
      <c r="F1872" s="12" t="s">
        <v>4880</v>
      </c>
      <c r="G1872" s="12" t="s">
        <v>56</v>
      </c>
      <c r="H1872" s="12" t="s">
        <v>1335</v>
      </c>
      <c r="I1872" s="12" t="s">
        <v>2205</v>
      </c>
      <c r="J1872" s="12">
        <v>1588</v>
      </c>
      <c r="K1872" s="12" t="s">
        <v>354</v>
      </c>
      <c r="L1872" s="12"/>
      <c r="M1872" s="13">
        <v>41633.427777777775</v>
      </c>
      <c r="N1872" s="12">
        <v>2</v>
      </c>
      <c r="O1872" s="13">
        <v>41633.446921296294</v>
      </c>
      <c r="P1872" s="13">
        <v>41633.648518518516</v>
      </c>
      <c r="Q1872" s="14">
        <f>NETWORKDAYS(M1872,P1872)</f>
        <v>1</v>
      </c>
      <c r="R1872" s="14">
        <v>0.5</v>
      </c>
      <c r="S1872" s="14">
        <f>R1872-Q1872</f>
        <v>-0.5</v>
      </c>
      <c r="T1872" s="12" t="s">
        <v>658</v>
      </c>
      <c r="U1872" s="12" t="s">
        <v>4752</v>
      </c>
      <c r="V1872" s="12" t="s">
        <v>356</v>
      </c>
      <c r="W1872" s="13">
        <v>41633.649965277778</v>
      </c>
      <c r="X1872" s="13">
        <v>41635.625</v>
      </c>
      <c r="Y1872" s="16">
        <f>NETWORKDAYS(W1872,X1872)</f>
        <v>3</v>
      </c>
      <c r="Z1872" s="17">
        <v>3</v>
      </c>
      <c r="AA1872" s="17">
        <f>Z1872-Y1872</f>
        <v>0</v>
      </c>
      <c r="AB1872" s="14"/>
      <c r="AC1872" s="13">
        <v>41646</v>
      </c>
      <c r="AD1872" s="14">
        <f>NETWORKDAYS(X1872,AC1872)</f>
        <v>8</v>
      </c>
      <c r="AE1872" s="14">
        <v>7</v>
      </c>
      <c r="AF1872" s="38">
        <f>AE1872-AD1872</f>
        <v>-1</v>
      </c>
      <c r="AG1872" s="14">
        <f>NETWORKDAYS(M1872,AC1872)</f>
        <v>10</v>
      </c>
      <c r="AH1872" s="14">
        <v>10.5</v>
      </c>
      <c r="AI1872" s="14">
        <f>AH1872-AG1872</f>
        <v>0.5</v>
      </c>
      <c r="AJ1872" s="19"/>
      <c r="AK1872" s="14"/>
      <c r="AL1872" s="14"/>
      <c r="AM1872" s="12" t="s">
        <v>145</v>
      </c>
      <c r="AN1872" s="12"/>
      <c r="AO1872" s="12"/>
      <c r="AP1872" s="12" t="s">
        <v>78</v>
      </c>
      <c r="AQ1872" s="12" t="s">
        <v>4881</v>
      </c>
      <c r="AR1872" s="12">
        <v>18673811118</v>
      </c>
      <c r="AS1872" s="12"/>
      <c r="AT1872" s="12"/>
      <c r="AU1872" s="12"/>
      <c r="AV1872" s="20"/>
      <c r="AW1872" s="21"/>
      <c r="AX1872" s="12"/>
      <c r="AY1872" s="12"/>
      <c r="AZ1872" s="12"/>
      <c r="BA1872" s="12"/>
      <c r="BB1872" s="12"/>
    </row>
    <row r="1873" spans="1:54" s="22" customFormat="1" ht="18" customHeight="1" x14ac:dyDescent="0.3">
      <c r="A1873" s="12" t="s">
        <v>4882</v>
      </c>
      <c r="B1873" s="12" t="s">
        <v>68</v>
      </c>
      <c r="C1873" s="12" t="s">
        <v>209</v>
      </c>
      <c r="D1873" s="12" t="s">
        <v>4883</v>
      </c>
      <c r="E1873" s="12" t="s">
        <v>4884</v>
      </c>
      <c r="F1873" s="12" t="s">
        <v>4885</v>
      </c>
      <c r="G1873" s="12" t="s">
        <v>56</v>
      </c>
      <c r="H1873" s="12" t="s">
        <v>1335</v>
      </c>
      <c r="I1873" s="12" t="s">
        <v>1615</v>
      </c>
      <c r="J1873" s="12">
        <v>1388</v>
      </c>
      <c r="K1873" s="12" t="s">
        <v>354</v>
      </c>
      <c r="L1873" s="12"/>
      <c r="M1873" s="13">
        <v>41633.456944444442</v>
      </c>
      <c r="N1873" s="12">
        <v>1</v>
      </c>
      <c r="O1873" s="13">
        <v>41633.465092592596</v>
      </c>
      <c r="P1873" s="13">
        <v>41633.61550925926</v>
      </c>
      <c r="Q1873" s="14">
        <f t="shared" ref="Q1873:Q1882" si="263">NETWORKDAYS(M1873,P1873)</f>
        <v>1</v>
      </c>
      <c r="R1873" s="14">
        <v>0.5</v>
      </c>
      <c r="S1873" s="14">
        <f t="shared" ref="S1873:S1881" si="264">R1873-Q1873</f>
        <v>-0.5</v>
      </c>
      <c r="T1873" s="12" t="s">
        <v>89</v>
      </c>
      <c r="U1873" s="12"/>
      <c r="V1873" s="12" t="s">
        <v>356</v>
      </c>
      <c r="W1873" s="13">
        <v>41633.641331018516</v>
      </c>
      <c r="X1873" s="13">
        <v>41635.53402777778</v>
      </c>
      <c r="Y1873" s="16">
        <f t="shared" ref="Y1873:Y1881" si="265">NETWORKDAYS(W1873,X1873)</f>
        <v>3</v>
      </c>
      <c r="Z1873" s="17">
        <v>3</v>
      </c>
      <c r="AA1873" s="17">
        <f t="shared" ref="AA1873:AA1881" si="266">Z1873-Y1873</f>
        <v>0</v>
      </c>
      <c r="AB1873" s="14"/>
      <c r="AC1873" s="13">
        <v>41635</v>
      </c>
      <c r="AD1873" s="14">
        <f t="shared" ref="AD1873:AD1881" si="267">NETWORKDAYS(M1873,AC1873)</f>
        <v>3</v>
      </c>
      <c r="AE1873" s="14">
        <v>7</v>
      </c>
      <c r="AF1873" s="38">
        <f t="shared" ref="AF1873:AF1881" si="268">AE1873-AD1873</f>
        <v>4</v>
      </c>
      <c r="AG1873" s="14">
        <f t="shared" ref="AG1873:AG1881" si="269">NETWORKDAYS(M1873,AC1873)</f>
        <v>3</v>
      </c>
      <c r="AH1873" s="14">
        <v>10.5</v>
      </c>
      <c r="AI1873" s="14">
        <f t="shared" ref="AI1873:AI1881" si="270">AH1873-AG1873</f>
        <v>7.5</v>
      </c>
      <c r="AJ1873" s="19"/>
      <c r="AK1873" s="14"/>
      <c r="AL1873" s="14"/>
      <c r="AM1873" s="12" t="s">
        <v>188</v>
      </c>
      <c r="AN1873" s="12"/>
      <c r="AO1873" s="12"/>
      <c r="AP1873" s="12" t="s">
        <v>78</v>
      </c>
      <c r="AQ1873" s="12" t="s">
        <v>4886</v>
      </c>
      <c r="AR1873" s="12">
        <v>13762545238</v>
      </c>
      <c r="AS1873" s="12"/>
      <c r="AT1873" s="12"/>
      <c r="AU1873" s="12"/>
      <c r="AV1873" s="20"/>
      <c r="AW1873" s="21"/>
      <c r="AX1873" s="12"/>
      <c r="AY1873" s="12"/>
      <c r="AZ1873" s="12"/>
      <c r="BA1873" s="12"/>
      <c r="BB1873" s="12"/>
    </row>
    <row r="1874" spans="1:54" s="22" customFormat="1" ht="18" customHeight="1" x14ac:dyDescent="0.3">
      <c r="A1874" s="12" t="s">
        <v>4887</v>
      </c>
      <c r="B1874" s="12" t="s">
        <v>68</v>
      </c>
      <c r="C1874" s="12" t="s">
        <v>10551</v>
      </c>
      <c r="D1874" s="12" t="s">
        <v>4888</v>
      </c>
      <c r="E1874" s="12" t="s">
        <v>4889</v>
      </c>
      <c r="F1874" s="12" t="s">
        <v>4890</v>
      </c>
      <c r="G1874" s="12" t="s">
        <v>56</v>
      </c>
      <c r="H1874" s="12" t="s">
        <v>1335</v>
      </c>
      <c r="I1874" s="12" t="s">
        <v>4891</v>
      </c>
      <c r="J1874" s="12">
        <v>1600</v>
      </c>
      <c r="K1874" s="12" t="s">
        <v>354</v>
      </c>
      <c r="L1874" s="12"/>
      <c r="M1874" s="13">
        <v>41633.465277777781</v>
      </c>
      <c r="N1874" s="12">
        <v>1</v>
      </c>
      <c r="O1874" s="13">
        <v>41633.469895833332</v>
      </c>
      <c r="P1874" s="13">
        <v>41633.47</v>
      </c>
      <c r="Q1874" s="14">
        <f t="shared" si="263"/>
        <v>1</v>
      </c>
      <c r="R1874" s="14">
        <v>0.5</v>
      </c>
      <c r="S1874" s="14">
        <f t="shared" si="264"/>
        <v>-0.5</v>
      </c>
      <c r="T1874" s="12" t="s">
        <v>89</v>
      </c>
      <c r="U1874" s="13"/>
      <c r="V1874" s="12" t="s">
        <v>356</v>
      </c>
      <c r="W1874" s="13">
        <v>41633.473541666666</v>
      </c>
      <c r="X1874" s="13">
        <v>41635.39166666667</v>
      </c>
      <c r="Y1874" s="16">
        <f t="shared" si="265"/>
        <v>3</v>
      </c>
      <c r="Z1874" s="17">
        <v>3</v>
      </c>
      <c r="AA1874" s="17">
        <f t="shared" si="266"/>
        <v>0</v>
      </c>
      <c r="AB1874" s="14"/>
      <c r="AC1874" s="13">
        <v>41639</v>
      </c>
      <c r="AD1874" s="14">
        <f t="shared" si="267"/>
        <v>5</v>
      </c>
      <c r="AE1874" s="14">
        <v>7</v>
      </c>
      <c r="AF1874" s="38">
        <f t="shared" si="268"/>
        <v>2</v>
      </c>
      <c r="AG1874" s="14">
        <f t="shared" si="269"/>
        <v>5</v>
      </c>
      <c r="AH1874" s="14">
        <v>10.5</v>
      </c>
      <c r="AI1874" s="14">
        <f t="shared" si="270"/>
        <v>5.5</v>
      </c>
      <c r="AJ1874" s="19"/>
      <c r="AK1874" s="14"/>
      <c r="AL1874" s="14"/>
      <c r="AM1874" s="12" t="s">
        <v>1486</v>
      </c>
      <c r="AN1874" s="12"/>
      <c r="AO1874" s="12"/>
      <c r="AP1874" s="12" t="s">
        <v>61</v>
      </c>
      <c r="AQ1874" s="12" t="s">
        <v>4892</v>
      </c>
      <c r="AR1874" s="12">
        <v>15007415929</v>
      </c>
      <c r="AS1874" s="12"/>
      <c r="AT1874" s="12"/>
      <c r="AU1874" s="12"/>
      <c r="AV1874" s="20"/>
      <c r="AW1874" s="21"/>
      <c r="AX1874" s="12"/>
      <c r="AY1874" s="12"/>
      <c r="AZ1874" s="12"/>
      <c r="BA1874" s="12"/>
      <c r="BB1874" s="12"/>
    </row>
    <row r="1875" spans="1:54" s="22" customFormat="1" ht="18" customHeight="1" x14ac:dyDescent="0.3">
      <c r="A1875" s="12" t="s">
        <v>4893</v>
      </c>
      <c r="B1875" s="12" t="s">
        <v>68</v>
      </c>
      <c r="C1875" s="12" t="s">
        <v>77</v>
      </c>
      <c r="D1875" s="12" t="s">
        <v>4894</v>
      </c>
      <c r="E1875" s="12" t="s">
        <v>4895</v>
      </c>
      <c r="F1875" s="12" t="s">
        <v>4896</v>
      </c>
      <c r="G1875" s="12" t="s">
        <v>56</v>
      </c>
      <c r="H1875" s="12" t="s">
        <v>1353</v>
      </c>
      <c r="I1875" s="12" t="s">
        <v>4064</v>
      </c>
      <c r="J1875" s="12">
        <v>2400</v>
      </c>
      <c r="K1875" s="12" t="s">
        <v>354</v>
      </c>
      <c r="L1875" s="12"/>
      <c r="M1875" s="13">
        <v>41633.486111111109</v>
      </c>
      <c r="N1875" s="12">
        <v>2</v>
      </c>
      <c r="O1875" s="13">
        <v>41633.491724537038</v>
      </c>
      <c r="P1875" s="13">
        <v>41633.622719907406</v>
      </c>
      <c r="Q1875" s="14">
        <f t="shared" si="263"/>
        <v>1</v>
      </c>
      <c r="R1875" s="14">
        <v>0.5</v>
      </c>
      <c r="S1875" s="14">
        <f t="shared" si="264"/>
        <v>-0.5</v>
      </c>
      <c r="T1875" s="12" t="s">
        <v>668</v>
      </c>
      <c r="U1875" s="13" t="s">
        <v>4897</v>
      </c>
      <c r="V1875" s="12" t="s">
        <v>356</v>
      </c>
      <c r="W1875" s="13">
        <v>41633.64271990741</v>
      </c>
      <c r="X1875" s="13">
        <v>41636.541678240741</v>
      </c>
      <c r="Y1875" s="16">
        <f t="shared" si="265"/>
        <v>3</v>
      </c>
      <c r="Z1875" s="17">
        <v>4</v>
      </c>
      <c r="AA1875" s="17">
        <f t="shared" si="266"/>
        <v>1</v>
      </c>
      <c r="AB1875" s="14"/>
      <c r="AC1875" s="13">
        <v>41636</v>
      </c>
      <c r="AD1875" s="14">
        <f t="shared" si="267"/>
        <v>3</v>
      </c>
      <c r="AE1875" s="14">
        <v>7</v>
      </c>
      <c r="AF1875" s="38">
        <f t="shared" si="268"/>
        <v>4</v>
      </c>
      <c r="AG1875" s="14">
        <f t="shared" si="269"/>
        <v>3</v>
      </c>
      <c r="AH1875" s="14">
        <v>11.5</v>
      </c>
      <c r="AI1875" s="14">
        <f t="shared" si="270"/>
        <v>8.5</v>
      </c>
      <c r="AJ1875" s="19"/>
      <c r="AK1875" s="14"/>
      <c r="AL1875" s="14"/>
      <c r="AM1875" s="12" t="s">
        <v>1726</v>
      </c>
      <c r="AN1875" s="12"/>
      <c r="AO1875" s="12"/>
      <c r="AP1875" s="12" t="s">
        <v>3247</v>
      </c>
      <c r="AQ1875" s="12" t="s">
        <v>4898</v>
      </c>
      <c r="AR1875" s="12">
        <v>13875852886</v>
      </c>
      <c r="AS1875" s="12"/>
      <c r="AT1875" s="12"/>
      <c r="AU1875" s="12"/>
      <c r="AV1875" s="20"/>
      <c r="AW1875" s="21"/>
      <c r="AX1875" s="12"/>
      <c r="AY1875" s="12"/>
      <c r="AZ1875" s="12"/>
      <c r="BA1875" s="12"/>
      <c r="BB1875" s="12"/>
    </row>
    <row r="1876" spans="1:54" s="22" customFormat="1" ht="18" customHeight="1" x14ac:dyDescent="0.3">
      <c r="A1876" s="12" t="s">
        <v>4899</v>
      </c>
      <c r="B1876" s="12" t="s">
        <v>68</v>
      </c>
      <c r="C1876" s="12" t="s">
        <v>3615</v>
      </c>
      <c r="D1876" s="12" t="s">
        <v>309</v>
      </c>
      <c r="E1876" s="12" t="s">
        <v>4900</v>
      </c>
      <c r="F1876" s="12" t="s">
        <v>4901</v>
      </c>
      <c r="G1876" s="12" t="s">
        <v>56</v>
      </c>
      <c r="H1876" s="12" t="s">
        <v>1335</v>
      </c>
      <c r="I1876" s="12" t="s">
        <v>3661</v>
      </c>
      <c r="J1876" s="12">
        <v>1588</v>
      </c>
      <c r="K1876" s="12" t="s">
        <v>354</v>
      </c>
      <c r="L1876" s="12"/>
      <c r="M1876" s="13">
        <v>41633.487500000003</v>
      </c>
      <c r="N1876" s="12">
        <v>1</v>
      </c>
      <c r="O1876" s="13">
        <v>41633.499108796299</v>
      </c>
      <c r="P1876" s="13">
        <v>41633.621504629627</v>
      </c>
      <c r="Q1876" s="14">
        <f t="shared" si="263"/>
        <v>1</v>
      </c>
      <c r="R1876" s="14">
        <v>0.5</v>
      </c>
      <c r="S1876" s="14">
        <f t="shared" si="264"/>
        <v>-0.5</v>
      </c>
      <c r="T1876" s="12" t="s">
        <v>89</v>
      </c>
      <c r="U1876" s="13"/>
      <c r="V1876" s="12" t="s">
        <v>356</v>
      </c>
      <c r="W1876" s="13">
        <v>41633.642118055555</v>
      </c>
      <c r="X1876" s="13">
        <v>41634.816666666666</v>
      </c>
      <c r="Y1876" s="16">
        <f t="shared" si="265"/>
        <v>2</v>
      </c>
      <c r="Z1876" s="17">
        <v>3</v>
      </c>
      <c r="AA1876" s="17">
        <f t="shared" si="266"/>
        <v>1</v>
      </c>
      <c r="AB1876" s="14"/>
      <c r="AC1876" s="13">
        <v>41635</v>
      </c>
      <c r="AD1876" s="14">
        <f t="shared" si="267"/>
        <v>3</v>
      </c>
      <c r="AE1876" s="14">
        <v>7</v>
      </c>
      <c r="AF1876" s="38">
        <f t="shared" si="268"/>
        <v>4</v>
      </c>
      <c r="AG1876" s="14">
        <f t="shared" si="269"/>
        <v>3</v>
      </c>
      <c r="AH1876" s="14">
        <v>10.5</v>
      </c>
      <c r="AI1876" s="14">
        <f t="shared" si="270"/>
        <v>7.5</v>
      </c>
      <c r="AJ1876" s="19"/>
      <c r="AK1876" s="14"/>
      <c r="AL1876" s="14"/>
      <c r="AM1876" s="12" t="s">
        <v>2238</v>
      </c>
      <c r="AN1876" s="12"/>
      <c r="AO1876" s="12"/>
      <c r="AP1876" s="12" t="s">
        <v>78</v>
      </c>
      <c r="AQ1876" s="12" t="s">
        <v>307</v>
      </c>
      <c r="AR1876" s="12">
        <v>13874180559</v>
      </c>
      <c r="AS1876" s="12"/>
      <c r="AT1876" s="12"/>
      <c r="AU1876" s="12"/>
      <c r="AV1876" s="20"/>
      <c r="AW1876" s="21"/>
      <c r="AX1876" s="12"/>
      <c r="AY1876" s="12"/>
      <c r="AZ1876" s="12"/>
      <c r="BA1876" s="12"/>
      <c r="BB1876" s="12"/>
    </row>
    <row r="1877" spans="1:54" s="22" customFormat="1" ht="18" customHeight="1" x14ac:dyDescent="0.3">
      <c r="A1877" s="12" t="s">
        <v>4902</v>
      </c>
      <c r="B1877" s="12" t="s">
        <v>68</v>
      </c>
      <c r="C1877" s="12" t="s">
        <v>91</v>
      </c>
      <c r="D1877" s="12" t="s">
        <v>751</v>
      </c>
      <c r="E1877" s="12" t="s">
        <v>4903</v>
      </c>
      <c r="F1877" s="12" t="s">
        <v>4904</v>
      </c>
      <c r="G1877" s="12" t="s">
        <v>56</v>
      </c>
      <c r="H1877" s="12" t="s">
        <v>1353</v>
      </c>
      <c r="I1877" s="12" t="s">
        <v>1715</v>
      </c>
      <c r="J1877" s="12">
        <v>2400</v>
      </c>
      <c r="K1877" s="12"/>
      <c r="L1877" s="12"/>
      <c r="M1877" s="13">
        <v>41633.538888888892</v>
      </c>
      <c r="N1877" s="12">
        <v>5</v>
      </c>
      <c r="O1877" s="13">
        <v>41633.56386574074</v>
      </c>
      <c r="P1877" s="13">
        <v>41633.691504629627</v>
      </c>
      <c r="Q1877" s="14">
        <f t="shared" si="263"/>
        <v>1</v>
      </c>
      <c r="R1877" s="14">
        <v>0.5</v>
      </c>
      <c r="S1877" s="14">
        <f t="shared" si="264"/>
        <v>-0.5</v>
      </c>
      <c r="T1877" s="12" t="s">
        <v>4658</v>
      </c>
      <c r="U1877" s="20" t="s">
        <v>4905</v>
      </c>
      <c r="V1877" s="12" t="s">
        <v>356</v>
      </c>
      <c r="W1877" s="13">
        <v>41633.717222222222</v>
      </c>
      <c r="X1877" s="13">
        <v>41635.677083333336</v>
      </c>
      <c r="Y1877" s="16">
        <f t="shared" si="265"/>
        <v>3</v>
      </c>
      <c r="Z1877" s="17">
        <v>4</v>
      </c>
      <c r="AA1877" s="17">
        <f t="shared" si="266"/>
        <v>1</v>
      </c>
      <c r="AB1877" s="14"/>
      <c r="AC1877" s="13">
        <v>41638</v>
      </c>
      <c r="AD1877" s="14">
        <f t="shared" si="267"/>
        <v>4</v>
      </c>
      <c r="AE1877" s="14">
        <v>7</v>
      </c>
      <c r="AF1877" s="38">
        <f t="shared" si="268"/>
        <v>3</v>
      </c>
      <c r="AG1877" s="14">
        <f t="shared" si="269"/>
        <v>4</v>
      </c>
      <c r="AH1877" s="14">
        <v>11.5</v>
      </c>
      <c r="AI1877" s="14">
        <f t="shared" si="270"/>
        <v>7.5</v>
      </c>
      <c r="AJ1877" s="19"/>
      <c r="AK1877" s="14"/>
      <c r="AL1877" s="14"/>
      <c r="AM1877" s="12" t="s">
        <v>148</v>
      </c>
      <c r="AN1877" s="12"/>
      <c r="AO1877" s="12"/>
      <c r="AP1877" s="12" t="s">
        <v>72</v>
      </c>
      <c r="AQ1877" s="12" t="s">
        <v>4906</v>
      </c>
      <c r="AR1877" s="12">
        <v>18608479688</v>
      </c>
      <c r="AS1877" s="12"/>
      <c r="AT1877" s="12"/>
      <c r="AU1877" s="12"/>
      <c r="AV1877" s="20"/>
      <c r="AW1877" s="21"/>
      <c r="AX1877" s="12"/>
      <c r="AY1877" s="12"/>
      <c r="AZ1877" s="12"/>
      <c r="BA1877" s="12"/>
      <c r="BB1877" s="12"/>
    </row>
    <row r="1878" spans="1:54" s="22" customFormat="1" ht="18" customHeight="1" x14ac:dyDescent="0.3">
      <c r="A1878" s="12" t="s">
        <v>4907</v>
      </c>
      <c r="B1878" s="12" t="s">
        <v>68</v>
      </c>
      <c r="C1878" s="12" t="s">
        <v>350</v>
      </c>
      <c r="D1878" s="12" t="s">
        <v>98</v>
      </c>
      <c r="E1878" s="12" t="s">
        <v>4908</v>
      </c>
      <c r="F1878" s="12" t="s">
        <v>4909</v>
      </c>
      <c r="G1878" s="12" t="s">
        <v>56</v>
      </c>
      <c r="H1878" s="12" t="s">
        <v>1335</v>
      </c>
      <c r="I1878" s="12" t="s">
        <v>1491</v>
      </c>
      <c r="J1878" s="12">
        <v>1388</v>
      </c>
      <c r="K1878" s="12" t="s">
        <v>365</v>
      </c>
      <c r="L1878" s="12" t="s">
        <v>767</v>
      </c>
      <c r="M1878" s="13">
        <v>41633.539583333331</v>
      </c>
      <c r="N1878" s="12">
        <v>2</v>
      </c>
      <c r="O1878" s="13">
        <v>41633.568680555552</v>
      </c>
      <c r="P1878" s="13">
        <v>41633.650914351849</v>
      </c>
      <c r="Q1878" s="14">
        <f t="shared" si="263"/>
        <v>1</v>
      </c>
      <c r="R1878" s="14">
        <v>0.5</v>
      </c>
      <c r="S1878" s="14">
        <f t="shared" si="264"/>
        <v>-0.5</v>
      </c>
      <c r="T1878" s="12" t="s">
        <v>658</v>
      </c>
      <c r="U1878" s="13" t="s">
        <v>4910</v>
      </c>
      <c r="V1878" s="12" t="s">
        <v>356</v>
      </c>
      <c r="W1878" s="13">
        <v>41633.657997685186</v>
      </c>
      <c r="X1878" s="13">
        <v>41635.503472222219</v>
      </c>
      <c r="Y1878" s="16">
        <f t="shared" si="265"/>
        <v>3</v>
      </c>
      <c r="Z1878" s="17">
        <v>3</v>
      </c>
      <c r="AA1878" s="17">
        <f t="shared" si="266"/>
        <v>0</v>
      </c>
      <c r="AB1878" s="14"/>
      <c r="AC1878" s="13">
        <v>41635</v>
      </c>
      <c r="AD1878" s="14">
        <f t="shared" si="267"/>
        <v>3</v>
      </c>
      <c r="AE1878" s="14">
        <v>7</v>
      </c>
      <c r="AF1878" s="38">
        <f t="shared" si="268"/>
        <v>4</v>
      </c>
      <c r="AG1878" s="14">
        <f t="shared" si="269"/>
        <v>3</v>
      </c>
      <c r="AH1878" s="14">
        <v>10.5</v>
      </c>
      <c r="AI1878" s="14">
        <f t="shared" si="270"/>
        <v>7.5</v>
      </c>
      <c r="AJ1878" s="19"/>
      <c r="AK1878" s="14"/>
      <c r="AL1878" s="14"/>
      <c r="AM1878" s="12" t="s">
        <v>1401</v>
      </c>
      <c r="AN1878" s="12"/>
      <c r="AO1878" s="12"/>
      <c r="AP1878" s="12" t="s">
        <v>78</v>
      </c>
      <c r="AQ1878" s="12" t="s">
        <v>4911</v>
      </c>
      <c r="AR1878" s="12">
        <v>15973537618</v>
      </c>
      <c r="AS1878" s="12"/>
      <c r="AT1878" s="12"/>
      <c r="AU1878" s="12"/>
      <c r="AV1878" s="20"/>
      <c r="AW1878" s="21"/>
      <c r="AX1878" s="12"/>
      <c r="AY1878" s="12"/>
      <c r="AZ1878" s="12"/>
      <c r="BA1878" s="12"/>
      <c r="BB1878" s="12"/>
    </row>
    <row r="1879" spans="1:54" s="22" customFormat="1" ht="18" customHeight="1" x14ac:dyDescent="0.3">
      <c r="A1879" s="12" t="s">
        <v>4912</v>
      </c>
      <c r="B1879" s="12" t="s">
        <v>68</v>
      </c>
      <c r="C1879" s="12" t="s">
        <v>209</v>
      </c>
      <c r="D1879" s="12" t="s">
        <v>4913</v>
      </c>
      <c r="E1879" s="12" t="s">
        <v>4914</v>
      </c>
      <c r="F1879" s="12" t="s">
        <v>4904</v>
      </c>
      <c r="G1879" s="12" t="s">
        <v>383</v>
      </c>
      <c r="H1879" s="12" t="s">
        <v>1035</v>
      </c>
      <c r="I1879" s="12" t="s">
        <v>1036</v>
      </c>
      <c r="J1879" s="12">
        <v>1100</v>
      </c>
      <c r="K1879" s="12" t="s">
        <v>354</v>
      </c>
      <c r="L1879" s="12"/>
      <c r="M1879" s="13">
        <v>41633.542361111111</v>
      </c>
      <c r="N1879" s="12">
        <v>4</v>
      </c>
      <c r="O1879" s="13">
        <v>41633.569409722222</v>
      </c>
      <c r="P1879" s="13">
        <v>41633.691319444442</v>
      </c>
      <c r="Q1879" s="14">
        <f t="shared" si="263"/>
        <v>1</v>
      </c>
      <c r="R1879" s="14">
        <v>0.5</v>
      </c>
      <c r="S1879" s="14">
        <f t="shared" si="264"/>
        <v>-0.5</v>
      </c>
      <c r="T1879" s="12" t="s">
        <v>658</v>
      </c>
      <c r="U1879" s="13" t="s">
        <v>4915</v>
      </c>
      <c r="V1879" s="12" t="s">
        <v>356</v>
      </c>
      <c r="W1879" s="13">
        <v>41633.716932870368</v>
      </c>
      <c r="X1879" s="13">
        <v>41638.448611111111</v>
      </c>
      <c r="Y1879" s="16">
        <f t="shared" si="265"/>
        <v>4</v>
      </c>
      <c r="Z1879" s="17">
        <v>3</v>
      </c>
      <c r="AA1879" s="17">
        <f t="shared" si="266"/>
        <v>-1</v>
      </c>
      <c r="AB1879" s="14"/>
      <c r="AC1879" s="13">
        <v>41639</v>
      </c>
      <c r="AD1879" s="14">
        <f t="shared" si="267"/>
        <v>5</v>
      </c>
      <c r="AE1879" s="14">
        <v>7</v>
      </c>
      <c r="AF1879" s="38">
        <f t="shared" si="268"/>
        <v>2</v>
      </c>
      <c r="AG1879" s="14">
        <f t="shared" si="269"/>
        <v>5</v>
      </c>
      <c r="AH1879" s="14">
        <v>10.5</v>
      </c>
      <c r="AI1879" s="14">
        <f t="shared" si="270"/>
        <v>5.5</v>
      </c>
      <c r="AJ1879" s="19"/>
      <c r="AK1879" s="14"/>
      <c r="AL1879" s="14"/>
      <c r="AM1879" s="12" t="s">
        <v>4733</v>
      </c>
      <c r="AN1879" s="12"/>
      <c r="AO1879" s="12"/>
      <c r="AP1879" s="12" t="s">
        <v>72</v>
      </c>
      <c r="AQ1879" s="12" t="s">
        <v>4906</v>
      </c>
      <c r="AR1879" s="12">
        <v>18608479688</v>
      </c>
      <c r="AS1879" s="12"/>
      <c r="AT1879" s="12"/>
      <c r="AU1879" s="12"/>
      <c r="AV1879" s="20"/>
      <c r="AW1879" s="21"/>
      <c r="AX1879" s="12"/>
      <c r="AY1879" s="12"/>
      <c r="AZ1879" s="12"/>
      <c r="BA1879" s="12"/>
      <c r="BB1879" s="12"/>
    </row>
    <row r="1880" spans="1:54" s="22" customFormat="1" ht="18" customHeight="1" x14ac:dyDescent="0.3">
      <c r="A1880" s="12" t="s">
        <v>4916</v>
      </c>
      <c r="B1880" s="12" t="s">
        <v>68</v>
      </c>
      <c r="C1880" s="12" t="s">
        <v>4718</v>
      </c>
      <c r="D1880" s="12" t="s">
        <v>4917</v>
      </c>
      <c r="E1880" s="12" t="s">
        <v>928</v>
      </c>
      <c r="F1880" s="12" t="s">
        <v>929</v>
      </c>
      <c r="G1880" s="12" t="s">
        <v>383</v>
      </c>
      <c r="H1880" s="12" t="s">
        <v>3686</v>
      </c>
      <c r="I1880" s="12" t="s">
        <v>89</v>
      </c>
      <c r="J1880" s="12">
        <v>0</v>
      </c>
      <c r="K1880" s="12" t="s">
        <v>354</v>
      </c>
      <c r="L1880" s="12"/>
      <c r="M1880" s="13">
        <v>41633.570138888892</v>
      </c>
      <c r="N1880" s="12"/>
      <c r="O1880" s="13">
        <v>41633.575300925928</v>
      </c>
      <c r="P1880" s="13">
        <v>41633.57540509259</v>
      </c>
      <c r="Q1880" s="14">
        <f t="shared" si="263"/>
        <v>1</v>
      </c>
      <c r="R1880" s="14">
        <v>0.5</v>
      </c>
      <c r="S1880" s="14">
        <f t="shared" si="264"/>
        <v>-0.5</v>
      </c>
      <c r="T1880" s="12" t="s">
        <v>89</v>
      </c>
      <c r="U1880" s="13"/>
      <c r="V1880" s="12" t="s">
        <v>356</v>
      </c>
      <c r="W1880" s="13">
        <v>41634.427442129629</v>
      </c>
      <c r="X1880" s="13">
        <v>41638.547407407408</v>
      </c>
      <c r="Y1880" s="16">
        <f t="shared" si="265"/>
        <v>3</v>
      </c>
      <c r="Z1880" s="17">
        <v>1</v>
      </c>
      <c r="AA1880" s="17">
        <f t="shared" si="266"/>
        <v>-2</v>
      </c>
      <c r="AB1880" s="14"/>
      <c r="AC1880" s="13">
        <v>41638</v>
      </c>
      <c r="AD1880" s="14">
        <f t="shared" si="267"/>
        <v>4</v>
      </c>
      <c r="AE1880" s="14">
        <v>7</v>
      </c>
      <c r="AF1880" s="38">
        <f t="shared" si="268"/>
        <v>3</v>
      </c>
      <c r="AG1880" s="14">
        <f t="shared" si="269"/>
        <v>4</v>
      </c>
      <c r="AH1880" s="14">
        <v>2</v>
      </c>
      <c r="AI1880" s="14">
        <f t="shared" si="270"/>
        <v>-2</v>
      </c>
      <c r="AJ1880" s="19"/>
      <c r="AK1880" s="14"/>
      <c r="AL1880" s="14"/>
      <c r="AM1880" s="12" t="s">
        <v>509</v>
      </c>
      <c r="AN1880" s="12"/>
      <c r="AO1880" s="12"/>
      <c r="AP1880" s="12" t="s">
        <v>72</v>
      </c>
      <c r="AQ1880" s="12" t="s">
        <v>931</v>
      </c>
      <c r="AR1880" s="12">
        <v>15973103553</v>
      </c>
      <c r="AS1880" s="12"/>
      <c r="AT1880" s="12"/>
      <c r="AU1880" s="12"/>
      <c r="AV1880" s="20"/>
      <c r="AW1880" s="21"/>
      <c r="AX1880" s="12"/>
      <c r="AY1880" s="12"/>
      <c r="AZ1880" s="12"/>
      <c r="BA1880" s="12"/>
      <c r="BB1880" s="12"/>
    </row>
    <row r="1881" spans="1:54" s="22" customFormat="1" ht="18" customHeight="1" x14ac:dyDescent="0.3">
      <c r="A1881" s="12" t="s">
        <v>4918</v>
      </c>
      <c r="B1881" s="12" t="s">
        <v>68</v>
      </c>
      <c r="C1881" s="12" t="s">
        <v>350</v>
      </c>
      <c r="D1881" s="12" t="s">
        <v>167</v>
      </c>
      <c r="E1881" s="12" t="s">
        <v>4919</v>
      </c>
      <c r="F1881" s="12" t="s">
        <v>4920</v>
      </c>
      <c r="G1881" s="12" t="s">
        <v>56</v>
      </c>
      <c r="H1881" s="12" t="s">
        <v>1335</v>
      </c>
      <c r="I1881" s="12" t="s">
        <v>1491</v>
      </c>
      <c r="J1881" s="12">
        <v>1588</v>
      </c>
      <c r="K1881" s="12" t="s">
        <v>354</v>
      </c>
      <c r="L1881" s="12"/>
      <c r="M1881" s="13">
        <v>41633.591666666667</v>
      </c>
      <c r="N1881" s="12">
        <v>1</v>
      </c>
      <c r="O1881" s="13">
        <v>41633.558761574073</v>
      </c>
      <c r="P1881" s="13">
        <v>41633.623067129629</v>
      </c>
      <c r="Q1881" s="14">
        <f t="shared" si="263"/>
        <v>1</v>
      </c>
      <c r="R1881" s="14">
        <v>0.5</v>
      </c>
      <c r="S1881" s="14">
        <f t="shared" si="264"/>
        <v>-0.5</v>
      </c>
      <c r="T1881" s="12" t="s">
        <v>668</v>
      </c>
      <c r="U1881" s="13" t="s">
        <v>4921</v>
      </c>
      <c r="V1881" s="12" t="s">
        <v>356</v>
      </c>
      <c r="W1881" s="13">
        <v>41633.643136574072</v>
      </c>
      <c r="X1881" s="13">
        <v>41634.789652777778</v>
      </c>
      <c r="Y1881" s="16">
        <f t="shared" si="265"/>
        <v>2</v>
      </c>
      <c r="Z1881" s="17">
        <v>3</v>
      </c>
      <c r="AA1881" s="17">
        <f t="shared" si="266"/>
        <v>1</v>
      </c>
      <c r="AB1881" s="14"/>
      <c r="AC1881" s="13">
        <v>41638</v>
      </c>
      <c r="AD1881" s="14">
        <f t="shared" si="267"/>
        <v>4</v>
      </c>
      <c r="AE1881" s="14">
        <v>7</v>
      </c>
      <c r="AF1881" s="38">
        <f t="shared" si="268"/>
        <v>3</v>
      </c>
      <c r="AG1881" s="14">
        <f t="shared" si="269"/>
        <v>4</v>
      </c>
      <c r="AH1881" s="14">
        <v>10.5</v>
      </c>
      <c r="AI1881" s="14">
        <f t="shared" si="270"/>
        <v>6.5</v>
      </c>
      <c r="AJ1881" s="19"/>
      <c r="AK1881" s="14"/>
      <c r="AL1881" s="14"/>
      <c r="AM1881" s="12" t="s">
        <v>509</v>
      </c>
      <c r="AN1881" s="12"/>
      <c r="AO1881" s="12"/>
      <c r="AP1881" s="12" t="s">
        <v>72</v>
      </c>
      <c r="AQ1881" s="12" t="s">
        <v>4922</v>
      </c>
      <c r="AR1881" s="12">
        <v>13873717354</v>
      </c>
      <c r="AS1881" s="12"/>
      <c r="AT1881" s="12"/>
      <c r="AU1881" s="12"/>
      <c r="AV1881" s="20"/>
      <c r="AW1881" s="21"/>
      <c r="AX1881" s="12"/>
      <c r="AY1881" s="12"/>
      <c r="AZ1881" s="12"/>
      <c r="BA1881" s="12"/>
      <c r="BB1881" s="12"/>
    </row>
    <row r="1882" spans="1:54" s="22" customFormat="1" ht="18" customHeight="1" x14ac:dyDescent="0.3">
      <c r="A1882" s="12" t="s">
        <v>4923</v>
      </c>
      <c r="B1882" s="12" t="s">
        <v>68</v>
      </c>
      <c r="C1882" s="12" t="s">
        <v>152</v>
      </c>
      <c r="D1882" s="12" t="s">
        <v>312</v>
      </c>
      <c r="E1882" s="12" t="s">
        <v>10565</v>
      </c>
      <c r="F1882" s="12"/>
      <c r="G1882" s="12" t="s">
        <v>66</v>
      </c>
      <c r="H1882" s="12" t="s">
        <v>340</v>
      </c>
      <c r="I1882" s="12" t="s">
        <v>89</v>
      </c>
      <c r="J1882" s="12">
        <v>20451</v>
      </c>
      <c r="K1882" s="12"/>
      <c r="L1882" s="12"/>
      <c r="M1882" s="13">
        <v>41633.606249999997</v>
      </c>
      <c r="N1882" s="12"/>
      <c r="O1882" s="13">
        <v>41633.617638888885</v>
      </c>
      <c r="P1882" s="13">
        <v>41636.449432870373</v>
      </c>
      <c r="Q1882" s="14">
        <f t="shared" si="263"/>
        <v>3</v>
      </c>
      <c r="R1882" s="14"/>
      <c r="S1882" s="15"/>
      <c r="T1882" s="12" t="s">
        <v>643</v>
      </c>
      <c r="U1882" s="13" t="s">
        <v>4924</v>
      </c>
      <c r="V1882" s="12" t="s">
        <v>385</v>
      </c>
      <c r="W1882" s="13">
        <v>41636.449432870373</v>
      </c>
      <c r="X1882" s="13">
        <v>41723.419444444444</v>
      </c>
      <c r="Y1882" s="16"/>
      <c r="Z1882" s="17"/>
      <c r="AA1882" s="17"/>
      <c r="AB1882" s="14"/>
      <c r="AC1882" s="13"/>
      <c r="AD1882" s="14"/>
      <c r="AE1882" s="14"/>
      <c r="AF1882" s="18"/>
      <c r="AG1882" s="14"/>
      <c r="AH1882" s="14"/>
      <c r="AI1882" s="14"/>
      <c r="AJ1882" s="19"/>
      <c r="AK1882" s="14"/>
      <c r="AL1882" s="14"/>
      <c r="AM1882" s="12"/>
      <c r="AN1882" s="12"/>
      <c r="AO1882" s="12"/>
      <c r="AP1882" s="12" t="s">
        <v>81</v>
      </c>
      <c r="AQ1882" s="12" t="s">
        <v>4925</v>
      </c>
      <c r="AR1882" s="12">
        <v>13607430875</v>
      </c>
      <c r="AS1882" s="12"/>
      <c r="AT1882" s="12"/>
      <c r="AU1882" s="12"/>
      <c r="AV1882" s="20"/>
      <c r="AW1882" s="21"/>
      <c r="AX1882" s="12"/>
      <c r="AY1882" s="12"/>
      <c r="AZ1882" s="12"/>
      <c r="BA1882" s="12"/>
      <c r="BB1882" s="12"/>
    </row>
    <row r="1883" spans="1:54" s="22" customFormat="1" ht="18" customHeight="1" x14ac:dyDescent="0.3">
      <c r="A1883" s="12" t="s">
        <v>4926</v>
      </c>
      <c r="B1883" s="12" t="s">
        <v>68</v>
      </c>
      <c r="C1883" s="12" t="s">
        <v>4927</v>
      </c>
      <c r="D1883" s="12" t="s">
        <v>4928</v>
      </c>
      <c r="E1883" s="12" t="s">
        <v>4929</v>
      </c>
      <c r="F1883" s="12" t="s">
        <v>4930</v>
      </c>
      <c r="G1883" s="12" t="s">
        <v>383</v>
      </c>
      <c r="H1883" s="12" t="s">
        <v>3686</v>
      </c>
      <c r="I1883" s="12" t="s">
        <v>89</v>
      </c>
      <c r="J1883" s="12">
        <v>0</v>
      </c>
      <c r="K1883" s="12" t="s">
        <v>354</v>
      </c>
      <c r="L1883" s="12"/>
      <c r="M1883" s="13">
        <v>41633.606249999997</v>
      </c>
      <c r="N1883" s="12">
        <v>2</v>
      </c>
      <c r="O1883" s="13">
        <v>41633.629016203704</v>
      </c>
      <c r="P1883" s="13">
        <v>41633.716851851852</v>
      </c>
      <c r="Q1883" s="14">
        <f>NETWORKDAYS(M1883,P1883)</f>
        <v>1</v>
      </c>
      <c r="R1883" s="14">
        <v>0.5</v>
      </c>
      <c r="S1883" s="14">
        <f t="shared" ref="S1883:S1905" si="271">R1883-Q1883</f>
        <v>-0.5</v>
      </c>
      <c r="T1883" s="12" t="s">
        <v>658</v>
      </c>
      <c r="U1883" s="13" t="s">
        <v>4931</v>
      </c>
      <c r="V1883" s="12" t="s">
        <v>356</v>
      </c>
      <c r="W1883" s="13">
        <v>41634.428206018521</v>
      </c>
      <c r="X1883" s="20">
        <v>41638.550694444442</v>
      </c>
      <c r="Y1883" s="16">
        <f t="shared" ref="Y1883:Y1905" si="272">NETWORKDAYS(W1883,X1883)</f>
        <v>3</v>
      </c>
      <c r="Z1883" s="17">
        <v>1</v>
      </c>
      <c r="AA1883" s="17">
        <f t="shared" ref="AA1883:AA1905" si="273">Z1883-Y1883</f>
        <v>-2</v>
      </c>
      <c r="AB1883" s="14"/>
      <c r="AC1883" s="13">
        <v>41653</v>
      </c>
      <c r="AD1883" s="14">
        <f>NETWORKDAYS(X1883,AC1883)</f>
        <v>12</v>
      </c>
      <c r="AE1883" s="14">
        <v>7</v>
      </c>
      <c r="AF1883" s="38">
        <f t="shared" ref="AF1883:AF1905" si="274">AE1883-AD1883</f>
        <v>-5</v>
      </c>
      <c r="AG1883" s="14">
        <f t="shared" ref="AG1883:AG1906" si="275">NETWORKDAYS(M1883,AC1883)</f>
        <v>15</v>
      </c>
      <c r="AH1883" s="14">
        <v>1</v>
      </c>
      <c r="AI1883" s="14">
        <f t="shared" ref="AI1883:AI1905" si="276">AH1883-AG1883</f>
        <v>-14</v>
      </c>
      <c r="AJ1883" s="19"/>
      <c r="AK1883" s="14"/>
      <c r="AL1883" s="14"/>
      <c r="AM1883" s="12" t="s">
        <v>4773</v>
      </c>
      <c r="AN1883" s="12"/>
      <c r="AO1883" s="12"/>
      <c r="AP1883" s="12" t="s">
        <v>3247</v>
      </c>
      <c r="AQ1883" s="12" t="s">
        <v>3559</v>
      </c>
      <c r="AR1883" s="12">
        <v>13975400746</v>
      </c>
      <c r="AS1883" s="12"/>
      <c r="AT1883" s="12"/>
      <c r="AU1883" s="12"/>
      <c r="AV1883" s="20"/>
      <c r="AW1883" s="21"/>
      <c r="AX1883" s="12"/>
      <c r="AY1883" s="12"/>
      <c r="AZ1883" s="12"/>
      <c r="BA1883" s="12"/>
      <c r="BB1883" s="12"/>
    </row>
    <row r="1884" spans="1:54" s="22" customFormat="1" ht="18" customHeight="1" x14ac:dyDescent="0.3">
      <c r="A1884" s="12" t="s">
        <v>4932</v>
      </c>
      <c r="B1884" s="12" t="s">
        <v>68</v>
      </c>
      <c r="C1884" s="12" t="s">
        <v>83</v>
      </c>
      <c r="D1884" s="12" t="s">
        <v>3620</v>
      </c>
      <c r="E1884" s="12" t="s">
        <v>4933</v>
      </c>
      <c r="F1884" s="12" t="s">
        <v>4934</v>
      </c>
      <c r="G1884" s="12" t="s">
        <v>56</v>
      </c>
      <c r="H1884" s="12" t="s">
        <v>1519</v>
      </c>
      <c r="I1884" s="12" t="s">
        <v>4935</v>
      </c>
      <c r="J1884" s="12">
        <v>4088</v>
      </c>
      <c r="K1884" s="12" t="s">
        <v>354</v>
      </c>
      <c r="L1884" s="12"/>
      <c r="M1884" s="13">
        <v>41633.650694444441</v>
      </c>
      <c r="N1884" s="12">
        <v>2</v>
      </c>
      <c r="O1884" s="13" t="s">
        <v>4936</v>
      </c>
      <c r="P1884" s="13">
        <v>41645.630810185183</v>
      </c>
      <c r="Q1884" s="14">
        <f>P1884-M1884</f>
        <v>11.980115740741894</v>
      </c>
      <c r="R1884" s="14">
        <v>0.5</v>
      </c>
      <c r="S1884" s="14">
        <f t="shared" si="271"/>
        <v>-11.480115740741894</v>
      </c>
      <c r="T1884" s="12" t="s">
        <v>658</v>
      </c>
      <c r="U1884" s="13" t="s">
        <v>4937</v>
      </c>
      <c r="V1884" s="12" t="s">
        <v>356</v>
      </c>
      <c r="W1884" s="13">
        <v>41645.633645833332</v>
      </c>
      <c r="X1884" s="13">
        <v>41648.64166666667</v>
      </c>
      <c r="Y1884" s="16">
        <f t="shared" si="272"/>
        <v>4</v>
      </c>
      <c r="Z1884" s="17">
        <v>5</v>
      </c>
      <c r="AA1884" s="17">
        <f t="shared" si="273"/>
        <v>1</v>
      </c>
      <c r="AB1884" s="14"/>
      <c r="AC1884" s="13">
        <v>41696</v>
      </c>
      <c r="AD1884" s="14">
        <f>NETWORKDAYS(X1884,AC1884)</f>
        <v>35</v>
      </c>
      <c r="AE1884" s="14">
        <v>7</v>
      </c>
      <c r="AF1884" s="38">
        <f t="shared" si="274"/>
        <v>-28</v>
      </c>
      <c r="AG1884" s="14">
        <f t="shared" si="275"/>
        <v>46</v>
      </c>
      <c r="AH1884" s="14">
        <v>12.5</v>
      </c>
      <c r="AI1884" s="14">
        <f t="shared" si="276"/>
        <v>-33.5</v>
      </c>
      <c r="AJ1884" s="19"/>
      <c r="AK1884" s="14"/>
      <c r="AL1884" s="14"/>
      <c r="AM1884" s="12" t="s">
        <v>2238</v>
      </c>
      <c r="AN1884" s="12"/>
      <c r="AO1884" s="12"/>
      <c r="AP1884" s="12" t="s">
        <v>140</v>
      </c>
      <c r="AQ1884" s="12" t="s">
        <v>4938</v>
      </c>
      <c r="AR1884" s="12">
        <v>1583682064</v>
      </c>
      <c r="AS1884" s="12"/>
      <c r="AT1884" s="12"/>
      <c r="AU1884" s="12"/>
      <c r="AV1884" s="20"/>
      <c r="AW1884" s="21"/>
      <c r="AX1884" s="12"/>
      <c r="AY1884" s="12"/>
      <c r="AZ1884" s="12"/>
      <c r="BA1884" s="12"/>
      <c r="BB1884" s="12"/>
    </row>
    <row r="1885" spans="1:54" s="22" customFormat="1" ht="18" customHeight="1" x14ac:dyDescent="0.3">
      <c r="A1885" s="12" t="s">
        <v>4939</v>
      </c>
      <c r="B1885" s="12" t="s">
        <v>68</v>
      </c>
      <c r="C1885" s="12" t="s">
        <v>120</v>
      </c>
      <c r="D1885" s="12" t="s">
        <v>4940</v>
      </c>
      <c r="E1885" s="12" t="s">
        <v>4941</v>
      </c>
      <c r="F1885" s="12" t="s">
        <v>4942</v>
      </c>
      <c r="G1885" s="12" t="s">
        <v>56</v>
      </c>
      <c r="H1885" s="12" t="s">
        <v>1335</v>
      </c>
      <c r="I1885" s="12" t="s">
        <v>1615</v>
      </c>
      <c r="J1885" s="12">
        <v>1600</v>
      </c>
      <c r="K1885" s="12" t="s">
        <v>354</v>
      </c>
      <c r="L1885" s="12"/>
      <c r="M1885" s="13">
        <v>41633.659722222219</v>
      </c>
      <c r="N1885" s="12">
        <v>2</v>
      </c>
      <c r="O1885" s="13">
        <v>41633.669444444444</v>
      </c>
      <c r="P1885" s="13">
        <v>41633.720960648148</v>
      </c>
      <c r="Q1885" s="14">
        <f>NETWORKDAYS(M1885,P1885)</f>
        <v>1</v>
      </c>
      <c r="R1885" s="14">
        <v>0.5</v>
      </c>
      <c r="S1885" s="14">
        <f t="shared" si="271"/>
        <v>-0.5</v>
      </c>
      <c r="T1885" s="12" t="s">
        <v>658</v>
      </c>
      <c r="U1885" s="13" t="s">
        <v>4943</v>
      </c>
      <c r="V1885" s="12" t="s">
        <v>356</v>
      </c>
      <c r="W1885" s="13">
        <v>41633.722430555557</v>
      </c>
      <c r="X1885" s="13">
        <v>41635.556944444441</v>
      </c>
      <c r="Y1885" s="16">
        <f t="shared" si="272"/>
        <v>3</v>
      </c>
      <c r="Z1885" s="17">
        <v>3</v>
      </c>
      <c r="AA1885" s="17">
        <f t="shared" si="273"/>
        <v>0</v>
      </c>
      <c r="AB1885" s="14"/>
      <c r="AC1885" s="13">
        <v>41655</v>
      </c>
      <c r="AD1885" s="14">
        <f>NETWORKDAYS(X1885,AC1885)</f>
        <v>15</v>
      </c>
      <c r="AE1885" s="14">
        <v>7</v>
      </c>
      <c r="AF1885" s="38">
        <f t="shared" si="274"/>
        <v>-8</v>
      </c>
      <c r="AG1885" s="14">
        <f t="shared" si="275"/>
        <v>17</v>
      </c>
      <c r="AH1885" s="14">
        <v>10.5</v>
      </c>
      <c r="AI1885" s="14">
        <f t="shared" si="276"/>
        <v>-6.5</v>
      </c>
      <c r="AJ1885" s="19"/>
      <c r="AK1885" s="14"/>
      <c r="AL1885" s="14"/>
      <c r="AM1885" s="12" t="s">
        <v>145</v>
      </c>
      <c r="AN1885" s="12"/>
      <c r="AO1885" s="12"/>
      <c r="AP1885" s="12" t="s">
        <v>72</v>
      </c>
      <c r="AQ1885" s="12" t="s">
        <v>4944</v>
      </c>
      <c r="AR1885" s="12">
        <v>13974876239</v>
      </c>
      <c r="AS1885" s="12"/>
      <c r="AT1885" s="12"/>
      <c r="AU1885" s="12"/>
      <c r="AV1885" s="20"/>
      <c r="AW1885" s="21"/>
      <c r="AX1885" s="12"/>
      <c r="AY1885" s="12"/>
      <c r="AZ1885" s="12"/>
      <c r="BA1885" s="12"/>
      <c r="BB1885" s="12"/>
    </row>
    <row r="1886" spans="1:54" s="22" customFormat="1" ht="18" customHeight="1" x14ac:dyDescent="0.3">
      <c r="A1886" s="12" t="s">
        <v>4945</v>
      </c>
      <c r="B1886" s="12" t="s">
        <v>68</v>
      </c>
      <c r="C1886" s="12" t="s">
        <v>112</v>
      </c>
      <c r="D1886" s="12" t="s">
        <v>4946</v>
      </c>
      <c r="E1886" s="12" t="s">
        <v>4947</v>
      </c>
      <c r="F1886" s="12" t="s">
        <v>4948</v>
      </c>
      <c r="G1886" s="12" t="s">
        <v>56</v>
      </c>
      <c r="H1886" s="12" t="s">
        <v>1519</v>
      </c>
      <c r="I1886" s="12" t="s">
        <v>4949</v>
      </c>
      <c r="J1886" s="12">
        <v>3200</v>
      </c>
      <c r="K1886" s="12" t="s">
        <v>354</v>
      </c>
      <c r="L1886" s="12"/>
      <c r="M1886" s="13">
        <v>41633.686805555553</v>
      </c>
      <c r="N1886" s="12">
        <v>1</v>
      </c>
      <c r="O1886" s="13">
        <v>41633.700243055559</v>
      </c>
      <c r="P1886" s="13">
        <v>41634.44027777778</v>
      </c>
      <c r="Q1886" s="14">
        <f>NETWORKDAYS(M1886,P1886)</f>
        <v>2</v>
      </c>
      <c r="R1886" s="14">
        <v>0.5</v>
      </c>
      <c r="S1886" s="14">
        <f t="shared" si="271"/>
        <v>-1.5</v>
      </c>
      <c r="T1886" s="12" t="s">
        <v>89</v>
      </c>
      <c r="U1886" s="13"/>
      <c r="V1886" s="12" t="s">
        <v>356</v>
      </c>
      <c r="W1886" s="13">
        <v>41634.459236111114</v>
      </c>
      <c r="X1886" s="13">
        <v>41639.703472222223</v>
      </c>
      <c r="Y1886" s="16">
        <f t="shared" si="272"/>
        <v>4</v>
      </c>
      <c r="Z1886" s="17">
        <v>5</v>
      </c>
      <c r="AA1886" s="17">
        <f t="shared" si="273"/>
        <v>1</v>
      </c>
      <c r="AB1886" s="14"/>
      <c r="AC1886" s="13">
        <v>41639</v>
      </c>
      <c r="AD1886" s="14">
        <f>NETWORKDAYS(M1886,AC1886)</f>
        <v>5</v>
      </c>
      <c r="AE1886" s="14">
        <v>7</v>
      </c>
      <c r="AF1886" s="38">
        <f t="shared" si="274"/>
        <v>2</v>
      </c>
      <c r="AG1886" s="14">
        <f t="shared" si="275"/>
        <v>5</v>
      </c>
      <c r="AH1886" s="14">
        <v>12.5</v>
      </c>
      <c r="AI1886" s="14">
        <f t="shared" si="276"/>
        <v>7.5</v>
      </c>
      <c r="AJ1886" s="19"/>
      <c r="AK1886" s="14"/>
      <c r="AL1886" s="14"/>
      <c r="AM1886" s="12" t="s">
        <v>100</v>
      </c>
      <c r="AN1886" s="12"/>
      <c r="AO1886" s="12"/>
      <c r="AP1886" s="12" t="s">
        <v>72</v>
      </c>
      <c r="AQ1886" s="12" t="s">
        <v>4950</v>
      </c>
      <c r="AR1886" s="12">
        <v>15073192751</v>
      </c>
      <c r="AS1886" s="12"/>
      <c r="AT1886" s="12"/>
      <c r="AU1886" s="12"/>
      <c r="AV1886" s="20"/>
      <c r="AW1886" s="21"/>
      <c r="AX1886" s="12"/>
      <c r="AY1886" s="12"/>
      <c r="AZ1886" s="12"/>
      <c r="BA1886" s="12"/>
      <c r="BB1886" s="12"/>
    </row>
    <row r="1887" spans="1:54" s="22" customFormat="1" ht="18" customHeight="1" x14ac:dyDescent="0.3">
      <c r="A1887" s="12" t="s">
        <v>4951</v>
      </c>
      <c r="B1887" s="12" t="s">
        <v>382</v>
      </c>
      <c r="C1887" s="12" t="s">
        <v>69</v>
      </c>
      <c r="D1887" s="12" t="s">
        <v>103</v>
      </c>
      <c r="E1887" s="12" t="s">
        <v>4952</v>
      </c>
      <c r="F1887" s="12" t="s">
        <v>4953</v>
      </c>
      <c r="G1887" s="12" t="s">
        <v>56</v>
      </c>
      <c r="H1887" s="12" t="s">
        <v>1353</v>
      </c>
      <c r="I1887" s="12" t="s">
        <v>1715</v>
      </c>
      <c r="J1887" s="12">
        <v>2400</v>
      </c>
      <c r="K1887" s="12" t="s">
        <v>365</v>
      </c>
      <c r="L1887" s="12" t="s">
        <v>767</v>
      </c>
      <c r="M1887" s="13">
        <v>41633.715277777781</v>
      </c>
      <c r="N1887" s="12">
        <v>2</v>
      </c>
      <c r="O1887" s="13">
        <v>41633.726620370369</v>
      </c>
      <c r="P1887" s="13">
        <v>41635.47861111111</v>
      </c>
      <c r="Q1887" s="14">
        <f>P1887-M1887</f>
        <v>1.7633333333287737</v>
      </c>
      <c r="R1887" s="14">
        <v>0.5</v>
      </c>
      <c r="S1887" s="14">
        <f t="shared" si="271"/>
        <v>-1.2633333333287737</v>
      </c>
      <c r="T1887" s="12" t="s">
        <v>658</v>
      </c>
      <c r="U1887" s="13" t="s">
        <v>4954</v>
      </c>
      <c r="V1887" s="12" t="s">
        <v>356</v>
      </c>
      <c r="W1887" s="13">
        <v>41635.482453703706</v>
      </c>
      <c r="X1887" s="13">
        <v>41639.594189814816</v>
      </c>
      <c r="Y1887" s="16">
        <f t="shared" si="272"/>
        <v>3</v>
      </c>
      <c r="Z1887" s="17">
        <v>4</v>
      </c>
      <c r="AA1887" s="17">
        <f t="shared" si="273"/>
        <v>1</v>
      </c>
      <c r="AB1887" s="14"/>
      <c r="AC1887" s="13">
        <v>41698</v>
      </c>
      <c r="AD1887" s="14">
        <f>NETWORKDAYS(X1887,AC1887)</f>
        <v>44</v>
      </c>
      <c r="AE1887" s="14">
        <v>7</v>
      </c>
      <c r="AF1887" s="38">
        <f t="shared" si="274"/>
        <v>-37</v>
      </c>
      <c r="AG1887" s="14">
        <f t="shared" si="275"/>
        <v>48</v>
      </c>
      <c r="AH1887" s="14">
        <v>11.5</v>
      </c>
      <c r="AI1887" s="14">
        <f t="shared" si="276"/>
        <v>-36.5</v>
      </c>
      <c r="AJ1887" s="19"/>
      <c r="AK1887" s="14"/>
      <c r="AL1887" s="14"/>
      <c r="AM1887" s="12" t="s">
        <v>1726</v>
      </c>
      <c r="AN1887" s="12"/>
      <c r="AO1887" s="12"/>
      <c r="AP1887" s="12" t="s">
        <v>72</v>
      </c>
      <c r="AQ1887" s="12" t="s">
        <v>1228</v>
      </c>
      <c r="AR1887" s="12">
        <v>13973140736</v>
      </c>
      <c r="AS1887" s="12"/>
      <c r="AT1887" s="12"/>
      <c r="AU1887" s="12"/>
      <c r="AV1887" s="20"/>
      <c r="AW1887" s="21"/>
      <c r="AX1887" s="12"/>
      <c r="AY1887" s="12"/>
      <c r="AZ1887" s="12"/>
      <c r="BA1887" s="12"/>
      <c r="BB1887" s="12"/>
    </row>
    <row r="1888" spans="1:54" s="22" customFormat="1" ht="18" customHeight="1" x14ac:dyDescent="0.3">
      <c r="A1888" s="12" t="s">
        <v>4955</v>
      </c>
      <c r="B1888" s="12" t="s">
        <v>68</v>
      </c>
      <c r="C1888" s="12" t="s">
        <v>4956</v>
      </c>
      <c r="D1888" s="12" t="s">
        <v>65</v>
      </c>
      <c r="E1888" s="12" t="s">
        <v>4957</v>
      </c>
      <c r="F1888" s="12" t="s">
        <v>4958</v>
      </c>
      <c r="G1888" s="12" t="s">
        <v>383</v>
      </c>
      <c r="H1888" s="12" t="s">
        <v>1035</v>
      </c>
      <c r="I1888" s="12" t="s">
        <v>4136</v>
      </c>
      <c r="J1888" s="12">
        <v>1338</v>
      </c>
      <c r="K1888" s="12" t="s">
        <v>354</v>
      </c>
      <c r="L1888" s="12"/>
      <c r="M1888" s="13">
        <v>41638.604861111111</v>
      </c>
      <c r="N1888" s="12">
        <v>2</v>
      </c>
      <c r="O1888" s="13">
        <v>41638.608935185184</v>
      </c>
      <c r="P1888" s="13">
        <v>41638.629143518519</v>
      </c>
      <c r="Q1888" s="14">
        <f>NETWORKDAYS(M1888,P1888)</f>
        <v>1</v>
      </c>
      <c r="R1888" s="14">
        <v>0.5</v>
      </c>
      <c r="S1888" s="14">
        <f t="shared" si="271"/>
        <v>-0.5</v>
      </c>
      <c r="T1888" s="12" t="s">
        <v>668</v>
      </c>
      <c r="U1888" s="13" t="s">
        <v>4959</v>
      </c>
      <c r="V1888" s="12" t="s">
        <v>356</v>
      </c>
      <c r="W1888" s="13">
        <v>41638.673217592594</v>
      </c>
      <c r="X1888" s="13">
        <v>41639.634722222225</v>
      </c>
      <c r="Y1888" s="16">
        <f t="shared" si="272"/>
        <v>2</v>
      </c>
      <c r="Z1888" s="17">
        <v>3</v>
      </c>
      <c r="AA1888" s="17">
        <f t="shared" si="273"/>
        <v>1</v>
      </c>
      <c r="AB1888" s="14"/>
      <c r="AC1888" s="13">
        <v>41648</v>
      </c>
      <c r="AD1888" s="14">
        <f>NETWORKDAYS(X1888,AC1888)</f>
        <v>8</v>
      </c>
      <c r="AE1888" s="14">
        <v>7</v>
      </c>
      <c r="AF1888" s="38">
        <f t="shared" si="274"/>
        <v>-1</v>
      </c>
      <c r="AG1888" s="14">
        <f t="shared" si="275"/>
        <v>9</v>
      </c>
      <c r="AH1888" s="14">
        <v>10.5</v>
      </c>
      <c r="AI1888" s="14">
        <f t="shared" si="276"/>
        <v>1.5</v>
      </c>
      <c r="AJ1888" s="19"/>
      <c r="AK1888" s="14"/>
      <c r="AL1888" s="14"/>
      <c r="AM1888" s="12" t="s">
        <v>1726</v>
      </c>
      <c r="AN1888" s="12"/>
      <c r="AO1888" s="12"/>
      <c r="AP1888" s="12" t="s">
        <v>86</v>
      </c>
      <c r="AQ1888" s="12" t="s">
        <v>4960</v>
      </c>
      <c r="AR1888" s="12">
        <v>18692518977</v>
      </c>
      <c r="AS1888" s="12"/>
      <c r="AT1888" s="12"/>
      <c r="AU1888" s="12"/>
      <c r="AV1888" s="20"/>
      <c r="AW1888" s="21"/>
      <c r="AX1888" s="12"/>
      <c r="AY1888" s="12"/>
      <c r="AZ1888" s="12"/>
      <c r="BA1888" s="12"/>
      <c r="BB1888" s="12"/>
    </row>
    <row r="1889" spans="1:54" s="22" customFormat="1" ht="18" customHeight="1" x14ac:dyDescent="0.3">
      <c r="A1889" s="12" t="s">
        <v>4961</v>
      </c>
      <c r="B1889" s="12" t="s">
        <v>68</v>
      </c>
      <c r="C1889" s="12" t="s">
        <v>350</v>
      </c>
      <c r="D1889" s="12" t="s">
        <v>2604</v>
      </c>
      <c r="E1889" s="12" t="s">
        <v>4962</v>
      </c>
      <c r="F1889" s="12" t="s">
        <v>4963</v>
      </c>
      <c r="G1889" s="12" t="s">
        <v>56</v>
      </c>
      <c r="H1889" s="12" t="s">
        <v>1335</v>
      </c>
      <c r="I1889" s="12" t="s">
        <v>3884</v>
      </c>
      <c r="J1889" s="12">
        <v>1600</v>
      </c>
      <c r="K1889" s="12" t="s">
        <v>354</v>
      </c>
      <c r="L1889" s="12"/>
      <c r="M1889" s="13">
        <v>41634.385451388887</v>
      </c>
      <c r="N1889" s="12">
        <v>2</v>
      </c>
      <c r="O1889" s="13">
        <v>41634.401388888888</v>
      </c>
      <c r="P1889" s="13">
        <v>41634.44085648148</v>
      </c>
      <c r="Q1889" s="14">
        <f>NETWORKDAYS(M1889,P1889)</f>
        <v>1</v>
      </c>
      <c r="R1889" s="14">
        <v>0.5</v>
      </c>
      <c r="S1889" s="14">
        <f t="shared" si="271"/>
        <v>-0.5</v>
      </c>
      <c r="T1889" s="12" t="s">
        <v>658</v>
      </c>
      <c r="U1889" s="13" t="s">
        <v>4964</v>
      </c>
      <c r="V1889" s="12" t="s">
        <v>356</v>
      </c>
      <c r="W1889" s="13">
        <v>41634.461782407408</v>
      </c>
      <c r="X1889" s="13">
        <v>41638.62222222222</v>
      </c>
      <c r="Y1889" s="16">
        <f t="shared" si="272"/>
        <v>3</v>
      </c>
      <c r="Z1889" s="17">
        <v>3</v>
      </c>
      <c r="AA1889" s="17">
        <f t="shared" si="273"/>
        <v>0</v>
      </c>
      <c r="AB1889" s="14"/>
      <c r="AC1889" s="13">
        <v>41639</v>
      </c>
      <c r="AD1889" s="14">
        <f>NETWORKDAYS(M1889,AC1889)</f>
        <v>4</v>
      </c>
      <c r="AE1889" s="14">
        <v>7</v>
      </c>
      <c r="AF1889" s="38">
        <f t="shared" si="274"/>
        <v>3</v>
      </c>
      <c r="AG1889" s="14">
        <f t="shared" si="275"/>
        <v>4</v>
      </c>
      <c r="AH1889" s="14">
        <v>10.5</v>
      </c>
      <c r="AI1889" s="14">
        <f t="shared" si="276"/>
        <v>6.5</v>
      </c>
      <c r="AJ1889" s="19"/>
      <c r="AK1889" s="14"/>
      <c r="AL1889" s="14"/>
      <c r="AM1889" s="12" t="s">
        <v>96</v>
      </c>
      <c r="AN1889" s="12"/>
      <c r="AO1889" s="12"/>
      <c r="AP1889" s="12" t="s">
        <v>79</v>
      </c>
      <c r="AQ1889" s="12" t="s">
        <v>4965</v>
      </c>
      <c r="AR1889" s="12">
        <v>18627103066</v>
      </c>
      <c r="AS1889" s="12"/>
      <c r="AT1889" s="12"/>
      <c r="AU1889" s="12"/>
      <c r="AV1889" s="20"/>
      <c r="AW1889" s="21"/>
      <c r="AX1889" s="12"/>
      <c r="AY1889" s="12"/>
      <c r="AZ1889" s="12"/>
      <c r="BA1889" s="12"/>
      <c r="BB1889" s="12"/>
    </row>
    <row r="1890" spans="1:54" s="22" customFormat="1" ht="18" customHeight="1" x14ac:dyDescent="0.3">
      <c r="A1890" s="12" t="s">
        <v>4966</v>
      </c>
      <c r="B1890" s="12" t="s">
        <v>68</v>
      </c>
      <c r="C1890" s="12" t="s">
        <v>212</v>
      </c>
      <c r="D1890" s="12" t="s">
        <v>229</v>
      </c>
      <c r="E1890" s="12" t="s">
        <v>4967</v>
      </c>
      <c r="F1890" s="12" t="s">
        <v>4968</v>
      </c>
      <c r="G1890" s="12" t="s">
        <v>56</v>
      </c>
      <c r="H1890" s="12" t="s">
        <v>1353</v>
      </c>
      <c r="I1890" s="12" t="s">
        <v>3853</v>
      </c>
      <c r="J1890" s="12">
        <v>2400</v>
      </c>
      <c r="K1890" s="12" t="s">
        <v>354</v>
      </c>
      <c r="L1890" s="12"/>
      <c r="M1890" s="13">
        <v>41634.385451388887</v>
      </c>
      <c r="N1890" s="12">
        <v>1</v>
      </c>
      <c r="O1890" s="13">
        <v>41634.404351851852</v>
      </c>
      <c r="P1890" s="13">
        <v>41636.589768518519</v>
      </c>
      <c r="Q1890" s="14">
        <f>P1890-M1890</f>
        <v>2.2043171296318178</v>
      </c>
      <c r="R1890" s="14">
        <v>0.5</v>
      </c>
      <c r="S1890" s="14">
        <f t="shared" si="271"/>
        <v>-1.7043171296318178</v>
      </c>
      <c r="T1890" s="12" t="s">
        <v>89</v>
      </c>
      <c r="U1890" s="13"/>
      <c r="V1890" s="12" t="s">
        <v>356</v>
      </c>
      <c r="W1890" s="13">
        <v>41636.59207175926</v>
      </c>
      <c r="X1890" s="13">
        <v>41639.522916666669</v>
      </c>
      <c r="Y1890" s="16">
        <f t="shared" si="272"/>
        <v>2</v>
      </c>
      <c r="Z1890" s="17">
        <v>4</v>
      </c>
      <c r="AA1890" s="17">
        <f t="shared" si="273"/>
        <v>2</v>
      </c>
      <c r="AB1890" s="14"/>
      <c r="AC1890" s="13">
        <v>41682</v>
      </c>
      <c r="AD1890" s="14">
        <f>NETWORKDAYS(X1890,AC1890)</f>
        <v>32</v>
      </c>
      <c r="AE1890" s="14">
        <v>7</v>
      </c>
      <c r="AF1890" s="38">
        <f t="shared" si="274"/>
        <v>-25</v>
      </c>
      <c r="AG1890" s="14">
        <f t="shared" si="275"/>
        <v>35</v>
      </c>
      <c r="AH1890" s="14">
        <v>11.5</v>
      </c>
      <c r="AI1890" s="14">
        <f t="shared" si="276"/>
        <v>-23.5</v>
      </c>
      <c r="AJ1890" s="19"/>
      <c r="AK1890" s="14"/>
      <c r="AL1890" s="14"/>
      <c r="AM1890" s="12" t="s">
        <v>145</v>
      </c>
      <c r="AN1890" s="12"/>
      <c r="AO1890" s="12"/>
      <c r="AP1890" s="12" t="s">
        <v>72</v>
      </c>
      <c r="AQ1890" s="12" t="s">
        <v>4969</v>
      </c>
      <c r="AR1890" s="12">
        <v>13786181995</v>
      </c>
      <c r="AS1890" s="12"/>
      <c r="AT1890" s="12"/>
      <c r="AU1890" s="12"/>
      <c r="AV1890" s="20"/>
      <c r="AW1890" s="21"/>
      <c r="AX1890" s="12"/>
      <c r="AY1890" s="12"/>
      <c r="AZ1890" s="12"/>
      <c r="BA1890" s="12"/>
      <c r="BB1890" s="12"/>
    </row>
    <row r="1891" spans="1:54" s="22" customFormat="1" ht="18" customHeight="1" x14ac:dyDescent="0.3">
      <c r="A1891" s="12" t="s">
        <v>4970</v>
      </c>
      <c r="B1891" s="12" t="s">
        <v>68</v>
      </c>
      <c r="C1891" s="12" t="s">
        <v>4971</v>
      </c>
      <c r="D1891" s="12" t="s">
        <v>4972</v>
      </c>
      <c r="E1891" s="12" t="s">
        <v>4973</v>
      </c>
      <c r="F1891" s="12" t="s">
        <v>4974</v>
      </c>
      <c r="G1891" s="12" t="s">
        <v>56</v>
      </c>
      <c r="H1891" s="12" t="s">
        <v>4071</v>
      </c>
      <c r="I1891" s="12" t="s">
        <v>657</v>
      </c>
      <c r="J1891" s="12">
        <v>1488</v>
      </c>
      <c r="K1891" s="12" t="s">
        <v>354</v>
      </c>
      <c r="L1891" s="12"/>
      <c r="M1891" s="13">
        <v>41634.385451388887</v>
      </c>
      <c r="N1891" s="12">
        <v>2</v>
      </c>
      <c r="O1891" s="13">
        <v>41634.40934027778</v>
      </c>
      <c r="P1891" s="13">
        <v>41635.454861111109</v>
      </c>
      <c r="Q1891" s="14">
        <f t="shared" ref="Q1891:Q1905" si="277">NETWORKDAYS(M1891,P1891)</f>
        <v>2</v>
      </c>
      <c r="R1891" s="14">
        <v>0.5</v>
      </c>
      <c r="S1891" s="14">
        <f t="shared" si="271"/>
        <v>-1.5</v>
      </c>
      <c r="T1891" s="12" t="s">
        <v>658</v>
      </c>
      <c r="U1891" s="13" t="s">
        <v>4715</v>
      </c>
      <c r="V1891" s="12" t="s">
        <v>356</v>
      </c>
      <c r="W1891" s="13">
        <v>41635.461493055554</v>
      </c>
      <c r="X1891" s="13">
        <v>41638.427777777775</v>
      </c>
      <c r="Y1891" s="16">
        <f t="shared" si="272"/>
        <v>2</v>
      </c>
      <c r="Z1891" s="17">
        <v>3</v>
      </c>
      <c r="AA1891" s="17">
        <f t="shared" si="273"/>
        <v>1</v>
      </c>
      <c r="AB1891" s="14"/>
      <c r="AC1891" s="13">
        <v>41650</v>
      </c>
      <c r="AD1891" s="14">
        <f>NETWORKDAYS(X1891,AC1891)</f>
        <v>10</v>
      </c>
      <c r="AE1891" s="14">
        <v>7</v>
      </c>
      <c r="AF1891" s="38">
        <f t="shared" si="274"/>
        <v>-3</v>
      </c>
      <c r="AG1891" s="14">
        <f t="shared" si="275"/>
        <v>12</v>
      </c>
      <c r="AH1891" s="14">
        <v>10.5</v>
      </c>
      <c r="AI1891" s="14">
        <f t="shared" si="276"/>
        <v>-1.5</v>
      </c>
      <c r="AJ1891" s="19"/>
      <c r="AK1891" s="14"/>
      <c r="AL1891" s="14"/>
      <c r="AM1891" s="12" t="s">
        <v>188</v>
      </c>
      <c r="AN1891" s="12"/>
      <c r="AO1891" s="12"/>
      <c r="AP1891" s="12" t="s">
        <v>3247</v>
      </c>
      <c r="AQ1891" s="12" t="s">
        <v>4975</v>
      </c>
      <c r="AR1891" s="12">
        <v>18874816664</v>
      </c>
      <c r="AS1891" s="12"/>
      <c r="AT1891" s="12"/>
      <c r="AU1891" s="12"/>
      <c r="AV1891" s="20"/>
      <c r="AW1891" s="21"/>
      <c r="AX1891" s="12"/>
      <c r="AY1891" s="12"/>
      <c r="AZ1891" s="12"/>
      <c r="BA1891" s="12"/>
      <c r="BB1891" s="12"/>
    </row>
    <row r="1892" spans="1:54" s="22" customFormat="1" ht="18" customHeight="1" x14ac:dyDescent="0.3">
      <c r="A1892" s="12" t="s">
        <v>4976</v>
      </c>
      <c r="B1892" s="12" t="s">
        <v>68</v>
      </c>
      <c r="C1892" s="12" t="s">
        <v>4977</v>
      </c>
      <c r="D1892" s="12" t="s">
        <v>4978</v>
      </c>
      <c r="E1892" s="12" t="s">
        <v>3640</v>
      </c>
      <c r="F1892" s="12" t="s">
        <v>4979</v>
      </c>
      <c r="G1892" s="12" t="s">
        <v>383</v>
      </c>
      <c r="H1892" s="12" t="s">
        <v>3686</v>
      </c>
      <c r="I1892" s="12" t="s">
        <v>89</v>
      </c>
      <c r="J1892" s="12">
        <v>0</v>
      </c>
      <c r="K1892" s="12" t="s">
        <v>354</v>
      </c>
      <c r="L1892" s="12"/>
      <c r="M1892" s="13">
        <v>41634.415972222225</v>
      </c>
      <c r="N1892" s="12">
        <v>3</v>
      </c>
      <c r="O1892" s="13">
        <v>41634.441458333335</v>
      </c>
      <c r="P1892" s="13">
        <v>41635.428368055553</v>
      </c>
      <c r="Q1892" s="14">
        <f t="shared" si="277"/>
        <v>2</v>
      </c>
      <c r="R1892" s="14">
        <v>0.5</v>
      </c>
      <c r="S1892" s="14">
        <f t="shared" si="271"/>
        <v>-1.5</v>
      </c>
      <c r="T1892" s="12" t="s">
        <v>658</v>
      </c>
      <c r="U1892" s="13" t="s">
        <v>4980</v>
      </c>
      <c r="V1892" s="12" t="s">
        <v>356</v>
      </c>
      <c r="W1892" s="13">
        <v>41635.454317129632</v>
      </c>
      <c r="X1892" s="13">
        <v>41639.659722222219</v>
      </c>
      <c r="Y1892" s="16">
        <f t="shared" si="272"/>
        <v>3</v>
      </c>
      <c r="Z1892" s="17">
        <v>1</v>
      </c>
      <c r="AA1892" s="17">
        <f t="shared" si="273"/>
        <v>-2</v>
      </c>
      <c r="AB1892" s="14"/>
      <c r="AC1892" s="13">
        <v>41650</v>
      </c>
      <c r="AD1892" s="14">
        <f>NETWORKDAYS(X1892,AC1892)</f>
        <v>9</v>
      </c>
      <c r="AE1892" s="14">
        <v>7</v>
      </c>
      <c r="AF1892" s="38">
        <f t="shared" si="274"/>
        <v>-2</v>
      </c>
      <c r="AG1892" s="14">
        <f t="shared" si="275"/>
        <v>12</v>
      </c>
      <c r="AH1892" s="14">
        <v>1</v>
      </c>
      <c r="AI1892" s="14">
        <f t="shared" si="276"/>
        <v>-11</v>
      </c>
      <c r="AJ1892" s="19"/>
      <c r="AK1892" s="14"/>
      <c r="AL1892" s="14"/>
      <c r="AM1892" s="12" t="s">
        <v>4733</v>
      </c>
      <c r="AN1892" s="12"/>
      <c r="AO1892" s="12"/>
      <c r="AP1892" s="12" t="s">
        <v>72</v>
      </c>
      <c r="AQ1892" s="12" t="s">
        <v>3642</v>
      </c>
      <c r="AR1892" s="12">
        <v>13755021088</v>
      </c>
      <c r="AS1892" s="12"/>
      <c r="AT1892" s="12"/>
      <c r="AU1892" s="12"/>
      <c r="AV1892" s="20"/>
      <c r="AW1892" s="21"/>
      <c r="AX1892" s="12"/>
      <c r="AY1892" s="12"/>
      <c r="AZ1892" s="12"/>
      <c r="BA1892" s="12"/>
      <c r="BB1892" s="12"/>
    </row>
    <row r="1893" spans="1:54" s="22" customFormat="1" ht="18" customHeight="1" x14ac:dyDescent="0.3">
      <c r="A1893" s="12" t="s">
        <v>4981</v>
      </c>
      <c r="B1893" s="12" t="s">
        <v>68</v>
      </c>
      <c r="C1893" s="12" t="s">
        <v>4730</v>
      </c>
      <c r="D1893" s="12" t="s">
        <v>4728</v>
      </c>
      <c r="E1893" s="12" t="s">
        <v>3597</v>
      </c>
      <c r="F1893" s="12" t="s">
        <v>4982</v>
      </c>
      <c r="G1893" s="12" t="s">
        <v>383</v>
      </c>
      <c r="H1893" s="12" t="s">
        <v>3686</v>
      </c>
      <c r="I1893" s="12" t="s">
        <v>89</v>
      </c>
      <c r="J1893" s="12">
        <v>0</v>
      </c>
      <c r="K1893" s="12" t="s">
        <v>354</v>
      </c>
      <c r="L1893" s="12"/>
      <c r="M1893" s="13">
        <v>41634.416666666664</v>
      </c>
      <c r="N1893" s="12">
        <v>2</v>
      </c>
      <c r="O1893" s="13">
        <v>41634.441574074073</v>
      </c>
      <c r="P1893" s="13">
        <v>41635.670428240737</v>
      </c>
      <c r="Q1893" s="14">
        <f t="shared" si="277"/>
        <v>2</v>
      </c>
      <c r="R1893" s="14">
        <v>0.5</v>
      </c>
      <c r="S1893" s="14">
        <f t="shared" si="271"/>
        <v>-1.5</v>
      </c>
      <c r="T1893" s="12" t="s">
        <v>658</v>
      </c>
      <c r="U1893" s="13" t="s">
        <v>4715</v>
      </c>
      <c r="V1893" s="12" t="s">
        <v>356</v>
      </c>
      <c r="W1893" s="13">
        <v>41639.607824074075</v>
      </c>
      <c r="X1893" s="13">
        <v>41653.478148148148</v>
      </c>
      <c r="Y1893" s="16">
        <f t="shared" si="272"/>
        <v>11</v>
      </c>
      <c r="Z1893" s="17">
        <v>1</v>
      </c>
      <c r="AA1893" s="17">
        <f t="shared" si="273"/>
        <v>-10</v>
      </c>
      <c r="AB1893" s="14"/>
      <c r="AC1893" s="13">
        <v>41653</v>
      </c>
      <c r="AD1893" s="14">
        <f>NETWORKDAYS(X1893,AC1893)</f>
        <v>1</v>
      </c>
      <c r="AE1893" s="14">
        <v>7</v>
      </c>
      <c r="AF1893" s="38">
        <f t="shared" si="274"/>
        <v>6</v>
      </c>
      <c r="AG1893" s="14">
        <f t="shared" si="275"/>
        <v>14</v>
      </c>
      <c r="AH1893" s="14">
        <v>1</v>
      </c>
      <c r="AI1893" s="14">
        <f t="shared" si="276"/>
        <v>-13</v>
      </c>
      <c r="AJ1893" s="19"/>
      <c r="AK1893" s="14"/>
      <c r="AL1893" s="14"/>
      <c r="AM1893" s="12" t="s">
        <v>535</v>
      </c>
      <c r="AN1893" s="12"/>
      <c r="AO1893" s="12"/>
      <c r="AP1893" s="12" t="s">
        <v>78</v>
      </c>
      <c r="AQ1893" s="12" t="s">
        <v>607</v>
      </c>
      <c r="AR1893" s="12">
        <v>13027426446</v>
      </c>
      <c r="AS1893" s="12"/>
      <c r="AT1893" s="12"/>
      <c r="AU1893" s="12"/>
      <c r="AV1893" s="20"/>
      <c r="AW1893" s="21"/>
      <c r="AX1893" s="12"/>
      <c r="AY1893" s="12"/>
      <c r="AZ1893" s="12"/>
      <c r="BA1893" s="12"/>
      <c r="BB1893" s="12"/>
    </row>
    <row r="1894" spans="1:54" s="22" customFormat="1" ht="18" customHeight="1" x14ac:dyDescent="0.3">
      <c r="A1894" s="12" t="s">
        <v>4983</v>
      </c>
      <c r="B1894" s="12" t="s">
        <v>68</v>
      </c>
      <c r="C1894" s="12" t="s">
        <v>4984</v>
      </c>
      <c r="D1894" s="12" t="s">
        <v>4985</v>
      </c>
      <c r="E1894" s="12" t="s">
        <v>4986</v>
      </c>
      <c r="F1894" s="12" t="s">
        <v>4987</v>
      </c>
      <c r="G1894" s="12" t="s">
        <v>56</v>
      </c>
      <c r="H1894" s="12" t="s">
        <v>1353</v>
      </c>
      <c r="I1894" s="12" t="s">
        <v>3794</v>
      </c>
      <c r="J1894" s="12">
        <v>2388</v>
      </c>
      <c r="K1894" s="12" t="s">
        <v>354</v>
      </c>
      <c r="L1894" s="12"/>
      <c r="M1894" s="13">
        <v>41634.419444444444</v>
      </c>
      <c r="N1894" s="12">
        <v>2</v>
      </c>
      <c r="O1894" s="13">
        <v>41634.441678240742</v>
      </c>
      <c r="P1894" s="13">
        <v>41634.482210648152</v>
      </c>
      <c r="Q1894" s="14">
        <f t="shared" si="277"/>
        <v>1</v>
      </c>
      <c r="R1894" s="14">
        <v>0.5</v>
      </c>
      <c r="S1894" s="14">
        <f t="shared" si="271"/>
        <v>-0.5</v>
      </c>
      <c r="T1894" s="12" t="s">
        <v>658</v>
      </c>
      <c r="U1894" s="13" t="s">
        <v>4988</v>
      </c>
      <c r="V1894" s="12" t="s">
        <v>356</v>
      </c>
      <c r="W1894" s="13">
        <v>41634.484259259261</v>
      </c>
      <c r="X1894" s="13">
        <v>41638.658692129633</v>
      </c>
      <c r="Y1894" s="16">
        <f t="shared" si="272"/>
        <v>3</v>
      </c>
      <c r="Z1894" s="17">
        <v>4</v>
      </c>
      <c r="AA1894" s="17">
        <f t="shared" si="273"/>
        <v>1</v>
      </c>
      <c r="AB1894" s="14"/>
      <c r="AC1894" s="13">
        <v>41638</v>
      </c>
      <c r="AD1894" s="14">
        <f>NETWORKDAYS(M1894,AC1894)</f>
        <v>3</v>
      </c>
      <c r="AE1894" s="14">
        <v>7</v>
      </c>
      <c r="AF1894" s="38">
        <f t="shared" si="274"/>
        <v>4</v>
      </c>
      <c r="AG1894" s="14">
        <f t="shared" si="275"/>
        <v>3</v>
      </c>
      <c r="AH1894" s="14">
        <v>11.5</v>
      </c>
      <c r="AI1894" s="14">
        <f t="shared" si="276"/>
        <v>8.5</v>
      </c>
      <c r="AJ1894" s="19"/>
      <c r="AK1894" s="14"/>
      <c r="AL1894" s="14"/>
      <c r="AM1894" s="12" t="s">
        <v>148</v>
      </c>
      <c r="AN1894" s="12"/>
      <c r="AO1894" s="12"/>
      <c r="AP1894" s="12" t="s">
        <v>86</v>
      </c>
      <c r="AQ1894" s="12" t="s">
        <v>4989</v>
      </c>
      <c r="AR1894" s="12">
        <v>18073661846</v>
      </c>
      <c r="AS1894" s="12"/>
      <c r="AT1894" s="12"/>
      <c r="AU1894" s="12"/>
      <c r="AV1894" s="20"/>
      <c r="AW1894" s="21"/>
      <c r="AX1894" s="12"/>
      <c r="AY1894" s="12"/>
      <c r="AZ1894" s="12"/>
      <c r="BA1894" s="12"/>
      <c r="BB1894" s="12"/>
    </row>
    <row r="1895" spans="1:54" s="22" customFormat="1" ht="18" customHeight="1" x14ac:dyDescent="0.3">
      <c r="A1895" s="12" t="s">
        <v>4990</v>
      </c>
      <c r="B1895" s="12" t="s">
        <v>68</v>
      </c>
      <c r="C1895" s="12" t="s">
        <v>4730</v>
      </c>
      <c r="D1895" s="12" t="s">
        <v>4728</v>
      </c>
      <c r="E1895" s="12" t="s">
        <v>4991</v>
      </c>
      <c r="F1895" s="12" t="s">
        <v>4992</v>
      </c>
      <c r="G1895" s="12" t="s">
        <v>383</v>
      </c>
      <c r="H1895" s="12" t="s">
        <v>3686</v>
      </c>
      <c r="I1895" s="12" t="s">
        <v>89</v>
      </c>
      <c r="J1895" s="12">
        <v>0</v>
      </c>
      <c r="K1895" s="12" t="s">
        <v>354</v>
      </c>
      <c r="L1895" s="12"/>
      <c r="M1895" s="13">
        <v>41634.472222222219</v>
      </c>
      <c r="N1895" s="12">
        <v>2</v>
      </c>
      <c r="O1895" s="13">
        <v>41634.483807870369</v>
      </c>
      <c r="P1895" s="13">
        <v>41635.376331018517</v>
      </c>
      <c r="Q1895" s="14">
        <f t="shared" si="277"/>
        <v>2</v>
      </c>
      <c r="R1895" s="14">
        <v>0.5</v>
      </c>
      <c r="S1895" s="14">
        <f t="shared" si="271"/>
        <v>-1.5</v>
      </c>
      <c r="T1895" s="12" t="s">
        <v>658</v>
      </c>
      <c r="U1895" s="13" t="s">
        <v>4715</v>
      </c>
      <c r="V1895" s="12" t="s">
        <v>356</v>
      </c>
      <c r="W1895" s="13">
        <v>41635.44972222222</v>
      </c>
      <c r="X1895" s="13">
        <v>41638.702777777777</v>
      </c>
      <c r="Y1895" s="16">
        <f t="shared" si="272"/>
        <v>2</v>
      </c>
      <c r="Z1895" s="17">
        <v>1</v>
      </c>
      <c r="AA1895" s="17">
        <f t="shared" si="273"/>
        <v>-1</v>
      </c>
      <c r="AB1895" s="14"/>
      <c r="AC1895" s="13">
        <v>41646</v>
      </c>
      <c r="AD1895" s="14">
        <f>NETWORKDAYS(X1895,AC1895)</f>
        <v>7</v>
      </c>
      <c r="AE1895" s="14">
        <v>7</v>
      </c>
      <c r="AF1895" s="38">
        <f t="shared" si="274"/>
        <v>0</v>
      </c>
      <c r="AG1895" s="14">
        <f t="shared" si="275"/>
        <v>9</v>
      </c>
      <c r="AH1895" s="14">
        <v>1</v>
      </c>
      <c r="AI1895" s="14">
        <f t="shared" si="276"/>
        <v>-8</v>
      </c>
      <c r="AJ1895" s="19"/>
      <c r="AK1895" s="14"/>
      <c r="AL1895" s="14"/>
      <c r="AM1895" s="12" t="s">
        <v>1401</v>
      </c>
      <c r="AN1895" s="12"/>
      <c r="AO1895" s="12"/>
      <c r="AP1895" s="12" t="s">
        <v>78</v>
      </c>
      <c r="AQ1895" s="12" t="s">
        <v>300</v>
      </c>
      <c r="AR1895" s="12">
        <v>13657439585</v>
      </c>
      <c r="AS1895" s="12"/>
      <c r="AT1895" s="12"/>
      <c r="AU1895" s="12"/>
      <c r="AV1895" s="20"/>
      <c r="AW1895" s="21"/>
      <c r="AX1895" s="12"/>
      <c r="AY1895" s="12"/>
      <c r="AZ1895" s="12"/>
      <c r="BA1895" s="12"/>
      <c r="BB1895" s="12"/>
    </row>
    <row r="1896" spans="1:54" s="22" customFormat="1" ht="18" customHeight="1" x14ac:dyDescent="0.3">
      <c r="A1896" s="12" t="s">
        <v>4993</v>
      </c>
      <c r="B1896" s="12" t="s">
        <v>68</v>
      </c>
      <c r="C1896" s="12" t="s">
        <v>4175</v>
      </c>
      <c r="D1896" s="12" t="s">
        <v>4994</v>
      </c>
      <c r="E1896" s="12" t="s">
        <v>4995</v>
      </c>
      <c r="F1896" s="12" t="s">
        <v>4996</v>
      </c>
      <c r="G1896" s="12" t="s">
        <v>383</v>
      </c>
      <c r="H1896" s="12" t="s">
        <v>3686</v>
      </c>
      <c r="I1896" s="12" t="s">
        <v>89</v>
      </c>
      <c r="J1896" s="12">
        <v>0</v>
      </c>
      <c r="K1896" s="12"/>
      <c r="L1896" s="12"/>
      <c r="M1896" s="13">
        <v>41634.579861111109</v>
      </c>
      <c r="N1896" s="12">
        <v>1</v>
      </c>
      <c r="O1896" s="13">
        <v>41634.620532407411</v>
      </c>
      <c r="P1896" s="13">
        <v>41634.620636574073</v>
      </c>
      <c r="Q1896" s="14">
        <f t="shared" si="277"/>
        <v>1</v>
      </c>
      <c r="R1896" s="14">
        <v>0.5</v>
      </c>
      <c r="S1896" s="14">
        <f t="shared" si="271"/>
        <v>-0.5</v>
      </c>
      <c r="T1896" s="12" t="s">
        <v>89</v>
      </c>
      <c r="U1896" s="13"/>
      <c r="V1896" s="12" t="s">
        <v>356</v>
      </c>
      <c r="W1896" s="13">
        <v>41635.453402777777</v>
      </c>
      <c r="X1896" s="13">
        <v>41638.643055555556</v>
      </c>
      <c r="Y1896" s="16">
        <f t="shared" si="272"/>
        <v>2</v>
      </c>
      <c r="Z1896" s="17">
        <v>1</v>
      </c>
      <c r="AA1896" s="17">
        <f t="shared" si="273"/>
        <v>-1</v>
      </c>
      <c r="AB1896" s="14"/>
      <c r="AC1896" s="13">
        <v>41656</v>
      </c>
      <c r="AD1896" s="14">
        <f>NETWORKDAYS(X1896,AC1896)</f>
        <v>15</v>
      </c>
      <c r="AE1896" s="14">
        <v>7</v>
      </c>
      <c r="AF1896" s="38">
        <f t="shared" si="274"/>
        <v>-8</v>
      </c>
      <c r="AG1896" s="14">
        <f t="shared" si="275"/>
        <v>17</v>
      </c>
      <c r="AH1896" s="14">
        <v>1</v>
      </c>
      <c r="AI1896" s="14">
        <f t="shared" si="276"/>
        <v>-16</v>
      </c>
      <c r="AJ1896" s="19"/>
      <c r="AK1896" s="14"/>
      <c r="AL1896" s="14"/>
      <c r="AM1896" s="12" t="s">
        <v>1287</v>
      </c>
      <c r="AN1896" s="12"/>
      <c r="AO1896" s="12"/>
      <c r="AP1896" s="12" t="s">
        <v>88</v>
      </c>
      <c r="AQ1896" s="12" t="s">
        <v>4997</v>
      </c>
      <c r="AR1896" s="12">
        <v>85852525</v>
      </c>
      <c r="AS1896" s="12"/>
      <c r="AT1896" s="12"/>
      <c r="AU1896" s="12"/>
      <c r="AV1896" s="20"/>
      <c r="AW1896" s="21"/>
      <c r="AX1896" s="12"/>
      <c r="AY1896" s="12"/>
      <c r="AZ1896" s="12"/>
      <c r="BA1896" s="12"/>
      <c r="BB1896" s="12"/>
    </row>
    <row r="1897" spans="1:54" s="22" customFormat="1" ht="18" customHeight="1" x14ac:dyDescent="0.3">
      <c r="A1897" s="12" t="s">
        <v>4998</v>
      </c>
      <c r="B1897" s="12" t="s">
        <v>68</v>
      </c>
      <c r="C1897" s="12" t="s">
        <v>3615</v>
      </c>
      <c r="D1897" s="12" t="s">
        <v>4999</v>
      </c>
      <c r="E1897" s="12" t="s">
        <v>5000</v>
      </c>
      <c r="F1897" s="12" t="s">
        <v>5001</v>
      </c>
      <c r="G1897" s="12" t="s">
        <v>56</v>
      </c>
      <c r="H1897" s="12" t="s">
        <v>1519</v>
      </c>
      <c r="I1897" s="12" t="s">
        <v>5002</v>
      </c>
      <c r="J1897" s="12">
        <v>3200</v>
      </c>
      <c r="K1897" s="12" t="s">
        <v>354</v>
      </c>
      <c r="L1897" s="12"/>
      <c r="M1897" s="13">
        <v>41634.609722222223</v>
      </c>
      <c r="N1897" s="12">
        <v>1</v>
      </c>
      <c r="O1897" s="13">
        <v>41634.617800925924</v>
      </c>
      <c r="P1897" s="13">
        <v>41635.376863425925</v>
      </c>
      <c r="Q1897" s="14">
        <f t="shared" si="277"/>
        <v>2</v>
      </c>
      <c r="R1897" s="14">
        <v>0.5</v>
      </c>
      <c r="S1897" s="14">
        <f t="shared" si="271"/>
        <v>-1.5</v>
      </c>
      <c r="T1897" s="12" t="s">
        <v>89</v>
      </c>
      <c r="U1897" s="13"/>
      <c r="V1897" s="12" t="s">
        <v>356</v>
      </c>
      <c r="W1897" s="13">
        <v>41635.392256944448</v>
      </c>
      <c r="X1897" s="13">
        <v>41639.567118055558</v>
      </c>
      <c r="Y1897" s="16">
        <f t="shared" si="272"/>
        <v>3</v>
      </c>
      <c r="Z1897" s="17">
        <v>5</v>
      </c>
      <c r="AA1897" s="17">
        <f t="shared" si="273"/>
        <v>2</v>
      </c>
      <c r="AB1897" s="14"/>
      <c r="AC1897" s="13">
        <v>41645</v>
      </c>
      <c r="AD1897" s="14">
        <f>NETWORKDAYS(X1897,AC1897)</f>
        <v>5</v>
      </c>
      <c r="AE1897" s="14">
        <v>7</v>
      </c>
      <c r="AF1897" s="38">
        <f t="shared" si="274"/>
        <v>2</v>
      </c>
      <c r="AG1897" s="14">
        <f t="shared" si="275"/>
        <v>8</v>
      </c>
      <c r="AH1897" s="14">
        <v>12.5</v>
      </c>
      <c r="AI1897" s="14">
        <f t="shared" si="276"/>
        <v>4.5</v>
      </c>
      <c r="AJ1897" s="19"/>
      <c r="AK1897" s="14"/>
      <c r="AL1897" s="14"/>
      <c r="AM1897" s="12" t="s">
        <v>2238</v>
      </c>
      <c r="AN1897" s="12"/>
      <c r="AO1897" s="12"/>
      <c r="AP1897" s="12" t="s">
        <v>72</v>
      </c>
      <c r="AQ1897" s="12" t="s">
        <v>5003</v>
      </c>
      <c r="AR1897" s="12">
        <v>13873333169</v>
      </c>
      <c r="AS1897" s="12"/>
      <c r="AT1897" s="12"/>
      <c r="AU1897" s="12"/>
      <c r="AV1897" s="20"/>
      <c r="AW1897" s="21"/>
      <c r="AX1897" s="12"/>
      <c r="AY1897" s="12"/>
      <c r="AZ1897" s="12"/>
      <c r="BA1897" s="12"/>
      <c r="BB1897" s="12"/>
    </row>
    <row r="1898" spans="1:54" s="22" customFormat="1" ht="18" customHeight="1" x14ac:dyDescent="0.3">
      <c r="A1898" s="12" t="s">
        <v>5004</v>
      </c>
      <c r="B1898" s="12" t="s">
        <v>68</v>
      </c>
      <c r="C1898" s="12" t="s">
        <v>52</v>
      </c>
      <c r="D1898" s="12" t="s">
        <v>4688</v>
      </c>
      <c r="E1898" s="12" t="s">
        <v>5005</v>
      </c>
      <c r="F1898" s="12" t="s">
        <v>5006</v>
      </c>
      <c r="G1898" s="12" t="s">
        <v>56</v>
      </c>
      <c r="H1898" s="12" t="s">
        <v>1335</v>
      </c>
      <c r="I1898" s="12" t="s">
        <v>5007</v>
      </c>
      <c r="J1898" s="12">
        <v>2088</v>
      </c>
      <c r="K1898" s="12" t="s">
        <v>354</v>
      </c>
      <c r="L1898" s="12"/>
      <c r="M1898" s="13">
        <v>41634.629861111112</v>
      </c>
      <c r="N1898" s="12">
        <v>3</v>
      </c>
      <c r="O1898" s="13">
        <v>41634.641909722224</v>
      </c>
      <c r="P1898" s="13">
        <v>41635.661840277775</v>
      </c>
      <c r="Q1898" s="14">
        <f t="shared" si="277"/>
        <v>2</v>
      </c>
      <c r="R1898" s="14">
        <v>0.5</v>
      </c>
      <c r="S1898" s="14">
        <f t="shared" si="271"/>
        <v>-1.5</v>
      </c>
      <c r="T1898" s="12" t="s">
        <v>658</v>
      </c>
      <c r="U1898" s="13" t="s">
        <v>5008</v>
      </c>
      <c r="V1898" s="12" t="s">
        <v>356</v>
      </c>
      <c r="W1898" s="13">
        <v>41635.726655092592</v>
      </c>
      <c r="X1898" s="13">
        <v>41639.598611111112</v>
      </c>
      <c r="Y1898" s="16">
        <f t="shared" si="272"/>
        <v>3</v>
      </c>
      <c r="Z1898" s="17">
        <v>3</v>
      </c>
      <c r="AA1898" s="17">
        <f t="shared" si="273"/>
        <v>0</v>
      </c>
      <c r="AB1898" s="14"/>
      <c r="AC1898" s="13">
        <v>41648</v>
      </c>
      <c r="AD1898" s="14">
        <f>NETWORKDAYS(X1898,AC1898)</f>
        <v>8</v>
      </c>
      <c r="AE1898" s="14">
        <v>7</v>
      </c>
      <c r="AF1898" s="38">
        <f t="shared" si="274"/>
        <v>-1</v>
      </c>
      <c r="AG1898" s="14">
        <f t="shared" si="275"/>
        <v>11</v>
      </c>
      <c r="AH1898" s="14">
        <v>10.5</v>
      </c>
      <c r="AI1898" s="14">
        <f t="shared" si="276"/>
        <v>-0.5</v>
      </c>
      <c r="AJ1898" s="19"/>
      <c r="AK1898" s="14"/>
      <c r="AL1898" s="14"/>
      <c r="AM1898" s="12" t="s">
        <v>851</v>
      </c>
      <c r="AN1898" s="12"/>
      <c r="AO1898" s="12"/>
      <c r="AP1898" s="12" t="s">
        <v>72</v>
      </c>
      <c r="AQ1898" s="12" t="s">
        <v>5009</v>
      </c>
      <c r="AR1898" s="12">
        <v>13762438178</v>
      </c>
      <c r="AS1898" s="12"/>
      <c r="AT1898" s="12"/>
      <c r="AU1898" s="12"/>
      <c r="AV1898" s="20"/>
      <c r="AW1898" s="21"/>
      <c r="AX1898" s="12"/>
      <c r="AY1898" s="12"/>
      <c r="AZ1898" s="12"/>
      <c r="BA1898" s="12"/>
      <c r="BB1898" s="12"/>
    </row>
    <row r="1899" spans="1:54" s="22" customFormat="1" ht="18" customHeight="1" x14ac:dyDescent="0.3">
      <c r="A1899" s="12" t="s">
        <v>5010</v>
      </c>
      <c r="B1899" s="12" t="s">
        <v>68</v>
      </c>
      <c r="C1899" s="12" t="s">
        <v>259</v>
      </c>
      <c r="D1899" s="12" t="s">
        <v>5011</v>
      </c>
      <c r="E1899" s="12" t="s">
        <v>5012</v>
      </c>
      <c r="F1899" s="12" t="s">
        <v>5013</v>
      </c>
      <c r="G1899" s="12" t="s">
        <v>56</v>
      </c>
      <c r="H1899" s="12" t="s">
        <v>1353</v>
      </c>
      <c r="I1899" s="12" t="s">
        <v>5014</v>
      </c>
      <c r="J1899" s="12">
        <v>3088</v>
      </c>
      <c r="K1899" s="12" t="s">
        <v>354</v>
      </c>
      <c r="L1899" s="12"/>
      <c r="M1899" s="13">
        <v>41634.69027777778</v>
      </c>
      <c r="N1899" s="12">
        <v>2</v>
      </c>
      <c r="O1899" s="13">
        <v>41634.711886574078</v>
      </c>
      <c r="P1899" s="13">
        <v>41635.447500000002</v>
      </c>
      <c r="Q1899" s="14">
        <f t="shared" si="277"/>
        <v>2</v>
      </c>
      <c r="R1899" s="14">
        <v>0.5</v>
      </c>
      <c r="S1899" s="14">
        <f t="shared" si="271"/>
        <v>-1.5</v>
      </c>
      <c r="T1899" s="12" t="s">
        <v>658</v>
      </c>
      <c r="U1899" s="13" t="s">
        <v>5015</v>
      </c>
      <c r="V1899" s="12" t="s">
        <v>356</v>
      </c>
      <c r="W1899" s="13">
        <v>41635.462013888886</v>
      </c>
      <c r="X1899" s="13">
        <v>41638.657638888886</v>
      </c>
      <c r="Y1899" s="16">
        <f t="shared" si="272"/>
        <v>2</v>
      </c>
      <c r="Z1899" s="17">
        <v>4</v>
      </c>
      <c r="AA1899" s="17">
        <f t="shared" si="273"/>
        <v>2</v>
      </c>
      <c r="AB1899" s="14"/>
      <c r="AC1899" s="13">
        <v>41639</v>
      </c>
      <c r="AD1899" s="14">
        <f>NETWORKDAYS(M1899,AC1899)</f>
        <v>4</v>
      </c>
      <c r="AE1899" s="14">
        <v>7</v>
      </c>
      <c r="AF1899" s="38">
        <f t="shared" si="274"/>
        <v>3</v>
      </c>
      <c r="AG1899" s="14">
        <f t="shared" si="275"/>
        <v>4</v>
      </c>
      <c r="AH1899" s="14">
        <v>11.5</v>
      </c>
      <c r="AI1899" s="14">
        <f t="shared" si="276"/>
        <v>7.5</v>
      </c>
      <c r="AJ1899" s="19"/>
      <c r="AK1899" s="14"/>
      <c r="AL1899" s="14"/>
      <c r="AM1899" s="12" t="s">
        <v>1401</v>
      </c>
      <c r="AN1899" s="12"/>
      <c r="AO1899" s="12"/>
      <c r="AP1899" s="12" t="s">
        <v>86</v>
      </c>
      <c r="AQ1899" s="12" t="s">
        <v>5016</v>
      </c>
      <c r="AR1899" s="12">
        <v>15116412011</v>
      </c>
      <c r="AS1899" s="12"/>
      <c r="AT1899" s="12"/>
      <c r="AU1899" s="12"/>
      <c r="AV1899" s="20"/>
      <c r="AW1899" s="21"/>
      <c r="AX1899" s="12"/>
      <c r="AY1899" s="12"/>
      <c r="AZ1899" s="12"/>
      <c r="BA1899" s="12"/>
      <c r="BB1899" s="12"/>
    </row>
    <row r="1900" spans="1:54" s="22" customFormat="1" ht="18" customHeight="1" x14ac:dyDescent="0.3">
      <c r="A1900" s="12" t="s">
        <v>5010</v>
      </c>
      <c r="B1900" s="12" t="s">
        <v>68</v>
      </c>
      <c r="C1900" s="12" t="s">
        <v>3698</v>
      </c>
      <c r="D1900" s="12" t="s">
        <v>161</v>
      </c>
      <c r="E1900" s="12" t="s">
        <v>5017</v>
      </c>
      <c r="F1900" s="12" t="s">
        <v>5018</v>
      </c>
      <c r="G1900" s="12" t="s">
        <v>56</v>
      </c>
      <c r="H1900" s="12" t="s">
        <v>1353</v>
      </c>
      <c r="I1900" s="12" t="s">
        <v>4064</v>
      </c>
      <c r="J1900" s="12">
        <v>3088</v>
      </c>
      <c r="K1900" s="12" t="s">
        <v>354</v>
      </c>
      <c r="L1900" s="12"/>
      <c r="M1900" s="13">
        <v>41634.701388888891</v>
      </c>
      <c r="N1900" s="12">
        <v>2</v>
      </c>
      <c r="O1900" s="13">
        <v>41634.715694444443</v>
      </c>
      <c r="P1900" s="13">
        <v>41635.67292824074</v>
      </c>
      <c r="Q1900" s="14">
        <f t="shared" si="277"/>
        <v>2</v>
      </c>
      <c r="R1900" s="14">
        <v>0.5</v>
      </c>
      <c r="S1900" s="14">
        <f t="shared" si="271"/>
        <v>-1.5</v>
      </c>
      <c r="T1900" s="12" t="s">
        <v>658</v>
      </c>
      <c r="U1900" s="13" t="s">
        <v>4715</v>
      </c>
      <c r="V1900" s="12" t="s">
        <v>356</v>
      </c>
      <c r="W1900" s="13">
        <v>41635.728229166663</v>
      </c>
      <c r="X1900" s="13">
        <v>41638.451388888891</v>
      </c>
      <c r="Y1900" s="16">
        <f t="shared" si="272"/>
        <v>2</v>
      </c>
      <c r="Z1900" s="17">
        <v>4</v>
      </c>
      <c r="AA1900" s="17">
        <f t="shared" si="273"/>
        <v>2</v>
      </c>
      <c r="AB1900" s="14"/>
      <c r="AC1900" s="13">
        <v>41638</v>
      </c>
      <c r="AD1900" s="14">
        <f>NETWORKDAYS(M1900,AC1900)</f>
        <v>3</v>
      </c>
      <c r="AE1900" s="14">
        <v>7</v>
      </c>
      <c r="AF1900" s="38">
        <f t="shared" si="274"/>
        <v>4</v>
      </c>
      <c r="AG1900" s="14">
        <f t="shared" si="275"/>
        <v>3</v>
      </c>
      <c r="AH1900" s="14">
        <v>11.5</v>
      </c>
      <c r="AI1900" s="14">
        <f t="shared" si="276"/>
        <v>8.5</v>
      </c>
      <c r="AJ1900" s="19"/>
      <c r="AK1900" s="14"/>
      <c r="AL1900" s="14"/>
      <c r="AM1900" s="12" t="s">
        <v>2137</v>
      </c>
      <c r="AN1900" s="12"/>
      <c r="AO1900" s="12"/>
      <c r="AP1900" s="12" t="s">
        <v>5019</v>
      </c>
      <c r="AQ1900" s="12" t="s">
        <v>61</v>
      </c>
      <c r="AR1900" s="12">
        <v>18973709888</v>
      </c>
      <c r="AS1900" s="12"/>
      <c r="AT1900" s="12"/>
      <c r="AU1900" s="12"/>
      <c r="AV1900" s="20"/>
      <c r="AW1900" s="21"/>
      <c r="AX1900" s="12"/>
      <c r="AY1900" s="12"/>
      <c r="AZ1900" s="12"/>
      <c r="BA1900" s="12"/>
      <c r="BB1900" s="12"/>
    </row>
    <row r="1901" spans="1:54" s="22" customFormat="1" ht="18" customHeight="1" x14ac:dyDescent="0.3">
      <c r="A1901" s="12" t="s">
        <v>5020</v>
      </c>
      <c r="B1901" s="12" t="s">
        <v>68</v>
      </c>
      <c r="C1901" s="12" t="s">
        <v>10551</v>
      </c>
      <c r="D1901" s="12" t="s">
        <v>2862</v>
      </c>
      <c r="E1901" s="12" t="s">
        <v>5021</v>
      </c>
      <c r="F1901" s="12" t="s">
        <v>5022</v>
      </c>
      <c r="G1901" s="12" t="s">
        <v>56</v>
      </c>
      <c r="H1901" s="12" t="s">
        <v>1353</v>
      </c>
      <c r="I1901" s="12" t="s">
        <v>1715</v>
      </c>
      <c r="J1901" s="12">
        <v>3000</v>
      </c>
      <c r="K1901" s="12" t="s">
        <v>354</v>
      </c>
      <c r="L1901" s="12"/>
      <c r="M1901" s="13">
        <v>41634.713194444441</v>
      </c>
      <c r="N1901" s="12">
        <v>2</v>
      </c>
      <c r="O1901" s="13">
        <v>41634.720104166663</v>
      </c>
      <c r="P1901" s="13">
        <v>41635.487013888887</v>
      </c>
      <c r="Q1901" s="14">
        <f t="shared" si="277"/>
        <v>2</v>
      </c>
      <c r="R1901" s="14">
        <v>0.5</v>
      </c>
      <c r="S1901" s="14">
        <f t="shared" si="271"/>
        <v>-1.5</v>
      </c>
      <c r="T1901" s="12" t="s">
        <v>658</v>
      </c>
      <c r="U1901" s="13" t="s">
        <v>4715</v>
      </c>
      <c r="V1901" s="12" t="s">
        <v>356</v>
      </c>
      <c r="W1901" s="13">
        <v>41635.48940972222</v>
      </c>
      <c r="X1901" s="13">
        <v>41645.4</v>
      </c>
      <c r="Y1901" s="16">
        <f t="shared" si="272"/>
        <v>7</v>
      </c>
      <c r="Z1901" s="17">
        <v>4</v>
      </c>
      <c r="AA1901" s="17">
        <f t="shared" si="273"/>
        <v>-3</v>
      </c>
      <c r="AB1901" s="14"/>
      <c r="AC1901" s="13">
        <v>41654</v>
      </c>
      <c r="AD1901" s="14">
        <f>NETWORKDAYS(X1901,AC1901)</f>
        <v>8</v>
      </c>
      <c r="AE1901" s="14">
        <v>7</v>
      </c>
      <c r="AF1901" s="38">
        <f t="shared" si="274"/>
        <v>-1</v>
      </c>
      <c r="AG1901" s="14">
        <f t="shared" si="275"/>
        <v>15</v>
      </c>
      <c r="AH1901" s="14">
        <v>11.5</v>
      </c>
      <c r="AI1901" s="14">
        <f t="shared" si="276"/>
        <v>-3.5</v>
      </c>
      <c r="AJ1901" s="19"/>
      <c r="AK1901" s="14"/>
      <c r="AL1901" s="14"/>
      <c r="AM1901" s="12" t="s">
        <v>100</v>
      </c>
      <c r="AN1901" s="12"/>
      <c r="AO1901" s="12"/>
      <c r="AP1901" s="12" t="s">
        <v>72</v>
      </c>
      <c r="AQ1901" s="12" t="s">
        <v>5023</v>
      </c>
      <c r="AR1901" s="12">
        <v>18774779999</v>
      </c>
      <c r="AS1901" s="12"/>
      <c r="AT1901" s="12"/>
      <c r="AU1901" s="12"/>
      <c r="AV1901" s="20"/>
      <c r="AW1901" s="21"/>
      <c r="AX1901" s="12"/>
      <c r="AY1901" s="12"/>
      <c r="AZ1901" s="12"/>
      <c r="BA1901" s="12"/>
      <c r="BB1901" s="12"/>
    </row>
    <row r="1902" spans="1:54" s="22" customFormat="1" ht="18" customHeight="1" x14ac:dyDescent="0.3">
      <c r="A1902" s="12" t="s">
        <v>5024</v>
      </c>
      <c r="B1902" s="12" t="s">
        <v>68</v>
      </c>
      <c r="C1902" s="12" t="s">
        <v>4984</v>
      </c>
      <c r="D1902" s="12" t="s">
        <v>5025</v>
      </c>
      <c r="E1902" s="12" t="s">
        <v>5026</v>
      </c>
      <c r="F1902" s="12" t="s">
        <v>5027</v>
      </c>
      <c r="G1902" s="12" t="s">
        <v>56</v>
      </c>
      <c r="H1902" s="12" t="s">
        <v>1335</v>
      </c>
      <c r="I1902" s="12" t="s">
        <v>3661</v>
      </c>
      <c r="J1902" s="12">
        <v>1388</v>
      </c>
      <c r="K1902" s="12" t="s">
        <v>354</v>
      </c>
      <c r="L1902" s="12"/>
      <c r="M1902" s="13">
        <v>41634.717361111114</v>
      </c>
      <c r="N1902" s="12">
        <v>1</v>
      </c>
      <c r="O1902" s="13">
        <v>41634.729143518518</v>
      </c>
      <c r="P1902" s="13">
        <v>41635.454039351855</v>
      </c>
      <c r="Q1902" s="14">
        <f t="shared" si="277"/>
        <v>2</v>
      </c>
      <c r="R1902" s="14">
        <v>0.5</v>
      </c>
      <c r="S1902" s="14">
        <f t="shared" si="271"/>
        <v>-1.5</v>
      </c>
      <c r="T1902" s="12" t="s">
        <v>89</v>
      </c>
      <c r="U1902" s="13"/>
      <c r="V1902" s="12" t="s">
        <v>356</v>
      </c>
      <c r="W1902" s="13">
        <v>41635.462800925925</v>
      </c>
      <c r="X1902" s="13">
        <v>41635.635416666664</v>
      </c>
      <c r="Y1902" s="16">
        <f t="shared" si="272"/>
        <v>1</v>
      </c>
      <c r="Z1902" s="17">
        <v>3</v>
      </c>
      <c r="AA1902" s="17">
        <f t="shared" si="273"/>
        <v>2</v>
      </c>
      <c r="AB1902" s="14"/>
      <c r="AC1902" s="13">
        <v>41638</v>
      </c>
      <c r="AD1902" s="14">
        <f t="shared" ref="AD1902:AD1908" si="278">NETWORKDAYS(M1902,AC1902)</f>
        <v>3</v>
      </c>
      <c r="AE1902" s="14">
        <v>7</v>
      </c>
      <c r="AF1902" s="38">
        <f t="shared" si="274"/>
        <v>4</v>
      </c>
      <c r="AG1902" s="14">
        <f t="shared" si="275"/>
        <v>3</v>
      </c>
      <c r="AH1902" s="14">
        <v>10.5</v>
      </c>
      <c r="AI1902" s="14">
        <f t="shared" si="276"/>
        <v>7.5</v>
      </c>
      <c r="AJ1902" s="19"/>
      <c r="AK1902" s="14"/>
      <c r="AL1902" s="14"/>
      <c r="AM1902" s="12" t="s">
        <v>509</v>
      </c>
      <c r="AN1902" s="12"/>
      <c r="AO1902" s="12"/>
      <c r="AP1902" s="12" t="s">
        <v>78</v>
      </c>
      <c r="AQ1902" s="12" t="s">
        <v>3632</v>
      </c>
      <c r="AR1902" s="12">
        <v>13487646011</v>
      </c>
      <c r="AS1902" s="12"/>
      <c r="AT1902" s="12"/>
      <c r="AU1902" s="12"/>
      <c r="AV1902" s="20"/>
      <c r="AW1902" s="21"/>
      <c r="AX1902" s="12"/>
      <c r="AY1902" s="12"/>
      <c r="AZ1902" s="12"/>
      <c r="BA1902" s="12"/>
      <c r="BB1902" s="12"/>
    </row>
    <row r="1903" spans="1:54" s="22" customFormat="1" ht="18" customHeight="1" x14ac:dyDescent="0.3">
      <c r="A1903" s="12" t="s">
        <v>5028</v>
      </c>
      <c r="B1903" s="12" t="s">
        <v>382</v>
      </c>
      <c r="C1903" s="12" t="s">
        <v>549</v>
      </c>
      <c r="D1903" s="12" t="s">
        <v>3514</v>
      </c>
      <c r="E1903" s="12" t="s">
        <v>5029</v>
      </c>
      <c r="F1903" s="12" t="s">
        <v>5030</v>
      </c>
      <c r="G1903" s="12" t="s">
        <v>56</v>
      </c>
      <c r="H1903" s="12" t="s">
        <v>1353</v>
      </c>
      <c r="I1903" s="12" t="s">
        <v>1715</v>
      </c>
      <c r="J1903" s="12">
        <v>2600</v>
      </c>
      <c r="K1903" s="12" t="s">
        <v>354</v>
      </c>
      <c r="L1903" s="12"/>
      <c r="M1903" s="13">
        <v>41635.379305555558</v>
      </c>
      <c r="N1903" s="12">
        <v>1</v>
      </c>
      <c r="O1903" s="13">
        <v>41635.397037037037</v>
      </c>
      <c r="P1903" s="13">
        <v>41635.443287037036</v>
      </c>
      <c r="Q1903" s="14">
        <f t="shared" si="277"/>
        <v>1</v>
      </c>
      <c r="R1903" s="14">
        <v>0.5</v>
      </c>
      <c r="S1903" s="14">
        <f t="shared" si="271"/>
        <v>-0.5</v>
      </c>
      <c r="T1903" s="12" t="s">
        <v>89</v>
      </c>
      <c r="U1903" s="13"/>
      <c r="V1903" s="12" t="s">
        <v>356</v>
      </c>
      <c r="W1903" s="13">
        <v>41635.463784722226</v>
      </c>
      <c r="X1903" s="13">
        <v>41638.755381944444</v>
      </c>
      <c r="Y1903" s="16">
        <f t="shared" si="272"/>
        <v>2</v>
      </c>
      <c r="Z1903" s="17">
        <v>4</v>
      </c>
      <c r="AA1903" s="17">
        <f t="shared" si="273"/>
        <v>2</v>
      </c>
      <c r="AB1903" s="14"/>
      <c r="AC1903" s="13">
        <v>41639</v>
      </c>
      <c r="AD1903" s="14">
        <f t="shared" si="278"/>
        <v>3</v>
      </c>
      <c r="AE1903" s="14">
        <v>7</v>
      </c>
      <c r="AF1903" s="38">
        <f t="shared" si="274"/>
        <v>4</v>
      </c>
      <c r="AG1903" s="14">
        <f t="shared" si="275"/>
        <v>3</v>
      </c>
      <c r="AH1903" s="14">
        <v>11.5</v>
      </c>
      <c r="AI1903" s="14">
        <f t="shared" si="276"/>
        <v>8.5</v>
      </c>
      <c r="AJ1903" s="19"/>
      <c r="AK1903" s="14"/>
      <c r="AL1903" s="14"/>
      <c r="AM1903" s="12" t="s">
        <v>535</v>
      </c>
      <c r="AN1903" s="12"/>
      <c r="AO1903" s="12"/>
      <c r="AP1903" s="12" t="s">
        <v>177</v>
      </c>
      <c r="AQ1903" s="12" t="s">
        <v>1499</v>
      </c>
      <c r="AR1903" s="12">
        <v>15973151998</v>
      </c>
      <c r="AS1903" s="12"/>
      <c r="AT1903" s="12"/>
      <c r="AU1903" s="12"/>
      <c r="AV1903" s="20"/>
      <c r="AW1903" s="21"/>
      <c r="AX1903" s="12"/>
      <c r="AY1903" s="12"/>
      <c r="AZ1903" s="12"/>
      <c r="BA1903" s="12"/>
      <c r="BB1903" s="12"/>
    </row>
    <row r="1904" spans="1:54" s="22" customFormat="1" ht="18" customHeight="1" x14ac:dyDescent="0.3">
      <c r="A1904" s="12" t="s">
        <v>5031</v>
      </c>
      <c r="B1904" s="12" t="s">
        <v>68</v>
      </c>
      <c r="C1904" s="12" t="s">
        <v>4984</v>
      </c>
      <c r="D1904" s="12" t="s">
        <v>220</v>
      </c>
      <c r="E1904" s="12" t="s">
        <v>5032</v>
      </c>
      <c r="F1904" s="12" t="s">
        <v>5033</v>
      </c>
      <c r="G1904" s="12" t="s">
        <v>56</v>
      </c>
      <c r="H1904" s="12" t="s">
        <v>1335</v>
      </c>
      <c r="I1904" s="12" t="s">
        <v>4709</v>
      </c>
      <c r="J1904" s="12">
        <v>1588</v>
      </c>
      <c r="K1904" s="12" t="s">
        <v>354</v>
      </c>
      <c r="L1904" s="12"/>
      <c r="M1904" s="13">
        <v>41635.379305555558</v>
      </c>
      <c r="N1904" s="12">
        <v>2</v>
      </c>
      <c r="O1904" s="13">
        <v>41635.398784722223</v>
      </c>
      <c r="P1904" s="13">
        <v>41635.611018518517</v>
      </c>
      <c r="Q1904" s="14">
        <f t="shared" si="277"/>
        <v>1</v>
      </c>
      <c r="R1904" s="14">
        <v>0.5</v>
      </c>
      <c r="S1904" s="14">
        <f t="shared" si="271"/>
        <v>-0.5</v>
      </c>
      <c r="T1904" s="12" t="s">
        <v>658</v>
      </c>
      <c r="U1904" s="13" t="s">
        <v>4761</v>
      </c>
      <c r="V1904" s="12" t="s">
        <v>356</v>
      </c>
      <c r="W1904" s="13">
        <v>41635.612222222226</v>
      </c>
      <c r="X1904" s="13">
        <v>41638.517361111109</v>
      </c>
      <c r="Y1904" s="16">
        <f t="shared" si="272"/>
        <v>2</v>
      </c>
      <c r="Z1904" s="17">
        <v>3</v>
      </c>
      <c r="AA1904" s="17">
        <f t="shared" si="273"/>
        <v>1</v>
      </c>
      <c r="AB1904" s="14"/>
      <c r="AC1904" s="13">
        <v>41639</v>
      </c>
      <c r="AD1904" s="14">
        <f t="shared" si="278"/>
        <v>3</v>
      </c>
      <c r="AE1904" s="14">
        <v>7</v>
      </c>
      <c r="AF1904" s="38">
        <f t="shared" si="274"/>
        <v>4</v>
      </c>
      <c r="AG1904" s="14">
        <f t="shared" si="275"/>
        <v>3</v>
      </c>
      <c r="AH1904" s="14">
        <v>10.5</v>
      </c>
      <c r="AI1904" s="14">
        <f t="shared" si="276"/>
        <v>7.5</v>
      </c>
      <c r="AJ1904" s="19"/>
      <c r="AK1904" s="14"/>
      <c r="AL1904" s="14"/>
      <c r="AM1904" s="12" t="s">
        <v>509</v>
      </c>
      <c r="AN1904" s="12"/>
      <c r="AO1904" s="12"/>
      <c r="AP1904" s="12" t="s">
        <v>72</v>
      </c>
      <c r="AQ1904" s="12" t="s">
        <v>5034</v>
      </c>
      <c r="AR1904" s="12">
        <v>15673660313</v>
      </c>
      <c r="AS1904" s="12"/>
      <c r="AT1904" s="12"/>
      <c r="AU1904" s="12"/>
      <c r="AV1904" s="20"/>
      <c r="AW1904" s="21"/>
      <c r="AX1904" s="12"/>
      <c r="AY1904" s="12"/>
      <c r="AZ1904" s="12"/>
      <c r="BA1904" s="12"/>
      <c r="BB1904" s="12"/>
    </row>
    <row r="1905" spans="1:54" s="22" customFormat="1" ht="18" customHeight="1" x14ac:dyDescent="0.3">
      <c r="A1905" s="12" t="s">
        <v>5035</v>
      </c>
      <c r="B1905" s="12" t="s">
        <v>68</v>
      </c>
      <c r="C1905" s="12" t="s">
        <v>64</v>
      </c>
      <c r="D1905" s="12" t="s">
        <v>238</v>
      </c>
      <c r="E1905" s="12" t="s">
        <v>5036</v>
      </c>
      <c r="F1905" s="12" t="s">
        <v>5037</v>
      </c>
      <c r="G1905" s="12" t="s">
        <v>56</v>
      </c>
      <c r="H1905" s="12" t="s">
        <v>1335</v>
      </c>
      <c r="I1905" s="12" t="s">
        <v>1615</v>
      </c>
      <c r="J1905" s="12">
        <v>1588</v>
      </c>
      <c r="K1905" s="12" t="s">
        <v>354</v>
      </c>
      <c r="L1905" s="12"/>
      <c r="M1905" s="13">
        <v>41635.379305555558</v>
      </c>
      <c r="N1905" s="12">
        <v>3</v>
      </c>
      <c r="O1905" s="13">
        <v>41635.399039351854</v>
      </c>
      <c r="P1905" s="13">
        <v>41635.482164351852</v>
      </c>
      <c r="Q1905" s="14">
        <f t="shared" si="277"/>
        <v>1</v>
      </c>
      <c r="R1905" s="14">
        <v>0.5</v>
      </c>
      <c r="S1905" s="14">
        <f t="shared" si="271"/>
        <v>-0.5</v>
      </c>
      <c r="T1905" s="12" t="s">
        <v>658</v>
      </c>
      <c r="U1905" s="13" t="s">
        <v>5038</v>
      </c>
      <c r="V1905" s="12" t="s">
        <v>356</v>
      </c>
      <c r="W1905" s="13">
        <v>41635.484965277778</v>
      </c>
      <c r="X1905" s="13">
        <v>41636.594444444447</v>
      </c>
      <c r="Y1905" s="16">
        <f t="shared" si="272"/>
        <v>1</v>
      </c>
      <c r="Z1905" s="17">
        <v>3</v>
      </c>
      <c r="AA1905" s="17">
        <f t="shared" si="273"/>
        <v>2</v>
      </c>
      <c r="AB1905" s="14"/>
      <c r="AC1905" s="13">
        <v>41638</v>
      </c>
      <c r="AD1905" s="14">
        <f t="shared" si="278"/>
        <v>2</v>
      </c>
      <c r="AE1905" s="14">
        <v>7</v>
      </c>
      <c r="AF1905" s="38">
        <f t="shared" si="274"/>
        <v>5</v>
      </c>
      <c r="AG1905" s="14">
        <f t="shared" si="275"/>
        <v>2</v>
      </c>
      <c r="AH1905" s="14">
        <v>10.5</v>
      </c>
      <c r="AI1905" s="14">
        <f t="shared" si="276"/>
        <v>8.5</v>
      </c>
      <c r="AJ1905" s="19"/>
      <c r="AK1905" s="14"/>
      <c r="AL1905" s="14"/>
      <c r="AM1905" s="12" t="s">
        <v>2137</v>
      </c>
      <c r="AN1905" s="12"/>
      <c r="AO1905" s="12"/>
      <c r="AP1905" s="12" t="s">
        <v>78</v>
      </c>
      <c r="AQ1905" s="12" t="s">
        <v>5039</v>
      </c>
      <c r="AR1905" s="12">
        <v>15399726575</v>
      </c>
      <c r="AS1905" s="12"/>
      <c r="AT1905" s="12"/>
      <c r="AU1905" s="12"/>
      <c r="AV1905" s="20"/>
      <c r="AW1905" s="21"/>
      <c r="AX1905" s="12"/>
      <c r="AY1905" s="12"/>
      <c r="AZ1905" s="12"/>
      <c r="BA1905" s="12"/>
      <c r="BB1905" s="12"/>
    </row>
    <row r="1906" spans="1:54" s="22" customFormat="1" ht="18" customHeight="1" x14ac:dyDescent="0.3">
      <c r="A1906" s="12" t="s">
        <v>5040</v>
      </c>
      <c r="B1906" s="12" t="s">
        <v>382</v>
      </c>
      <c r="C1906" s="12" t="s">
        <v>69</v>
      </c>
      <c r="D1906" s="12" t="s">
        <v>103</v>
      </c>
      <c r="E1906" s="12" t="s">
        <v>4952</v>
      </c>
      <c r="F1906" s="12" t="s">
        <v>5041</v>
      </c>
      <c r="G1906" s="12" t="s">
        <v>383</v>
      </c>
      <c r="H1906" s="12" t="s">
        <v>1035</v>
      </c>
      <c r="I1906" s="12" t="s">
        <v>1036</v>
      </c>
      <c r="J1906" s="12">
        <v>1100</v>
      </c>
      <c r="K1906" s="12" t="s">
        <v>354</v>
      </c>
      <c r="L1906" s="12"/>
      <c r="M1906" s="13">
        <v>41635.381284722222</v>
      </c>
      <c r="N1906" s="12">
        <v>2</v>
      </c>
      <c r="O1906" s="13">
        <v>41635.381782407407</v>
      </c>
      <c r="P1906" s="13">
        <v>41635.393842592595</v>
      </c>
      <c r="Q1906" s="14">
        <f>P1906-M1906</f>
        <v>1.2557870373711921E-2</v>
      </c>
      <c r="R1906" s="14">
        <v>0.5</v>
      </c>
      <c r="S1906" s="14">
        <f>R1906-Q1906</f>
        <v>0.48744212962628808</v>
      </c>
      <c r="T1906" s="12" t="s">
        <v>668</v>
      </c>
      <c r="U1906" s="13" t="s">
        <v>5042</v>
      </c>
      <c r="V1906" s="12" t="s">
        <v>356</v>
      </c>
      <c r="W1906" s="13">
        <v>41635.395509259259</v>
      </c>
      <c r="X1906" s="13">
        <v>41636.640972222223</v>
      </c>
      <c r="Y1906" s="16">
        <f>NETWORKDAYS(W1906,X1906)</f>
        <v>1</v>
      </c>
      <c r="Z1906" s="17">
        <v>3</v>
      </c>
      <c r="AA1906" s="17">
        <f>Z1906-Y1906</f>
        <v>2</v>
      </c>
      <c r="AB1906" s="14"/>
      <c r="AC1906" s="13">
        <v>41698</v>
      </c>
      <c r="AD1906" s="14">
        <f>NETWORKDAYS(X1906,AC1906)</f>
        <v>45</v>
      </c>
      <c r="AE1906" s="14">
        <v>7</v>
      </c>
      <c r="AF1906" s="38">
        <f>AE1906-AD1906</f>
        <v>-38</v>
      </c>
      <c r="AG1906" s="14">
        <f t="shared" si="275"/>
        <v>46</v>
      </c>
      <c r="AH1906" s="14">
        <v>10.5</v>
      </c>
      <c r="AI1906" s="14">
        <f>AH1906-AG1906</f>
        <v>-35.5</v>
      </c>
      <c r="AJ1906" s="19"/>
      <c r="AK1906" s="14"/>
      <c r="AL1906" s="14"/>
      <c r="AM1906" s="12" t="s">
        <v>851</v>
      </c>
      <c r="AN1906" s="12"/>
      <c r="AO1906" s="12"/>
      <c r="AP1906" s="12" t="s">
        <v>72</v>
      </c>
      <c r="AQ1906" s="12" t="s">
        <v>1228</v>
      </c>
      <c r="AR1906" s="12">
        <v>13973140736</v>
      </c>
      <c r="AS1906" s="12"/>
      <c r="AT1906" s="12"/>
      <c r="AU1906" s="12"/>
      <c r="AV1906" s="20"/>
      <c r="AW1906" s="21"/>
      <c r="AX1906" s="12"/>
      <c r="AY1906" s="12"/>
      <c r="AZ1906" s="12"/>
      <c r="BA1906" s="12"/>
      <c r="BB1906" s="12"/>
    </row>
    <row r="1907" spans="1:54" s="22" customFormat="1" ht="18" customHeight="1" x14ac:dyDescent="0.3">
      <c r="A1907" s="12" t="s">
        <v>5043</v>
      </c>
      <c r="B1907" s="12" t="s">
        <v>382</v>
      </c>
      <c r="C1907" s="12" t="s">
        <v>5044</v>
      </c>
      <c r="D1907" s="12" t="s">
        <v>104</v>
      </c>
      <c r="E1907" s="12" t="s">
        <v>5045</v>
      </c>
      <c r="F1907" s="12"/>
      <c r="G1907" s="12" t="s">
        <v>66</v>
      </c>
      <c r="H1907" s="12" t="s">
        <v>5046</v>
      </c>
      <c r="I1907" s="12"/>
      <c r="J1907" s="12">
        <v>16000</v>
      </c>
      <c r="L1907" s="12"/>
      <c r="M1907" s="13">
        <v>41635.424305555556</v>
      </c>
      <c r="N1907" s="12"/>
      <c r="O1907" s="13">
        <v>41635.427199074074</v>
      </c>
      <c r="P1907" s="13">
        <v>41635.427199074074</v>
      </c>
      <c r="Q1907" s="14"/>
      <c r="R1907" s="14"/>
      <c r="S1907" s="15"/>
      <c r="T1907" s="12" t="s">
        <v>89</v>
      </c>
      <c r="U1907" s="13"/>
      <c r="V1907" s="12" t="s">
        <v>385</v>
      </c>
      <c r="W1907" s="13">
        <v>41635.428078703706</v>
      </c>
      <c r="X1907" s="13">
        <v>41635.43005787037</v>
      </c>
      <c r="Y1907" s="16"/>
      <c r="Z1907" s="17"/>
      <c r="AA1907" s="17"/>
      <c r="AB1907" s="14"/>
      <c r="AC1907" s="13">
        <v>41635</v>
      </c>
      <c r="AD1907" s="14">
        <f t="shared" si="278"/>
        <v>1</v>
      </c>
      <c r="AE1907" s="14">
        <v>7</v>
      </c>
      <c r="AF1907" s="18"/>
      <c r="AG1907" s="14">
        <f>NETWORKDAYS(M1907,AC1907)</f>
        <v>1</v>
      </c>
      <c r="AH1907" s="14"/>
      <c r="AI1907" s="14"/>
      <c r="AJ1907" s="19"/>
      <c r="AK1907" s="14"/>
      <c r="AL1907" s="14"/>
      <c r="AM1907" s="12" t="s">
        <v>5047</v>
      </c>
      <c r="AN1907" s="12"/>
      <c r="AO1907" s="12"/>
      <c r="AP1907" s="12" t="s">
        <v>72</v>
      </c>
      <c r="AQ1907" s="12" t="s">
        <v>5048</v>
      </c>
      <c r="AR1907" s="12">
        <v>13478964512</v>
      </c>
      <c r="AS1907" s="12"/>
      <c r="AT1907" s="12"/>
      <c r="AU1907" s="12"/>
      <c r="AV1907" s="20"/>
      <c r="AW1907" s="21"/>
      <c r="AX1907" s="12"/>
      <c r="AY1907" s="12"/>
      <c r="AZ1907" s="12"/>
      <c r="BA1907" s="12"/>
      <c r="BB1907" s="12"/>
    </row>
    <row r="1908" spans="1:54" s="22" customFormat="1" ht="18" customHeight="1" x14ac:dyDescent="0.3">
      <c r="A1908" s="12" t="s">
        <v>5049</v>
      </c>
      <c r="B1908" s="12" t="s">
        <v>68</v>
      </c>
      <c r="C1908" s="12" t="s">
        <v>141</v>
      </c>
      <c r="D1908" s="12" t="s">
        <v>5050</v>
      </c>
      <c r="E1908" s="12" t="s">
        <v>5051</v>
      </c>
      <c r="F1908" s="12" t="s">
        <v>5052</v>
      </c>
      <c r="G1908" s="12" t="s">
        <v>56</v>
      </c>
      <c r="H1908" s="12" t="s">
        <v>1353</v>
      </c>
      <c r="I1908" s="12" t="s">
        <v>3875</v>
      </c>
      <c r="J1908" s="12">
        <v>2588</v>
      </c>
      <c r="K1908" s="12" t="s">
        <v>354</v>
      </c>
      <c r="L1908" s="12"/>
      <c r="M1908" s="13">
        <v>41635.426388888889</v>
      </c>
      <c r="N1908" s="12">
        <v>1</v>
      </c>
      <c r="O1908" s="13">
        <v>41635.442604166667</v>
      </c>
      <c r="P1908" s="13">
        <v>41635.454594907409</v>
      </c>
      <c r="Q1908" s="14">
        <f>NETWORKDAYS(M1908,P1908)</f>
        <v>1</v>
      </c>
      <c r="R1908" s="14">
        <v>0.5</v>
      </c>
      <c r="S1908" s="14">
        <f>R1908-Q1908</f>
        <v>-0.5</v>
      </c>
      <c r="T1908" s="12" t="s">
        <v>89</v>
      </c>
      <c r="U1908" s="13"/>
      <c r="V1908" s="12" t="s">
        <v>356</v>
      </c>
      <c r="W1908" s="13">
        <v>41635.464317129627</v>
      </c>
      <c r="X1908" s="13">
        <v>41638.657638888886</v>
      </c>
      <c r="Y1908" s="16">
        <f>NETWORKDAYS(W1908,X1908)</f>
        <v>2</v>
      </c>
      <c r="Z1908" s="17">
        <v>4</v>
      </c>
      <c r="AA1908" s="17">
        <f>Z1908-Y1908</f>
        <v>2</v>
      </c>
      <c r="AB1908" s="14"/>
      <c r="AC1908" s="13">
        <v>41639</v>
      </c>
      <c r="AD1908" s="14">
        <f t="shared" si="278"/>
        <v>3</v>
      </c>
      <c r="AE1908" s="14">
        <v>7</v>
      </c>
      <c r="AF1908" s="38">
        <f>AE1908-AD1908</f>
        <v>4</v>
      </c>
      <c r="AG1908" s="14">
        <f>NETWORKDAYS(M1908,AC1908)</f>
        <v>3</v>
      </c>
      <c r="AH1908" s="14">
        <v>11.5</v>
      </c>
      <c r="AI1908" s="14">
        <f>AH1908-AG1908</f>
        <v>8.5</v>
      </c>
      <c r="AJ1908" s="19"/>
      <c r="AK1908" s="14"/>
      <c r="AL1908" s="14"/>
      <c r="AM1908" s="12" t="s">
        <v>1486</v>
      </c>
      <c r="AN1908" s="12"/>
      <c r="AO1908" s="12"/>
      <c r="AP1908" s="12" t="s">
        <v>210</v>
      </c>
      <c r="AQ1908" s="12" t="s">
        <v>5053</v>
      </c>
      <c r="AR1908" s="12">
        <v>13762319218</v>
      </c>
      <c r="AS1908" s="12"/>
      <c r="AT1908" s="12"/>
      <c r="AU1908" s="12"/>
      <c r="AV1908" s="20"/>
      <c r="AW1908" s="21"/>
      <c r="AX1908" s="12"/>
      <c r="AY1908" s="12"/>
      <c r="AZ1908" s="12"/>
      <c r="BA1908" s="12"/>
      <c r="BB1908" s="12"/>
    </row>
    <row r="1909" spans="1:54" s="22" customFormat="1" ht="18" customHeight="1" x14ac:dyDescent="0.3">
      <c r="A1909" s="12" t="s">
        <v>5054</v>
      </c>
      <c r="B1909" s="12" t="s">
        <v>68</v>
      </c>
      <c r="C1909" s="12" t="s">
        <v>3698</v>
      </c>
      <c r="D1909" s="12" t="s">
        <v>161</v>
      </c>
      <c r="E1909" s="12" t="s">
        <v>5055</v>
      </c>
      <c r="F1909" s="12" t="s">
        <v>5056</v>
      </c>
      <c r="G1909" s="12" t="s">
        <v>383</v>
      </c>
      <c r="H1909" s="12" t="s">
        <v>1035</v>
      </c>
      <c r="I1909" s="12" t="s">
        <v>4136</v>
      </c>
      <c r="J1909" s="12">
        <v>1388</v>
      </c>
      <c r="K1909" s="12" t="s">
        <v>354</v>
      </c>
      <c r="L1909" s="12"/>
      <c r="M1909" s="13">
        <v>41635.46875</v>
      </c>
      <c r="N1909" s="12">
        <v>1</v>
      </c>
      <c r="O1909" s="13">
        <v>41635.484976851854</v>
      </c>
      <c r="P1909" s="13">
        <v>41635.48574074074</v>
      </c>
      <c r="Q1909" s="14"/>
      <c r="R1909" s="14"/>
      <c r="S1909" s="15"/>
      <c r="T1909" s="12" t="s">
        <v>89</v>
      </c>
      <c r="U1909" s="13"/>
      <c r="V1909" s="12" t="s">
        <v>356</v>
      </c>
      <c r="W1909" s="13">
        <v>41635.491041666668</v>
      </c>
      <c r="X1909" s="13"/>
      <c r="Y1909" s="16"/>
      <c r="Z1909" s="17"/>
      <c r="AA1909" s="17"/>
      <c r="AB1909" s="14"/>
      <c r="AC1909" s="13"/>
      <c r="AD1909" s="14"/>
      <c r="AE1909" s="14"/>
      <c r="AF1909" s="18"/>
      <c r="AG1909" s="14"/>
      <c r="AH1909" s="14"/>
      <c r="AI1909" s="14"/>
      <c r="AJ1909" s="19"/>
      <c r="AK1909" s="14"/>
      <c r="AL1909" s="14"/>
      <c r="AM1909" s="12" t="s">
        <v>2238</v>
      </c>
      <c r="AN1909" s="12"/>
      <c r="AO1909" s="12"/>
      <c r="AP1909" s="12" t="s">
        <v>72</v>
      </c>
      <c r="AQ1909" s="12" t="s">
        <v>5057</v>
      </c>
      <c r="AR1909" s="12">
        <v>13973888908</v>
      </c>
      <c r="AS1909" s="12"/>
      <c r="AT1909" s="12"/>
      <c r="AU1909" s="12"/>
      <c r="AV1909" s="20"/>
      <c r="AW1909" s="21"/>
      <c r="AX1909" s="12"/>
      <c r="AY1909" s="12"/>
      <c r="AZ1909" s="12"/>
      <c r="BA1909" s="12"/>
      <c r="BB1909" s="12"/>
    </row>
    <row r="1910" spans="1:54" s="22" customFormat="1" ht="18" customHeight="1" x14ac:dyDescent="0.3">
      <c r="A1910" s="12" t="s">
        <v>5058</v>
      </c>
      <c r="B1910" s="12" t="s">
        <v>68</v>
      </c>
      <c r="C1910" s="12" t="s">
        <v>3419</v>
      </c>
      <c r="D1910" s="12" t="s">
        <v>5059</v>
      </c>
      <c r="E1910" s="12" t="s">
        <v>3213</v>
      </c>
      <c r="F1910" s="12" t="s">
        <v>5060</v>
      </c>
      <c r="G1910" s="12" t="s">
        <v>383</v>
      </c>
      <c r="H1910" s="12" t="s">
        <v>3686</v>
      </c>
      <c r="I1910" s="12" t="s">
        <v>89</v>
      </c>
      <c r="J1910" s="12">
        <v>0</v>
      </c>
      <c r="K1910" s="12"/>
      <c r="L1910" s="12"/>
      <c r="M1910" s="13">
        <v>41635.564583333333</v>
      </c>
      <c r="N1910" s="12"/>
      <c r="O1910" s="13">
        <v>41635.5778587963</v>
      </c>
      <c r="P1910" s="13"/>
      <c r="Q1910" s="14"/>
      <c r="R1910" s="14"/>
      <c r="S1910" s="15"/>
      <c r="T1910" s="12" t="s">
        <v>658</v>
      </c>
      <c r="U1910" s="13" t="s">
        <v>4761</v>
      </c>
      <c r="V1910" s="12" t="s">
        <v>356</v>
      </c>
      <c r="W1910" s="13"/>
      <c r="X1910" s="13"/>
      <c r="Y1910" s="16"/>
      <c r="Z1910" s="17"/>
      <c r="AA1910" s="17"/>
      <c r="AB1910" s="14"/>
      <c r="AC1910" s="13"/>
      <c r="AD1910" s="14"/>
      <c r="AE1910" s="14"/>
      <c r="AF1910" s="18"/>
      <c r="AG1910" s="14"/>
      <c r="AH1910" s="14"/>
      <c r="AI1910" s="14"/>
      <c r="AJ1910" s="19"/>
      <c r="AK1910" s="14"/>
      <c r="AL1910" s="14"/>
      <c r="AM1910" s="12"/>
      <c r="AN1910" s="12"/>
      <c r="AO1910" s="12"/>
      <c r="AP1910" s="12" t="s">
        <v>78</v>
      </c>
      <c r="AQ1910" s="12" t="s">
        <v>5061</v>
      </c>
      <c r="AR1910" s="12">
        <v>18374535288</v>
      </c>
      <c r="AS1910" s="12"/>
      <c r="AT1910" s="12"/>
      <c r="AU1910" s="12"/>
      <c r="AV1910" s="20"/>
      <c r="AW1910" s="21"/>
      <c r="AX1910" s="12"/>
      <c r="AY1910" s="12"/>
      <c r="AZ1910" s="12"/>
      <c r="BA1910" s="12"/>
      <c r="BB1910" s="12"/>
    </row>
    <row r="1911" spans="1:54" s="22" customFormat="1" ht="18" customHeight="1" x14ac:dyDescent="0.3">
      <c r="A1911" s="12" t="s">
        <v>5062</v>
      </c>
      <c r="B1911" s="12" t="s">
        <v>68</v>
      </c>
      <c r="C1911" s="12" t="s">
        <v>52</v>
      </c>
      <c r="D1911" s="12" t="s">
        <v>5063</v>
      </c>
      <c r="E1911" s="12" t="s">
        <v>5064</v>
      </c>
      <c r="F1911" s="12" t="s">
        <v>5065</v>
      </c>
      <c r="G1911" s="12" t="s">
        <v>56</v>
      </c>
      <c r="H1911" s="12" t="s">
        <v>1335</v>
      </c>
      <c r="I1911" s="12" t="s">
        <v>1491</v>
      </c>
      <c r="J1911" s="12">
        <v>1600</v>
      </c>
      <c r="K1911" s="12" t="s">
        <v>354</v>
      </c>
      <c r="L1911" s="12"/>
      <c r="M1911" s="13">
        <v>41635.581944444442</v>
      </c>
      <c r="N1911" s="12">
        <v>2</v>
      </c>
      <c r="O1911" s="13">
        <v>41635.599629629629</v>
      </c>
      <c r="P1911" s="13">
        <v>41654.71806712963</v>
      </c>
      <c r="Q1911" s="14">
        <f t="shared" ref="Q1911:Q1920" si="279">NETWORKDAYS(M1911,P1911)</f>
        <v>14</v>
      </c>
      <c r="R1911" s="14">
        <v>0.5</v>
      </c>
      <c r="S1911" s="14">
        <f t="shared" ref="S1911:S1916" si="280">R1911-Q1911</f>
        <v>-13.5</v>
      </c>
      <c r="T1911" s="12" t="s">
        <v>664</v>
      </c>
      <c r="U1911" s="13" t="s">
        <v>5066</v>
      </c>
      <c r="V1911" s="12" t="s">
        <v>356</v>
      </c>
      <c r="W1911" s="13">
        <v>41654.722662037035</v>
      </c>
      <c r="X1911" s="19">
        <v>41659.595347222225</v>
      </c>
      <c r="Y1911" s="16">
        <f t="shared" ref="Y1911:Y1917" si="281">NETWORKDAYS(W1911,X1911)</f>
        <v>4</v>
      </c>
      <c r="Z1911" s="17">
        <v>3</v>
      </c>
      <c r="AA1911" s="17">
        <f t="shared" ref="AA1911:AA1916" si="282">Z1911-Y1911</f>
        <v>-1</v>
      </c>
      <c r="AB1911" s="14"/>
      <c r="AC1911" s="13">
        <v>41662</v>
      </c>
      <c r="AD1911" s="14">
        <f>NETWORKDAYS(X1911,AC1911)</f>
        <v>4</v>
      </c>
      <c r="AE1911" s="14">
        <v>7</v>
      </c>
      <c r="AF1911" s="38">
        <f t="shared" ref="AF1911:AF1916" si="283">AE1911-AD1911</f>
        <v>3</v>
      </c>
      <c r="AG1911" s="14">
        <f t="shared" ref="AG1911:AG1921" si="284">NETWORKDAYS(M1911,AC1911)</f>
        <v>20</v>
      </c>
      <c r="AH1911" s="14">
        <v>10.5</v>
      </c>
      <c r="AI1911" s="14">
        <f t="shared" ref="AI1911:AI1916" si="285">AH1911-AG1911</f>
        <v>-9.5</v>
      </c>
      <c r="AK1911" s="14"/>
      <c r="AL1911" s="14"/>
      <c r="AM1911" s="12" t="s">
        <v>2137</v>
      </c>
      <c r="AN1911" s="12"/>
      <c r="AO1911" s="12"/>
      <c r="AP1911" s="12" t="s">
        <v>61</v>
      </c>
      <c r="AQ1911" s="12" t="s">
        <v>5067</v>
      </c>
      <c r="AR1911" s="12">
        <v>13875605234</v>
      </c>
      <c r="AS1911" s="12"/>
      <c r="AT1911" s="12"/>
      <c r="AU1911" s="12"/>
      <c r="AV1911" s="20"/>
      <c r="AW1911" s="21"/>
      <c r="AX1911" s="12"/>
      <c r="AY1911" s="12"/>
      <c r="AZ1911" s="12"/>
      <c r="BA1911" s="12"/>
      <c r="BB1911" s="12"/>
    </row>
    <row r="1912" spans="1:54" s="22" customFormat="1" ht="18" customHeight="1" x14ac:dyDescent="0.3">
      <c r="A1912" s="12" t="s">
        <v>5068</v>
      </c>
      <c r="B1912" s="12" t="s">
        <v>68</v>
      </c>
      <c r="C1912" s="12" t="s">
        <v>52</v>
      </c>
      <c r="D1912" s="12" t="s">
        <v>5069</v>
      </c>
      <c r="E1912" s="12" t="s">
        <v>5070</v>
      </c>
      <c r="F1912" s="12" t="s">
        <v>5071</v>
      </c>
      <c r="G1912" s="12" t="s">
        <v>56</v>
      </c>
      <c r="H1912" s="12" t="s">
        <v>1335</v>
      </c>
      <c r="I1912" s="12" t="s">
        <v>1491</v>
      </c>
      <c r="J1912" s="12">
        <v>1600</v>
      </c>
      <c r="K1912" s="12" t="s">
        <v>354</v>
      </c>
      <c r="L1912" s="12"/>
      <c r="M1912" s="13">
        <v>41635.628472222219</v>
      </c>
      <c r="N1912" s="12">
        <v>1</v>
      </c>
      <c r="O1912" s="13">
        <v>41635.630798611113</v>
      </c>
      <c r="P1912" s="13">
        <v>41635.630902777775</v>
      </c>
      <c r="Q1912" s="14">
        <f t="shared" si="279"/>
        <v>1</v>
      </c>
      <c r="R1912" s="14">
        <v>0.5</v>
      </c>
      <c r="S1912" s="14">
        <f t="shared" si="280"/>
        <v>-0.5</v>
      </c>
      <c r="T1912" s="12" t="s">
        <v>89</v>
      </c>
      <c r="U1912" s="13"/>
      <c r="V1912" s="12" t="s">
        <v>356</v>
      </c>
      <c r="W1912" s="13">
        <v>41635.633946759262</v>
      </c>
      <c r="X1912" s="13">
        <v>41639.454826388886</v>
      </c>
      <c r="Y1912" s="16">
        <f t="shared" si="281"/>
        <v>3</v>
      </c>
      <c r="Z1912" s="17">
        <v>3</v>
      </c>
      <c r="AA1912" s="17">
        <f t="shared" si="282"/>
        <v>0</v>
      </c>
      <c r="AB1912" s="14"/>
      <c r="AC1912" s="13">
        <v>41639</v>
      </c>
      <c r="AD1912" s="14">
        <f>NETWORKDAYS(M1912,AC1912)</f>
        <v>3</v>
      </c>
      <c r="AE1912" s="14">
        <v>7</v>
      </c>
      <c r="AF1912" s="38">
        <f t="shared" si="283"/>
        <v>4</v>
      </c>
      <c r="AG1912" s="14">
        <f t="shared" si="284"/>
        <v>3</v>
      </c>
      <c r="AH1912" s="14">
        <v>10.5</v>
      </c>
      <c r="AI1912" s="14">
        <f t="shared" si="285"/>
        <v>7.5</v>
      </c>
      <c r="AJ1912" s="19"/>
      <c r="AK1912" s="14"/>
      <c r="AL1912" s="14"/>
      <c r="AM1912" s="12" t="s">
        <v>96</v>
      </c>
      <c r="AN1912" s="12"/>
      <c r="AO1912" s="12"/>
      <c r="AP1912" s="12" t="s">
        <v>3247</v>
      </c>
      <c r="AQ1912" s="12" t="s">
        <v>5072</v>
      </c>
      <c r="AR1912" s="12">
        <v>13875688079</v>
      </c>
      <c r="AS1912" s="12"/>
      <c r="AT1912" s="12"/>
      <c r="AU1912" s="12"/>
      <c r="AV1912" s="20"/>
      <c r="AW1912" s="21"/>
      <c r="AX1912" s="12"/>
      <c r="AY1912" s="12"/>
      <c r="AZ1912" s="12"/>
      <c r="BA1912" s="12"/>
      <c r="BB1912" s="12"/>
    </row>
    <row r="1913" spans="1:54" s="22" customFormat="1" ht="18" customHeight="1" x14ac:dyDescent="0.3">
      <c r="A1913" s="12" t="s">
        <v>5073</v>
      </c>
      <c r="B1913" s="12" t="s">
        <v>68</v>
      </c>
      <c r="C1913" s="12" t="s">
        <v>87</v>
      </c>
      <c r="D1913" s="12" t="s">
        <v>342</v>
      </c>
      <c r="E1913" s="12" t="s">
        <v>5074</v>
      </c>
      <c r="F1913" s="12" t="s">
        <v>5075</v>
      </c>
      <c r="G1913" s="12" t="s">
        <v>56</v>
      </c>
      <c r="H1913" s="12" t="s">
        <v>1335</v>
      </c>
      <c r="I1913" s="12" t="s">
        <v>3661</v>
      </c>
      <c r="J1913" s="12">
        <v>1600</v>
      </c>
      <c r="K1913" s="12" t="s">
        <v>354</v>
      </c>
      <c r="L1913" s="12"/>
      <c r="M1913" s="13">
        <v>41635.664583333331</v>
      </c>
      <c r="N1913" s="12">
        <v>1</v>
      </c>
      <c r="O1913" s="13">
        <v>41635.676134259258</v>
      </c>
      <c r="P1913" s="13">
        <v>41635.678055555552</v>
      </c>
      <c r="Q1913" s="14">
        <f t="shared" si="279"/>
        <v>1</v>
      </c>
      <c r="R1913" s="14">
        <v>0.5</v>
      </c>
      <c r="S1913" s="14">
        <f t="shared" si="280"/>
        <v>-0.5</v>
      </c>
      <c r="T1913" s="12" t="s">
        <v>89</v>
      </c>
      <c r="U1913" s="13"/>
      <c r="V1913" s="12" t="s">
        <v>356</v>
      </c>
      <c r="W1913" s="13">
        <v>41635.729317129626</v>
      </c>
      <c r="X1913" s="13">
        <v>41636.594710648147</v>
      </c>
      <c r="Y1913" s="16">
        <f t="shared" si="281"/>
        <v>1</v>
      </c>
      <c r="Z1913" s="17">
        <v>3</v>
      </c>
      <c r="AA1913" s="17">
        <f t="shared" si="282"/>
        <v>2</v>
      </c>
      <c r="AB1913" s="14"/>
      <c r="AC1913" s="13">
        <v>41638</v>
      </c>
      <c r="AD1913" s="14">
        <f>NETWORKDAYS(M1913,AC1913)</f>
        <v>2</v>
      </c>
      <c r="AE1913" s="14">
        <v>7</v>
      </c>
      <c r="AF1913" s="38">
        <f t="shared" si="283"/>
        <v>5</v>
      </c>
      <c r="AG1913" s="14">
        <f t="shared" si="284"/>
        <v>2</v>
      </c>
      <c r="AH1913" s="14">
        <v>10.5</v>
      </c>
      <c r="AI1913" s="14">
        <f t="shared" si="285"/>
        <v>8.5</v>
      </c>
      <c r="AJ1913" s="19"/>
      <c r="AK1913" s="14"/>
      <c r="AL1913" s="14"/>
      <c r="AM1913" s="12" t="s">
        <v>148</v>
      </c>
      <c r="AN1913" s="12"/>
      <c r="AO1913" s="12"/>
      <c r="AP1913" s="12" t="s">
        <v>72</v>
      </c>
      <c r="AQ1913" s="12" t="s">
        <v>5076</v>
      </c>
      <c r="AR1913" s="12">
        <v>18774906279</v>
      </c>
      <c r="AS1913" s="12"/>
      <c r="AT1913" s="12"/>
      <c r="AU1913" s="12"/>
      <c r="AV1913" s="20"/>
      <c r="AW1913" s="21"/>
      <c r="AX1913" s="12"/>
      <c r="AY1913" s="12"/>
      <c r="AZ1913" s="12"/>
      <c r="BA1913" s="12"/>
      <c r="BB1913" s="12"/>
    </row>
    <row r="1914" spans="1:54" s="22" customFormat="1" ht="18" customHeight="1" x14ac:dyDescent="0.3">
      <c r="A1914" s="12" t="s">
        <v>5077</v>
      </c>
      <c r="B1914" s="12" t="s">
        <v>68</v>
      </c>
      <c r="C1914" s="12" t="s">
        <v>217</v>
      </c>
      <c r="D1914" s="12" t="s">
        <v>218</v>
      </c>
      <c r="E1914" s="12" t="s">
        <v>5078</v>
      </c>
      <c r="F1914" s="12" t="s">
        <v>5079</v>
      </c>
      <c r="G1914" s="12" t="s">
        <v>383</v>
      </c>
      <c r="H1914" s="12" t="s">
        <v>1035</v>
      </c>
      <c r="I1914" s="12" t="s">
        <v>1040</v>
      </c>
      <c r="J1914" s="12">
        <v>1388</v>
      </c>
      <c r="K1914" s="12" t="s">
        <v>354</v>
      </c>
      <c r="L1914" s="12"/>
      <c r="M1914" s="13">
        <v>41636.420138888891</v>
      </c>
      <c r="N1914" s="12">
        <v>3</v>
      </c>
      <c r="O1914" s="13">
        <v>41636.443796296298</v>
      </c>
      <c r="P1914" s="13">
        <v>41636.560601851852</v>
      </c>
      <c r="Q1914" s="14">
        <f t="shared" si="279"/>
        <v>0</v>
      </c>
      <c r="R1914" s="14">
        <v>0.5</v>
      </c>
      <c r="S1914" s="14">
        <f t="shared" si="280"/>
        <v>0.5</v>
      </c>
      <c r="T1914" s="12" t="s">
        <v>643</v>
      </c>
      <c r="U1914" s="13" t="s">
        <v>5080</v>
      </c>
      <c r="V1914" s="12" t="s">
        <v>356</v>
      </c>
      <c r="W1914" s="13">
        <v>41636.583726851852</v>
      </c>
      <c r="X1914" s="13">
        <v>41638.59652777778</v>
      </c>
      <c r="Y1914" s="16">
        <f t="shared" si="281"/>
        <v>1</v>
      </c>
      <c r="Z1914" s="17">
        <v>3</v>
      </c>
      <c r="AA1914" s="17">
        <f t="shared" si="282"/>
        <v>2</v>
      </c>
      <c r="AB1914" s="14"/>
      <c r="AC1914" s="13">
        <v>41639</v>
      </c>
      <c r="AD1914" s="14">
        <f>NETWORKDAYS(M1914,AC1914)</f>
        <v>2</v>
      </c>
      <c r="AE1914" s="14">
        <v>7</v>
      </c>
      <c r="AF1914" s="38">
        <f t="shared" si="283"/>
        <v>5</v>
      </c>
      <c r="AG1914" s="14">
        <f t="shared" si="284"/>
        <v>2</v>
      </c>
      <c r="AH1914" s="14">
        <v>10.5</v>
      </c>
      <c r="AI1914" s="14">
        <f t="shared" si="285"/>
        <v>8.5</v>
      </c>
      <c r="AJ1914" s="19"/>
      <c r="AK1914" s="14"/>
      <c r="AL1914" s="14"/>
      <c r="AM1914" s="12" t="s">
        <v>2137</v>
      </c>
      <c r="AN1914" s="12"/>
      <c r="AO1914" s="12"/>
      <c r="AP1914" s="12" t="s">
        <v>88</v>
      </c>
      <c r="AQ1914" s="12" t="s">
        <v>5081</v>
      </c>
      <c r="AR1914" s="12">
        <v>18874793233</v>
      </c>
      <c r="AS1914" s="12"/>
      <c r="AT1914" s="12"/>
      <c r="AU1914" s="12"/>
      <c r="AV1914" s="20"/>
      <c r="AW1914" s="21"/>
      <c r="AX1914" s="12"/>
      <c r="AY1914" s="12"/>
      <c r="AZ1914" s="12"/>
      <c r="BA1914" s="12"/>
      <c r="BB1914" s="12"/>
    </row>
    <row r="1915" spans="1:54" s="22" customFormat="1" ht="18" customHeight="1" x14ac:dyDescent="0.3">
      <c r="A1915" s="12" t="s">
        <v>5082</v>
      </c>
      <c r="B1915" s="12" t="s">
        <v>68</v>
      </c>
      <c r="C1915" s="12" t="s">
        <v>222</v>
      </c>
      <c r="D1915" s="12" t="s">
        <v>5083</v>
      </c>
      <c r="E1915" s="12" t="s">
        <v>5084</v>
      </c>
      <c r="F1915" s="12" t="s">
        <v>5085</v>
      </c>
      <c r="G1915" s="12" t="s">
        <v>56</v>
      </c>
      <c r="H1915" s="12" t="s">
        <v>1353</v>
      </c>
      <c r="I1915" s="12" t="s">
        <v>5086</v>
      </c>
      <c r="J1915" s="12">
        <v>2388</v>
      </c>
      <c r="K1915" s="12" t="s">
        <v>354</v>
      </c>
      <c r="L1915" s="12"/>
      <c r="M1915" s="13">
        <v>41636.425694444442</v>
      </c>
      <c r="N1915" s="12">
        <v>5</v>
      </c>
      <c r="O1915" s="13">
        <v>41636.443518518521</v>
      </c>
      <c r="P1915" s="13">
        <v>41639.459849537037</v>
      </c>
      <c r="Q1915" s="14">
        <f t="shared" si="279"/>
        <v>2</v>
      </c>
      <c r="R1915" s="14">
        <v>0.5</v>
      </c>
      <c r="S1915" s="14">
        <f t="shared" si="280"/>
        <v>-1.5</v>
      </c>
      <c r="T1915" s="12" t="s">
        <v>658</v>
      </c>
      <c r="U1915" s="13" t="s">
        <v>4761</v>
      </c>
      <c r="V1915" s="12" t="s">
        <v>356</v>
      </c>
      <c r="W1915" s="13">
        <v>41639.494537037041</v>
      </c>
      <c r="X1915" s="13">
        <v>41642.463888888888</v>
      </c>
      <c r="Y1915" s="16">
        <f t="shared" si="281"/>
        <v>4</v>
      </c>
      <c r="Z1915" s="17">
        <v>4</v>
      </c>
      <c r="AA1915" s="17">
        <f t="shared" si="282"/>
        <v>0</v>
      </c>
      <c r="AB1915" s="14"/>
      <c r="AC1915" s="13">
        <v>41648</v>
      </c>
      <c r="AD1915" s="14">
        <f>NETWORKDAYS(X1915,AC1915)</f>
        <v>5</v>
      </c>
      <c r="AE1915" s="14">
        <v>7</v>
      </c>
      <c r="AF1915" s="38">
        <f t="shared" si="283"/>
        <v>2</v>
      </c>
      <c r="AG1915" s="14">
        <f t="shared" si="284"/>
        <v>9</v>
      </c>
      <c r="AH1915" s="14">
        <v>11.5</v>
      </c>
      <c r="AI1915" s="14">
        <f t="shared" si="285"/>
        <v>2.5</v>
      </c>
      <c r="AJ1915" s="19"/>
      <c r="AK1915" s="14"/>
      <c r="AL1915" s="14"/>
      <c r="AM1915" s="12" t="s">
        <v>2137</v>
      </c>
      <c r="AN1915" s="12"/>
      <c r="AO1915" s="12"/>
      <c r="AP1915" s="12" t="s">
        <v>72</v>
      </c>
      <c r="AQ1915" s="12" t="s">
        <v>5087</v>
      </c>
      <c r="AR1915" s="12">
        <v>15074411668</v>
      </c>
      <c r="AS1915" s="12"/>
      <c r="AT1915" s="12"/>
      <c r="AU1915" s="12"/>
      <c r="AV1915" s="20"/>
      <c r="AW1915" s="21"/>
      <c r="AX1915" s="12"/>
      <c r="AY1915" s="12"/>
      <c r="AZ1915" s="12"/>
      <c r="BA1915" s="12"/>
      <c r="BB1915" s="12"/>
    </row>
    <row r="1916" spans="1:54" s="22" customFormat="1" ht="18" customHeight="1" x14ac:dyDescent="0.3">
      <c r="A1916" s="12" t="s">
        <v>5088</v>
      </c>
      <c r="B1916" s="12" t="s">
        <v>68</v>
      </c>
      <c r="C1916" s="12" t="s">
        <v>217</v>
      </c>
      <c r="D1916" s="12" t="s">
        <v>5089</v>
      </c>
      <c r="E1916" s="12" t="s">
        <v>5078</v>
      </c>
      <c r="F1916" s="12" t="s">
        <v>5079</v>
      </c>
      <c r="G1916" s="12" t="s">
        <v>56</v>
      </c>
      <c r="H1916" s="12" t="s">
        <v>1353</v>
      </c>
      <c r="I1916" s="12" t="s">
        <v>4064</v>
      </c>
      <c r="J1916" s="12">
        <v>2388</v>
      </c>
      <c r="K1916" s="12" t="s">
        <v>354</v>
      </c>
      <c r="L1916" s="12"/>
      <c r="M1916" s="13">
        <v>41636.427083333336</v>
      </c>
      <c r="N1916" s="12">
        <v>2</v>
      </c>
      <c r="O1916" s="13">
        <v>41636.443680555552</v>
      </c>
      <c r="P1916" s="13">
        <v>41636.56050925926</v>
      </c>
      <c r="Q1916" s="14">
        <f t="shared" si="279"/>
        <v>0</v>
      </c>
      <c r="R1916" s="14">
        <v>0.5</v>
      </c>
      <c r="S1916" s="14">
        <f t="shared" si="280"/>
        <v>0.5</v>
      </c>
      <c r="T1916" s="12" t="s">
        <v>658</v>
      </c>
      <c r="U1916" s="13" t="s">
        <v>4761</v>
      </c>
      <c r="V1916" s="12" t="s">
        <v>356</v>
      </c>
      <c r="W1916" s="13">
        <v>41636.58221064815</v>
      </c>
      <c r="X1916" s="13">
        <v>41639.759942129633</v>
      </c>
      <c r="Y1916" s="16">
        <f t="shared" si="281"/>
        <v>2</v>
      </c>
      <c r="Z1916" s="17">
        <v>4</v>
      </c>
      <c r="AA1916" s="17">
        <f t="shared" si="282"/>
        <v>2</v>
      </c>
      <c r="AB1916" s="14"/>
      <c r="AC1916" s="13">
        <v>41639</v>
      </c>
      <c r="AD1916" s="14">
        <f>NETWORKDAYS(M1916,AC1916)</f>
        <v>2</v>
      </c>
      <c r="AE1916" s="14">
        <v>7</v>
      </c>
      <c r="AF1916" s="38">
        <f t="shared" si="283"/>
        <v>5</v>
      </c>
      <c r="AG1916" s="14">
        <f t="shared" si="284"/>
        <v>2</v>
      </c>
      <c r="AH1916" s="14">
        <v>11.5</v>
      </c>
      <c r="AI1916" s="14">
        <f t="shared" si="285"/>
        <v>9.5</v>
      </c>
      <c r="AJ1916" s="19"/>
      <c r="AK1916" s="14"/>
      <c r="AL1916" s="14"/>
      <c r="AM1916" s="12" t="s">
        <v>148</v>
      </c>
      <c r="AN1916" s="12"/>
      <c r="AO1916" s="12"/>
      <c r="AP1916" s="12" t="s">
        <v>88</v>
      </c>
      <c r="AQ1916" s="12" t="s">
        <v>5081</v>
      </c>
      <c r="AR1916" s="12">
        <v>18874793233</v>
      </c>
      <c r="AS1916" s="12"/>
      <c r="AT1916" s="12"/>
      <c r="AU1916" s="12"/>
      <c r="AV1916" s="20"/>
      <c r="AW1916" s="21"/>
      <c r="AX1916" s="12"/>
      <c r="AY1916" s="12"/>
      <c r="AZ1916" s="12"/>
      <c r="BA1916" s="12"/>
      <c r="BB1916" s="12"/>
    </row>
    <row r="1917" spans="1:54" s="22" customFormat="1" ht="18" customHeight="1" x14ac:dyDescent="0.3">
      <c r="A1917" s="12" t="s">
        <v>5090</v>
      </c>
      <c r="B1917" s="12" t="s">
        <v>68</v>
      </c>
      <c r="C1917" s="12" t="s">
        <v>91</v>
      </c>
      <c r="D1917" s="12" t="s">
        <v>92</v>
      </c>
      <c r="E1917" s="12" t="s">
        <v>5091</v>
      </c>
      <c r="F1917" s="12" t="s">
        <v>5092</v>
      </c>
      <c r="G1917" s="12" t="s">
        <v>66</v>
      </c>
      <c r="H1917" s="12" t="s">
        <v>816</v>
      </c>
      <c r="I1917" s="12"/>
      <c r="J1917" s="12">
        <v>6080</v>
      </c>
      <c r="K1917" s="12"/>
      <c r="L1917" s="12"/>
      <c r="M1917" s="13">
        <v>41636.436111111114</v>
      </c>
      <c r="N1917" s="12"/>
      <c r="O1917" s="13">
        <v>41636.547905092593</v>
      </c>
      <c r="P1917" s="13">
        <v>41638.424629629626</v>
      </c>
      <c r="Q1917" s="14">
        <f t="shared" si="279"/>
        <v>1</v>
      </c>
      <c r="R1917" s="14"/>
      <c r="S1917" s="15"/>
      <c r="T1917" s="12" t="s">
        <v>355</v>
      </c>
      <c r="U1917" s="13" t="s">
        <v>4479</v>
      </c>
      <c r="V1917" s="12" t="s">
        <v>385</v>
      </c>
      <c r="W1917" s="13">
        <v>41638.437430555554</v>
      </c>
      <c r="X1917" s="13">
        <v>41649.496932870374</v>
      </c>
      <c r="Y1917" s="16">
        <f t="shared" si="281"/>
        <v>10</v>
      </c>
      <c r="Z1917" s="17"/>
      <c r="AA1917" s="17"/>
      <c r="AB1917" s="14"/>
      <c r="AC1917" s="13">
        <v>41666</v>
      </c>
      <c r="AD1917" s="14">
        <f>NETWORKDAYS(M1917,AC1917)</f>
        <v>21</v>
      </c>
      <c r="AE1917" s="14"/>
      <c r="AF1917" s="18"/>
      <c r="AG1917" s="14">
        <f t="shared" si="284"/>
        <v>21</v>
      </c>
      <c r="AH1917" s="14"/>
      <c r="AI1917" s="14"/>
      <c r="AJ1917" s="19"/>
      <c r="AK1917" s="14"/>
      <c r="AL1917" s="14"/>
      <c r="AM1917" s="12"/>
      <c r="AN1917" s="12"/>
      <c r="AO1917" s="12"/>
      <c r="AP1917" s="12" t="s">
        <v>190</v>
      </c>
      <c r="AQ1917" s="12" t="s">
        <v>5093</v>
      </c>
      <c r="AR1917" s="12">
        <v>18973850577</v>
      </c>
      <c r="AS1917" s="12"/>
      <c r="AT1917" s="12"/>
      <c r="AU1917" s="12"/>
      <c r="AV1917" s="20"/>
      <c r="AW1917" s="21"/>
      <c r="AX1917" s="12"/>
      <c r="AY1917" s="12"/>
      <c r="AZ1917" s="12"/>
      <c r="BA1917" s="12"/>
      <c r="BB1917" s="12"/>
    </row>
    <row r="1918" spans="1:54" s="22" customFormat="1" ht="18" customHeight="1" x14ac:dyDescent="0.3">
      <c r="A1918" s="12" t="s">
        <v>5094</v>
      </c>
      <c r="B1918" s="12" t="s">
        <v>68</v>
      </c>
      <c r="C1918" s="12" t="s">
        <v>3698</v>
      </c>
      <c r="D1918" s="12" t="s">
        <v>3908</v>
      </c>
      <c r="E1918" s="12" t="s">
        <v>5095</v>
      </c>
      <c r="F1918" s="12" t="s">
        <v>5096</v>
      </c>
      <c r="G1918" s="12" t="s">
        <v>383</v>
      </c>
      <c r="H1918" s="12" t="s">
        <v>1035</v>
      </c>
      <c r="I1918" s="12" t="s">
        <v>5097</v>
      </c>
      <c r="J1918" s="12">
        <v>1100</v>
      </c>
      <c r="K1918" s="12" t="s">
        <v>354</v>
      </c>
      <c r="L1918" s="12"/>
      <c r="M1918" s="13">
        <v>41636.486111111109</v>
      </c>
      <c r="N1918" s="12">
        <v>2</v>
      </c>
      <c r="O1918" s="13">
        <v>41636.491030092591</v>
      </c>
      <c r="P1918" s="13">
        <v>41636.496539351851</v>
      </c>
      <c r="Q1918" s="14">
        <f t="shared" si="279"/>
        <v>0</v>
      </c>
      <c r="R1918" s="14">
        <v>0.5</v>
      </c>
      <c r="S1918" s="14">
        <f>R1918-Q1918</f>
        <v>0.5</v>
      </c>
      <c r="T1918" s="12" t="s">
        <v>668</v>
      </c>
      <c r="U1918" s="13" t="s">
        <v>5098</v>
      </c>
      <c r="V1918" s="12" t="s">
        <v>356</v>
      </c>
      <c r="W1918" s="13">
        <v>41636.550717592596</v>
      </c>
      <c r="X1918" s="13">
        <v>41639.661111111112</v>
      </c>
      <c r="Y1918" s="16">
        <f>NETWORKDAYS(W1918,X1918)</f>
        <v>2</v>
      </c>
      <c r="Z1918" s="17">
        <v>3</v>
      </c>
      <c r="AA1918" s="17">
        <f>Z1918-Y1918</f>
        <v>1</v>
      </c>
      <c r="AB1918" s="14"/>
      <c r="AC1918" s="13">
        <v>41659</v>
      </c>
      <c r="AD1918" s="14">
        <f>NETWORKDAYS(X1918,AC1918)</f>
        <v>15</v>
      </c>
      <c r="AE1918" s="14">
        <v>7</v>
      </c>
      <c r="AF1918" s="38">
        <f>AE1918-AD1918</f>
        <v>-8</v>
      </c>
      <c r="AG1918" s="14">
        <f t="shared" si="284"/>
        <v>16</v>
      </c>
      <c r="AH1918" s="14">
        <v>10.5</v>
      </c>
      <c r="AI1918" s="14">
        <f>AH1918-AG1918</f>
        <v>-5.5</v>
      </c>
      <c r="AJ1918" s="19"/>
      <c r="AK1918" s="14"/>
      <c r="AL1918" s="14"/>
      <c r="AM1918" s="12" t="s">
        <v>851</v>
      </c>
      <c r="AN1918" s="12"/>
      <c r="AO1918" s="12"/>
      <c r="AP1918" s="12" t="s">
        <v>72</v>
      </c>
      <c r="AQ1918" s="12" t="s">
        <v>912</v>
      </c>
      <c r="AR1918" s="12">
        <v>15973572222</v>
      </c>
      <c r="AS1918" s="12"/>
      <c r="AT1918" s="12"/>
      <c r="AU1918" s="12"/>
      <c r="AV1918" s="20"/>
      <c r="AW1918" s="21"/>
      <c r="AX1918" s="12"/>
      <c r="AY1918" s="12"/>
      <c r="AZ1918" s="12"/>
      <c r="BA1918" s="12"/>
      <c r="BB1918" s="12"/>
    </row>
    <row r="1919" spans="1:54" s="22" customFormat="1" ht="18" customHeight="1" x14ac:dyDescent="0.3">
      <c r="A1919" s="12" t="s">
        <v>5099</v>
      </c>
      <c r="B1919" s="12" t="s">
        <v>68</v>
      </c>
      <c r="C1919" s="12" t="s">
        <v>4730</v>
      </c>
      <c r="D1919" s="12" t="s">
        <v>4978</v>
      </c>
      <c r="E1919" s="12" t="s">
        <v>5100</v>
      </c>
      <c r="F1919" s="12" t="s">
        <v>5101</v>
      </c>
      <c r="G1919" s="12" t="s">
        <v>383</v>
      </c>
      <c r="H1919" s="12" t="s">
        <v>3686</v>
      </c>
      <c r="I1919" s="12" t="s">
        <v>89</v>
      </c>
      <c r="J1919" s="12">
        <v>0</v>
      </c>
      <c r="K1919" s="12" t="s">
        <v>354</v>
      </c>
      <c r="L1919" s="12"/>
      <c r="M1919" s="13">
        <v>41636.54791666667</v>
      </c>
      <c r="N1919" s="12">
        <v>2</v>
      </c>
      <c r="O1919" s="13">
        <v>41636.555474537039</v>
      </c>
      <c r="P1919" s="13">
        <v>41638.660000000003</v>
      </c>
      <c r="Q1919" s="14">
        <f t="shared" si="279"/>
        <v>1</v>
      </c>
      <c r="R1919" s="14">
        <v>0.5</v>
      </c>
      <c r="S1919" s="14">
        <f>R1919-Q1919</f>
        <v>-0.5</v>
      </c>
      <c r="T1919" s="12" t="s">
        <v>658</v>
      </c>
      <c r="U1919" s="13" t="s">
        <v>4761</v>
      </c>
      <c r="V1919" s="12" t="s">
        <v>356</v>
      </c>
      <c r="W1919" s="13">
        <v>41639.606087962966</v>
      </c>
      <c r="X1919" s="13">
        <v>41652.686111111114</v>
      </c>
      <c r="Y1919" s="16">
        <f>NETWORKDAYS(W1919,X1919)</f>
        <v>10</v>
      </c>
      <c r="Z1919" s="17">
        <v>1</v>
      </c>
      <c r="AA1919" s="17">
        <f>Z1919-Y1919</f>
        <v>-9</v>
      </c>
      <c r="AB1919" s="14"/>
      <c r="AC1919" s="13">
        <v>41655</v>
      </c>
      <c r="AD1919" s="14">
        <f>NETWORKDAYS(X1919,AC1919)</f>
        <v>4</v>
      </c>
      <c r="AE1919" s="14">
        <v>7</v>
      </c>
      <c r="AF1919" s="38">
        <f>AE1919-AD1919</f>
        <v>3</v>
      </c>
      <c r="AG1919" s="14">
        <f t="shared" si="284"/>
        <v>14</v>
      </c>
      <c r="AH1919" s="14">
        <v>1</v>
      </c>
      <c r="AI1919" s="14">
        <f>AH1919-AG1919</f>
        <v>-13</v>
      </c>
      <c r="AJ1919" s="19"/>
      <c r="AK1919" s="14"/>
      <c r="AL1919" s="14"/>
      <c r="AM1919" s="12" t="s">
        <v>1287</v>
      </c>
      <c r="AN1919" s="12"/>
      <c r="AO1919" s="12"/>
      <c r="AP1919" s="12" t="s">
        <v>78</v>
      </c>
      <c r="AQ1919" s="12" t="s">
        <v>5102</v>
      </c>
      <c r="AR1919" s="12">
        <v>18674557443</v>
      </c>
      <c r="AS1919" s="12"/>
      <c r="AT1919" s="12"/>
      <c r="AU1919" s="12"/>
      <c r="AV1919" s="20"/>
      <c r="AW1919" s="21"/>
      <c r="AX1919" s="12"/>
      <c r="AY1919" s="12"/>
      <c r="AZ1919" s="12"/>
      <c r="BA1919" s="12"/>
      <c r="BB1919" s="12"/>
    </row>
    <row r="1920" spans="1:54" s="22" customFormat="1" ht="18" customHeight="1" x14ac:dyDescent="0.3">
      <c r="A1920" s="12" t="s">
        <v>5103</v>
      </c>
      <c r="B1920" s="12" t="s">
        <v>68</v>
      </c>
      <c r="C1920" s="12" t="s">
        <v>102</v>
      </c>
      <c r="D1920" s="12" t="s">
        <v>3908</v>
      </c>
      <c r="E1920" s="12" t="s">
        <v>5104</v>
      </c>
      <c r="F1920" s="12" t="s">
        <v>5105</v>
      </c>
      <c r="G1920" s="12" t="s">
        <v>56</v>
      </c>
      <c r="H1920" s="12" t="s">
        <v>1335</v>
      </c>
      <c r="I1920" s="12" t="s">
        <v>5106</v>
      </c>
      <c r="J1920" s="12">
        <v>1588</v>
      </c>
      <c r="K1920" s="12" t="s">
        <v>354</v>
      </c>
      <c r="L1920" s="12"/>
      <c r="M1920" s="13">
        <v>41636.550694444442</v>
      </c>
      <c r="N1920" s="12">
        <v>2</v>
      </c>
      <c r="O1920" s="13">
        <v>41636.557106481479</v>
      </c>
      <c r="P1920" s="13">
        <v>41661.605405092596</v>
      </c>
      <c r="Q1920" s="14">
        <f t="shared" si="279"/>
        <v>18</v>
      </c>
      <c r="R1920" s="14">
        <v>0.5</v>
      </c>
      <c r="S1920" s="14">
        <f>R1920-Q1920</f>
        <v>-17.5</v>
      </c>
      <c r="T1920" s="12" t="s">
        <v>664</v>
      </c>
      <c r="U1920" s="13" t="s">
        <v>5066</v>
      </c>
      <c r="V1920" s="12" t="s">
        <v>356</v>
      </c>
      <c r="W1920" s="13">
        <v>41661.619456018518</v>
      </c>
      <c r="X1920" s="13">
        <v>41663.461111111108</v>
      </c>
      <c r="Y1920" s="16">
        <f>NETWORKDAYS(W1920,X1920)</f>
        <v>3</v>
      </c>
      <c r="Z1920" s="17">
        <v>3</v>
      </c>
      <c r="AA1920" s="17">
        <f>Z1920-Y1920</f>
        <v>0</v>
      </c>
      <c r="AB1920" s="14"/>
      <c r="AC1920" s="13">
        <v>41666</v>
      </c>
      <c r="AD1920" s="14">
        <f>NETWORKDAYS(X1920,AC1920)</f>
        <v>2</v>
      </c>
      <c r="AE1920" s="14">
        <v>7</v>
      </c>
      <c r="AF1920" s="38">
        <f>AE1920-AD1920</f>
        <v>5</v>
      </c>
      <c r="AG1920" s="14">
        <f t="shared" si="284"/>
        <v>21</v>
      </c>
      <c r="AH1920" s="14">
        <v>10.5</v>
      </c>
      <c r="AI1920" s="14">
        <f>AH1920-AG1920</f>
        <v>-10.5</v>
      </c>
      <c r="AJ1920" s="19"/>
      <c r="AK1920" s="14"/>
      <c r="AL1920" s="14"/>
      <c r="AM1920" s="12" t="s">
        <v>1726</v>
      </c>
      <c r="AN1920" s="12"/>
      <c r="AO1920" s="12"/>
      <c r="AP1920" s="12" t="s">
        <v>72</v>
      </c>
      <c r="AQ1920" s="12" t="s">
        <v>5107</v>
      </c>
      <c r="AR1920" s="12">
        <v>15573868184</v>
      </c>
      <c r="AS1920" s="12"/>
      <c r="AT1920" s="12"/>
      <c r="AU1920" s="12"/>
      <c r="AV1920" s="20"/>
      <c r="AW1920" s="21"/>
      <c r="AX1920" s="12"/>
      <c r="AY1920" s="12"/>
      <c r="AZ1920" s="12"/>
      <c r="BA1920" s="12"/>
      <c r="BB1920" s="12"/>
    </row>
    <row r="1921" spans="1:54" s="22" customFormat="1" ht="18" customHeight="1" x14ac:dyDescent="0.3">
      <c r="A1921" s="12" t="s">
        <v>5108</v>
      </c>
      <c r="B1921" s="12" t="s">
        <v>68</v>
      </c>
      <c r="C1921" s="12" t="s">
        <v>5109</v>
      </c>
      <c r="D1921" s="12" t="s">
        <v>267</v>
      </c>
      <c r="E1921" s="12" t="s">
        <v>4009</v>
      </c>
      <c r="F1921" s="12" t="s">
        <v>5110</v>
      </c>
      <c r="G1921" s="12" t="s">
        <v>383</v>
      </c>
      <c r="H1921" s="12" t="s">
        <v>3381</v>
      </c>
      <c r="I1921" s="12" t="s">
        <v>1036</v>
      </c>
      <c r="J1921" s="12">
        <v>1088</v>
      </c>
      <c r="K1921" s="12" t="s">
        <v>354</v>
      </c>
      <c r="L1921" s="12"/>
      <c r="M1921" s="13">
        <v>41636.634027777778</v>
      </c>
      <c r="N1921" s="12">
        <v>3</v>
      </c>
      <c r="O1921" s="13">
        <v>41635.684629629628</v>
      </c>
      <c r="P1921" s="13">
        <v>41638.715833333335</v>
      </c>
      <c r="Q1921" s="14">
        <f>P1921-M1921</f>
        <v>2.0818055555573665</v>
      </c>
      <c r="R1921" s="14">
        <v>0.5</v>
      </c>
      <c r="S1921" s="14">
        <f>R1921-Q1921</f>
        <v>-1.5818055555573665</v>
      </c>
      <c r="T1921" s="12" t="s">
        <v>643</v>
      </c>
      <c r="U1921" s="13" t="s">
        <v>5111</v>
      </c>
      <c r="V1921" s="12" t="s">
        <v>356</v>
      </c>
      <c r="W1921" s="13">
        <v>41638.718564814815</v>
      </c>
      <c r="X1921" s="13">
        <v>41639.695011574076</v>
      </c>
      <c r="Y1921" s="16">
        <f>NETWORKDAYS(W1921,X1921)</f>
        <v>2</v>
      </c>
      <c r="Z1921" s="17">
        <v>3</v>
      </c>
      <c r="AA1921" s="17">
        <f>Z1921-Y1921</f>
        <v>1</v>
      </c>
      <c r="AB1921" s="14"/>
      <c r="AC1921" s="13">
        <v>41687</v>
      </c>
      <c r="AD1921" s="14">
        <f>NETWORKDAYS(X1921,AC1921)</f>
        <v>35</v>
      </c>
      <c r="AE1921" s="14">
        <v>7</v>
      </c>
      <c r="AF1921" s="38">
        <f>AE1921-AD1921</f>
        <v>-28</v>
      </c>
      <c r="AG1921" s="14">
        <f t="shared" si="284"/>
        <v>36</v>
      </c>
      <c r="AH1921" s="14">
        <v>10.5</v>
      </c>
      <c r="AI1921" s="14">
        <f>AH1921-AG1921</f>
        <v>-25.5</v>
      </c>
      <c r="AJ1921" s="19"/>
      <c r="AK1921" s="14"/>
      <c r="AL1921" s="14"/>
      <c r="AM1921" s="12" t="s">
        <v>96</v>
      </c>
      <c r="AN1921" s="12"/>
      <c r="AO1921" s="12"/>
      <c r="AP1921" s="12" t="s">
        <v>72</v>
      </c>
      <c r="AQ1921" s="12" t="s">
        <v>5112</v>
      </c>
      <c r="AR1921" s="12">
        <v>13657499049</v>
      </c>
      <c r="AS1921" s="12"/>
      <c r="AT1921" s="12"/>
      <c r="AU1921" s="12"/>
      <c r="AV1921" s="20"/>
      <c r="AW1921" s="21"/>
      <c r="AX1921" s="12"/>
      <c r="AY1921" s="12"/>
      <c r="AZ1921" s="12"/>
      <c r="BA1921" s="12"/>
      <c r="BB1921" s="12"/>
    </row>
    <row r="1922" spans="1:54" s="22" customFormat="1" ht="18" customHeight="1" x14ac:dyDescent="0.3">
      <c r="A1922" s="12" t="s">
        <v>5113</v>
      </c>
      <c r="B1922" s="12" t="s">
        <v>382</v>
      </c>
      <c r="C1922" s="12" t="s">
        <v>69</v>
      </c>
      <c r="D1922" s="12" t="s">
        <v>97</v>
      </c>
      <c r="E1922" s="12" t="s">
        <v>5114</v>
      </c>
      <c r="F1922" s="12" t="s">
        <v>5115</v>
      </c>
      <c r="G1922" s="12" t="s">
        <v>66</v>
      </c>
      <c r="H1922" s="12" t="s">
        <v>816</v>
      </c>
      <c r="I1922" s="12" t="s">
        <v>89</v>
      </c>
      <c r="J1922" s="12">
        <v>6150</v>
      </c>
      <c r="K1922" s="12"/>
      <c r="L1922" s="12"/>
      <c r="M1922" s="13">
        <v>41638.390277777777</v>
      </c>
      <c r="N1922" s="12"/>
      <c r="O1922" s="13">
        <v>41638.397453703707</v>
      </c>
      <c r="P1922" s="13">
        <v>41641.485138888886</v>
      </c>
      <c r="Q1922" s="14">
        <f t="shared" ref="Q1922:Q1929" si="286">NETWORKDAYS(M1922,P1922)</f>
        <v>4</v>
      </c>
      <c r="R1922" s="14"/>
      <c r="S1922" s="15"/>
      <c r="T1922" s="12"/>
      <c r="U1922" s="13"/>
      <c r="V1922" s="12" t="s">
        <v>385</v>
      </c>
      <c r="W1922" s="13">
        <v>41649.534826388888</v>
      </c>
      <c r="X1922" s="13">
        <v>41659.698819444442</v>
      </c>
      <c r="Y1922" s="16"/>
      <c r="Z1922" s="17"/>
      <c r="AA1922" s="17"/>
      <c r="AB1922" s="14"/>
      <c r="AC1922" s="13">
        <v>41664</v>
      </c>
      <c r="AD1922" s="14"/>
      <c r="AE1922" s="14"/>
      <c r="AF1922" s="18"/>
      <c r="AG1922" s="14"/>
      <c r="AH1922" s="14"/>
      <c r="AI1922" s="14"/>
      <c r="AJ1922" s="19"/>
      <c r="AK1922" s="14"/>
      <c r="AL1922" s="14"/>
      <c r="AM1922" s="12"/>
      <c r="AN1922" s="12"/>
      <c r="AO1922" s="12"/>
      <c r="AP1922" s="12" t="s">
        <v>176</v>
      </c>
      <c r="AQ1922" s="12" t="s">
        <v>5116</v>
      </c>
      <c r="AR1922" s="12">
        <v>13016163688</v>
      </c>
      <c r="AS1922" s="12"/>
      <c r="AT1922" s="12"/>
      <c r="AU1922" s="12"/>
      <c r="AV1922" s="20"/>
      <c r="AW1922" s="21"/>
      <c r="AX1922" s="12"/>
      <c r="AY1922" s="12"/>
      <c r="AZ1922" s="12"/>
      <c r="BA1922" s="12"/>
      <c r="BB1922" s="12"/>
    </row>
    <row r="1923" spans="1:54" s="22" customFormat="1" ht="18" customHeight="1" x14ac:dyDescent="0.3">
      <c r="A1923" s="12" t="s">
        <v>5117</v>
      </c>
      <c r="B1923" s="12" t="s">
        <v>68</v>
      </c>
      <c r="C1923" s="12" t="s">
        <v>3419</v>
      </c>
      <c r="D1923" s="12" t="s">
        <v>5118</v>
      </c>
      <c r="E1923" s="12" t="s">
        <v>3018</v>
      </c>
      <c r="F1923" s="12" t="s">
        <v>5119</v>
      </c>
      <c r="G1923" s="12" t="s">
        <v>383</v>
      </c>
      <c r="H1923" s="12" t="s">
        <v>3686</v>
      </c>
      <c r="I1923" s="12"/>
      <c r="J1923" s="12">
        <v>0</v>
      </c>
      <c r="K1923" s="12" t="s">
        <v>354</v>
      </c>
      <c r="L1923" s="12"/>
      <c r="M1923" s="13">
        <v>41638.474305555559</v>
      </c>
      <c r="N1923" s="12">
        <v>2</v>
      </c>
      <c r="O1923" s="13">
        <v>41638.481921296298</v>
      </c>
      <c r="P1923" s="13">
        <v>41638.496562499997</v>
      </c>
      <c r="Q1923" s="14">
        <f t="shared" si="286"/>
        <v>1</v>
      </c>
      <c r="R1923" s="14">
        <v>0.5</v>
      </c>
      <c r="S1923" s="14">
        <f t="shared" ref="S1923:S1929" si="287">R1923-Q1923</f>
        <v>-0.5</v>
      </c>
      <c r="T1923" s="12" t="s">
        <v>658</v>
      </c>
      <c r="U1923" s="13" t="s">
        <v>5120</v>
      </c>
      <c r="V1923" s="12" t="s">
        <v>356</v>
      </c>
      <c r="W1923" s="13">
        <v>41639.606412037036</v>
      </c>
      <c r="X1923" s="13">
        <v>41642.665972222225</v>
      </c>
      <c r="Y1923" s="16">
        <f t="shared" ref="Y1923:Y1929" si="288">NETWORKDAYS(W1923,X1923)</f>
        <v>4</v>
      </c>
      <c r="Z1923" s="17">
        <v>1</v>
      </c>
      <c r="AA1923" s="17">
        <f t="shared" ref="AA1923:AA1929" si="289">Z1923-Y1923</f>
        <v>-3</v>
      </c>
      <c r="AB1923" s="14"/>
      <c r="AC1923" s="13">
        <v>41659</v>
      </c>
      <c r="AD1923" s="14">
        <f>NETWORKDAYS(X1923,AC1923)</f>
        <v>12</v>
      </c>
      <c r="AE1923" s="14">
        <v>7</v>
      </c>
      <c r="AF1923" s="38">
        <f t="shared" ref="AF1923:AF1929" si="290">AE1923-AD1923</f>
        <v>-5</v>
      </c>
      <c r="AG1923" s="14">
        <f t="shared" ref="AG1923:AG1929" si="291">NETWORKDAYS(M1923,AC1923)</f>
        <v>16</v>
      </c>
      <c r="AH1923" s="14">
        <v>1</v>
      </c>
      <c r="AI1923" s="14">
        <f t="shared" ref="AI1923:AI1929" si="292">AH1923-AG1923</f>
        <v>-15</v>
      </c>
      <c r="AJ1923" s="19"/>
      <c r="AK1923" s="14"/>
      <c r="AL1923" s="14"/>
      <c r="AM1923" s="12" t="s">
        <v>4773</v>
      </c>
      <c r="AN1923" s="12"/>
      <c r="AO1923" s="12"/>
      <c r="AP1923" s="12" t="s">
        <v>72</v>
      </c>
      <c r="AQ1923" s="12" t="s">
        <v>1867</v>
      </c>
      <c r="AR1923" s="12">
        <v>13549792919</v>
      </c>
      <c r="AS1923" s="12"/>
      <c r="AT1923" s="12"/>
      <c r="AU1923" s="12"/>
      <c r="AV1923" s="20"/>
      <c r="AW1923" s="21"/>
      <c r="AX1923" s="12"/>
      <c r="AY1923" s="12"/>
      <c r="AZ1923" s="12"/>
      <c r="BA1923" s="12"/>
      <c r="BB1923" s="12"/>
    </row>
    <row r="1924" spans="1:54" s="22" customFormat="1" ht="18" customHeight="1" x14ac:dyDescent="0.3">
      <c r="A1924" s="12" t="s">
        <v>5121</v>
      </c>
      <c r="B1924" s="12" t="s">
        <v>68</v>
      </c>
      <c r="C1924" s="12" t="s">
        <v>209</v>
      </c>
      <c r="D1924" s="12" t="s">
        <v>193</v>
      </c>
      <c r="E1924" s="12" t="s">
        <v>5122</v>
      </c>
      <c r="F1924" s="12" t="s">
        <v>5123</v>
      </c>
      <c r="G1924" s="12" t="s">
        <v>56</v>
      </c>
      <c r="H1924" s="12" t="s">
        <v>1335</v>
      </c>
      <c r="I1924" s="12" t="s">
        <v>2205</v>
      </c>
      <c r="J1924" s="12">
        <v>1780</v>
      </c>
      <c r="K1924" s="12" t="s">
        <v>354</v>
      </c>
      <c r="L1924" s="12"/>
      <c r="M1924" s="13">
        <v>41638.492361111108</v>
      </c>
      <c r="N1924" s="12">
        <v>1</v>
      </c>
      <c r="O1924" s="13">
        <v>41638.560115740744</v>
      </c>
      <c r="P1924" s="13">
        <v>41638.590821759259</v>
      </c>
      <c r="Q1924" s="14">
        <f t="shared" si="286"/>
        <v>1</v>
      </c>
      <c r="R1924" s="14">
        <v>0.5</v>
      </c>
      <c r="S1924" s="14">
        <f t="shared" si="287"/>
        <v>-0.5</v>
      </c>
      <c r="T1924" s="12" t="s">
        <v>89</v>
      </c>
      <c r="U1924" s="13"/>
      <c r="V1924" s="12" t="s">
        <v>356</v>
      </c>
      <c r="W1924" s="13">
        <v>41638.671215277776</v>
      </c>
      <c r="X1924" s="13">
        <v>41639.599664351852</v>
      </c>
      <c r="Y1924" s="16">
        <f t="shared" si="288"/>
        <v>2</v>
      </c>
      <c r="Z1924" s="17">
        <v>3</v>
      </c>
      <c r="AA1924" s="17">
        <f t="shared" si="289"/>
        <v>1</v>
      </c>
      <c r="AB1924" s="14"/>
      <c r="AC1924" s="13">
        <v>41639</v>
      </c>
      <c r="AD1924" s="14">
        <f>NETWORKDAYS(M1924,AC1924)</f>
        <v>2</v>
      </c>
      <c r="AE1924" s="14">
        <v>7</v>
      </c>
      <c r="AF1924" s="38">
        <f t="shared" si="290"/>
        <v>5</v>
      </c>
      <c r="AG1924" s="14">
        <f t="shared" si="291"/>
        <v>2</v>
      </c>
      <c r="AH1924" s="14">
        <v>10.5</v>
      </c>
      <c r="AI1924" s="14">
        <f t="shared" si="292"/>
        <v>8.5</v>
      </c>
      <c r="AJ1924" s="19"/>
      <c r="AK1924" s="14"/>
      <c r="AL1924" s="14"/>
      <c r="AM1924" s="12" t="s">
        <v>509</v>
      </c>
      <c r="AN1924" s="12"/>
      <c r="AO1924" s="12"/>
      <c r="AP1924" s="12" t="s">
        <v>72</v>
      </c>
      <c r="AQ1924" s="12" t="s">
        <v>5124</v>
      </c>
      <c r="AR1924" s="12" t="s">
        <v>5125</v>
      </c>
      <c r="AS1924" s="12"/>
      <c r="AT1924" s="12"/>
      <c r="AU1924" s="12"/>
      <c r="AV1924" s="20"/>
      <c r="AW1924" s="21"/>
      <c r="AX1924" s="12"/>
      <c r="AY1924" s="12"/>
      <c r="AZ1924" s="12"/>
      <c r="BA1924" s="12"/>
      <c r="BB1924" s="12"/>
    </row>
    <row r="1925" spans="1:54" s="22" customFormat="1" ht="18" customHeight="1" x14ac:dyDescent="0.3">
      <c r="A1925" s="12" t="s">
        <v>5126</v>
      </c>
      <c r="B1925" s="12" t="s">
        <v>68</v>
      </c>
      <c r="C1925" s="12" t="s">
        <v>209</v>
      </c>
      <c r="D1925" s="12" t="s">
        <v>3475</v>
      </c>
      <c r="E1925" s="12" t="s">
        <v>5127</v>
      </c>
      <c r="F1925" s="12" t="s">
        <v>5128</v>
      </c>
      <c r="G1925" s="12" t="s">
        <v>56</v>
      </c>
      <c r="H1925" s="12" t="s">
        <v>1335</v>
      </c>
      <c r="I1925" s="12" t="s">
        <v>4709</v>
      </c>
      <c r="J1925" s="12">
        <v>1588</v>
      </c>
      <c r="K1925" s="12" t="s">
        <v>354</v>
      </c>
      <c r="L1925" s="12"/>
      <c r="M1925" s="13">
        <v>41638.540972222225</v>
      </c>
      <c r="N1925" s="12">
        <v>1</v>
      </c>
      <c r="O1925" s="13">
        <v>41638.562106481484</v>
      </c>
      <c r="P1925" s="13">
        <v>41641.60833333333</v>
      </c>
      <c r="Q1925" s="14">
        <f t="shared" si="286"/>
        <v>4</v>
      </c>
      <c r="R1925" s="14">
        <v>0.5</v>
      </c>
      <c r="S1925" s="14">
        <f t="shared" si="287"/>
        <v>-3.5</v>
      </c>
      <c r="T1925" s="12" t="s">
        <v>89</v>
      </c>
      <c r="U1925" s="13"/>
      <c r="V1925" s="12" t="s">
        <v>356</v>
      </c>
      <c r="W1925" s="13">
        <v>41641.609560185185</v>
      </c>
      <c r="X1925" s="13">
        <v>41645.652083333334</v>
      </c>
      <c r="Y1925" s="16">
        <f t="shared" si="288"/>
        <v>3</v>
      </c>
      <c r="Z1925" s="17">
        <v>3</v>
      </c>
      <c r="AA1925" s="17">
        <f t="shared" si="289"/>
        <v>0</v>
      </c>
      <c r="AB1925" s="14"/>
      <c r="AC1925" s="13">
        <v>41652</v>
      </c>
      <c r="AD1925" s="14">
        <f t="shared" ref="AD1925:AD1932" si="293">NETWORKDAYS(X1925,AC1925)</f>
        <v>6</v>
      </c>
      <c r="AE1925" s="14">
        <v>7</v>
      </c>
      <c r="AF1925" s="38">
        <f t="shared" si="290"/>
        <v>1</v>
      </c>
      <c r="AG1925" s="14">
        <f t="shared" si="291"/>
        <v>11</v>
      </c>
      <c r="AH1925" s="14">
        <v>10.5</v>
      </c>
      <c r="AI1925" s="14">
        <f t="shared" si="292"/>
        <v>-0.5</v>
      </c>
      <c r="AJ1925" s="19"/>
      <c r="AK1925" s="14"/>
      <c r="AL1925" s="14"/>
      <c r="AM1925" s="12" t="s">
        <v>2238</v>
      </c>
      <c r="AN1925" s="12"/>
      <c r="AO1925" s="12"/>
      <c r="AP1925" s="12" t="s">
        <v>72</v>
      </c>
      <c r="AQ1925" s="12" t="s">
        <v>5129</v>
      </c>
      <c r="AR1925" s="12">
        <v>13607350445</v>
      </c>
      <c r="AS1925" s="12"/>
      <c r="AT1925" s="12"/>
      <c r="AU1925" s="12"/>
      <c r="AV1925" s="20"/>
      <c r="AW1925" s="21"/>
      <c r="AX1925" s="12"/>
      <c r="AY1925" s="12"/>
      <c r="AZ1925" s="12"/>
      <c r="BA1925" s="12"/>
      <c r="BB1925" s="12"/>
    </row>
    <row r="1926" spans="1:54" s="22" customFormat="1" ht="18" customHeight="1" x14ac:dyDescent="0.3">
      <c r="A1926" s="12" t="s">
        <v>5130</v>
      </c>
      <c r="B1926" s="12" t="s">
        <v>68</v>
      </c>
      <c r="C1926" s="12" t="s">
        <v>133</v>
      </c>
      <c r="D1926" s="12" t="s">
        <v>315</v>
      </c>
      <c r="E1926" s="12" t="s">
        <v>5131</v>
      </c>
      <c r="F1926" s="12" t="s">
        <v>5132</v>
      </c>
      <c r="G1926" s="12" t="s">
        <v>56</v>
      </c>
      <c r="H1926" s="12" t="s">
        <v>1335</v>
      </c>
      <c r="I1926" s="12" t="s">
        <v>3769</v>
      </c>
      <c r="J1926" s="12">
        <v>2088</v>
      </c>
      <c r="K1926" s="12" t="s">
        <v>354</v>
      </c>
      <c r="L1926" s="12"/>
      <c r="M1926" s="13">
        <v>41638.578472222223</v>
      </c>
      <c r="N1926" s="12">
        <v>2</v>
      </c>
      <c r="O1926" s="13">
        <v>41638.583148148151</v>
      </c>
      <c r="P1926" s="13">
        <v>41641.474895833337</v>
      </c>
      <c r="Q1926" s="14">
        <f t="shared" si="286"/>
        <v>4</v>
      </c>
      <c r="R1926" s="14">
        <v>0.5</v>
      </c>
      <c r="S1926" s="14">
        <f t="shared" si="287"/>
        <v>-3.5</v>
      </c>
      <c r="T1926" s="12" t="s">
        <v>658</v>
      </c>
      <c r="U1926" s="13" t="s">
        <v>5133</v>
      </c>
      <c r="V1926" s="12" t="s">
        <v>356</v>
      </c>
      <c r="W1926" s="13">
        <v>41641.518113425926</v>
      </c>
      <c r="X1926" s="13">
        <v>41642.566666666666</v>
      </c>
      <c r="Y1926" s="16">
        <f t="shared" si="288"/>
        <v>2</v>
      </c>
      <c r="Z1926" s="17">
        <v>3</v>
      </c>
      <c r="AA1926" s="17">
        <f t="shared" si="289"/>
        <v>1</v>
      </c>
      <c r="AB1926" s="14"/>
      <c r="AC1926" s="13">
        <v>41654</v>
      </c>
      <c r="AD1926" s="14">
        <f t="shared" si="293"/>
        <v>9</v>
      </c>
      <c r="AE1926" s="14">
        <v>7</v>
      </c>
      <c r="AF1926" s="38">
        <f t="shared" si="290"/>
        <v>-2</v>
      </c>
      <c r="AG1926" s="14">
        <f t="shared" si="291"/>
        <v>13</v>
      </c>
      <c r="AH1926" s="14">
        <v>10.5</v>
      </c>
      <c r="AI1926" s="14">
        <f t="shared" si="292"/>
        <v>-2.5</v>
      </c>
      <c r="AJ1926" s="19"/>
      <c r="AK1926" s="14"/>
      <c r="AL1926" s="14"/>
      <c r="AM1926" s="12" t="s">
        <v>1486</v>
      </c>
      <c r="AN1926" s="12"/>
      <c r="AO1926" s="12"/>
      <c r="AP1926" s="12" t="s">
        <v>3247</v>
      </c>
      <c r="AQ1926" s="12" t="s">
        <v>5134</v>
      </c>
      <c r="AR1926" s="12">
        <v>13973376125</v>
      </c>
      <c r="AS1926" s="12"/>
      <c r="AT1926" s="12"/>
      <c r="AU1926" s="12"/>
      <c r="AV1926" s="20"/>
      <c r="AW1926" s="21"/>
      <c r="AX1926" s="12"/>
      <c r="AY1926" s="12"/>
      <c r="AZ1926" s="12"/>
      <c r="BA1926" s="12"/>
      <c r="BB1926" s="12"/>
    </row>
    <row r="1927" spans="1:54" s="22" customFormat="1" ht="18" customHeight="1" x14ac:dyDescent="0.3">
      <c r="A1927" s="12" t="s">
        <v>5135</v>
      </c>
      <c r="B1927" s="12" t="s">
        <v>68</v>
      </c>
      <c r="C1927" s="12" t="s">
        <v>3419</v>
      </c>
      <c r="D1927" s="12" t="s">
        <v>5136</v>
      </c>
      <c r="E1927" s="12" t="s">
        <v>5137</v>
      </c>
      <c r="F1927" s="12" t="s">
        <v>5138</v>
      </c>
      <c r="G1927" s="12" t="s">
        <v>383</v>
      </c>
      <c r="H1927" s="12" t="s">
        <v>3686</v>
      </c>
      <c r="I1927" s="12" t="s">
        <v>89</v>
      </c>
      <c r="J1927" s="12">
        <v>0</v>
      </c>
      <c r="K1927" s="12" t="s">
        <v>354</v>
      </c>
      <c r="L1927" s="12"/>
      <c r="M1927" s="13">
        <v>41638.581250000003</v>
      </c>
      <c r="N1927" s="12">
        <v>2</v>
      </c>
      <c r="O1927" s="13">
        <v>41638.585381944446</v>
      </c>
      <c r="P1927" s="13">
        <v>41639.609826388885</v>
      </c>
      <c r="Q1927" s="14">
        <f t="shared" si="286"/>
        <v>2</v>
      </c>
      <c r="R1927" s="14">
        <v>0.5</v>
      </c>
      <c r="S1927" s="14">
        <f t="shared" si="287"/>
        <v>-1.5</v>
      </c>
      <c r="T1927" s="12" t="s">
        <v>658</v>
      </c>
      <c r="U1927" s="13" t="s">
        <v>5139</v>
      </c>
      <c r="V1927" s="12" t="s">
        <v>356</v>
      </c>
      <c r="W1927" s="13">
        <v>41639.610625000001</v>
      </c>
      <c r="X1927" s="13">
        <v>41648.563194444447</v>
      </c>
      <c r="Y1927" s="16">
        <f t="shared" si="288"/>
        <v>8</v>
      </c>
      <c r="Z1927" s="17">
        <v>1</v>
      </c>
      <c r="AA1927" s="17">
        <f t="shared" si="289"/>
        <v>-7</v>
      </c>
      <c r="AB1927" s="14"/>
      <c r="AC1927" s="13">
        <v>41650</v>
      </c>
      <c r="AD1927" s="14">
        <f t="shared" si="293"/>
        <v>2</v>
      </c>
      <c r="AE1927" s="14">
        <v>7</v>
      </c>
      <c r="AF1927" s="38">
        <f t="shared" si="290"/>
        <v>5</v>
      </c>
      <c r="AG1927" s="14">
        <f t="shared" si="291"/>
        <v>10</v>
      </c>
      <c r="AH1927" s="14">
        <v>1</v>
      </c>
      <c r="AI1927" s="14">
        <f t="shared" si="292"/>
        <v>-9</v>
      </c>
      <c r="AJ1927" s="19"/>
      <c r="AK1927" s="14"/>
      <c r="AL1927" s="14"/>
      <c r="AM1927" s="12" t="s">
        <v>1401</v>
      </c>
      <c r="AN1927" s="12"/>
      <c r="AO1927" s="12"/>
      <c r="AP1927" s="12" t="s">
        <v>88</v>
      </c>
      <c r="AQ1927" s="12" t="s">
        <v>2354</v>
      </c>
      <c r="AR1927" s="12">
        <v>15580950614</v>
      </c>
      <c r="AS1927" s="12"/>
      <c r="AT1927" s="12"/>
      <c r="AU1927" s="12"/>
      <c r="AV1927" s="20"/>
      <c r="AW1927" s="21"/>
      <c r="AX1927" s="12"/>
      <c r="AY1927" s="12"/>
      <c r="AZ1927" s="12"/>
      <c r="BA1927" s="12"/>
      <c r="BB1927" s="12"/>
    </row>
    <row r="1928" spans="1:54" s="22" customFormat="1" ht="18" customHeight="1" x14ac:dyDescent="0.3">
      <c r="A1928" s="12" t="s">
        <v>5140</v>
      </c>
      <c r="B1928" s="12" t="s">
        <v>68</v>
      </c>
      <c r="C1928" s="12" t="s">
        <v>141</v>
      </c>
      <c r="D1928" s="12" t="s">
        <v>150</v>
      </c>
      <c r="E1928" s="12" t="s">
        <v>5141</v>
      </c>
      <c r="F1928" s="12" t="s">
        <v>5142</v>
      </c>
      <c r="G1928" s="12" t="s">
        <v>56</v>
      </c>
      <c r="H1928" s="12" t="s">
        <v>1335</v>
      </c>
      <c r="I1928" s="12" t="s">
        <v>3941</v>
      </c>
      <c r="J1928" s="12">
        <v>1388</v>
      </c>
      <c r="K1928" s="12" t="s">
        <v>354</v>
      </c>
      <c r="L1928" s="12"/>
      <c r="M1928" s="13">
        <v>41638.586111111108</v>
      </c>
      <c r="N1928" s="12">
        <v>3</v>
      </c>
      <c r="O1928" s="13">
        <v>41638.593587962961</v>
      </c>
      <c r="P1928" s="13">
        <v>41639.40797453704</v>
      </c>
      <c r="Q1928" s="14">
        <f t="shared" si="286"/>
        <v>2</v>
      </c>
      <c r="R1928" s="14">
        <v>0.5</v>
      </c>
      <c r="S1928" s="14">
        <f t="shared" si="287"/>
        <v>-1.5</v>
      </c>
      <c r="T1928" s="12" t="s">
        <v>643</v>
      </c>
      <c r="U1928" s="13" t="s">
        <v>5143</v>
      </c>
      <c r="V1928" s="12" t="s">
        <v>356</v>
      </c>
      <c r="W1928" s="13">
        <v>41639.434189814812</v>
      </c>
      <c r="X1928" s="13">
        <v>41642.574999999997</v>
      </c>
      <c r="Y1928" s="16">
        <f t="shared" si="288"/>
        <v>4</v>
      </c>
      <c r="Z1928" s="17">
        <v>3</v>
      </c>
      <c r="AA1928" s="17">
        <f t="shared" si="289"/>
        <v>-1</v>
      </c>
      <c r="AB1928" s="14"/>
      <c r="AC1928" s="13">
        <v>41647</v>
      </c>
      <c r="AD1928" s="14">
        <f t="shared" si="293"/>
        <v>4</v>
      </c>
      <c r="AE1928" s="14">
        <v>7</v>
      </c>
      <c r="AF1928" s="38">
        <f t="shared" si="290"/>
        <v>3</v>
      </c>
      <c r="AG1928" s="14">
        <f t="shared" si="291"/>
        <v>8</v>
      </c>
      <c r="AH1928" s="14">
        <v>10.5</v>
      </c>
      <c r="AI1928" s="14">
        <f t="shared" si="292"/>
        <v>2.5</v>
      </c>
      <c r="AJ1928" s="19"/>
      <c r="AK1928" s="14"/>
      <c r="AL1928" s="14"/>
      <c r="AM1928" s="12" t="s">
        <v>188</v>
      </c>
      <c r="AN1928" s="12"/>
      <c r="AO1928" s="12"/>
      <c r="AP1928" s="12" t="s">
        <v>88</v>
      </c>
      <c r="AQ1928" s="12" t="s">
        <v>5144</v>
      </c>
      <c r="AR1928" s="12">
        <v>13317416116</v>
      </c>
      <c r="AS1928" s="12"/>
      <c r="AT1928" s="12"/>
      <c r="AU1928" s="12"/>
      <c r="AV1928" s="20"/>
      <c r="AW1928" s="21"/>
      <c r="AX1928" s="12"/>
      <c r="AY1928" s="12"/>
      <c r="AZ1928" s="12"/>
      <c r="BA1928" s="12"/>
      <c r="BB1928" s="12"/>
    </row>
    <row r="1929" spans="1:54" s="22" customFormat="1" ht="18" customHeight="1" x14ac:dyDescent="0.3">
      <c r="A1929" s="12" t="s">
        <v>5145</v>
      </c>
      <c r="B1929" s="12" t="s">
        <v>68</v>
      </c>
      <c r="C1929" s="12" t="s">
        <v>5146</v>
      </c>
      <c r="D1929" s="12" t="s">
        <v>136</v>
      </c>
      <c r="E1929" s="12" t="s">
        <v>3013</v>
      </c>
      <c r="F1929" s="12" t="s">
        <v>5147</v>
      </c>
      <c r="G1929" s="12" t="s">
        <v>383</v>
      </c>
      <c r="H1929" s="12" t="s">
        <v>1035</v>
      </c>
      <c r="I1929" s="12" t="s">
        <v>5148</v>
      </c>
      <c r="J1929" s="12">
        <v>1688</v>
      </c>
      <c r="K1929" s="12" t="s">
        <v>354</v>
      </c>
      <c r="L1929" s="12"/>
      <c r="M1929" s="13">
        <v>41633.85</v>
      </c>
      <c r="N1929" s="12">
        <v>2</v>
      </c>
      <c r="O1929" s="13">
        <v>41634.410451388889</v>
      </c>
      <c r="P1929" s="13">
        <v>41634.431354166663</v>
      </c>
      <c r="Q1929" s="14">
        <f t="shared" si="286"/>
        <v>2</v>
      </c>
      <c r="R1929" s="14">
        <v>0.5</v>
      </c>
      <c r="S1929" s="14">
        <f t="shared" si="287"/>
        <v>-1.5</v>
      </c>
      <c r="T1929" s="12" t="s">
        <v>658</v>
      </c>
      <c r="U1929" s="13" t="s">
        <v>5149</v>
      </c>
      <c r="V1929" s="12" t="s">
        <v>356</v>
      </c>
      <c r="W1929" s="13">
        <v>41634.442824074074</v>
      </c>
      <c r="X1929" s="13">
        <v>41635.731249999997</v>
      </c>
      <c r="Y1929" s="16">
        <f t="shared" si="288"/>
        <v>2</v>
      </c>
      <c r="Z1929" s="17">
        <v>3</v>
      </c>
      <c r="AA1929" s="17">
        <f t="shared" si="289"/>
        <v>1</v>
      </c>
      <c r="AB1929" s="14"/>
      <c r="AC1929" s="13">
        <v>41663</v>
      </c>
      <c r="AD1929" s="14">
        <f t="shared" si="293"/>
        <v>21</v>
      </c>
      <c r="AE1929" s="14">
        <v>7</v>
      </c>
      <c r="AF1929" s="38">
        <f t="shared" si="290"/>
        <v>-14</v>
      </c>
      <c r="AG1929" s="14">
        <f t="shared" si="291"/>
        <v>23</v>
      </c>
      <c r="AH1929" s="14">
        <v>10.5</v>
      </c>
      <c r="AI1929" s="14">
        <f t="shared" si="292"/>
        <v>-12.5</v>
      </c>
      <c r="AJ1929" s="19"/>
      <c r="AK1929" s="14"/>
      <c r="AL1929" s="14"/>
      <c r="AM1929" s="12" t="s">
        <v>2137</v>
      </c>
      <c r="AN1929" s="12"/>
      <c r="AO1929" s="12"/>
      <c r="AP1929" s="12" t="s">
        <v>3247</v>
      </c>
      <c r="AQ1929" s="12" t="s">
        <v>5150</v>
      </c>
      <c r="AR1929" s="12">
        <v>18711024946</v>
      </c>
      <c r="AS1929" s="12"/>
      <c r="AT1929" s="12"/>
      <c r="AU1929" s="12"/>
      <c r="AV1929" s="20"/>
      <c r="AW1929" s="21"/>
      <c r="AX1929" s="12"/>
      <c r="AY1929" s="12"/>
      <c r="AZ1929" s="12"/>
      <c r="BA1929" s="12"/>
      <c r="BB1929" s="12"/>
    </row>
    <row r="1930" spans="1:54" s="22" customFormat="1" ht="18" customHeight="1" x14ac:dyDescent="0.3">
      <c r="A1930" s="12" t="s">
        <v>5151</v>
      </c>
      <c r="B1930" s="12" t="s">
        <v>68</v>
      </c>
      <c r="C1930" s="12" t="s">
        <v>3419</v>
      </c>
      <c r="D1930" s="12" t="s">
        <v>4747</v>
      </c>
      <c r="E1930" s="12" t="s">
        <v>5152</v>
      </c>
      <c r="F1930" s="12" t="s">
        <v>5153</v>
      </c>
      <c r="G1930" s="12" t="s">
        <v>383</v>
      </c>
      <c r="H1930" s="12" t="s">
        <v>3686</v>
      </c>
      <c r="I1930" s="12" t="s">
        <v>89</v>
      </c>
      <c r="J1930" s="12">
        <v>0</v>
      </c>
      <c r="K1930" s="12" t="s">
        <v>354</v>
      </c>
      <c r="L1930" s="12"/>
      <c r="M1930" s="13">
        <v>41638.662499999999</v>
      </c>
      <c r="N1930" s="12">
        <v>2</v>
      </c>
      <c r="O1930" s="13">
        <v>41638.675312500003</v>
      </c>
      <c r="P1930" s="13">
        <v>41639.599849537037</v>
      </c>
      <c r="Q1930" s="14">
        <f>NETWORKDAYS(M1930,P1930)</f>
        <v>2</v>
      </c>
      <c r="R1930" s="14">
        <v>0.5</v>
      </c>
      <c r="S1930" s="14">
        <f>R1930-Q1930</f>
        <v>-1.5</v>
      </c>
      <c r="T1930" s="12" t="s">
        <v>658</v>
      </c>
      <c r="U1930" s="13" t="s">
        <v>4715</v>
      </c>
      <c r="V1930" s="12" t="s">
        <v>356</v>
      </c>
      <c r="W1930" s="13">
        <v>41639.607164351852</v>
      </c>
      <c r="X1930" s="13">
        <v>41663.496527777781</v>
      </c>
      <c r="Y1930" s="16">
        <f>NETWORKDAYS(W1930,X1930)</f>
        <v>19</v>
      </c>
      <c r="Z1930" s="17">
        <v>1</v>
      </c>
      <c r="AA1930" s="17">
        <f>Z1930-Y1930</f>
        <v>-18</v>
      </c>
      <c r="AB1930" s="14"/>
      <c r="AC1930" s="13">
        <v>41663</v>
      </c>
      <c r="AD1930" s="14">
        <f t="shared" si="293"/>
        <v>1</v>
      </c>
      <c r="AE1930" s="14">
        <v>7</v>
      </c>
      <c r="AF1930" s="38">
        <f>AE1930-AD1930</f>
        <v>6</v>
      </c>
      <c r="AG1930" s="14">
        <f>NETWORKDAYS(M1930,AC1930)</f>
        <v>20</v>
      </c>
      <c r="AH1930" s="14">
        <v>1</v>
      </c>
      <c r="AI1930" s="14">
        <f>AH1930-AG1930</f>
        <v>-19</v>
      </c>
      <c r="AJ1930" s="19"/>
      <c r="AK1930" s="14"/>
      <c r="AL1930" s="14"/>
      <c r="AM1930" s="12" t="s">
        <v>509</v>
      </c>
      <c r="AN1930" s="12"/>
      <c r="AO1930" s="12"/>
      <c r="AP1930" s="12" t="s">
        <v>78</v>
      </c>
      <c r="AQ1930" s="12" t="s">
        <v>1394</v>
      </c>
      <c r="AR1930" s="12">
        <v>15197714332</v>
      </c>
      <c r="AS1930" s="12"/>
      <c r="AT1930" s="12"/>
      <c r="AU1930" s="12"/>
      <c r="AV1930" s="20"/>
      <c r="AW1930" s="21"/>
      <c r="AX1930" s="12"/>
      <c r="AY1930" s="12"/>
      <c r="AZ1930" s="12"/>
      <c r="BA1930" s="12"/>
      <c r="BB1930" s="12"/>
    </row>
    <row r="1931" spans="1:54" s="22" customFormat="1" ht="18" customHeight="1" x14ac:dyDescent="0.3">
      <c r="A1931" s="12" t="s">
        <v>5154</v>
      </c>
      <c r="B1931" s="12" t="s">
        <v>68</v>
      </c>
      <c r="C1931" s="12" t="s">
        <v>107</v>
      </c>
      <c r="D1931" s="12" t="s">
        <v>322</v>
      </c>
      <c r="E1931" s="12" t="s">
        <v>5155</v>
      </c>
      <c r="F1931" s="12" t="s">
        <v>5156</v>
      </c>
      <c r="G1931" s="12" t="s">
        <v>56</v>
      </c>
      <c r="H1931" s="12" t="s">
        <v>1353</v>
      </c>
      <c r="I1931" s="12" t="s">
        <v>3853</v>
      </c>
      <c r="J1931" s="12">
        <v>2388</v>
      </c>
      <c r="K1931" s="12" t="s">
        <v>354</v>
      </c>
      <c r="L1931" s="12"/>
      <c r="M1931" s="13">
        <v>41638.698611111111</v>
      </c>
      <c r="N1931" s="12">
        <v>2</v>
      </c>
      <c r="O1931" s="13">
        <v>41638.716979166667</v>
      </c>
      <c r="P1931" s="13">
        <v>41639.639409722222</v>
      </c>
      <c r="Q1931" s="14">
        <f>NETWORKDAYS(M1931,P1931)</f>
        <v>2</v>
      </c>
      <c r="R1931" s="14">
        <v>0.5</v>
      </c>
      <c r="S1931" s="14">
        <f>R1931-Q1931</f>
        <v>-1.5</v>
      </c>
      <c r="T1931" s="12" t="s">
        <v>658</v>
      </c>
      <c r="U1931" s="13" t="s">
        <v>4715</v>
      </c>
      <c r="V1931" s="12" t="s">
        <v>356</v>
      </c>
      <c r="W1931" s="13">
        <v>41641.518576388888</v>
      </c>
      <c r="X1931" s="13">
        <v>41645.722916666666</v>
      </c>
      <c r="Y1931" s="16">
        <f>NETWORKDAYS(W1931,X1931)</f>
        <v>3</v>
      </c>
      <c r="Z1931" s="17">
        <v>4</v>
      </c>
      <c r="AA1931" s="17">
        <f>Z1931-Y1931</f>
        <v>1</v>
      </c>
      <c r="AB1931" s="14"/>
      <c r="AC1931" s="13">
        <v>41653</v>
      </c>
      <c r="AD1931" s="14">
        <f t="shared" si="293"/>
        <v>7</v>
      </c>
      <c r="AE1931" s="14">
        <v>7</v>
      </c>
      <c r="AF1931" s="38">
        <f>AE1931-AD1931</f>
        <v>0</v>
      </c>
      <c r="AG1931" s="14">
        <f>NETWORKDAYS(M1931,AC1931)</f>
        <v>12</v>
      </c>
      <c r="AH1931" s="14">
        <v>11.5</v>
      </c>
      <c r="AI1931" s="14">
        <f>AH1931-AG1931</f>
        <v>-0.5</v>
      </c>
      <c r="AJ1931" s="19"/>
      <c r="AK1931" s="14"/>
      <c r="AL1931" s="14"/>
      <c r="AM1931" s="12" t="s">
        <v>96</v>
      </c>
      <c r="AN1931" s="12"/>
      <c r="AO1931" s="12"/>
      <c r="AP1931" s="12" t="s">
        <v>72</v>
      </c>
      <c r="AQ1931" s="12" t="s">
        <v>298</v>
      </c>
      <c r="AR1931" s="12">
        <v>13907499431</v>
      </c>
      <c r="AS1931" s="12"/>
      <c r="AT1931" s="12"/>
      <c r="AU1931" s="12"/>
      <c r="AV1931" s="20"/>
      <c r="AW1931" s="21"/>
      <c r="AX1931" s="12"/>
      <c r="AY1931" s="12"/>
      <c r="AZ1931" s="12"/>
      <c r="BA1931" s="12"/>
      <c r="BB1931" s="12"/>
    </row>
    <row r="1932" spans="1:54" s="22" customFormat="1" ht="18" customHeight="1" x14ac:dyDescent="0.3">
      <c r="A1932" s="12" t="s">
        <v>5157</v>
      </c>
      <c r="B1932" s="12" t="s">
        <v>68</v>
      </c>
      <c r="C1932" s="12" t="s">
        <v>212</v>
      </c>
      <c r="D1932" s="12" t="s">
        <v>229</v>
      </c>
      <c r="E1932" s="12" t="s">
        <v>5158</v>
      </c>
      <c r="F1932" s="12" t="s">
        <v>4968</v>
      </c>
      <c r="G1932" s="12" t="s">
        <v>383</v>
      </c>
      <c r="H1932" s="12" t="s">
        <v>1035</v>
      </c>
      <c r="I1932" s="12" t="s">
        <v>1040</v>
      </c>
      <c r="J1932" s="12">
        <v>1100</v>
      </c>
      <c r="K1932" s="12" t="s">
        <v>354</v>
      </c>
      <c r="L1932" s="12"/>
      <c r="M1932" s="13">
        <v>41639.428472222222</v>
      </c>
      <c r="N1932" s="12">
        <v>2</v>
      </c>
      <c r="O1932" s="13">
        <v>41639.446863425925</v>
      </c>
      <c r="P1932" s="13">
        <v>41641.491516203707</v>
      </c>
      <c r="Q1932" s="14">
        <f>P1932-M1932</f>
        <v>2.0630439814849524</v>
      </c>
      <c r="R1932" s="14">
        <v>0.5</v>
      </c>
      <c r="S1932" s="14">
        <f>R1932-Q1932</f>
        <v>-1.5630439814849524</v>
      </c>
      <c r="T1932" s="12" t="s">
        <v>658</v>
      </c>
      <c r="U1932" s="13" t="s">
        <v>5159</v>
      </c>
      <c r="V1932" s="12" t="s">
        <v>356</v>
      </c>
      <c r="W1932" s="13">
        <v>41641.519224537034</v>
      </c>
      <c r="X1932" s="13">
        <v>41642.64166666667</v>
      </c>
      <c r="Y1932" s="16">
        <f>NETWORKDAYS(W1932,X1932)</f>
        <v>2</v>
      </c>
      <c r="Z1932" s="17">
        <v>3</v>
      </c>
      <c r="AA1932" s="17">
        <f>Z1932-Y1932</f>
        <v>1</v>
      </c>
      <c r="AB1932" s="14"/>
      <c r="AC1932" s="13">
        <v>41682</v>
      </c>
      <c r="AD1932" s="14">
        <f t="shared" si="293"/>
        <v>29</v>
      </c>
      <c r="AE1932" s="14">
        <v>7</v>
      </c>
      <c r="AF1932" s="38">
        <f>AE1932-AD1932</f>
        <v>-22</v>
      </c>
      <c r="AG1932" s="14">
        <f>NETWORKDAYS(M1932,AC1932)</f>
        <v>32</v>
      </c>
      <c r="AH1932" s="14">
        <v>10.5</v>
      </c>
      <c r="AI1932" s="14">
        <f>AH1932-AG1932</f>
        <v>-21.5</v>
      </c>
      <c r="AJ1932" s="19"/>
      <c r="AK1932" s="14"/>
      <c r="AL1932" s="14"/>
      <c r="AM1932" s="12" t="s">
        <v>148</v>
      </c>
      <c r="AN1932" s="12"/>
      <c r="AO1932" s="12"/>
      <c r="AP1932" s="12" t="s">
        <v>72</v>
      </c>
      <c r="AQ1932" s="12" t="s">
        <v>4969</v>
      </c>
      <c r="AR1932" s="12">
        <v>13786181995</v>
      </c>
      <c r="AS1932" s="12"/>
      <c r="AT1932" s="12"/>
      <c r="AU1932" s="12"/>
      <c r="AV1932" s="20"/>
      <c r="AW1932" s="21"/>
      <c r="AX1932" s="12"/>
      <c r="AY1932" s="12"/>
      <c r="AZ1932" s="12"/>
      <c r="BA1932" s="12"/>
      <c r="BB1932" s="12"/>
    </row>
    <row r="1933" spans="1:54" s="22" customFormat="1" ht="18" customHeight="1" x14ac:dyDescent="0.3">
      <c r="A1933" s="12" t="s">
        <v>5160</v>
      </c>
      <c r="B1933" s="12" t="s">
        <v>68</v>
      </c>
      <c r="C1933" s="12" t="s">
        <v>112</v>
      </c>
      <c r="D1933" s="12" t="s">
        <v>104</v>
      </c>
      <c r="E1933" s="12" t="s">
        <v>5161</v>
      </c>
      <c r="F1933" s="12" t="s">
        <v>5162</v>
      </c>
      <c r="G1933" s="12" t="s">
        <v>66</v>
      </c>
      <c r="H1933" s="12" t="s">
        <v>340</v>
      </c>
      <c r="I1933" s="12"/>
      <c r="J1933" s="12">
        <v>41275</v>
      </c>
      <c r="K1933" s="12"/>
      <c r="L1933" s="12"/>
      <c r="M1933" s="13">
        <v>41639.479861111111</v>
      </c>
      <c r="N1933" s="12"/>
      <c r="O1933" s="13">
        <v>41639.483784722222</v>
      </c>
      <c r="P1933" s="13"/>
      <c r="Q1933" s="14"/>
      <c r="R1933" s="14"/>
      <c r="S1933" s="15"/>
      <c r="T1933" s="12"/>
      <c r="U1933" s="13"/>
      <c r="V1933" s="12" t="s">
        <v>385</v>
      </c>
      <c r="W1933" s="13"/>
      <c r="X1933" s="13"/>
      <c r="Y1933" s="16"/>
      <c r="Z1933" s="17"/>
      <c r="AA1933" s="17"/>
      <c r="AB1933" s="14"/>
      <c r="AC1933" s="13">
        <v>41639</v>
      </c>
      <c r="AD1933" s="14"/>
      <c r="AE1933" s="14"/>
      <c r="AF1933" s="18"/>
      <c r="AG1933" s="14"/>
      <c r="AH1933" s="14"/>
      <c r="AI1933" s="14"/>
      <c r="AJ1933" s="19"/>
      <c r="AK1933" s="14"/>
      <c r="AL1933" s="14"/>
      <c r="AM1933" s="12"/>
      <c r="AN1933" s="12"/>
      <c r="AO1933" s="12"/>
      <c r="AP1933" s="12" t="s">
        <v>72</v>
      </c>
      <c r="AQ1933" s="12" t="s">
        <v>5163</v>
      </c>
      <c r="AR1933" s="12">
        <v>13787287705</v>
      </c>
      <c r="AS1933" s="12"/>
      <c r="AT1933" s="12"/>
      <c r="AU1933" s="12"/>
      <c r="AV1933" s="20"/>
      <c r="AW1933" s="21"/>
      <c r="AX1933" s="12"/>
      <c r="AY1933" s="12"/>
      <c r="AZ1933" s="12"/>
      <c r="BA1933" s="12"/>
      <c r="BB1933" s="12"/>
    </row>
    <row r="1934" spans="1:54" s="22" customFormat="1" ht="18" customHeight="1" x14ac:dyDescent="0.3">
      <c r="A1934" s="12" t="s">
        <v>5164</v>
      </c>
      <c r="B1934" s="12" t="s">
        <v>68</v>
      </c>
      <c r="C1934" s="12" t="s">
        <v>10551</v>
      </c>
      <c r="D1934" s="12" t="s">
        <v>178</v>
      </c>
      <c r="E1934" s="12" t="s">
        <v>5165</v>
      </c>
      <c r="F1934" s="12" t="s">
        <v>5166</v>
      </c>
      <c r="G1934" s="12" t="s">
        <v>56</v>
      </c>
      <c r="H1934" s="12" t="s">
        <v>1335</v>
      </c>
      <c r="I1934" s="12" t="s">
        <v>2645</v>
      </c>
      <c r="J1934" s="12">
        <v>1600</v>
      </c>
      <c r="K1934" s="12" t="s">
        <v>354</v>
      </c>
      <c r="L1934" s="12"/>
      <c r="M1934" s="13">
        <v>41639.501388888886</v>
      </c>
      <c r="N1934" s="12">
        <v>2</v>
      </c>
      <c r="O1934" s="13">
        <v>41639.557881944442</v>
      </c>
      <c r="P1934" s="13">
        <v>41639.637349537035</v>
      </c>
      <c r="Q1934" s="14">
        <f>NETWORKDAYS(M1934,P1934)</f>
        <v>1</v>
      </c>
      <c r="R1934" s="14">
        <v>0.5</v>
      </c>
      <c r="S1934" s="14">
        <f>R1934-Q1934</f>
        <v>-0.5</v>
      </c>
      <c r="T1934" s="12" t="s">
        <v>658</v>
      </c>
      <c r="U1934" s="13" t="s">
        <v>4715</v>
      </c>
      <c r="V1934" s="12" t="s">
        <v>356</v>
      </c>
      <c r="W1934" s="13">
        <v>41641.519629629627</v>
      </c>
      <c r="X1934" s="13">
        <v>41642.724999999999</v>
      </c>
      <c r="Y1934" s="16">
        <f>NETWORKDAYS(W1934,X1934)</f>
        <v>2</v>
      </c>
      <c r="Z1934" s="17">
        <v>3</v>
      </c>
      <c r="AA1934" s="17">
        <f>Z1934-Y1934</f>
        <v>1</v>
      </c>
      <c r="AB1934" s="14"/>
      <c r="AC1934" s="13">
        <v>41655</v>
      </c>
      <c r="AD1934" s="14">
        <f>NETWORKDAYS(X1934,AC1934)</f>
        <v>10</v>
      </c>
      <c r="AE1934" s="14">
        <v>7</v>
      </c>
      <c r="AF1934" s="38">
        <f>AE1934-AD1934</f>
        <v>-3</v>
      </c>
      <c r="AG1934" s="14">
        <f>NETWORKDAYS(M1934,AC1934)</f>
        <v>13</v>
      </c>
      <c r="AH1934" s="14">
        <v>10.5</v>
      </c>
      <c r="AI1934" s="14">
        <f>AH1934-AG1934</f>
        <v>-2.5</v>
      </c>
      <c r="AJ1934" s="19"/>
      <c r="AK1934" s="14"/>
      <c r="AL1934" s="14"/>
      <c r="AM1934" s="12" t="s">
        <v>851</v>
      </c>
      <c r="AN1934" s="12"/>
      <c r="AO1934" s="12"/>
      <c r="AP1934" s="12" t="s">
        <v>81</v>
      </c>
      <c r="AQ1934" s="12">
        <v>13787540608</v>
      </c>
      <c r="AR1934" s="12">
        <v>7452250454</v>
      </c>
      <c r="AS1934" s="12"/>
      <c r="AT1934" s="12"/>
      <c r="AU1934" s="12"/>
      <c r="AV1934" s="20"/>
      <c r="AW1934" s="21"/>
      <c r="AX1934" s="12"/>
      <c r="AY1934" s="12"/>
      <c r="AZ1934" s="12"/>
      <c r="BA1934" s="12"/>
      <c r="BB1934" s="12"/>
    </row>
    <row r="1935" spans="1:54" s="22" customFormat="1" ht="18" customHeight="1" x14ac:dyDescent="0.3">
      <c r="A1935" s="12" t="s">
        <v>5167</v>
      </c>
      <c r="B1935" s="12" t="s">
        <v>68</v>
      </c>
      <c r="C1935" s="12" t="s">
        <v>5168</v>
      </c>
      <c r="D1935" s="12" t="s">
        <v>347</v>
      </c>
      <c r="E1935" s="12" t="s">
        <v>5169</v>
      </c>
      <c r="F1935" s="12" t="s">
        <v>5170</v>
      </c>
      <c r="G1935" s="12" t="s">
        <v>56</v>
      </c>
      <c r="H1935" s="12" t="s">
        <v>1335</v>
      </c>
      <c r="I1935" s="12" t="s">
        <v>130</v>
      </c>
      <c r="J1935" s="12">
        <v>1588</v>
      </c>
      <c r="K1935" s="12" t="s">
        <v>354</v>
      </c>
      <c r="L1935" s="12"/>
      <c r="M1935" s="13">
        <v>41639.602777777778</v>
      </c>
      <c r="N1935" s="12">
        <v>1</v>
      </c>
      <c r="O1935" s="13">
        <v>41639.618009259262</v>
      </c>
      <c r="P1935" s="13">
        <v>41641.475289351853</v>
      </c>
      <c r="Q1935" s="14">
        <f>NETWORKDAYS(M1935,P1935)</f>
        <v>3</v>
      </c>
      <c r="R1935" s="14">
        <v>0.5</v>
      </c>
      <c r="S1935" s="14">
        <f>R1935-Q1935</f>
        <v>-2.5</v>
      </c>
      <c r="T1935" s="12" t="s">
        <v>89</v>
      </c>
      <c r="U1935" s="13"/>
      <c r="V1935" s="12" t="s">
        <v>356</v>
      </c>
      <c r="W1935" s="13">
        <v>41641.520069444443</v>
      </c>
      <c r="X1935" s="13">
        <v>41642.519444444442</v>
      </c>
      <c r="Y1935" s="16">
        <f>NETWORKDAYS(W1935,X1935)</f>
        <v>2</v>
      </c>
      <c r="Z1935" s="17">
        <v>3</v>
      </c>
      <c r="AA1935" s="17">
        <f>Z1935-Y1935</f>
        <v>1</v>
      </c>
      <c r="AB1935" s="14"/>
      <c r="AC1935" s="13">
        <v>41647</v>
      </c>
      <c r="AD1935" s="14">
        <f>NETWORKDAYS(X1935,AC1935)</f>
        <v>4</v>
      </c>
      <c r="AE1935" s="14">
        <v>7</v>
      </c>
      <c r="AF1935" s="38">
        <f>AE1935-AD1935</f>
        <v>3</v>
      </c>
      <c r="AG1935" s="14">
        <f>NETWORKDAYS(M1935,AC1935)</f>
        <v>7</v>
      </c>
      <c r="AH1935" s="14">
        <v>10.5</v>
      </c>
      <c r="AI1935" s="14">
        <f>AH1935-AG1935</f>
        <v>3.5</v>
      </c>
      <c r="AJ1935" s="19"/>
      <c r="AK1935" s="14"/>
      <c r="AL1935" s="14"/>
      <c r="AM1935" s="12" t="s">
        <v>1726</v>
      </c>
      <c r="AN1935" s="12"/>
      <c r="AO1935" s="12"/>
      <c r="AP1935" s="12" t="s">
        <v>78</v>
      </c>
      <c r="AQ1935" s="12" t="s">
        <v>5171</v>
      </c>
      <c r="AR1935" s="12">
        <v>13975701446</v>
      </c>
      <c r="AS1935" s="12"/>
      <c r="AT1935" s="12"/>
      <c r="AU1935" s="12"/>
      <c r="AV1935" s="20"/>
      <c r="AW1935" s="21"/>
      <c r="AX1935" s="12"/>
      <c r="AY1935" s="12"/>
      <c r="AZ1935" s="12"/>
      <c r="BA1935" s="12"/>
      <c r="BB1935" s="12"/>
    </row>
    <row r="1936" spans="1:54" s="22" customFormat="1" ht="18" customHeight="1" x14ac:dyDescent="0.3">
      <c r="A1936" s="12" t="s">
        <v>5172</v>
      </c>
      <c r="B1936" s="12" t="s">
        <v>382</v>
      </c>
      <c r="C1936" s="12" t="s">
        <v>69</v>
      </c>
      <c r="D1936" s="12" t="s">
        <v>1356</v>
      </c>
      <c r="E1936" s="12" t="s">
        <v>5173</v>
      </c>
      <c r="F1936" s="12" t="s">
        <v>5174</v>
      </c>
      <c r="G1936" s="12" t="s">
        <v>56</v>
      </c>
      <c r="H1936" s="12" t="s">
        <v>1335</v>
      </c>
      <c r="I1936" s="12" t="s">
        <v>1646</v>
      </c>
      <c r="J1936" s="12">
        <v>1320</v>
      </c>
      <c r="K1936" s="12" t="s">
        <v>354</v>
      </c>
      <c r="L1936" s="12"/>
      <c r="M1936" s="13">
        <v>41639.642361111109</v>
      </c>
      <c r="N1936" s="12">
        <v>2</v>
      </c>
      <c r="O1936" s="13">
        <v>41639.672268518516</v>
      </c>
      <c r="P1936" s="13">
        <v>41647.631967592592</v>
      </c>
      <c r="Q1936" s="14">
        <f>P1936-M1936</f>
        <v>7.989606481482042</v>
      </c>
      <c r="R1936" s="14">
        <v>0.5</v>
      </c>
      <c r="S1936" s="14">
        <f>R1936-Q1936</f>
        <v>-7.489606481482042</v>
      </c>
      <c r="T1936" s="12" t="s">
        <v>658</v>
      </c>
      <c r="U1936" s="13" t="s">
        <v>4715</v>
      </c>
      <c r="V1936" s="12" t="s">
        <v>356</v>
      </c>
      <c r="W1936" s="13">
        <v>41647.665023148147</v>
      </c>
      <c r="X1936" s="13">
        <v>41652.438194444447</v>
      </c>
      <c r="Y1936" s="16">
        <f>NETWORKDAYS(W1936,X1936)</f>
        <v>4</v>
      </c>
      <c r="Z1936" s="17">
        <v>3</v>
      </c>
      <c r="AA1936" s="17">
        <f>Z1936-Y1936</f>
        <v>-1</v>
      </c>
      <c r="AB1936" s="14"/>
      <c r="AC1936" s="13">
        <v>41678</v>
      </c>
      <c r="AD1936" s="14">
        <f>NETWORKDAYS(X1936,AC1936)</f>
        <v>20</v>
      </c>
      <c r="AE1936" s="14">
        <v>7</v>
      </c>
      <c r="AF1936" s="38">
        <f>AE1936-AD1936</f>
        <v>-13</v>
      </c>
      <c r="AG1936" s="14">
        <f>NETWORKDAYS(M1936,AC1936)</f>
        <v>29</v>
      </c>
      <c r="AH1936" s="14">
        <v>10.5</v>
      </c>
      <c r="AI1936" s="14">
        <f>AH1936-AG1936</f>
        <v>-18.5</v>
      </c>
      <c r="AJ1936" s="19"/>
      <c r="AK1936" s="14"/>
      <c r="AL1936" s="14"/>
      <c r="AM1936" s="12" t="s">
        <v>188</v>
      </c>
      <c r="AN1936" s="12"/>
      <c r="AO1936" s="12"/>
      <c r="AP1936" s="12" t="s">
        <v>177</v>
      </c>
      <c r="AQ1936" s="12" t="s">
        <v>211</v>
      </c>
      <c r="AR1936" s="12">
        <v>13973113788</v>
      </c>
      <c r="AS1936" s="12"/>
      <c r="AT1936" s="12"/>
      <c r="AU1936" s="12"/>
      <c r="AV1936" s="20"/>
      <c r="AW1936" s="21"/>
      <c r="AX1936" s="12"/>
      <c r="AY1936" s="12"/>
      <c r="AZ1936" s="12"/>
      <c r="BA1936" s="12"/>
      <c r="BB1936" s="12"/>
    </row>
    <row r="1937" spans="1:54" s="22" customFormat="1" ht="18" customHeight="1" x14ac:dyDescent="0.3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3"/>
      <c r="N1937" s="12"/>
      <c r="O1937" s="13"/>
      <c r="P1937" s="13"/>
      <c r="Q1937" s="14"/>
      <c r="R1937" s="14"/>
      <c r="S1937" s="15"/>
      <c r="T1937" s="12"/>
      <c r="U1937" s="13"/>
      <c r="V1937" s="12"/>
      <c r="W1937" s="13"/>
      <c r="X1937" s="13"/>
      <c r="Y1937" s="16"/>
      <c r="Z1937" s="17"/>
      <c r="AA1937" s="17"/>
      <c r="AB1937" s="14"/>
      <c r="AC1937" s="13"/>
      <c r="AD1937" s="14"/>
      <c r="AE1937" s="14"/>
      <c r="AF1937" s="18"/>
      <c r="AG1937" s="14"/>
      <c r="AH1937" s="14"/>
      <c r="AI1937" s="14"/>
      <c r="AJ1937" s="19"/>
      <c r="AK1937" s="14"/>
      <c r="AL1937" s="14"/>
      <c r="AM1937" s="12"/>
      <c r="AN1937" s="12"/>
      <c r="AO1937" s="12"/>
      <c r="AP1937" s="12"/>
      <c r="AQ1937" s="12"/>
      <c r="AR1937" s="12"/>
      <c r="AS1937" s="12"/>
      <c r="AT1937" s="12"/>
      <c r="AU1937" s="12"/>
      <c r="AV1937" s="20"/>
      <c r="AW1937" s="21"/>
      <c r="AX1937" s="12"/>
      <c r="AY1937" s="12"/>
      <c r="AZ1937" s="12"/>
      <c r="BA1937" s="12"/>
      <c r="BB1937" s="12"/>
    </row>
  </sheetData>
  <autoFilter ref="A1:BB1936"/>
  <phoneticPr fontId="4" type="noConversion"/>
  <conditionalFormatting sqref="AE1883:AE1935">
    <cfRule type="expression" dxfId="36" priority="13">
      <formula>AE3060&gt;AD3060</formula>
    </cfRule>
  </conditionalFormatting>
  <conditionalFormatting sqref="AE1741">
    <cfRule type="cellIs" dxfId="35" priority="11" operator="greaterThan">
      <formula>$AD$1741</formula>
    </cfRule>
    <cfRule type="cellIs" dxfId="34" priority="12" operator="greaterThan">
      <formula>$AD$1741</formula>
    </cfRule>
  </conditionalFormatting>
  <conditionalFormatting sqref="AE1164">
    <cfRule type="expression" dxfId="33" priority="10">
      <formula>"AE1180&lt;AD1180"</formula>
    </cfRule>
  </conditionalFormatting>
  <conditionalFormatting sqref="AD1781:AD1790 AD1794:AD1935 AD1637:AD1779 AD2:AD1635 AD1937:AD1048576">
    <cfRule type="expression" dxfId="32" priority="9">
      <formula>AD2&gt;AE2</formula>
    </cfRule>
  </conditionalFormatting>
  <conditionalFormatting sqref="AE1794:AE1882 AE1637:AE1790">
    <cfRule type="expression" dxfId="31" priority="8">
      <formula>AE2813&gt;AD2813</formula>
    </cfRule>
  </conditionalFormatting>
  <conditionalFormatting sqref="AD1780">
    <cfRule type="expression" dxfId="30" priority="7">
      <formula>AD1780&gt;AE1780</formula>
    </cfRule>
  </conditionalFormatting>
  <conditionalFormatting sqref="AE1791:AE1793">
    <cfRule type="expression" dxfId="29" priority="6">
      <formula>AE2967&gt;AD2967</formula>
    </cfRule>
  </conditionalFormatting>
  <conditionalFormatting sqref="AD1791:AD1793">
    <cfRule type="expression" dxfId="28" priority="5">
      <formula>AD1791&gt;AE1791</formula>
    </cfRule>
  </conditionalFormatting>
  <conditionalFormatting sqref="AE1936">
    <cfRule type="expression" dxfId="27" priority="4">
      <formula>AE3113&gt;AD3113</formula>
    </cfRule>
  </conditionalFormatting>
  <conditionalFormatting sqref="AD1936">
    <cfRule type="expression" dxfId="26" priority="3">
      <formula>AD1936&gt;AE1936</formula>
    </cfRule>
  </conditionalFormatting>
  <conditionalFormatting sqref="AE703:AE716">
    <cfRule type="expression" dxfId="25" priority="16">
      <formula>AE1869&gt;AD1869</formula>
    </cfRule>
  </conditionalFormatting>
  <conditionalFormatting sqref="AE104">
    <cfRule type="expression" dxfId="24" priority="17">
      <formula>#REF!&gt;#REF!</formula>
    </cfRule>
  </conditionalFormatting>
  <conditionalFormatting sqref="AE105:AE116 AE40:AE88 AE198:AE472">
    <cfRule type="expression" dxfId="23" priority="23">
      <formula>AE1204&gt;AD1204</formula>
    </cfRule>
  </conditionalFormatting>
  <conditionalFormatting sqref="AE768:AE769">
    <cfRule type="expression" dxfId="22" priority="29">
      <formula>AE1935&gt;AD1935</formula>
    </cfRule>
  </conditionalFormatting>
  <conditionalFormatting sqref="AE766:AE767">
    <cfRule type="expression" dxfId="21" priority="40">
      <formula>AE1932&gt;AD1932</formula>
    </cfRule>
  </conditionalFormatting>
  <conditionalFormatting sqref="AE717">
    <cfRule type="expression" dxfId="20" priority="41">
      <formula>#REF!&gt;#REF!</formula>
    </cfRule>
  </conditionalFormatting>
  <conditionalFormatting sqref="AE1281:AE1635">
    <cfRule type="expression" dxfId="19" priority="46">
      <formula>AE2456&gt;AD2456</formula>
    </cfRule>
  </conditionalFormatting>
  <conditionalFormatting sqref="AE473">
    <cfRule type="expression" dxfId="18" priority="50">
      <formula>#REF!&gt;#REF!</formula>
    </cfRule>
  </conditionalFormatting>
  <conditionalFormatting sqref="AE1048561:AE1048576">
    <cfRule type="expression" dxfId="17" priority="51">
      <formula>AE1168&gt;AD1168</formula>
    </cfRule>
  </conditionalFormatting>
  <conditionalFormatting sqref="AE1937:AE1047380">
    <cfRule type="expression" dxfId="16" priority="53">
      <formula>AE3116&gt;AD3116</formula>
    </cfRule>
  </conditionalFormatting>
  <conditionalFormatting sqref="AE772:AE865 AE718:AE765 AE621:AE702">
    <cfRule type="expression" dxfId="15" priority="59">
      <formula>AE1786&gt;AD1786</formula>
    </cfRule>
  </conditionalFormatting>
  <conditionalFormatting sqref="AE770:AE771">
    <cfRule type="expression" dxfId="14" priority="60">
      <formula>#REF!&gt;#REF!</formula>
    </cfRule>
  </conditionalFormatting>
  <conditionalFormatting sqref="AD1636">
    <cfRule type="expression" dxfId="13" priority="2">
      <formula>AD1636&gt;AE1636</formula>
    </cfRule>
  </conditionalFormatting>
  <conditionalFormatting sqref="AE1636">
    <cfRule type="expression" dxfId="12" priority="1">
      <formula>AE2812&gt;AD2812</formula>
    </cfRule>
  </conditionalFormatting>
  <conditionalFormatting sqref="AE539:AE620">
    <cfRule type="expression" dxfId="11" priority="82">
      <formula>AE1703&gt;AD1703</formula>
    </cfRule>
  </conditionalFormatting>
  <conditionalFormatting sqref="AE1253:AE1266">
    <cfRule type="expression" dxfId="10" priority="97">
      <formula>AE2426&gt;AD2426</formula>
    </cfRule>
  </conditionalFormatting>
  <conditionalFormatting sqref="AE909:AE929">
    <cfRule type="expression" dxfId="9" priority="108">
      <formula>AE2078&gt;AD2078</formula>
    </cfRule>
  </conditionalFormatting>
  <conditionalFormatting sqref="AE866:AE908">
    <cfRule type="expression" dxfId="8" priority="118">
      <formula>AE2034&gt;AD2034</formula>
    </cfRule>
  </conditionalFormatting>
  <conditionalFormatting sqref="AE89">
    <cfRule type="expression" dxfId="7" priority="129">
      <formula>#REF!&gt;#REF!</formula>
    </cfRule>
  </conditionalFormatting>
  <conditionalFormatting sqref="AE1081:AE1252">
    <cfRule type="expression" dxfId="6" priority="130">
      <formula>AE2253&gt;AD2253</formula>
    </cfRule>
  </conditionalFormatting>
  <conditionalFormatting sqref="AE975:AE1080">
    <cfRule type="expression" dxfId="5" priority="140">
      <formula>AE2146&gt;AD2146</formula>
    </cfRule>
  </conditionalFormatting>
  <conditionalFormatting sqref="AE930:AE974">
    <cfRule type="expression" dxfId="4" priority="150">
      <formula>AE2100&gt;AD2100</formula>
    </cfRule>
  </conditionalFormatting>
  <conditionalFormatting sqref="AE117">
    <cfRule type="expression" dxfId="3" priority="157">
      <formula>#REF!&gt;#REF!</formula>
    </cfRule>
  </conditionalFormatting>
  <conditionalFormatting sqref="AE1267:AE1280">
    <cfRule type="expression" dxfId="2" priority="160">
      <formula>AE2441&gt;AD2441</formula>
    </cfRule>
  </conditionalFormatting>
  <conditionalFormatting sqref="AE474:AE538 AE118:AE197 AE1:AE39 AE90:AE103">
    <cfRule type="expression" dxfId="1" priority="170">
      <formula>AE1164&gt;AD1164</formula>
    </cfRule>
  </conditionalFormatting>
  <conditionalFormatting sqref="AE1047381:AE1048560">
    <cfRule type="expression" dxfId="0" priority="187">
      <formula>AE1&gt;AD1</formula>
    </cfRule>
  </conditionalFormatting>
  <dataValidations count="2">
    <dataValidation type="list" allowBlank="1" showInputMessage="1" showErrorMessage="1" sqref="AM589">
      <formula1>"刘丹,左霞,孙策"</formula1>
    </dataValidation>
    <dataValidation type="list" allowBlank="1" showInputMessage="1" showErrorMessage="1" sqref="H612 H607:H609 H614 H639 H630 H619 H632:H633 H635:H637 H616:H617 H628 H622:H626">
      <formula1>"C1基础型,C2成长型"</formula1>
    </dataValidation>
  </dataValidations>
  <hyperlinks>
    <hyperlink ref="AW1071" r:id="rId1"/>
    <hyperlink ref="AW1073" r:id="rId2"/>
    <hyperlink ref="AW963" r:id="rId3"/>
    <hyperlink ref="AW977" r:id="rId4"/>
    <hyperlink ref="AW1011" r:id="rId5"/>
    <hyperlink ref="AW1025" r:id="rId6"/>
    <hyperlink ref="AW1032" r:id="rId7"/>
    <hyperlink ref="AW1031" r:id="rId8"/>
    <hyperlink ref="AW1042" r:id="rId9" display="773315361@qq.com"/>
    <hyperlink ref="AW1058" r:id="rId10"/>
    <hyperlink ref="AW1060" r:id="rId11" display="158054010@qq.com"/>
    <hyperlink ref="AW989" r:id="rId12"/>
    <hyperlink ref="AW1067" r:id="rId13"/>
    <hyperlink ref="AW1039" r:id="rId14"/>
    <hyperlink ref="AW1038" r:id="rId15"/>
    <hyperlink ref="AW1022" r:id="rId16"/>
    <hyperlink ref="AW1017" r:id="rId17"/>
    <hyperlink ref="AW1016" r:id="rId18"/>
    <hyperlink ref="AW1013" r:id="rId19"/>
    <hyperlink ref="AW991" r:id="rId20"/>
    <hyperlink ref="AW962" r:id="rId21"/>
    <hyperlink ref="AW1076" r:id="rId22"/>
    <hyperlink ref="AW1085" r:id="rId23" display="215504357@qq.com  "/>
    <hyperlink ref="AW1090" r:id="rId24" display="297410902@qq.com"/>
    <hyperlink ref="AW1079" r:id="rId25"/>
    <hyperlink ref="AW1098" r:id="rId26" display="346068662@qq.com"/>
    <hyperlink ref="AW1091" r:id="rId27" display="634655663@qq.com "/>
    <hyperlink ref="AW1006" r:id="rId28"/>
    <hyperlink ref="AW1007" r:id="rId29"/>
    <hyperlink ref="AW1066" r:id="rId30"/>
    <hyperlink ref="AW1086" r:id="rId31" display="254750097@qq.com"/>
    <hyperlink ref="AW1100" r:id="rId32" display="785793033@qq.com"/>
    <hyperlink ref="AW1092" r:id="rId33" display="457210068@qq.com"/>
    <hyperlink ref="AW1029" r:id="rId34"/>
    <hyperlink ref="AW1103" r:id="rId35" display="155200325@qq.com"/>
    <hyperlink ref="AW1030" r:id="rId36"/>
    <hyperlink ref="AW1008" r:id="rId37"/>
    <hyperlink ref="AW1020" r:id="rId38"/>
    <hyperlink ref="AW1046" r:id="rId39"/>
    <hyperlink ref="AW1107" r:id="rId40"/>
    <hyperlink ref="AW1113" r:id="rId41"/>
    <hyperlink ref="AW1121" r:id="rId42"/>
    <hyperlink ref="AW1126" r:id="rId43"/>
    <hyperlink ref="AW1135" r:id="rId44"/>
    <hyperlink ref="AW945" r:id="rId45"/>
    <hyperlink ref="AW1118" r:id="rId46"/>
    <hyperlink ref="AW1143" r:id="rId47"/>
    <hyperlink ref="AW1057" r:id="rId48"/>
    <hyperlink ref="AW1132" r:id="rId49"/>
    <hyperlink ref="AW1144" r:id="rId50"/>
    <hyperlink ref="AB1019" r:id="rId51"/>
    <hyperlink ref="AW779" r:id="rId52"/>
    <hyperlink ref="AW1152" r:id="rId53"/>
    <hyperlink ref="AW1155" r:id="rId54"/>
    <hyperlink ref="AW1157" r:id="rId55"/>
    <hyperlink ref="AW1159" r:id="rId56"/>
    <hyperlink ref="AW959" r:id="rId57"/>
    <hyperlink ref="AW1096" r:id="rId58"/>
    <hyperlink ref="AW1151" r:id="rId59"/>
    <hyperlink ref="AW1191" r:id="rId60"/>
    <hyperlink ref="AW1024" r:id="rId61"/>
    <hyperlink ref="AW1162" r:id="rId62"/>
    <hyperlink ref="AW1181" r:id="rId63"/>
    <hyperlink ref="AW1175" r:id="rId64"/>
    <hyperlink ref="AW1097" r:id="rId65"/>
    <hyperlink ref="AW1173" r:id="rId66"/>
    <hyperlink ref="AW1053" r:id="rId67"/>
    <hyperlink ref="AW941" r:id="rId68"/>
    <hyperlink ref="AW1160" r:id="rId69"/>
    <hyperlink ref="AW1177" r:id="rId70"/>
    <hyperlink ref="AW1156" r:id="rId71"/>
    <hyperlink ref="AW1167" r:id="rId72"/>
    <hyperlink ref="AW1170" r:id="rId73"/>
    <hyperlink ref="AW1198" r:id="rId74"/>
    <hyperlink ref="AW1200" r:id="rId75"/>
    <hyperlink ref="AW1108" r:id="rId76"/>
    <hyperlink ref="AW1182" r:id="rId77"/>
    <hyperlink ref="AW1205" r:id="rId78"/>
    <hyperlink ref="AW1217" r:id="rId79"/>
    <hyperlink ref="AW1180" r:id="rId80"/>
    <hyperlink ref="AW1214" r:id="rId81"/>
    <hyperlink ref="AW1202" r:id="rId82"/>
    <hyperlink ref="AW1240" r:id="rId83" display="369920164@qq.com"/>
    <hyperlink ref="AW1041" r:id="rId84"/>
    <hyperlink ref="AW1218" r:id="rId85"/>
    <hyperlink ref="AW1226" r:id="rId86"/>
    <hyperlink ref="AW1229" r:id="rId87"/>
    <hyperlink ref="AW1147" r:id="rId88"/>
    <hyperlink ref="AW1235" r:id="rId89"/>
    <hyperlink ref="AW877" r:id="rId90"/>
    <hyperlink ref="AW1187" r:id="rId91"/>
    <hyperlink ref="AW1223" r:id="rId92"/>
    <hyperlink ref="AW1146" r:id="rId93"/>
    <hyperlink ref="AW1219" r:id="rId94"/>
    <hyperlink ref="AW1257" r:id="rId95"/>
    <hyperlink ref="AW1206" r:id="rId96"/>
    <hyperlink ref="AW1237" r:id="rId97"/>
    <hyperlink ref="AW1225" r:id="rId98"/>
    <hyperlink ref="AW898" r:id="rId99"/>
    <hyperlink ref="AW1255" r:id="rId100"/>
    <hyperlink ref="AW1256" r:id="rId101"/>
    <hyperlink ref="AW1266" r:id="rId102"/>
    <hyperlink ref="AW1276" r:id="rId103"/>
    <hyperlink ref="AW705" r:id="rId104"/>
    <hyperlink ref="AW1141" r:id="rId105"/>
    <hyperlink ref="AW1142" r:id="rId106"/>
    <hyperlink ref="AW1253" r:id="rId107"/>
    <hyperlink ref="AW1271" r:id="rId108"/>
    <hyperlink ref="AW1278" r:id="rId109"/>
    <hyperlink ref="AW1269" r:id="rId110"/>
    <hyperlink ref="AW1134" r:id="rId111"/>
    <hyperlink ref="AW1171" r:id="rId112"/>
    <hyperlink ref="AW1261" r:id="rId113"/>
    <hyperlink ref="AW1287" r:id="rId114"/>
    <hyperlink ref="AW1145" r:id="rId115"/>
    <hyperlink ref="AW1264" r:id="rId116"/>
    <hyperlink ref="AW1275" r:id="rId117"/>
    <hyperlink ref="AW1260" r:id="rId118"/>
    <hyperlink ref="AW1285" r:id="rId119"/>
    <hyperlink ref="AW1298" r:id="rId120"/>
    <hyperlink ref="AW1309" r:id="rId121"/>
    <hyperlink ref="AW1249" r:id="rId122"/>
    <hyperlink ref="AW1259" r:id="rId123"/>
    <hyperlink ref="AW1265" r:id="rId124"/>
    <hyperlink ref="AW1273" r:id="rId125"/>
    <hyperlink ref="AW1286" r:id="rId126"/>
    <hyperlink ref="AW1296" r:id="rId127"/>
    <hyperlink ref="AW1281" r:id="rId128"/>
    <hyperlink ref="AW1312" r:id="rId129"/>
    <hyperlink ref="AW1210" r:id="rId130"/>
    <hyperlink ref="AW1274" r:id="rId131"/>
    <hyperlink ref="AW1289" r:id="rId132"/>
    <hyperlink ref="AW1320" r:id="rId133"/>
    <hyperlink ref="AW1238" r:id="rId134"/>
    <hyperlink ref="AW1262" r:id="rId135"/>
    <hyperlink ref="AW1293" r:id="rId136"/>
    <hyperlink ref="AW1304" r:id="rId137"/>
    <hyperlink ref="AW1303" r:id="rId138"/>
    <hyperlink ref="AW1314" r:id="rId139"/>
    <hyperlink ref="AW1321" r:id="rId140"/>
    <hyperlink ref="AW1325" r:id="rId141"/>
    <hyperlink ref="AW1331" r:id="rId142"/>
    <hyperlink ref="AW1334" r:id="rId143"/>
    <hyperlink ref="AW1220" r:id="rId144"/>
    <hyperlink ref="AW1292" r:id="rId145"/>
    <hyperlink ref="AW1322" r:id="rId146"/>
    <hyperlink ref="AW1332" r:id="rId147"/>
    <hyperlink ref="AW1346" r:id="rId148"/>
    <hyperlink ref="AW1349" r:id="rId149"/>
    <hyperlink ref="AW1062" r:id="rId150"/>
    <hyperlink ref="AW1233" r:id="rId151"/>
    <hyperlink ref="AW1251" r:id="rId152"/>
    <hyperlink ref="AW1268" r:id="rId153"/>
    <hyperlink ref="AW1315" r:id="rId154"/>
    <hyperlink ref="AW1324" r:id="rId155"/>
    <hyperlink ref="AW1347" r:id="rId156"/>
    <hyperlink ref="AW1350" r:id="rId157"/>
    <hyperlink ref="AW1354" r:id="rId158"/>
    <hyperlink ref="AW1355" r:id="rId159"/>
    <hyperlink ref="AW1356" r:id="rId160"/>
    <hyperlink ref="AW1357" r:id="rId161"/>
    <hyperlink ref="AW1363" r:id="rId162"/>
    <hyperlink ref="AW1124" r:id="rId163"/>
    <hyperlink ref="AW1308" r:id="rId164"/>
    <hyperlink ref="AW1318" r:id="rId165"/>
    <hyperlink ref="AW1328" r:id="rId166"/>
    <hyperlink ref="AW1365" r:id="rId167"/>
    <hyperlink ref="AW1367" r:id="rId168"/>
    <hyperlink ref="AW1368" r:id="rId169"/>
    <hyperlink ref="AW1372" r:id="rId170"/>
    <hyperlink ref="AW1376" r:id="rId171"/>
    <hyperlink ref="AW1374" r:id="rId172"/>
    <hyperlink ref="AW1243" r:id="rId173"/>
    <hyperlink ref="AW1340" r:id="rId174"/>
    <hyperlink ref="AW1335" r:id="rId175"/>
    <hyperlink ref="AW1383" r:id="rId176"/>
    <hyperlink ref="AW1280" r:id="rId177"/>
    <hyperlink ref="AW1106" r:id="rId178"/>
    <hyperlink ref="AW1185" r:id="rId179"/>
    <hyperlink ref="AW1339" r:id="rId180"/>
    <hyperlink ref="AW1375" r:id="rId181"/>
    <hyperlink ref="AW1377" r:id="rId182"/>
    <hyperlink ref="AW1379" r:id="rId183"/>
    <hyperlink ref="AW1382" r:id="rId184"/>
    <hyperlink ref="AW1388" r:id="rId185"/>
    <hyperlink ref="AW1389" r:id="rId186"/>
    <hyperlink ref="AW1390" r:id="rId187"/>
    <hyperlink ref="AW1396" r:id="rId188"/>
    <hyperlink ref="AW1397" r:id="rId189"/>
    <hyperlink ref="AW1400" r:id="rId190"/>
    <hyperlink ref="AW1402" r:id="rId191"/>
    <hyperlink ref="AW1398" r:id="rId192"/>
    <hyperlink ref="AW1413" r:id="rId193"/>
    <hyperlink ref="AW1263" r:id="rId194"/>
    <hyperlink ref="AW1358" r:id="rId195"/>
    <hyperlink ref="AW1405" r:id="rId196"/>
    <hyperlink ref="AW1439" r:id="rId197"/>
    <hyperlink ref="AW1403" r:id="rId198"/>
    <hyperlink ref="AW1432" r:id="rId199"/>
    <hyperlink ref="AW1435" r:id="rId200"/>
    <hyperlink ref="AW1442" r:id="rId201"/>
    <hyperlink ref="AW1443" r:id="rId202"/>
    <hyperlink ref="AW1406" r:id="rId203"/>
    <hyperlink ref="AW1444" r:id="rId204"/>
    <hyperlink ref="AW896" r:id="rId205"/>
    <hyperlink ref="AW1395" r:id="rId206"/>
    <hyperlink ref="AW1427" r:id="rId207"/>
    <hyperlink ref="AW1471" r:id="rId208"/>
    <hyperlink ref="AW1464" r:id="rId209"/>
    <hyperlink ref="AW1475" r:id="rId210"/>
    <hyperlink ref="AW1476" r:id="rId211"/>
    <hyperlink ref="AW1480" r:id="rId212"/>
    <hyperlink ref="AW1438" r:id="rId213"/>
    <hyperlink ref="AW1455" r:id="rId214"/>
    <hyperlink ref="AW1072" r:id="rId215"/>
    <hyperlink ref="AW1326" r:id="rId216"/>
    <hyperlink ref="AW1445" r:id="rId217"/>
    <hyperlink ref="AW1409" r:id="rId218"/>
    <hyperlink ref="AW1412" r:id="rId219"/>
    <hyperlink ref="AW1417" r:id="rId220"/>
    <hyperlink ref="AW1424" r:id="rId221"/>
    <hyperlink ref="AW1431" r:id="rId222"/>
    <hyperlink ref="AW1434" r:id="rId223"/>
    <hyperlink ref="AW1378" r:id="rId224"/>
    <hyperlink ref="AW1419" r:id="rId225"/>
    <hyperlink ref="AW1447" r:id="rId226"/>
    <hyperlink ref="F407" r:id="rId227" display="www.hhhmlh.com"/>
    <hyperlink ref="AW86" r:id="rId228"/>
    <hyperlink ref="AW95" r:id="rId229"/>
    <hyperlink ref="AW97" r:id="rId230"/>
    <hyperlink ref="AW88" r:id="rId231"/>
    <hyperlink ref="AW90" r:id="rId232"/>
    <hyperlink ref="AW96" r:id="rId233"/>
    <hyperlink ref="AW102" r:id="rId234"/>
    <hyperlink ref="AW106" r:id="rId235"/>
    <hyperlink ref="AW93" r:id="rId236"/>
    <hyperlink ref="AW112" r:id="rId237"/>
    <hyperlink ref="AW98" r:id="rId238"/>
    <hyperlink ref="AW103" r:id="rId239"/>
    <hyperlink ref="AW99" r:id="rId240"/>
    <hyperlink ref="AW111" r:id="rId241"/>
    <hyperlink ref="AW101" r:id="rId242"/>
    <hyperlink ref="AW105" r:id="rId243"/>
    <hyperlink ref="AW129" r:id="rId244"/>
    <hyperlink ref="AW124" r:id="rId245"/>
    <hyperlink ref="AW130" r:id="rId246"/>
    <hyperlink ref="AW127" r:id="rId247"/>
    <hyperlink ref="AW119" r:id="rId248"/>
    <hyperlink ref="AW136" r:id="rId249"/>
    <hyperlink ref="AW107" r:id="rId250"/>
    <hyperlink ref="AW137" r:id="rId251"/>
    <hyperlink ref="AW133" r:id="rId252"/>
    <hyperlink ref="AW113" r:id="rId253"/>
    <hyperlink ref="AW148" r:id="rId254"/>
    <hyperlink ref="AW146" r:id="rId255"/>
    <hyperlink ref="AW145" r:id="rId256"/>
    <hyperlink ref="AW118" r:id="rId257"/>
    <hyperlink ref="AW151" r:id="rId258"/>
    <hyperlink ref="AW128" r:id="rId259"/>
    <hyperlink ref="AW156" r:id="rId260"/>
    <hyperlink ref="AW117" r:id="rId261"/>
    <hyperlink ref="AW123" r:id="rId262"/>
    <hyperlink ref="AW114" r:id="rId263"/>
    <hyperlink ref="AW166" r:id="rId264"/>
    <hyperlink ref="AW162" r:id="rId265"/>
    <hyperlink ref="AW163" r:id="rId266"/>
    <hyperlink ref="AW167" r:id="rId267"/>
    <hyperlink ref="AW144" r:id="rId268"/>
    <hyperlink ref="AW157" r:id="rId269"/>
    <hyperlink ref="AW169" r:id="rId270"/>
    <hyperlink ref="AW142" r:id="rId271"/>
    <hyperlink ref="AW165" r:id="rId272"/>
    <hyperlink ref="AW181" r:id="rId273"/>
    <hyperlink ref="AW155" r:id="rId274"/>
    <hyperlink ref="AW116" r:id="rId275"/>
    <hyperlink ref="AW175" r:id="rId276"/>
    <hyperlink ref="AW168" r:id="rId277"/>
    <hyperlink ref="AW178" r:id="rId278"/>
    <hyperlink ref="AW185" r:id="rId279"/>
    <hyperlink ref="AW173" r:id="rId280"/>
    <hyperlink ref="AW190" r:id="rId281"/>
    <hyperlink ref="AW159" r:id="rId282"/>
    <hyperlink ref="AW177" r:id="rId283"/>
    <hyperlink ref="AW199" r:id="rId284"/>
    <hyperlink ref="AW189" r:id="rId285"/>
    <hyperlink ref="AW194" r:id="rId286"/>
    <hyperlink ref="AW160" r:id="rId287"/>
    <hyperlink ref="AW205" r:id="rId288"/>
    <hyperlink ref="AW204" r:id="rId289"/>
    <hyperlink ref="AW139" r:id="rId290"/>
    <hyperlink ref="AW212" r:id="rId291"/>
    <hyperlink ref="AW180" r:id="rId292"/>
    <hyperlink ref="AW198" r:id="rId293"/>
    <hyperlink ref="AW216" r:id="rId294"/>
    <hyperlink ref="AW147" r:id="rId295"/>
    <hyperlink ref="AW218" r:id="rId296"/>
    <hyperlink ref="AW211" r:id="rId297"/>
    <hyperlink ref="AW201" r:id="rId298"/>
    <hyperlink ref="AW195" r:id="rId299"/>
    <hyperlink ref="AW208" r:id="rId300"/>
    <hyperlink ref="AW219" r:id="rId301"/>
    <hyperlink ref="AW191" r:id="rId302"/>
    <hyperlink ref="AW229" r:id="rId303"/>
    <hyperlink ref="AW237" r:id="rId304"/>
    <hyperlink ref="AW232" r:id="rId305"/>
    <hyperlink ref="AW223" r:id="rId306"/>
    <hyperlink ref="AW228" r:id="rId307"/>
    <hyperlink ref="AW240" r:id="rId308"/>
    <hyperlink ref="AW2" r:id="rId309"/>
    <hyperlink ref="AW243" r:id="rId310"/>
    <hyperlink ref="AW255" r:id="rId311"/>
    <hyperlink ref="AW249" r:id="rId312"/>
    <hyperlink ref="AW150" r:id="rId313"/>
    <hyperlink ref="AW261" r:id="rId314"/>
    <hyperlink ref="AW253" r:id="rId315"/>
    <hyperlink ref="AW235" r:id="rId316"/>
    <hyperlink ref="AW233" r:id="rId317"/>
    <hyperlink ref="AW241" r:id="rId318"/>
    <hyperlink ref="AW220" r:id="rId319"/>
    <hyperlink ref="AW262" r:id="rId320"/>
    <hyperlink ref="AW227" r:id="rId321"/>
    <hyperlink ref="AW277" r:id="rId322"/>
    <hyperlink ref="AW248" r:id="rId323"/>
    <hyperlink ref="AW260" r:id="rId324"/>
    <hyperlink ref="AW283" r:id="rId325"/>
    <hyperlink ref="AW279" r:id="rId326"/>
    <hyperlink ref="AW238" r:id="rId327"/>
    <hyperlink ref="AW217" r:id="rId328"/>
    <hyperlink ref="AW284" r:id="rId329"/>
    <hyperlink ref="AW236" r:id="rId330"/>
    <hyperlink ref="AW264" r:id="rId331"/>
    <hyperlink ref="AW287" r:id="rId332"/>
    <hyperlink ref="AW286" r:id="rId333"/>
    <hyperlink ref="AW254" r:id="rId334"/>
    <hyperlink ref="AW265" r:id="rId335"/>
    <hyperlink ref="AW298" r:id="rId336"/>
    <hyperlink ref="AW247" r:id="rId337"/>
    <hyperlink ref="AW271" r:id="rId338"/>
    <hyperlink ref="AW308" r:id="rId339"/>
    <hyperlink ref="AW305" r:id="rId340"/>
    <hyperlink ref="AW310" r:id="rId341"/>
    <hyperlink ref="AW272" r:id="rId342"/>
    <hyperlink ref="AW299" r:id="rId343"/>
    <hyperlink ref="AW291" r:id="rId344"/>
    <hyperlink ref="AW296" r:id="rId345"/>
    <hyperlink ref="AW322" r:id="rId346"/>
    <hyperlink ref="AW234" r:id="rId347"/>
    <hyperlink ref="AW292" r:id="rId348"/>
    <hyperlink ref="AW293" r:id="rId349"/>
    <hyperlink ref="AW332" r:id="rId350"/>
    <hyperlink ref="AW335" r:id="rId351"/>
    <hyperlink ref="AW309" r:id="rId352"/>
    <hyperlink ref="AW273" r:id="rId353"/>
    <hyperlink ref="AW318" r:id="rId354"/>
    <hyperlink ref="AW306" r:id="rId355"/>
    <hyperlink ref="AW311" r:id="rId356"/>
    <hyperlink ref="AW341" r:id="rId357"/>
    <hyperlink ref="AW301" r:id="rId358"/>
    <hyperlink ref="AW280" r:id="rId359"/>
    <hyperlink ref="AW313" r:id="rId360"/>
    <hyperlink ref="AW285" r:id="rId361"/>
    <hyperlink ref="AW343" r:id="rId362"/>
    <hyperlink ref="AW340" r:id="rId363"/>
    <hyperlink ref="AW188" r:id="rId364"/>
    <hyperlink ref="AW351" r:id="rId365"/>
    <hyperlink ref="AW357" r:id="rId366"/>
    <hyperlink ref="AW356" r:id="rId367"/>
    <hyperlink ref="AW368" r:id="rId368"/>
    <hyperlink ref="AW345" r:id="rId369"/>
    <hyperlink ref="AW344" r:id="rId370"/>
    <hyperlink ref="AW369" r:id="rId371"/>
    <hyperlink ref="AW360" r:id="rId372"/>
    <hyperlink ref="AW307" r:id="rId373"/>
    <hyperlink ref="AW373" r:id="rId374"/>
    <hyperlink ref="AW364" r:id="rId375"/>
    <hyperlink ref="AW363" r:id="rId376"/>
    <hyperlink ref="AW398" r:id="rId377"/>
    <hyperlink ref="AW383" r:id="rId378"/>
    <hyperlink ref="AW393" r:id="rId379"/>
    <hyperlink ref="AW339" r:id="rId380"/>
    <hyperlink ref="AW391" r:id="rId381"/>
    <hyperlink ref="AW409" r:id="rId382"/>
    <hyperlink ref="AW371" r:id="rId383"/>
    <hyperlink ref="AW270" r:id="rId384"/>
    <hyperlink ref="AW350" r:id="rId385"/>
    <hyperlink ref="AW417" r:id="rId386"/>
    <hyperlink ref="AW404" r:id="rId387"/>
    <hyperlink ref="AW372" r:id="rId388"/>
    <hyperlink ref="AW405" r:id="rId389"/>
    <hyperlink ref="AW390" r:id="rId390"/>
    <hyperlink ref="AW421" r:id="rId391"/>
    <hyperlink ref="AW424" r:id="rId392"/>
    <hyperlink ref="AW406" r:id="rId393"/>
    <hyperlink ref="AW392" r:id="rId394"/>
    <hyperlink ref="AW447" r:id="rId395"/>
    <hyperlink ref="AW408" r:id="rId396"/>
    <hyperlink ref="AW333" r:id="rId397"/>
    <hyperlink ref="AW448" r:id="rId398"/>
    <hyperlink ref="AW412" r:id="rId399"/>
    <hyperlink ref="AW433" r:id="rId400"/>
    <hyperlink ref="AW440" r:id="rId401"/>
    <hyperlink ref="AW250" r:id="rId402"/>
    <hyperlink ref="AW437" r:id="rId403"/>
    <hyperlink ref="AW427" r:id="rId404"/>
    <hyperlink ref="AW380" r:id="rId405"/>
    <hyperlink ref="AW282" r:id="rId406"/>
    <hyperlink ref="AW487" r:id="rId407"/>
    <hyperlink ref="AW505" r:id="rId408"/>
    <hyperlink ref="AW462" r:id="rId409"/>
    <hyperlink ref="AW497" r:id="rId410"/>
    <hyperlink ref="AW397" r:id="rId411"/>
    <hyperlink ref="AW484" r:id="rId412"/>
    <hyperlink ref="AW504" r:id="rId413"/>
    <hyperlink ref="AW476" r:id="rId414"/>
    <hyperlink ref="AW458" r:id="rId415"/>
    <hyperlink ref="AW384" r:id="rId416"/>
    <hyperlink ref="AW498" r:id="rId417"/>
    <hyperlink ref="AW507" r:id="rId418"/>
    <hyperlink ref="AW320" r:id="rId419"/>
    <hyperlink ref="AW494" r:id="rId420"/>
    <hyperlink ref="AW483" r:id="rId421"/>
    <hyperlink ref="AW479" r:id="rId422"/>
    <hyperlink ref="AW480" r:id="rId423"/>
    <hyperlink ref="AW521" r:id="rId424"/>
    <hyperlink ref="AW481" r:id="rId425"/>
    <hyperlink ref="AW492" r:id="rId426"/>
    <hyperlink ref="AW416" r:id="rId427"/>
    <hyperlink ref="AW529" r:id="rId428"/>
    <hyperlink ref="AW528" r:id="rId429"/>
    <hyperlink ref="AW517" r:id="rId430"/>
    <hyperlink ref="AW396" r:id="rId431"/>
    <hyperlink ref="AW543" r:id="rId432"/>
    <hyperlink ref="AW541" r:id="rId433"/>
    <hyperlink ref="AW535" r:id="rId434"/>
    <hyperlink ref="AW531" r:id="rId435"/>
    <hyperlink ref="AW553" r:id="rId436"/>
    <hyperlink ref="AW542" r:id="rId437"/>
    <hyperlink ref="AW555" r:id="rId438"/>
    <hyperlink ref="AW550" r:id="rId439"/>
    <hyperlink ref="AW560" r:id="rId440"/>
    <hyperlink ref="AW559" r:id="rId441"/>
    <hyperlink ref="AW565" r:id="rId442"/>
    <hyperlink ref="AW551" r:id="rId443"/>
    <hyperlink ref="AW563" r:id="rId444"/>
    <hyperlink ref="AW547" r:id="rId445"/>
    <hyperlink ref="AW558" r:id="rId446"/>
    <hyperlink ref="AW514" r:id="rId447"/>
    <hyperlink ref="AW477" r:id="rId448"/>
    <hyperlink ref="AW566" r:id="rId449"/>
    <hyperlink ref="AW571" r:id="rId450"/>
    <hyperlink ref="AW557" r:id="rId451"/>
    <hyperlink ref="AW556" r:id="rId452"/>
    <hyperlink ref="AW570" r:id="rId453"/>
    <hyperlink ref="AW568" r:id="rId454"/>
    <hyperlink ref="AW239" r:id="rId455"/>
    <hyperlink ref="AW575" r:id="rId456"/>
    <hyperlink ref="AW584" r:id="rId457"/>
    <hyperlink ref="AW585" r:id="rId458"/>
    <hyperlink ref="AW581" r:id="rId459"/>
    <hyperlink ref="AW579" r:id="rId460"/>
    <hyperlink ref="AW578" r:id="rId461"/>
    <hyperlink ref="AW592" r:id="rId462"/>
    <hyperlink ref="AW587" r:id="rId463"/>
    <hyperlink ref="AW509" r:id="rId464"/>
    <hyperlink ref="AW590" r:id="rId465"/>
    <hyperlink ref="AW576" r:id="rId466"/>
    <hyperlink ref="AW589" r:id="rId467"/>
    <hyperlink ref="AW598" r:id="rId468"/>
    <hyperlink ref="AW562" r:id="rId469"/>
    <hyperlink ref="AW595" r:id="rId470"/>
    <hyperlink ref="AW602" r:id="rId471"/>
    <hyperlink ref="AW525" r:id="rId472"/>
    <hyperlink ref="AW605" r:id="rId473"/>
    <hyperlink ref="AW572" r:id="rId474"/>
    <hyperlink ref="AW532" r:id="rId475"/>
    <hyperlink ref="AW594" r:id="rId476"/>
    <hyperlink ref="AW607" r:id="rId477"/>
    <hyperlink ref="AW608" r:id="rId478"/>
    <hyperlink ref="AW482" r:id="rId479"/>
    <hyperlink ref="AW524" r:id="rId480"/>
    <hyperlink ref="AW601" r:id="rId481"/>
    <hyperlink ref="AW508" r:id="rId482"/>
    <hyperlink ref="AW533" r:id="rId483"/>
    <hyperlink ref="AW467" r:id="rId484"/>
    <hyperlink ref="AW548" r:id="rId485"/>
    <hyperlink ref="AW441" r:id="rId486"/>
    <hyperlink ref="AW545" r:id="rId487"/>
    <hyperlink ref="AW573" r:id="rId488"/>
    <hyperlink ref="AW490" r:id="rId489"/>
    <hyperlink ref="AW519" r:id="rId490"/>
    <hyperlink ref="AW603" r:id="rId491"/>
    <hyperlink ref="AW430" r:id="rId492"/>
    <hyperlink ref="AW80" r:id="rId493"/>
    <hyperlink ref="AW83" r:id="rId494"/>
    <hyperlink ref="AW82" r:id="rId495"/>
    <hyperlink ref="AW79" r:id="rId496"/>
    <hyperlink ref="AW84" r:id="rId497"/>
    <hyperlink ref="AW39" r:id="rId498"/>
    <hyperlink ref="AW40" r:id="rId499"/>
    <hyperlink ref="AW52" r:id="rId500"/>
    <hyperlink ref="AW53" r:id="rId501"/>
    <hyperlink ref="AW59" r:id="rId502"/>
    <hyperlink ref="AW65" r:id="rId503"/>
    <hyperlink ref="AW68" r:id="rId504"/>
    <hyperlink ref="AW70" r:id="rId505"/>
    <hyperlink ref="AW72" r:id="rId506"/>
    <hyperlink ref="AW74" r:id="rId507"/>
    <hyperlink ref="AW75" r:id="rId508"/>
    <hyperlink ref="AW78" r:id="rId509"/>
    <hyperlink ref="AW25" r:id="rId510"/>
    <hyperlink ref="AW71" r:id="rId511"/>
    <hyperlink ref="AW73" r:id="rId512"/>
    <hyperlink ref="AW77" r:id="rId513"/>
    <hyperlink ref="F187" r:id="rId514"/>
    <hyperlink ref="AW755" r:id="rId515"/>
    <hyperlink ref="AW903" r:id="rId516"/>
    <hyperlink ref="AW756" r:id="rId517"/>
    <hyperlink ref="AW882" r:id="rId518"/>
    <hyperlink ref="AW702" r:id="rId519"/>
    <hyperlink ref="AW858" r:id="rId520"/>
    <hyperlink ref="AW655" r:id="rId521"/>
    <hyperlink ref="AW707" r:id="rId522"/>
    <hyperlink ref="AW652" r:id="rId523"/>
    <hyperlink ref="AW645" r:id="rId524"/>
    <hyperlink ref="AW980" r:id="rId525"/>
    <hyperlink ref="AW912" r:id="rId526"/>
    <hyperlink ref="AW726" r:id="rId527"/>
    <hyperlink ref="AW873" r:id="rId528"/>
    <hyperlink ref="AW889" r:id="rId529"/>
    <hyperlink ref="AW904" r:id="rId530"/>
    <hyperlink ref="AW949" r:id="rId531"/>
    <hyperlink ref="AW899" r:id="rId532"/>
    <hyperlink ref="AW750" r:id="rId533"/>
    <hyperlink ref="AW767" r:id="rId534"/>
    <hyperlink ref="AW669" r:id="rId535"/>
    <hyperlink ref="AW650" r:id="rId536"/>
    <hyperlink ref="AW879" r:id="rId537"/>
    <hyperlink ref="AW660" r:id="rId538"/>
    <hyperlink ref="AW818" r:id="rId539"/>
    <hyperlink ref="AW678" r:id="rId540"/>
    <hyperlink ref="AW800" r:id="rId541"/>
    <hyperlink ref="AW731" r:id="rId542"/>
    <hyperlink ref="AW647" r:id="rId543"/>
    <hyperlink ref="AW748" r:id="rId544"/>
    <hyperlink ref="AW890" r:id="rId545"/>
    <hyperlink ref="AW681" r:id="rId546"/>
    <hyperlink ref="AW736" r:id="rId547"/>
    <hyperlink ref="AW648" r:id="rId548"/>
    <hyperlink ref="AW739" r:id="rId549"/>
    <hyperlink ref="AW644" r:id="rId550"/>
    <hyperlink ref="AW876" r:id="rId551"/>
    <hyperlink ref="AW651" r:id="rId552"/>
    <hyperlink ref="AW738" r:id="rId553"/>
    <hyperlink ref="AW849" r:id="rId554"/>
    <hyperlink ref="AW979" r:id="rId555"/>
    <hyperlink ref="AW722" r:id="rId556"/>
    <hyperlink ref="AW708" r:id="rId557"/>
    <hyperlink ref="AW698" r:id="rId558"/>
    <hyperlink ref="AW670" r:id="rId559"/>
    <hyperlink ref="AW667" r:id="rId560"/>
    <hyperlink ref="AW868" r:id="rId561"/>
    <hyperlink ref="AW893" r:id="rId562"/>
    <hyperlink ref="AW720" r:id="rId563"/>
    <hyperlink ref="AW798" r:id="rId564"/>
    <hyperlink ref="AW972" r:id="rId565"/>
    <hyperlink ref="AW822" r:id="rId566"/>
    <hyperlink ref="AW679" r:id="rId567"/>
    <hyperlink ref="AW649" r:id="rId568"/>
    <hyperlink ref="AW654" r:id="rId569"/>
    <hyperlink ref="AW1399" r:id="rId570"/>
    <hyperlink ref="AW1448" r:id="rId571"/>
    <hyperlink ref="AW1458" r:id="rId572"/>
    <hyperlink ref="AW1467" r:id="rId573"/>
    <hyperlink ref="AW1084" r:id="rId574"/>
    <hyperlink ref="AW816" r:id="rId575"/>
    <hyperlink ref="AW672" r:id="rId576"/>
    <hyperlink ref="AW973" r:id="rId577"/>
    <hyperlink ref="AW957" r:id="rId578"/>
    <hyperlink ref="AW732" r:id="rId579"/>
    <hyperlink ref="AW677" r:id="rId580"/>
    <hyperlink ref="AW664" r:id="rId581"/>
    <hyperlink ref="AW900" r:id="rId582"/>
    <hyperlink ref="AW686" r:id="rId583"/>
    <hyperlink ref="AW742" r:id="rId584"/>
    <hyperlink ref="AW613" r:id="rId585"/>
    <hyperlink ref="AW616" r:id="rId586"/>
    <hyperlink ref="AW620" r:id="rId587"/>
    <hyperlink ref="AW621" r:id="rId588"/>
    <hyperlink ref="AW624" r:id="rId589"/>
    <hyperlink ref="AW626" r:id="rId590"/>
    <hyperlink ref="AW631" r:id="rId591"/>
    <hyperlink ref="AW636" r:id="rId592"/>
    <hyperlink ref="AW638" r:id="rId593"/>
    <hyperlink ref="AW639" r:id="rId594"/>
  </hyperlinks>
  <pageMargins left="0.7" right="0.7" top="0.75" bottom="0.75" header="0.3" footer="0.3"/>
  <legacyDrawing r:id="rId5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C22" sqref="C22"/>
    </sheetView>
  </sheetViews>
  <sheetFormatPr defaultRowHeight="13.5" x14ac:dyDescent="0.15"/>
  <cols>
    <col min="1" max="1" width="17.75" bestFit="1" customWidth="1"/>
    <col min="2" max="2" width="7" bestFit="1" customWidth="1"/>
    <col min="3" max="3" width="8.375" bestFit="1" customWidth="1"/>
    <col min="4" max="4" width="7" bestFit="1" customWidth="1"/>
    <col min="5" max="5" width="26.375" customWidth="1"/>
    <col min="6" max="6" width="13.875" bestFit="1" customWidth="1"/>
    <col min="7" max="7" width="9.375" bestFit="1" customWidth="1"/>
    <col min="8" max="8" width="15" bestFit="1" customWidth="1"/>
    <col min="9" max="10" width="5.625" bestFit="1" customWidth="1"/>
    <col min="11" max="12" width="4.25" bestFit="1" customWidth="1"/>
    <col min="13" max="13" width="11.875" bestFit="1" customWidth="1"/>
    <col min="14" max="14" width="7" bestFit="1" customWidth="1"/>
    <col min="15" max="15" width="4.25" bestFit="1" customWidth="1"/>
    <col min="16" max="16" width="5.625" bestFit="1" customWidth="1"/>
    <col min="17" max="17" width="11.875" bestFit="1" customWidth="1"/>
    <col min="18" max="19" width="7" bestFit="1" customWidth="1"/>
    <col min="20" max="20" width="5.625" bestFit="1" customWidth="1"/>
    <col min="21" max="21" width="9.75" bestFit="1" customWidth="1"/>
    <col min="22" max="22" width="8.375" bestFit="1" customWidth="1"/>
    <col min="23" max="23" width="7" bestFit="1" customWidth="1"/>
    <col min="24" max="24" width="11.875" bestFit="1" customWidth="1"/>
    <col min="25" max="25" width="5.625" bestFit="1" customWidth="1"/>
    <col min="26" max="26" width="7" bestFit="1" customWidth="1"/>
    <col min="27" max="27" width="8.375" bestFit="1" customWidth="1"/>
    <col min="28" max="30" width="7" bestFit="1" customWidth="1"/>
    <col min="31" max="31" width="5.625" bestFit="1" customWidth="1"/>
    <col min="32" max="32" width="7" bestFit="1" customWidth="1"/>
    <col min="33" max="33" width="5.625" bestFit="1" customWidth="1"/>
    <col min="34" max="34" width="4.25" bestFit="1" customWidth="1"/>
    <col min="35" max="35" width="7" bestFit="1" customWidth="1"/>
    <col min="36" max="36" width="5.625" bestFit="1" customWidth="1"/>
    <col min="37" max="38" width="7" bestFit="1" customWidth="1"/>
    <col min="39" max="40" width="5.625" bestFit="1" customWidth="1"/>
    <col min="41" max="41" width="4.25" bestFit="1" customWidth="1"/>
    <col min="42" max="42" width="8.375" bestFit="1" customWidth="1"/>
    <col min="43" max="43" width="5.625" bestFit="1" customWidth="1"/>
    <col min="44" max="45" width="4.25" bestFit="1" customWidth="1"/>
    <col min="46" max="46" width="9.75" bestFit="1" customWidth="1"/>
    <col min="47" max="47" width="7" bestFit="1" customWidth="1"/>
    <col min="48" max="49" width="5.625" bestFit="1" customWidth="1"/>
    <col min="50" max="50" width="7" bestFit="1" customWidth="1"/>
    <col min="51" max="51" width="8.25" bestFit="1" customWidth="1"/>
    <col min="52" max="56" width="7" bestFit="1" customWidth="1"/>
    <col min="57" max="57" width="4.25" bestFit="1" customWidth="1"/>
    <col min="58" max="58" width="7" bestFit="1" customWidth="1"/>
    <col min="59" max="59" width="8.375" bestFit="1" customWidth="1"/>
  </cols>
  <sheetData>
    <row r="1" spans="1:59" s="11" customFormat="1" ht="34.5" customHeight="1" x14ac:dyDescent="0.3">
      <c r="A1" s="1" t="s">
        <v>5175</v>
      </c>
      <c r="B1" s="1" t="s">
        <v>5176</v>
      </c>
      <c r="C1" s="1" t="s">
        <v>5177</v>
      </c>
      <c r="D1" s="2" t="s">
        <v>5178</v>
      </c>
      <c r="E1" s="2" t="s">
        <v>5179</v>
      </c>
      <c r="F1" s="2" t="s">
        <v>5180</v>
      </c>
      <c r="G1" s="2" t="s">
        <v>5181</v>
      </c>
      <c r="H1" s="2" t="s">
        <v>5182</v>
      </c>
      <c r="I1" s="2" t="s">
        <v>5183</v>
      </c>
      <c r="J1" s="2" t="s">
        <v>5184</v>
      </c>
      <c r="K1" s="2" t="s">
        <v>5185</v>
      </c>
      <c r="L1" s="2" t="s">
        <v>5186</v>
      </c>
      <c r="M1" s="2" t="s">
        <v>5187</v>
      </c>
      <c r="N1" s="2" t="s">
        <v>5188</v>
      </c>
      <c r="O1" s="3" t="s">
        <v>5189</v>
      </c>
      <c r="P1" s="2" t="s">
        <v>5190</v>
      </c>
      <c r="Q1" s="2" t="s">
        <v>5191</v>
      </c>
      <c r="R1" s="4" t="s">
        <v>5192</v>
      </c>
      <c r="S1" s="5" t="s">
        <v>5193</v>
      </c>
      <c r="T1" s="6" t="s">
        <v>5194</v>
      </c>
      <c r="U1" s="2" t="s">
        <v>5195</v>
      </c>
      <c r="V1" s="2" t="s">
        <v>5196</v>
      </c>
      <c r="W1" s="2" t="s">
        <v>5197</v>
      </c>
      <c r="X1" s="2" t="s">
        <v>5198</v>
      </c>
      <c r="Y1" s="2" t="s">
        <v>5199</v>
      </c>
      <c r="Z1" s="2" t="s">
        <v>5200</v>
      </c>
      <c r="AA1" s="2" t="s">
        <v>5201</v>
      </c>
      <c r="AB1" s="2" t="s">
        <v>5202</v>
      </c>
      <c r="AC1" s="4" t="s">
        <v>5203</v>
      </c>
      <c r="AD1" s="7" t="s">
        <v>5204</v>
      </c>
      <c r="AE1" s="7" t="s">
        <v>5194</v>
      </c>
      <c r="AF1" s="5" t="s">
        <v>5205</v>
      </c>
      <c r="AG1" s="2" t="s">
        <v>5206</v>
      </c>
      <c r="AH1" s="4" t="s">
        <v>5207</v>
      </c>
      <c r="AI1" s="5" t="s">
        <v>5208</v>
      </c>
      <c r="AJ1" s="5" t="s">
        <v>5194</v>
      </c>
      <c r="AK1" s="9" t="s">
        <v>5209</v>
      </c>
      <c r="AL1" s="10" t="s">
        <v>5210</v>
      </c>
      <c r="AM1" s="10" t="s">
        <v>5194</v>
      </c>
      <c r="AN1" s="2" t="s">
        <v>5211</v>
      </c>
      <c r="AO1" s="5" t="s">
        <v>5212</v>
      </c>
      <c r="AP1" s="5" t="s">
        <v>5213</v>
      </c>
      <c r="AQ1" s="2" t="s">
        <v>5214</v>
      </c>
      <c r="AR1" s="2" t="s">
        <v>5215</v>
      </c>
      <c r="AS1" s="2" t="s">
        <v>5216</v>
      </c>
      <c r="AT1" s="2" t="s">
        <v>5217</v>
      </c>
      <c r="AU1" s="1" t="s">
        <v>5218</v>
      </c>
      <c r="AV1" s="2" t="s">
        <v>5219</v>
      </c>
      <c r="AW1" s="2" t="s">
        <v>5220</v>
      </c>
      <c r="AX1" s="2" t="s">
        <v>5221</v>
      </c>
      <c r="AY1" s="2" t="s">
        <v>5222</v>
      </c>
      <c r="AZ1" s="2" t="s">
        <v>5223</v>
      </c>
      <c r="BA1" s="2" t="s">
        <v>5224</v>
      </c>
      <c r="BB1" s="2" t="s">
        <v>5225</v>
      </c>
      <c r="BC1" s="2" t="s">
        <v>5226</v>
      </c>
      <c r="BD1" s="2" t="s">
        <v>5227</v>
      </c>
      <c r="BE1" s="2" t="s">
        <v>5228</v>
      </c>
      <c r="BF1" s="2" t="s">
        <v>5229</v>
      </c>
      <c r="BG1" s="2" t="s">
        <v>5230</v>
      </c>
    </row>
    <row r="2" spans="1:59" s="22" customFormat="1" ht="18" customHeight="1" x14ac:dyDescent="0.3">
      <c r="A2" s="12" t="s">
        <v>5231</v>
      </c>
      <c r="B2" s="12"/>
      <c r="C2" s="12" t="s">
        <v>5232</v>
      </c>
      <c r="D2" s="12" t="s">
        <v>5233</v>
      </c>
      <c r="E2" s="12" t="s">
        <v>5234</v>
      </c>
      <c r="F2" s="12" t="s">
        <v>5235</v>
      </c>
      <c r="G2" s="12" t="s">
        <v>5236</v>
      </c>
      <c r="H2" s="12" t="s">
        <v>5237</v>
      </c>
      <c r="I2" s="12"/>
      <c r="J2" s="12">
        <v>0</v>
      </c>
      <c r="K2" s="12"/>
      <c r="L2" s="12"/>
      <c r="M2" s="13">
        <v>41515.416666666664</v>
      </c>
      <c r="N2" s="12"/>
      <c r="O2" s="12"/>
      <c r="P2" s="13"/>
      <c r="Q2" s="13">
        <v>41515.426840277774</v>
      </c>
      <c r="R2" s="14"/>
      <c r="S2" s="14"/>
      <c r="T2" s="15"/>
      <c r="U2" s="12"/>
      <c r="V2" s="12"/>
      <c r="W2" s="12"/>
      <c r="X2" s="13">
        <v>41515.428136574075</v>
      </c>
      <c r="Y2" s="13"/>
      <c r="Z2" s="13"/>
      <c r="AA2" s="13"/>
      <c r="AB2" s="13"/>
      <c r="AC2" s="16"/>
      <c r="AD2" s="17"/>
      <c r="AE2" s="17"/>
      <c r="AF2" s="14"/>
      <c r="AG2" s="13"/>
      <c r="AH2" s="14"/>
      <c r="AI2" s="14"/>
      <c r="AJ2" s="14"/>
      <c r="AK2" s="14"/>
      <c r="AL2" s="14"/>
      <c r="AM2" s="14"/>
      <c r="AN2" s="19"/>
      <c r="AO2" s="14"/>
      <c r="AP2" s="14"/>
      <c r="AQ2" s="12" t="s">
        <v>5238</v>
      </c>
      <c r="AR2" s="12"/>
      <c r="AS2" s="12"/>
      <c r="AT2" s="12" t="s">
        <v>5239</v>
      </c>
      <c r="AU2" s="12"/>
      <c r="AV2" s="12"/>
      <c r="AW2" s="12"/>
      <c r="AX2" s="12"/>
      <c r="AY2" s="12"/>
      <c r="AZ2" s="12"/>
      <c r="BA2" s="20"/>
      <c r="BB2" s="21"/>
      <c r="BC2" s="12"/>
      <c r="BD2" s="12"/>
      <c r="BE2" s="12"/>
      <c r="BF2" s="12"/>
      <c r="BG2" s="12"/>
    </row>
    <row r="3" spans="1:59" s="22" customFormat="1" ht="18" customHeight="1" x14ac:dyDescent="0.3">
      <c r="A3" s="12" t="s">
        <v>5240</v>
      </c>
      <c r="B3" s="12"/>
      <c r="C3" s="12" t="s">
        <v>5232</v>
      </c>
      <c r="D3" s="12" t="s">
        <v>5233</v>
      </c>
      <c r="E3" s="12" t="s">
        <v>5241</v>
      </c>
      <c r="F3" s="12"/>
      <c r="G3" s="12" t="s">
        <v>5236</v>
      </c>
      <c r="H3" s="12" t="s">
        <v>5237</v>
      </c>
      <c r="I3" s="12"/>
      <c r="J3" s="12">
        <v>0</v>
      </c>
      <c r="K3" s="12"/>
      <c r="L3" s="12"/>
      <c r="M3" s="13">
        <v>41515.462500000001</v>
      </c>
      <c r="N3" s="12"/>
      <c r="O3" s="12"/>
      <c r="P3" s="13"/>
      <c r="Q3" s="13">
        <v>41515.465787037036</v>
      </c>
      <c r="R3" s="14"/>
      <c r="S3" s="14"/>
      <c r="T3" s="15"/>
      <c r="U3" s="12"/>
      <c r="V3" s="12"/>
      <c r="W3" s="12"/>
      <c r="X3" s="13">
        <v>41515.49628472222</v>
      </c>
      <c r="Y3" s="13"/>
      <c r="Z3" s="13"/>
      <c r="AA3" s="13"/>
      <c r="AB3" s="13"/>
      <c r="AC3" s="16"/>
      <c r="AD3" s="17"/>
      <c r="AE3" s="17"/>
      <c r="AF3" s="14"/>
      <c r="AG3" s="13"/>
      <c r="AH3" s="14"/>
      <c r="AI3" s="14"/>
      <c r="AJ3" s="14"/>
      <c r="AK3" s="14"/>
      <c r="AL3" s="14"/>
      <c r="AM3" s="14"/>
      <c r="AN3" s="19"/>
      <c r="AO3" s="14"/>
      <c r="AP3" s="14"/>
      <c r="AQ3" s="12" t="s">
        <v>5242</v>
      </c>
      <c r="AR3" s="12"/>
      <c r="AS3" s="12"/>
      <c r="AT3" s="12" t="s">
        <v>5239</v>
      </c>
      <c r="AU3" s="12"/>
      <c r="AV3" s="12"/>
      <c r="AW3" s="12"/>
      <c r="AX3" s="12"/>
      <c r="AY3" s="12"/>
      <c r="AZ3" s="12"/>
      <c r="BA3" s="20"/>
      <c r="BB3" s="21"/>
      <c r="BC3" s="12"/>
      <c r="BD3" s="12"/>
      <c r="BE3" s="12"/>
      <c r="BF3" s="12"/>
      <c r="BG3" s="12"/>
    </row>
    <row r="4" spans="1:59" s="22" customFormat="1" ht="18" customHeight="1" x14ac:dyDescent="0.3">
      <c r="A4" s="12" t="s">
        <v>5243</v>
      </c>
      <c r="B4" s="12"/>
      <c r="C4" s="12" t="s">
        <v>5232</v>
      </c>
      <c r="D4" s="12" t="s">
        <v>5233</v>
      </c>
      <c r="E4" s="12" t="s">
        <v>5244</v>
      </c>
      <c r="F4" s="12"/>
      <c r="G4" s="12" t="s">
        <v>5236</v>
      </c>
      <c r="H4" s="12" t="s">
        <v>5237</v>
      </c>
      <c r="I4" s="12"/>
      <c r="J4" s="12">
        <v>0</v>
      </c>
      <c r="K4" s="12"/>
      <c r="L4" s="12"/>
      <c r="M4" s="13">
        <v>41515.489583333336</v>
      </c>
      <c r="N4" s="12"/>
      <c r="O4" s="12"/>
      <c r="P4" s="13"/>
      <c r="Q4" s="13">
        <v>41515.495138888888</v>
      </c>
      <c r="R4" s="14"/>
      <c r="S4" s="14"/>
      <c r="T4" s="15"/>
      <c r="U4" s="12"/>
      <c r="V4" s="12"/>
      <c r="W4" s="12"/>
      <c r="X4" s="13">
        <v>41515.497361111113</v>
      </c>
      <c r="Y4" s="13"/>
      <c r="Z4" s="13"/>
      <c r="AA4" s="13"/>
      <c r="AB4" s="13"/>
      <c r="AC4" s="16"/>
      <c r="AD4" s="17"/>
      <c r="AE4" s="17"/>
      <c r="AF4" s="14"/>
      <c r="AG4" s="13"/>
      <c r="AH4" s="14"/>
      <c r="AI4" s="14"/>
      <c r="AJ4" s="14"/>
      <c r="AK4" s="14"/>
      <c r="AL4" s="14"/>
      <c r="AM4" s="14"/>
      <c r="AN4" s="19"/>
      <c r="AO4" s="14"/>
      <c r="AP4" s="14"/>
      <c r="AQ4" s="12" t="s">
        <v>5245</v>
      </c>
      <c r="AR4" s="12"/>
      <c r="AS4" s="12"/>
      <c r="AT4" s="12" t="s">
        <v>5239</v>
      </c>
      <c r="AU4" s="12"/>
      <c r="AV4" s="12"/>
      <c r="AW4" s="12"/>
      <c r="AX4" s="12"/>
      <c r="AY4" s="12"/>
      <c r="AZ4" s="12"/>
      <c r="BA4" s="20"/>
      <c r="BB4" s="21"/>
      <c r="BC4" s="12"/>
      <c r="BD4" s="12"/>
      <c r="BE4" s="12"/>
      <c r="BF4" s="12"/>
      <c r="BG4" s="12"/>
    </row>
    <row r="5" spans="1:59" s="22" customFormat="1" ht="18" customHeight="1" x14ac:dyDescent="0.3">
      <c r="A5" s="12" t="s">
        <v>5246</v>
      </c>
      <c r="B5" s="12"/>
      <c r="C5" s="12" t="s">
        <v>5232</v>
      </c>
      <c r="D5" s="12" t="s">
        <v>5233</v>
      </c>
      <c r="E5" s="12" t="s">
        <v>5247</v>
      </c>
      <c r="F5" s="12"/>
      <c r="G5" s="12" t="s">
        <v>5236</v>
      </c>
      <c r="H5" s="12" t="s">
        <v>5237</v>
      </c>
      <c r="I5" s="12"/>
      <c r="J5" s="12">
        <v>0</v>
      </c>
      <c r="K5" s="12"/>
      <c r="L5" s="12"/>
      <c r="M5" s="13">
        <v>41515.495833333334</v>
      </c>
      <c r="N5" s="12"/>
      <c r="O5" s="12"/>
      <c r="P5" s="13"/>
      <c r="Q5" s="13">
        <v>41515.497511574074</v>
      </c>
      <c r="R5" s="14"/>
      <c r="S5" s="14"/>
      <c r="T5" s="15"/>
      <c r="U5" s="12"/>
      <c r="V5" s="12"/>
      <c r="W5" s="12"/>
      <c r="X5" s="13">
        <v>41515.498391203706</v>
      </c>
      <c r="Y5" s="13"/>
      <c r="Z5" s="13"/>
      <c r="AA5" s="13"/>
      <c r="AB5" s="13"/>
      <c r="AC5" s="16"/>
      <c r="AD5" s="17"/>
      <c r="AE5" s="17"/>
      <c r="AF5" s="14"/>
      <c r="AG5" s="13"/>
      <c r="AH5" s="14"/>
      <c r="AI5" s="14"/>
      <c r="AJ5" s="14"/>
      <c r="AK5" s="14"/>
      <c r="AL5" s="14"/>
      <c r="AM5" s="14"/>
      <c r="AN5" s="19"/>
      <c r="AO5" s="14"/>
      <c r="AP5" s="14"/>
      <c r="AQ5" s="12" t="s">
        <v>5238</v>
      </c>
      <c r="AR5" s="12"/>
      <c r="AS5" s="12"/>
      <c r="AT5" s="12" t="s">
        <v>5239</v>
      </c>
      <c r="AU5" s="12"/>
      <c r="AV5" s="12"/>
      <c r="AW5" s="12"/>
      <c r="AX5" s="12"/>
      <c r="AY5" s="12"/>
      <c r="AZ5" s="12"/>
      <c r="BA5" s="20"/>
      <c r="BB5" s="21"/>
      <c r="BC5" s="12"/>
      <c r="BD5" s="12"/>
      <c r="BE5" s="12"/>
      <c r="BF5" s="12"/>
      <c r="BG5" s="12"/>
    </row>
    <row r="6" spans="1:59" s="22" customFormat="1" ht="18" customHeight="1" x14ac:dyDescent="0.3">
      <c r="A6" s="12" t="s">
        <v>5248</v>
      </c>
      <c r="B6" s="12"/>
      <c r="C6" s="12" t="s">
        <v>5232</v>
      </c>
      <c r="D6" s="12" t="s">
        <v>5233</v>
      </c>
      <c r="E6" s="12" t="s">
        <v>5249</v>
      </c>
      <c r="F6" s="12"/>
      <c r="G6" s="12" t="s">
        <v>5236</v>
      </c>
      <c r="H6" s="12" t="s">
        <v>5237</v>
      </c>
      <c r="I6" s="12"/>
      <c r="J6" s="12">
        <v>0</v>
      </c>
      <c r="K6" s="12"/>
      <c r="L6" s="12"/>
      <c r="M6" s="13">
        <v>41515.522222222222</v>
      </c>
      <c r="N6" s="12"/>
      <c r="O6" s="12"/>
      <c r="P6" s="13"/>
      <c r="Q6" s="13">
        <v>41515.55810185185</v>
      </c>
      <c r="R6" s="14"/>
      <c r="S6" s="14"/>
      <c r="T6" s="15"/>
      <c r="U6" s="12"/>
      <c r="V6" s="12"/>
      <c r="W6" s="12"/>
      <c r="X6" s="13">
        <v>41515.559166666666</v>
      </c>
      <c r="Y6" s="13"/>
      <c r="Z6" s="13"/>
      <c r="AA6" s="13"/>
      <c r="AB6" s="13"/>
      <c r="AC6" s="16"/>
      <c r="AD6" s="17"/>
      <c r="AE6" s="17"/>
      <c r="AF6" s="14"/>
      <c r="AG6" s="13"/>
      <c r="AH6" s="14"/>
      <c r="AI6" s="14"/>
      <c r="AJ6" s="14"/>
      <c r="AK6" s="14"/>
      <c r="AL6" s="14"/>
      <c r="AM6" s="14"/>
      <c r="AN6" s="19"/>
      <c r="AO6" s="14"/>
      <c r="AP6" s="14"/>
      <c r="AQ6" s="12" t="s">
        <v>5238</v>
      </c>
      <c r="AR6" s="12"/>
      <c r="AS6" s="12"/>
      <c r="AT6" s="12" t="s">
        <v>5239</v>
      </c>
      <c r="AU6" s="12"/>
      <c r="AV6" s="12"/>
      <c r="AW6" s="12"/>
      <c r="AX6" s="12"/>
      <c r="AY6" s="12"/>
      <c r="AZ6" s="12"/>
      <c r="BA6" s="20"/>
      <c r="BB6" s="21"/>
      <c r="BC6" s="12"/>
      <c r="BD6" s="12"/>
      <c r="BE6" s="12"/>
      <c r="BF6" s="12"/>
      <c r="BG6" s="12"/>
    </row>
    <row r="7" spans="1:59" s="22" customFormat="1" ht="18" customHeight="1" x14ac:dyDescent="0.3">
      <c r="A7" s="12" t="s">
        <v>5250</v>
      </c>
      <c r="B7" s="12"/>
      <c r="C7" s="12" t="s">
        <v>5232</v>
      </c>
      <c r="D7" s="12" t="s">
        <v>5233</v>
      </c>
      <c r="E7" s="12" t="s">
        <v>5251</v>
      </c>
      <c r="F7" s="12" t="s">
        <v>5252</v>
      </c>
      <c r="G7" s="12" t="s">
        <v>5236</v>
      </c>
      <c r="H7" s="12" t="s">
        <v>5237</v>
      </c>
      <c r="I7" s="12"/>
      <c r="J7" s="12">
        <v>0</v>
      </c>
      <c r="K7" s="12"/>
      <c r="L7" s="12"/>
      <c r="M7" s="13">
        <v>41515.557638888888</v>
      </c>
      <c r="N7" s="12"/>
      <c r="O7" s="12"/>
      <c r="P7" s="13"/>
      <c r="Q7" s="13">
        <v>41515.564525462964</v>
      </c>
      <c r="R7" s="14"/>
      <c r="S7" s="14"/>
      <c r="T7" s="15"/>
      <c r="U7" s="12"/>
      <c r="V7" s="12"/>
      <c r="W7" s="12"/>
      <c r="X7" s="13">
        <v>41515.565185185187</v>
      </c>
      <c r="Y7" s="13"/>
      <c r="Z7" s="13"/>
      <c r="AA7" s="13"/>
      <c r="AB7" s="13"/>
      <c r="AC7" s="16"/>
      <c r="AD7" s="17"/>
      <c r="AE7" s="17"/>
      <c r="AF7" s="14"/>
      <c r="AG7" s="13"/>
      <c r="AH7" s="14"/>
      <c r="AI7" s="14"/>
      <c r="AJ7" s="14"/>
      <c r="AK7" s="14"/>
      <c r="AL7" s="14"/>
      <c r="AM7" s="14"/>
      <c r="AN7" s="19"/>
      <c r="AO7" s="14"/>
      <c r="AP7" s="14"/>
      <c r="AQ7" s="12" t="s">
        <v>5242</v>
      </c>
      <c r="AR7" s="12"/>
      <c r="AS7" s="12"/>
      <c r="AT7" s="12" t="s">
        <v>5239</v>
      </c>
      <c r="AU7" s="12"/>
      <c r="AV7" s="12"/>
      <c r="AW7" s="12"/>
      <c r="AX7" s="12"/>
      <c r="AY7" s="12"/>
      <c r="AZ7" s="12"/>
      <c r="BA7" s="20"/>
      <c r="BB7" s="21"/>
      <c r="BC7" s="12"/>
      <c r="BD7" s="12"/>
      <c r="BE7" s="12"/>
      <c r="BF7" s="12"/>
      <c r="BG7" s="12"/>
    </row>
    <row r="8" spans="1:59" s="22" customFormat="1" ht="18" customHeight="1" x14ac:dyDescent="0.3">
      <c r="A8" s="12" t="s">
        <v>5253</v>
      </c>
      <c r="B8" s="12"/>
      <c r="C8" s="12" t="s">
        <v>5232</v>
      </c>
      <c r="D8" s="12" t="s">
        <v>5233</v>
      </c>
      <c r="E8" s="12" t="s">
        <v>5254</v>
      </c>
      <c r="F8" s="12" t="s">
        <v>5255</v>
      </c>
      <c r="G8" s="12" t="s">
        <v>5236</v>
      </c>
      <c r="H8" s="12" t="s">
        <v>5237</v>
      </c>
      <c r="I8" s="12"/>
      <c r="J8" s="12">
        <v>0</v>
      </c>
      <c r="K8" s="12"/>
      <c r="L8" s="12"/>
      <c r="M8" s="13">
        <v>41515.561111111114</v>
      </c>
      <c r="N8" s="12"/>
      <c r="O8" s="12"/>
      <c r="P8" s="13"/>
      <c r="Q8" s="13">
        <v>41515.563437500001</v>
      </c>
      <c r="R8" s="14"/>
      <c r="S8" s="14"/>
      <c r="T8" s="15"/>
      <c r="U8" s="12"/>
      <c r="V8" s="12"/>
      <c r="W8" s="12"/>
      <c r="X8" s="13">
        <v>41515.564270833333</v>
      </c>
      <c r="Y8" s="13"/>
      <c r="Z8" s="13"/>
      <c r="AA8" s="13"/>
      <c r="AB8" s="13"/>
      <c r="AC8" s="16"/>
      <c r="AD8" s="17"/>
      <c r="AE8" s="17"/>
      <c r="AF8" s="14"/>
      <c r="AG8" s="13"/>
      <c r="AH8" s="14"/>
      <c r="AI8" s="14"/>
      <c r="AJ8" s="14"/>
      <c r="AK8" s="14"/>
      <c r="AL8" s="14"/>
      <c r="AM8" s="14"/>
      <c r="AN8" s="19"/>
      <c r="AO8" s="14"/>
      <c r="AP8" s="14"/>
      <c r="AQ8" s="12" t="s">
        <v>5242</v>
      </c>
      <c r="AR8" s="12"/>
      <c r="AS8" s="12"/>
      <c r="AT8" s="12" t="s">
        <v>5239</v>
      </c>
      <c r="AU8" s="12"/>
      <c r="AV8" s="12"/>
      <c r="AW8" s="12"/>
      <c r="AX8" s="12"/>
      <c r="AY8" s="12"/>
      <c r="AZ8" s="12"/>
      <c r="BA8" s="20"/>
      <c r="BB8" s="21"/>
      <c r="BC8" s="12"/>
      <c r="BD8" s="12"/>
      <c r="BE8" s="12"/>
      <c r="BF8" s="12"/>
      <c r="BG8" s="12"/>
    </row>
    <row r="9" spans="1:59" s="22" customFormat="1" ht="18" customHeight="1" x14ac:dyDescent="0.3">
      <c r="A9" s="12" t="s">
        <v>5256</v>
      </c>
      <c r="B9" s="12"/>
      <c r="C9" s="12" t="s">
        <v>5232</v>
      </c>
      <c r="D9" s="12" t="s">
        <v>5233</v>
      </c>
      <c r="E9" s="12" t="s">
        <v>5257</v>
      </c>
      <c r="F9" s="12"/>
      <c r="G9" s="12" t="s">
        <v>5236</v>
      </c>
      <c r="H9" s="12" t="s">
        <v>5237</v>
      </c>
      <c r="I9" s="12"/>
      <c r="J9" s="12">
        <v>0</v>
      </c>
      <c r="K9" s="12"/>
      <c r="L9" s="12"/>
      <c r="M9" s="13">
        <v>41515.564583333333</v>
      </c>
      <c r="N9" s="12"/>
      <c r="O9" s="12"/>
      <c r="P9" s="13"/>
      <c r="Q9" s="13">
        <v>41515.56689814815</v>
      </c>
      <c r="R9" s="14"/>
      <c r="S9" s="14"/>
      <c r="T9" s="15"/>
      <c r="U9" s="12"/>
      <c r="V9" s="12"/>
      <c r="W9" s="12"/>
      <c r="X9" s="13">
        <v>41515.60365740741</v>
      </c>
      <c r="Y9" s="13"/>
      <c r="Z9" s="13"/>
      <c r="AA9" s="13"/>
      <c r="AB9" s="13"/>
      <c r="AC9" s="16"/>
      <c r="AD9" s="17"/>
      <c r="AE9" s="17"/>
      <c r="AF9" s="14"/>
      <c r="AG9" s="13"/>
      <c r="AH9" s="14"/>
      <c r="AI9" s="14"/>
      <c r="AJ9" s="14"/>
      <c r="AK9" s="14"/>
      <c r="AL9" s="14"/>
      <c r="AM9" s="14"/>
      <c r="AN9" s="19"/>
      <c r="AO9" s="14"/>
      <c r="AP9" s="14"/>
      <c r="AQ9" s="12" t="s">
        <v>5238</v>
      </c>
      <c r="AR9" s="12"/>
      <c r="AS9" s="12"/>
      <c r="AT9" s="12" t="s">
        <v>5239</v>
      </c>
      <c r="AU9" s="12"/>
      <c r="AV9" s="12"/>
      <c r="AW9" s="12"/>
      <c r="AX9" s="12"/>
      <c r="AY9" s="12"/>
      <c r="AZ9" s="12"/>
      <c r="BA9" s="20"/>
      <c r="BB9" s="21"/>
      <c r="BC9" s="12"/>
      <c r="BD9" s="12"/>
      <c r="BE9" s="12"/>
      <c r="BF9" s="12"/>
      <c r="BG9" s="12"/>
    </row>
    <row r="10" spans="1:59" s="22" customFormat="1" ht="18" customHeight="1" x14ac:dyDescent="0.3">
      <c r="A10" s="12" t="s">
        <v>5258</v>
      </c>
      <c r="B10" s="12"/>
      <c r="C10" s="12" t="s">
        <v>5232</v>
      </c>
      <c r="D10" s="12" t="s">
        <v>5233</v>
      </c>
      <c r="E10" s="12" t="s">
        <v>5259</v>
      </c>
      <c r="F10" s="12"/>
      <c r="G10" s="12" t="s">
        <v>5236</v>
      </c>
      <c r="H10" s="12" t="s">
        <v>5237</v>
      </c>
      <c r="I10" s="12"/>
      <c r="J10" s="12">
        <v>0</v>
      </c>
      <c r="K10" s="12"/>
      <c r="L10" s="12"/>
      <c r="M10" s="13">
        <v>41515.590277777781</v>
      </c>
      <c r="N10" s="12"/>
      <c r="O10" s="12"/>
      <c r="P10" s="13"/>
      <c r="Q10" s="13">
        <v>41515.605555555558</v>
      </c>
      <c r="R10" s="14"/>
      <c r="S10" s="14"/>
      <c r="T10" s="15"/>
      <c r="U10" s="12"/>
      <c r="V10" s="12"/>
      <c r="W10" s="12"/>
      <c r="X10" s="13">
        <v>41515.609560185185</v>
      </c>
      <c r="Y10" s="13"/>
      <c r="Z10" s="13"/>
      <c r="AA10" s="13"/>
      <c r="AB10" s="13"/>
      <c r="AC10" s="16"/>
      <c r="AD10" s="17"/>
      <c r="AE10" s="17"/>
      <c r="AF10" s="14"/>
      <c r="AG10" s="13"/>
      <c r="AH10" s="14"/>
      <c r="AI10" s="14"/>
      <c r="AJ10" s="14"/>
      <c r="AK10" s="14"/>
      <c r="AL10" s="14"/>
      <c r="AM10" s="14"/>
      <c r="AN10" s="19"/>
      <c r="AO10" s="14"/>
      <c r="AP10" s="14"/>
      <c r="AQ10" s="12" t="s">
        <v>5238</v>
      </c>
      <c r="AR10" s="12"/>
      <c r="AS10" s="12"/>
      <c r="AT10" s="12" t="s">
        <v>5239</v>
      </c>
      <c r="AU10" s="12"/>
      <c r="AV10" s="12"/>
      <c r="AW10" s="12"/>
      <c r="AX10" s="12"/>
      <c r="AY10" s="12"/>
      <c r="AZ10" s="12"/>
      <c r="BA10" s="20"/>
      <c r="BB10" s="21"/>
      <c r="BC10" s="12"/>
      <c r="BD10" s="12"/>
      <c r="BE10" s="12"/>
      <c r="BF10" s="12"/>
      <c r="BG10" s="12"/>
    </row>
    <row r="11" spans="1:59" s="22" customFormat="1" ht="18" customHeight="1" x14ac:dyDescent="0.3">
      <c r="A11" s="12" t="s">
        <v>5260</v>
      </c>
      <c r="B11" s="12"/>
      <c r="C11" s="12" t="s">
        <v>5232</v>
      </c>
      <c r="D11" s="12" t="s">
        <v>5233</v>
      </c>
      <c r="E11" s="12" t="s">
        <v>5261</v>
      </c>
      <c r="F11" s="12"/>
      <c r="G11" s="12" t="s">
        <v>5236</v>
      </c>
      <c r="H11" s="12" t="s">
        <v>5237</v>
      </c>
      <c r="I11" s="12"/>
      <c r="J11" s="12">
        <v>0</v>
      </c>
      <c r="K11" s="12"/>
      <c r="L11" s="12"/>
      <c r="M11" s="13">
        <v>41515.598611111112</v>
      </c>
      <c r="N11" s="12"/>
      <c r="O11" s="12"/>
      <c r="P11" s="13"/>
      <c r="Q11" s="13">
        <v>41515.605833333335</v>
      </c>
      <c r="R11" s="14"/>
      <c r="S11" s="14"/>
      <c r="T11" s="15"/>
      <c r="U11" s="12"/>
      <c r="V11" s="12"/>
      <c r="W11" s="12"/>
      <c r="X11" s="13">
        <v>41515.610879629632</v>
      </c>
      <c r="Y11" s="13"/>
      <c r="Z11" s="13"/>
      <c r="AA11" s="13"/>
      <c r="AB11" s="13"/>
      <c r="AC11" s="16"/>
      <c r="AD11" s="17"/>
      <c r="AE11" s="17"/>
      <c r="AF11" s="14"/>
      <c r="AG11" s="13"/>
      <c r="AH11" s="14"/>
      <c r="AI11" s="14"/>
      <c r="AJ11" s="14"/>
      <c r="AK11" s="14"/>
      <c r="AL11" s="14"/>
      <c r="AM11" s="14"/>
      <c r="AN11" s="19"/>
      <c r="AO11" s="14"/>
      <c r="AP11" s="14"/>
      <c r="AQ11" s="12" t="s">
        <v>5238</v>
      </c>
      <c r="AR11" s="12"/>
      <c r="AS11" s="12"/>
      <c r="AT11" s="12" t="s">
        <v>5239</v>
      </c>
      <c r="AU11" s="12"/>
      <c r="AV11" s="12"/>
      <c r="AW11" s="12"/>
      <c r="AX11" s="12"/>
      <c r="AY11" s="12"/>
      <c r="AZ11" s="12"/>
      <c r="BA11" s="20"/>
      <c r="BB11" s="21"/>
      <c r="BC11" s="12"/>
      <c r="BD11" s="12"/>
      <c r="BE11" s="12"/>
      <c r="BF11" s="12"/>
      <c r="BG11" s="12"/>
    </row>
    <row r="12" spans="1:59" s="22" customFormat="1" ht="18" customHeight="1" x14ac:dyDescent="0.3">
      <c r="A12" s="12" t="s">
        <v>5262</v>
      </c>
      <c r="B12" s="12"/>
      <c r="C12" s="12" t="s">
        <v>5232</v>
      </c>
      <c r="D12" s="12" t="s">
        <v>5233</v>
      </c>
      <c r="E12" s="12" t="s">
        <v>5263</v>
      </c>
      <c r="F12" s="12" t="s">
        <v>5264</v>
      </c>
      <c r="G12" s="12" t="s">
        <v>5236</v>
      </c>
      <c r="H12" s="12" t="s">
        <v>5237</v>
      </c>
      <c r="I12" s="12"/>
      <c r="J12" s="12">
        <v>0</v>
      </c>
      <c r="K12" s="12"/>
      <c r="L12" s="12"/>
      <c r="M12" s="13">
        <v>41515.663194444445</v>
      </c>
      <c r="N12" s="12"/>
      <c r="O12" s="12"/>
      <c r="P12" s="13"/>
      <c r="Q12" s="13">
        <v>41515.664803240739</v>
      </c>
      <c r="R12" s="14"/>
      <c r="S12" s="14"/>
      <c r="T12" s="15"/>
      <c r="U12" s="12"/>
      <c r="V12" s="12"/>
      <c r="W12" s="12"/>
      <c r="X12" s="13">
        <v>41515.665567129632</v>
      </c>
      <c r="Y12" s="13"/>
      <c r="Z12" s="13"/>
      <c r="AA12" s="13"/>
      <c r="AB12" s="13"/>
      <c r="AC12" s="16"/>
      <c r="AD12" s="17"/>
      <c r="AE12" s="17"/>
      <c r="AF12" s="14"/>
      <c r="AG12" s="13"/>
      <c r="AH12" s="14"/>
      <c r="AI12" s="14"/>
      <c r="AJ12" s="14"/>
      <c r="AK12" s="14"/>
      <c r="AL12" s="14"/>
      <c r="AM12" s="14"/>
      <c r="AN12" s="19"/>
      <c r="AO12" s="14"/>
      <c r="AP12" s="14"/>
      <c r="AQ12" s="12" t="s">
        <v>5238</v>
      </c>
      <c r="AR12" s="12"/>
      <c r="AS12" s="12"/>
      <c r="AT12" s="12" t="s">
        <v>5239</v>
      </c>
      <c r="AU12" s="12"/>
      <c r="AV12" s="12"/>
      <c r="AW12" s="12"/>
      <c r="AX12" s="12"/>
      <c r="AY12" s="12"/>
      <c r="AZ12" s="12"/>
      <c r="BA12" s="20"/>
      <c r="BB12" s="21"/>
      <c r="BC12" s="12"/>
      <c r="BD12" s="12"/>
      <c r="BE12" s="12"/>
      <c r="BF12" s="12"/>
      <c r="BG12" s="12"/>
    </row>
    <row r="13" spans="1:59" s="22" customFormat="1" ht="18" customHeight="1" x14ac:dyDescent="0.3">
      <c r="A13" s="12" t="s">
        <v>5265</v>
      </c>
      <c r="B13" s="12"/>
      <c r="C13" s="12" t="s">
        <v>5232</v>
      </c>
      <c r="D13" s="12" t="s">
        <v>5233</v>
      </c>
      <c r="E13" s="12" t="s">
        <v>5266</v>
      </c>
      <c r="F13" s="12" t="s">
        <v>5267</v>
      </c>
      <c r="G13" s="12" t="s">
        <v>5236</v>
      </c>
      <c r="H13" s="12" t="s">
        <v>5237</v>
      </c>
      <c r="I13" s="12"/>
      <c r="J13" s="12">
        <v>0</v>
      </c>
      <c r="K13" s="12"/>
      <c r="L13" s="12"/>
      <c r="M13" s="13">
        <v>41515.6875</v>
      </c>
      <c r="N13" s="12"/>
      <c r="O13" s="12"/>
      <c r="P13" s="13"/>
      <c r="Q13" s="13">
        <v>41515.700289351851</v>
      </c>
      <c r="R13" s="14"/>
      <c r="S13" s="14"/>
      <c r="T13" s="15"/>
      <c r="U13" s="12"/>
      <c r="V13" s="12"/>
      <c r="W13" s="12"/>
      <c r="X13" s="13">
        <v>41515.709120370368</v>
      </c>
      <c r="Y13" s="13"/>
      <c r="Z13" s="13"/>
      <c r="AA13" s="13"/>
      <c r="AB13" s="13"/>
      <c r="AC13" s="16"/>
      <c r="AD13" s="17"/>
      <c r="AE13" s="17"/>
      <c r="AF13" s="14"/>
      <c r="AG13" s="13"/>
      <c r="AH13" s="14"/>
      <c r="AI13" s="14"/>
      <c r="AJ13" s="14"/>
      <c r="AK13" s="14"/>
      <c r="AL13" s="14"/>
      <c r="AM13" s="14"/>
      <c r="AN13" s="19"/>
      <c r="AO13" s="14"/>
      <c r="AP13" s="14"/>
      <c r="AQ13" s="12" t="s">
        <v>5238</v>
      </c>
      <c r="AR13" s="12"/>
      <c r="AS13" s="12"/>
      <c r="AT13" s="12" t="s">
        <v>5239</v>
      </c>
      <c r="AU13" s="12"/>
      <c r="AV13" s="12"/>
      <c r="AW13" s="12"/>
      <c r="AX13" s="12"/>
      <c r="AY13" s="12"/>
      <c r="AZ13" s="12"/>
      <c r="BA13" s="20"/>
      <c r="BB13" s="21"/>
      <c r="BC13" s="12"/>
      <c r="BD13" s="12"/>
      <c r="BE13" s="12"/>
      <c r="BF13" s="12"/>
      <c r="BG13" s="12"/>
    </row>
    <row r="14" spans="1:59" s="22" customFormat="1" ht="18" customHeight="1" x14ac:dyDescent="0.3">
      <c r="A14" s="12" t="s">
        <v>5268</v>
      </c>
      <c r="B14" s="12"/>
      <c r="C14" s="12" t="s">
        <v>5232</v>
      </c>
      <c r="D14" s="12" t="s">
        <v>5233</v>
      </c>
      <c r="E14" s="12" t="s">
        <v>5269</v>
      </c>
      <c r="F14" s="12" t="s">
        <v>5270</v>
      </c>
      <c r="G14" s="12" t="s">
        <v>5236</v>
      </c>
      <c r="H14" s="12" t="s">
        <v>5237</v>
      </c>
      <c r="I14" s="12"/>
      <c r="J14" s="12">
        <v>0</v>
      </c>
      <c r="K14" s="12"/>
      <c r="L14" s="12"/>
      <c r="M14" s="13">
        <v>41515.693749999999</v>
      </c>
      <c r="N14" s="12"/>
      <c r="O14" s="12"/>
      <c r="P14" s="13"/>
      <c r="Q14" s="13">
        <v>41515.700671296298</v>
      </c>
      <c r="R14" s="14"/>
      <c r="S14" s="14"/>
      <c r="T14" s="15"/>
      <c r="U14" s="12"/>
      <c r="V14" s="12"/>
      <c r="W14" s="12"/>
      <c r="X14" s="13">
        <v>41515.709502314814</v>
      </c>
      <c r="Y14" s="13"/>
      <c r="Z14" s="13"/>
      <c r="AA14" s="13"/>
      <c r="AB14" s="13"/>
      <c r="AC14" s="16"/>
      <c r="AD14" s="17"/>
      <c r="AE14" s="17"/>
      <c r="AF14" s="14"/>
      <c r="AG14" s="13"/>
      <c r="AH14" s="14"/>
      <c r="AI14" s="14"/>
      <c r="AJ14" s="14"/>
      <c r="AK14" s="14"/>
      <c r="AL14" s="14"/>
      <c r="AM14" s="14"/>
      <c r="AN14" s="19"/>
      <c r="AO14" s="14"/>
      <c r="AP14" s="14"/>
      <c r="AQ14" s="12" t="s">
        <v>5238</v>
      </c>
      <c r="AR14" s="12"/>
      <c r="AS14" s="12"/>
      <c r="AT14" s="12" t="s">
        <v>5239</v>
      </c>
      <c r="AU14" s="12"/>
      <c r="AV14" s="12"/>
      <c r="AW14" s="12"/>
      <c r="AX14" s="12"/>
      <c r="AY14" s="12"/>
      <c r="AZ14" s="12"/>
      <c r="BA14" s="20"/>
      <c r="BB14" s="21"/>
      <c r="BC14" s="12"/>
      <c r="BD14" s="12"/>
      <c r="BE14" s="12"/>
      <c r="BF14" s="12"/>
      <c r="BG14" s="12"/>
    </row>
    <row r="15" spans="1:59" s="22" customFormat="1" ht="18" customHeight="1" x14ac:dyDescent="0.3">
      <c r="A15" s="12" t="s">
        <v>5271</v>
      </c>
      <c r="B15" s="12"/>
      <c r="C15" s="12" t="s">
        <v>5232</v>
      </c>
      <c r="D15" s="12" t="s">
        <v>5233</v>
      </c>
      <c r="E15" s="12" t="s">
        <v>5272</v>
      </c>
      <c r="F15" s="12"/>
      <c r="G15" s="12" t="s">
        <v>5236</v>
      </c>
      <c r="H15" s="12" t="s">
        <v>5237</v>
      </c>
      <c r="I15" s="12"/>
      <c r="J15" s="12">
        <v>0</v>
      </c>
      <c r="K15" s="12"/>
      <c r="L15" s="12"/>
      <c r="M15" s="13">
        <v>41515.695138888892</v>
      </c>
      <c r="N15" s="12"/>
      <c r="O15" s="12"/>
      <c r="P15" s="13"/>
      <c r="Q15" s="13"/>
      <c r="R15" s="14"/>
      <c r="S15" s="14"/>
      <c r="T15" s="15"/>
      <c r="U15" s="12"/>
      <c r="V15" s="12"/>
      <c r="W15" s="12"/>
      <c r="X15" s="13"/>
      <c r="Y15" s="13"/>
      <c r="Z15" s="13"/>
      <c r="AA15" s="13"/>
      <c r="AB15" s="13"/>
      <c r="AC15" s="16"/>
      <c r="AD15" s="17"/>
      <c r="AE15" s="17"/>
      <c r="AF15" s="14"/>
      <c r="AG15" s="13"/>
      <c r="AH15" s="14"/>
      <c r="AI15" s="14"/>
      <c r="AJ15" s="14"/>
      <c r="AK15" s="14"/>
      <c r="AL15" s="14"/>
      <c r="AM15" s="14"/>
      <c r="AN15" s="19"/>
      <c r="AO15" s="14"/>
      <c r="AP15" s="14"/>
      <c r="AQ15" s="12" t="s">
        <v>5238</v>
      </c>
      <c r="AR15" s="12"/>
      <c r="AS15" s="12"/>
      <c r="AT15" s="12" t="s">
        <v>5239</v>
      </c>
      <c r="AU15" s="12"/>
      <c r="AV15" s="12"/>
      <c r="AW15" s="12"/>
      <c r="AX15" s="12"/>
      <c r="AY15" s="12"/>
      <c r="AZ15" s="12"/>
      <c r="BA15" s="20"/>
      <c r="BB15" s="21"/>
      <c r="BC15" s="12"/>
      <c r="BD15" s="12"/>
      <c r="BE15" s="12"/>
      <c r="BF15" s="12"/>
      <c r="BG15" s="12"/>
    </row>
    <row r="16" spans="1:59" s="22" customFormat="1" ht="18" customHeight="1" x14ac:dyDescent="0.3">
      <c r="A16" s="12" t="s">
        <v>5273</v>
      </c>
      <c r="B16" s="12"/>
      <c r="C16" s="12" t="s">
        <v>5232</v>
      </c>
      <c r="D16" s="12" t="s">
        <v>5233</v>
      </c>
      <c r="E16" s="12" t="s">
        <v>5274</v>
      </c>
      <c r="F16" s="12" t="s">
        <v>5275</v>
      </c>
      <c r="G16" s="12" t="s">
        <v>5236</v>
      </c>
      <c r="H16" s="12" t="s">
        <v>5237</v>
      </c>
      <c r="I16" s="12"/>
      <c r="J16" s="12">
        <v>0</v>
      </c>
      <c r="K16" s="12"/>
      <c r="L16" s="12"/>
      <c r="M16" s="13">
        <v>41515.699999999997</v>
      </c>
      <c r="N16" s="12"/>
      <c r="O16" s="12"/>
      <c r="P16" s="13"/>
      <c r="Q16" s="13">
        <v>41515.70107638889</v>
      </c>
      <c r="R16" s="14"/>
      <c r="S16" s="14"/>
      <c r="T16" s="15"/>
      <c r="U16" s="12"/>
      <c r="V16" s="12"/>
      <c r="W16" s="12"/>
      <c r="X16" s="13">
        <v>41515.711435185185</v>
      </c>
      <c r="Y16" s="13"/>
      <c r="Z16" s="13"/>
      <c r="AA16" s="13"/>
      <c r="AB16" s="13"/>
      <c r="AC16" s="16"/>
      <c r="AD16" s="17"/>
      <c r="AE16" s="17"/>
      <c r="AF16" s="14"/>
      <c r="AG16" s="13"/>
      <c r="AH16" s="14"/>
      <c r="AI16" s="14"/>
      <c r="AJ16" s="14"/>
      <c r="AK16" s="14"/>
      <c r="AL16" s="14"/>
      <c r="AM16" s="14"/>
      <c r="AN16" s="19"/>
      <c r="AO16" s="14"/>
      <c r="AP16" s="14"/>
      <c r="AQ16" s="12" t="s">
        <v>5238</v>
      </c>
      <c r="AR16" s="12"/>
      <c r="AS16" s="12"/>
      <c r="AT16" s="12" t="s">
        <v>5239</v>
      </c>
      <c r="AU16" s="12"/>
      <c r="AV16" s="12"/>
      <c r="AW16" s="12"/>
      <c r="AX16" s="12"/>
      <c r="AY16" s="12"/>
      <c r="AZ16" s="12"/>
      <c r="BA16" s="20"/>
      <c r="BB16" s="21"/>
      <c r="BC16" s="12"/>
      <c r="BD16" s="12"/>
      <c r="BE16" s="12"/>
      <c r="BF16" s="12"/>
      <c r="BG16" s="12"/>
    </row>
    <row r="17" spans="1:59" s="22" customFormat="1" ht="18" customHeight="1" x14ac:dyDescent="0.3">
      <c r="A17" s="12" t="s">
        <v>5276</v>
      </c>
      <c r="B17" s="12"/>
      <c r="C17" s="12" t="s">
        <v>5232</v>
      </c>
      <c r="D17" s="12" t="s">
        <v>5233</v>
      </c>
      <c r="E17" s="12" t="s">
        <v>5277</v>
      </c>
      <c r="F17" s="12" t="s">
        <v>5278</v>
      </c>
      <c r="G17" s="12" t="s">
        <v>5236</v>
      </c>
      <c r="H17" s="12" t="s">
        <v>5237</v>
      </c>
      <c r="I17" s="12"/>
      <c r="J17" s="12">
        <v>0</v>
      </c>
      <c r="K17" s="12"/>
      <c r="L17" s="12"/>
      <c r="M17" s="13">
        <v>41515.700694444444</v>
      </c>
      <c r="N17" s="12"/>
      <c r="O17" s="12"/>
      <c r="P17" s="13"/>
      <c r="Q17" s="13">
        <v>41515.702662037038</v>
      </c>
      <c r="R17" s="14"/>
      <c r="S17" s="14"/>
      <c r="T17" s="15"/>
      <c r="U17" s="12"/>
      <c r="V17" s="12"/>
      <c r="W17" s="12"/>
      <c r="X17" s="13">
        <v>41515.711770833332</v>
      </c>
      <c r="Y17" s="13"/>
      <c r="Z17" s="13"/>
      <c r="AA17" s="13"/>
      <c r="AB17" s="13"/>
      <c r="AC17" s="16"/>
      <c r="AD17" s="17"/>
      <c r="AE17" s="17"/>
      <c r="AF17" s="14"/>
      <c r="AG17" s="13"/>
      <c r="AH17" s="14"/>
      <c r="AI17" s="14"/>
      <c r="AJ17" s="14"/>
      <c r="AK17" s="14"/>
      <c r="AL17" s="14"/>
      <c r="AM17" s="14"/>
      <c r="AN17" s="19"/>
      <c r="AO17" s="14"/>
      <c r="AP17" s="14"/>
      <c r="AQ17" s="12" t="s">
        <v>5238</v>
      </c>
      <c r="AR17" s="12"/>
      <c r="AS17" s="12"/>
      <c r="AT17" s="12" t="s">
        <v>5239</v>
      </c>
      <c r="AU17" s="12"/>
      <c r="AV17" s="12"/>
      <c r="AW17" s="12"/>
      <c r="AX17" s="12"/>
      <c r="AY17" s="12"/>
      <c r="AZ17" s="12"/>
      <c r="BA17" s="20"/>
      <c r="BB17" s="21"/>
      <c r="BC17" s="12"/>
      <c r="BD17" s="12"/>
      <c r="BE17" s="12"/>
      <c r="BF17" s="12"/>
      <c r="BG17" s="12"/>
    </row>
    <row r="18" spans="1:59" s="22" customFormat="1" ht="18" customHeight="1" x14ac:dyDescent="0.3">
      <c r="A18" s="12" t="s">
        <v>5279</v>
      </c>
      <c r="B18" s="12"/>
      <c r="C18" s="12" t="s">
        <v>5232</v>
      </c>
      <c r="D18" s="12" t="s">
        <v>5233</v>
      </c>
      <c r="E18" s="12" t="s">
        <v>5280</v>
      </c>
      <c r="F18" s="12" t="s">
        <v>5281</v>
      </c>
      <c r="G18" s="12" t="s">
        <v>5236</v>
      </c>
      <c r="H18" s="12" t="s">
        <v>5237</v>
      </c>
      <c r="I18" s="12"/>
      <c r="J18" s="12">
        <v>0</v>
      </c>
      <c r="K18" s="12"/>
      <c r="L18" s="12"/>
      <c r="M18" s="13">
        <v>41515.70416666667</v>
      </c>
      <c r="N18" s="12"/>
      <c r="O18" s="12"/>
      <c r="P18" s="13"/>
      <c r="Q18" s="13">
        <v>41515.707685185182</v>
      </c>
      <c r="R18" s="14"/>
      <c r="S18" s="14"/>
      <c r="T18" s="15"/>
      <c r="U18" s="12"/>
      <c r="V18" s="12"/>
      <c r="W18" s="12"/>
      <c r="X18" s="13">
        <v>41515.712685185186</v>
      </c>
      <c r="Y18" s="13"/>
      <c r="Z18" s="13"/>
      <c r="AA18" s="13"/>
      <c r="AB18" s="13"/>
      <c r="AC18" s="16"/>
      <c r="AD18" s="17"/>
      <c r="AE18" s="17"/>
      <c r="AF18" s="14"/>
      <c r="AG18" s="13"/>
      <c r="AH18" s="14"/>
      <c r="AI18" s="14"/>
      <c r="AJ18" s="14"/>
      <c r="AK18" s="14"/>
      <c r="AL18" s="14"/>
      <c r="AM18" s="14"/>
      <c r="AN18" s="19"/>
      <c r="AO18" s="14"/>
      <c r="AP18" s="14"/>
      <c r="AQ18" s="12" t="s">
        <v>5238</v>
      </c>
      <c r="AR18" s="12"/>
      <c r="AS18" s="12"/>
      <c r="AT18" s="12" t="s">
        <v>5239</v>
      </c>
      <c r="AU18" s="12"/>
      <c r="AV18" s="12"/>
      <c r="AW18" s="12"/>
      <c r="AX18" s="12"/>
      <c r="AY18" s="12"/>
      <c r="AZ18" s="12"/>
      <c r="BA18" s="20"/>
      <c r="BB18" s="21"/>
      <c r="BC18" s="12"/>
      <c r="BD18" s="12"/>
      <c r="BE18" s="12"/>
      <c r="BF18" s="12"/>
      <c r="BG18" s="12"/>
    </row>
    <row r="19" spans="1:59" s="22" customFormat="1" ht="18" customHeight="1" x14ac:dyDescent="0.3">
      <c r="A19" s="12" t="s">
        <v>5282</v>
      </c>
      <c r="B19" s="12"/>
      <c r="C19" s="12" t="s">
        <v>5232</v>
      </c>
      <c r="D19" s="12" t="s">
        <v>5233</v>
      </c>
      <c r="E19" s="12" t="s">
        <v>5283</v>
      </c>
      <c r="F19" s="12" t="s">
        <v>5284</v>
      </c>
      <c r="G19" s="12" t="s">
        <v>5236</v>
      </c>
      <c r="H19" s="12" t="s">
        <v>5237</v>
      </c>
      <c r="I19" s="12"/>
      <c r="J19" s="12">
        <v>0</v>
      </c>
      <c r="K19" s="12"/>
      <c r="L19" s="12"/>
      <c r="M19" s="13">
        <v>41515.711111111108</v>
      </c>
      <c r="N19" s="12"/>
      <c r="O19" s="12"/>
      <c r="P19" s="13"/>
      <c r="Q19" s="13">
        <v>41515.711886574078</v>
      </c>
      <c r="R19" s="14"/>
      <c r="S19" s="14"/>
      <c r="T19" s="15"/>
      <c r="U19" s="12"/>
      <c r="V19" s="12"/>
      <c r="W19" s="12"/>
      <c r="X19" s="13">
        <v>41515.713506944441</v>
      </c>
      <c r="Y19" s="13"/>
      <c r="Z19" s="13"/>
      <c r="AA19" s="13"/>
      <c r="AB19" s="13"/>
      <c r="AC19" s="16"/>
      <c r="AD19" s="17"/>
      <c r="AE19" s="17"/>
      <c r="AF19" s="14"/>
      <c r="AG19" s="13"/>
      <c r="AH19" s="14"/>
      <c r="AI19" s="14"/>
      <c r="AJ19" s="14"/>
      <c r="AK19" s="14"/>
      <c r="AL19" s="14"/>
      <c r="AM19" s="14"/>
      <c r="AN19" s="19"/>
      <c r="AO19" s="14"/>
      <c r="AP19" s="14"/>
      <c r="AQ19" s="12" t="s">
        <v>5238</v>
      </c>
      <c r="AR19" s="12"/>
      <c r="AS19" s="12"/>
      <c r="AT19" s="12" t="s">
        <v>5239</v>
      </c>
      <c r="AU19" s="12"/>
      <c r="AV19" s="12"/>
      <c r="AW19" s="12"/>
      <c r="AX19" s="12"/>
      <c r="AY19" s="12"/>
      <c r="AZ19" s="12"/>
      <c r="BA19" s="20"/>
      <c r="BB19" s="21"/>
      <c r="BC19" s="12"/>
      <c r="BD19" s="12"/>
      <c r="BE19" s="12"/>
      <c r="BF19" s="12"/>
      <c r="BG19" s="12"/>
    </row>
    <row r="20" spans="1:59" s="22" customFormat="1" ht="18" customHeight="1" x14ac:dyDescent="0.3">
      <c r="A20" s="12" t="s">
        <v>5285</v>
      </c>
      <c r="B20" s="12"/>
      <c r="C20" s="12" t="s">
        <v>5232</v>
      </c>
      <c r="D20" s="12" t="s">
        <v>5233</v>
      </c>
      <c r="E20" s="12" t="s">
        <v>5286</v>
      </c>
      <c r="F20" s="12" t="s">
        <v>5287</v>
      </c>
      <c r="G20" s="12" t="s">
        <v>5236</v>
      </c>
      <c r="H20" s="12" t="s">
        <v>5237</v>
      </c>
      <c r="I20" s="12"/>
      <c r="J20" s="12">
        <v>0</v>
      </c>
      <c r="K20" s="12"/>
      <c r="L20" s="12"/>
      <c r="M20" s="13">
        <v>41515.71597222222</v>
      </c>
      <c r="N20" s="12"/>
      <c r="O20" s="12"/>
      <c r="P20" s="13"/>
      <c r="Q20" s="13">
        <v>41515.717314814814</v>
      </c>
      <c r="R20" s="14"/>
      <c r="S20" s="14"/>
      <c r="T20" s="15"/>
      <c r="U20" s="12"/>
      <c r="V20" s="12"/>
      <c r="W20" s="12"/>
      <c r="X20" s="13">
        <v>41515.718807870369</v>
      </c>
      <c r="Y20" s="13"/>
      <c r="Z20" s="13"/>
      <c r="AA20" s="13"/>
      <c r="AB20" s="13"/>
      <c r="AC20" s="16"/>
      <c r="AD20" s="17"/>
      <c r="AE20" s="17"/>
      <c r="AF20" s="14"/>
      <c r="AG20" s="13"/>
      <c r="AH20" s="14"/>
      <c r="AI20" s="14"/>
      <c r="AJ20" s="14"/>
      <c r="AK20" s="14"/>
      <c r="AL20" s="14"/>
      <c r="AM20" s="14"/>
      <c r="AN20" s="19"/>
      <c r="AO20" s="14"/>
      <c r="AP20" s="14"/>
      <c r="AQ20" s="12" t="s">
        <v>5238</v>
      </c>
      <c r="AR20" s="12"/>
      <c r="AS20" s="12"/>
      <c r="AT20" s="12" t="s">
        <v>5239</v>
      </c>
      <c r="AU20" s="12"/>
      <c r="AV20" s="12"/>
      <c r="AW20" s="12"/>
      <c r="AX20" s="12"/>
      <c r="AY20" s="12"/>
      <c r="AZ20" s="12"/>
      <c r="BA20" s="20"/>
      <c r="BB20" s="21"/>
      <c r="BC20" s="12"/>
      <c r="BD20" s="12"/>
      <c r="BE20" s="12"/>
      <c r="BF20" s="12"/>
      <c r="BG20" s="12"/>
    </row>
    <row r="21" spans="1:59" s="22" customFormat="1" ht="18" customHeight="1" x14ac:dyDescent="0.3">
      <c r="A21" s="12" t="s">
        <v>5288</v>
      </c>
      <c r="B21" s="12"/>
      <c r="C21" s="12" t="s">
        <v>5232</v>
      </c>
      <c r="D21" s="12" t="s">
        <v>5233</v>
      </c>
      <c r="E21" s="12" t="s">
        <v>5289</v>
      </c>
      <c r="F21" s="12" t="s">
        <v>5290</v>
      </c>
      <c r="G21" s="12" t="s">
        <v>5236</v>
      </c>
      <c r="H21" s="12" t="s">
        <v>5237</v>
      </c>
      <c r="I21" s="12"/>
      <c r="J21" s="12">
        <v>0</v>
      </c>
      <c r="K21" s="12"/>
      <c r="L21" s="12"/>
      <c r="M21" s="13">
        <v>41515.718055555553</v>
      </c>
      <c r="N21" s="12"/>
      <c r="O21" s="12"/>
      <c r="P21" s="13"/>
      <c r="Q21" s="13">
        <v>41515.743946759256</v>
      </c>
      <c r="R21" s="14"/>
      <c r="S21" s="14"/>
      <c r="T21" s="15"/>
      <c r="U21" s="12"/>
      <c r="V21" s="12"/>
      <c r="W21" s="12"/>
      <c r="X21" s="13">
        <v>41515.748831018522</v>
      </c>
      <c r="Y21" s="13"/>
      <c r="Z21" s="13"/>
      <c r="AA21" s="13"/>
      <c r="AB21" s="13"/>
      <c r="AC21" s="16"/>
      <c r="AD21" s="17"/>
      <c r="AE21" s="17"/>
      <c r="AF21" s="14"/>
      <c r="AG21" s="13"/>
      <c r="AH21" s="14"/>
      <c r="AI21" s="14"/>
      <c r="AJ21" s="14"/>
      <c r="AK21" s="14"/>
      <c r="AL21" s="14"/>
      <c r="AM21" s="14"/>
      <c r="AN21" s="19"/>
      <c r="AO21" s="14"/>
      <c r="AP21" s="14"/>
      <c r="AQ21" s="12" t="s">
        <v>5238</v>
      </c>
      <c r="AR21" s="12"/>
      <c r="AS21" s="12"/>
      <c r="AT21" s="12" t="s">
        <v>5239</v>
      </c>
      <c r="AU21" s="12"/>
      <c r="AV21" s="12"/>
      <c r="AW21" s="12"/>
      <c r="AX21" s="12"/>
      <c r="AY21" s="12"/>
      <c r="AZ21" s="12"/>
      <c r="BA21" s="20"/>
      <c r="BB21" s="21"/>
      <c r="BC21" s="12"/>
      <c r="BD21" s="12"/>
      <c r="BE21" s="12"/>
      <c r="BF21" s="12"/>
      <c r="BG21" s="12"/>
    </row>
    <row r="22" spans="1:59" s="22" customFormat="1" ht="18" customHeight="1" x14ac:dyDescent="0.3">
      <c r="A22" s="12" t="s">
        <v>5291</v>
      </c>
      <c r="B22" s="12"/>
      <c r="C22" s="12" t="s">
        <v>5232</v>
      </c>
      <c r="D22" s="12" t="s">
        <v>5233</v>
      </c>
      <c r="E22" s="12" t="s">
        <v>5292</v>
      </c>
      <c r="F22" s="12" t="s">
        <v>5293</v>
      </c>
      <c r="G22" s="12" t="s">
        <v>5236</v>
      </c>
      <c r="H22" s="12" t="s">
        <v>5237</v>
      </c>
      <c r="I22" s="12"/>
      <c r="J22" s="12">
        <v>0</v>
      </c>
      <c r="K22" s="12"/>
      <c r="L22" s="12"/>
      <c r="M22" s="13">
        <v>41515.72152777778</v>
      </c>
      <c r="N22" s="12"/>
      <c r="O22" s="12"/>
      <c r="P22" s="13"/>
      <c r="Q22" s="13">
        <v>41515.744039351855</v>
      </c>
      <c r="R22" s="14"/>
      <c r="S22" s="14"/>
      <c r="T22" s="15"/>
      <c r="U22" s="12"/>
      <c r="V22" s="12"/>
      <c r="W22" s="12"/>
      <c r="X22" s="13">
        <v>41515.749155092592</v>
      </c>
      <c r="Y22" s="13"/>
      <c r="Z22" s="13"/>
      <c r="AA22" s="13"/>
      <c r="AB22" s="13"/>
      <c r="AC22" s="16"/>
      <c r="AD22" s="17"/>
      <c r="AE22" s="17"/>
      <c r="AF22" s="14"/>
      <c r="AG22" s="13"/>
      <c r="AH22" s="14"/>
      <c r="AI22" s="14"/>
      <c r="AJ22" s="14"/>
      <c r="AK22" s="14"/>
      <c r="AL22" s="14"/>
      <c r="AM22" s="14"/>
      <c r="AN22" s="19"/>
      <c r="AO22" s="14"/>
      <c r="AP22" s="14"/>
      <c r="AQ22" s="12" t="s">
        <v>5238</v>
      </c>
      <c r="AR22" s="12"/>
      <c r="AS22" s="12"/>
      <c r="AT22" s="12" t="s">
        <v>5239</v>
      </c>
      <c r="AU22" s="12"/>
      <c r="AV22" s="12"/>
      <c r="AW22" s="12"/>
      <c r="AX22" s="12"/>
      <c r="AY22" s="12"/>
      <c r="AZ22" s="12"/>
      <c r="BA22" s="20"/>
      <c r="BB22" s="21"/>
      <c r="BC22" s="12"/>
      <c r="BD22" s="12"/>
      <c r="BE22" s="12"/>
      <c r="BF22" s="12"/>
      <c r="BG22" s="12"/>
    </row>
    <row r="23" spans="1:59" s="22" customFormat="1" ht="18" customHeight="1" x14ac:dyDescent="0.3">
      <c r="A23" s="12" t="s">
        <v>5294</v>
      </c>
      <c r="B23" s="12"/>
      <c r="C23" s="12" t="s">
        <v>5232</v>
      </c>
      <c r="D23" s="12" t="s">
        <v>5233</v>
      </c>
      <c r="E23" s="12" t="s">
        <v>5295</v>
      </c>
      <c r="F23" s="12" t="s">
        <v>5296</v>
      </c>
      <c r="G23" s="12" t="s">
        <v>5236</v>
      </c>
      <c r="H23" s="12" t="s">
        <v>5237</v>
      </c>
      <c r="I23" s="12"/>
      <c r="J23" s="12">
        <v>0</v>
      </c>
      <c r="K23" s="12"/>
      <c r="L23" s="12"/>
      <c r="M23" s="13">
        <v>41515.723611111112</v>
      </c>
      <c r="N23" s="12"/>
      <c r="O23" s="12"/>
      <c r="P23" s="13"/>
      <c r="Q23" s="13">
        <v>41515.744131944448</v>
      </c>
      <c r="R23" s="14"/>
      <c r="S23" s="14"/>
      <c r="T23" s="15"/>
      <c r="U23" s="12"/>
      <c r="V23" s="12"/>
      <c r="W23" s="12"/>
      <c r="X23" s="13">
        <v>41515.749583333331</v>
      </c>
      <c r="Y23" s="13"/>
      <c r="Z23" s="13"/>
      <c r="AA23" s="13"/>
      <c r="AB23" s="13"/>
      <c r="AC23" s="16"/>
      <c r="AD23" s="17"/>
      <c r="AE23" s="17"/>
      <c r="AF23" s="14"/>
      <c r="AG23" s="13"/>
      <c r="AH23" s="14"/>
      <c r="AI23" s="14"/>
      <c r="AJ23" s="14"/>
      <c r="AK23" s="14"/>
      <c r="AL23" s="14"/>
      <c r="AM23" s="14"/>
      <c r="AN23" s="19"/>
      <c r="AO23" s="14"/>
      <c r="AP23" s="14"/>
      <c r="AQ23" s="12" t="s">
        <v>5238</v>
      </c>
      <c r="AR23" s="12"/>
      <c r="AS23" s="12"/>
      <c r="AT23" s="12" t="s">
        <v>5239</v>
      </c>
      <c r="AU23" s="12"/>
      <c r="AV23" s="12"/>
      <c r="AW23" s="12"/>
      <c r="AX23" s="12"/>
      <c r="AY23" s="12"/>
      <c r="AZ23" s="12"/>
      <c r="BA23" s="20"/>
      <c r="BB23" s="21"/>
      <c r="BC23" s="12"/>
      <c r="BD23" s="12"/>
      <c r="BE23" s="12"/>
      <c r="BF23" s="12"/>
      <c r="BG23" s="12"/>
    </row>
    <row r="24" spans="1:59" s="22" customFormat="1" ht="18" customHeight="1" x14ac:dyDescent="0.3">
      <c r="A24" s="12" t="s">
        <v>5297</v>
      </c>
      <c r="B24" s="12"/>
      <c r="C24" s="12" t="s">
        <v>5232</v>
      </c>
      <c r="D24" s="12" t="s">
        <v>5233</v>
      </c>
      <c r="E24" s="12" t="s">
        <v>5298</v>
      </c>
      <c r="F24" s="12" t="s">
        <v>5299</v>
      </c>
      <c r="G24" s="12" t="s">
        <v>5236</v>
      </c>
      <c r="H24" s="12" t="s">
        <v>5237</v>
      </c>
      <c r="I24" s="12"/>
      <c r="J24" s="12">
        <v>0</v>
      </c>
      <c r="K24" s="12"/>
      <c r="L24" s="12"/>
      <c r="M24" s="13">
        <v>41515.724999999999</v>
      </c>
      <c r="N24" s="12"/>
      <c r="O24" s="12"/>
      <c r="P24" s="13"/>
      <c r="Q24" s="13">
        <v>41515.74422453704</v>
      </c>
      <c r="R24" s="14"/>
      <c r="S24" s="14"/>
      <c r="T24" s="15"/>
      <c r="U24" s="12"/>
      <c r="V24" s="12"/>
      <c r="W24" s="12"/>
      <c r="X24" s="13">
        <v>41515.749976851854</v>
      </c>
      <c r="Y24" s="13"/>
      <c r="Z24" s="13"/>
      <c r="AA24" s="13"/>
      <c r="AB24" s="13"/>
      <c r="AC24" s="16"/>
      <c r="AD24" s="17"/>
      <c r="AE24" s="17"/>
      <c r="AF24" s="14"/>
      <c r="AG24" s="13"/>
      <c r="AH24" s="14"/>
      <c r="AI24" s="14"/>
      <c r="AJ24" s="14"/>
      <c r="AK24" s="14"/>
      <c r="AL24" s="14"/>
      <c r="AM24" s="14"/>
      <c r="AN24" s="19"/>
      <c r="AO24" s="14"/>
      <c r="AP24" s="14"/>
      <c r="AQ24" s="12" t="s">
        <v>5238</v>
      </c>
      <c r="AR24" s="12"/>
      <c r="AS24" s="12"/>
      <c r="AT24" s="12" t="s">
        <v>5239</v>
      </c>
      <c r="AU24" s="12"/>
      <c r="AV24" s="12"/>
      <c r="AW24" s="12"/>
      <c r="AX24" s="12"/>
      <c r="AY24" s="12"/>
      <c r="AZ24" s="12"/>
      <c r="BA24" s="20"/>
      <c r="BB24" s="21"/>
      <c r="BC24" s="12"/>
      <c r="BD24" s="12"/>
      <c r="BE24" s="12"/>
      <c r="BF24" s="12"/>
      <c r="BG24" s="12"/>
    </row>
    <row r="25" spans="1:59" s="22" customFormat="1" ht="18" customHeight="1" x14ac:dyDescent="0.3">
      <c r="A25" s="12" t="s">
        <v>5300</v>
      </c>
      <c r="B25" s="12"/>
      <c r="C25" s="12" t="s">
        <v>5232</v>
      </c>
      <c r="D25" s="12" t="s">
        <v>5233</v>
      </c>
      <c r="E25" s="12" t="s">
        <v>5301</v>
      </c>
      <c r="F25" s="12" t="s">
        <v>5302</v>
      </c>
      <c r="G25" s="12" t="s">
        <v>5236</v>
      </c>
      <c r="H25" s="12" t="s">
        <v>5237</v>
      </c>
      <c r="I25" s="12"/>
      <c r="J25" s="12">
        <v>0</v>
      </c>
      <c r="K25" s="12"/>
      <c r="L25" s="12"/>
      <c r="M25" s="13">
        <v>41515.727083333331</v>
      </c>
      <c r="N25" s="12"/>
      <c r="O25" s="12"/>
      <c r="P25" s="13"/>
      <c r="Q25" s="13">
        <v>41515.744293981479</v>
      </c>
      <c r="R25" s="14"/>
      <c r="S25" s="14"/>
      <c r="T25" s="15"/>
      <c r="U25" s="12"/>
      <c r="V25" s="12"/>
      <c r="W25" s="12"/>
      <c r="X25" s="13">
        <v>41515.750428240739</v>
      </c>
      <c r="Y25" s="13"/>
      <c r="Z25" s="13"/>
      <c r="AA25" s="13"/>
      <c r="AB25" s="13"/>
      <c r="AC25" s="16"/>
      <c r="AD25" s="17"/>
      <c r="AE25" s="17"/>
      <c r="AF25" s="14"/>
      <c r="AG25" s="13"/>
      <c r="AH25" s="14"/>
      <c r="AI25" s="14"/>
      <c r="AJ25" s="14"/>
      <c r="AK25" s="14"/>
      <c r="AL25" s="14"/>
      <c r="AM25" s="14"/>
      <c r="AN25" s="19"/>
      <c r="AO25" s="14"/>
      <c r="AP25" s="14"/>
      <c r="AQ25" s="12" t="s">
        <v>5238</v>
      </c>
      <c r="AR25" s="12"/>
      <c r="AS25" s="12"/>
      <c r="AT25" s="12" t="s">
        <v>5239</v>
      </c>
      <c r="AU25" s="12"/>
      <c r="AV25" s="12"/>
      <c r="AW25" s="12"/>
      <c r="AX25" s="12"/>
      <c r="AY25" s="12"/>
      <c r="AZ25" s="12"/>
      <c r="BA25" s="20"/>
      <c r="BB25" s="21"/>
      <c r="BC25" s="12"/>
      <c r="BD25" s="12"/>
      <c r="BE25" s="12"/>
      <c r="BF25" s="12"/>
      <c r="BG25" s="12"/>
    </row>
    <row r="26" spans="1:59" s="22" customFormat="1" ht="18" customHeight="1" x14ac:dyDescent="0.3">
      <c r="A26" s="12" t="s">
        <v>5303</v>
      </c>
      <c r="B26" s="12"/>
      <c r="C26" s="12" t="s">
        <v>5232</v>
      </c>
      <c r="D26" s="12" t="s">
        <v>5233</v>
      </c>
      <c r="E26" s="12" t="s">
        <v>5304</v>
      </c>
      <c r="F26" s="12" t="s">
        <v>5305</v>
      </c>
      <c r="G26" s="12" t="s">
        <v>5236</v>
      </c>
      <c r="H26" s="12" t="s">
        <v>5237</v>
      </c>
      <c r="I26" s="12"/>
      <c r="J26" s="12">
        <v>0</v>
      </c>
      <c r="K26" s="12"/>
      <c r="L26" s="12"/>
      <c r="M26" s="13">
        <v>41515.729861111111</v>
      </c>
      <c r="N26" s="12"/>
      <c r="O26" s="12"/>
      <c r="P26" s="13"/>
      <c r="Q26" s="13">
        <v>41515.744363425925</v>
      </c>
      <c r="R26" s="14"/>
      <c r="S26" s="14"/>
      <c r="T26" s="15"/>
      <c r="U26" s="12"/>
      <c r="V26" s="12"/>
      <c r="W26" s="12"/>
      <c r="X26" s="13">
        <v>41515.751921296294</v>
      </c>
      <c r="Y26" s="13"/>
      <c r="Z26" s="13"/>
      <c r="AA26" s="13"/>
      <c r="AB26" s="13"/>
      <c r="AC26" s="16"/>
      <c r="AD26" s="17"/>
      <c r="AE26" s="17"/>
      <c r="AF26" s="14"/>
      <c r="AG26" s="13"/>
      <c r="AH26" s="14"/>
      <c r="AI26" s="14"/>
      <c r="AJ26" s="14"/>
      <c r="AK26" s="14"/>
      <c r="AL26" s="14"/>
      <c r="AM26" s="14"/>
      <c r="AN26" s="19"/>
      <c r="AO26" s="14"/>
      <c r="AP26" s="14"/>
      <c r="AQ26" s="12" t="s">
        <v>5238</v>
      </c>
      <c r="AR26" s="12"/>
      <c r="AS26" s="12"/>
      <c r="AT26" s="12" t="s">
        <v>5239</v>
      </c>
      <c r="AU26" s="12"/>
      <c r="AV26" s="12"/>
      <c r="AW26" s="12"/>
      <c r="AX26" s="12"/>
      <c r="AY26" s="12"/>
      <c r="AZ26" s="12"/>
      <c r="BA26" s="20"/>
      <c r="BB26" s="21"/>
      <c r="BC26" s="12"/>
      <c r="BD26" s="12"/>
      <c r="BE26" s="12"/>
      <c r="BF26" s="12"/>
      <c r="BG26" s="12"/>
    </row>
    <row r="27" spans="1:59" s="22" customFormat="1" ht="18" customHeight="1" x14ac:dyDescent="0.3">
      <c r="A27" s="12" t="s">
        <v>5306</v>
      </c>
      <c r="B27" s="12"/>
      <c r="C27" s="12" t="s">
        <v>5232</v>
      </c>
      <c r="D27" s="12" t="s">
        <v>5233</v>
      </c>
      <c r="E27" s="12" t="s">
        <v>5307</v>
      </c>
      <c r="F27" s="12" t="s">
        <v>5308</v>
      </c>
      <c r="G27" s="12" t="s">
        <v>5236</v>
      </c>
      <c r="H27" s="12" t="s">
        <v>5237</v>
      </c>
      <c r="I27" s="12"/>
      <c r="J27" s="12">
        <v>0</v>
      </c>
      <c r="K27" s="12"/>
      <c r="L27" s="12"/>
      <c r="M27" s="13">
        <v>41515.731944444444</v>
      </c>
      <c r="N27" s="12"/>
      <c r="O27" s="12"/>
      <c r="P27" s="13"/>
      <c r="Q27" s="13">
        <v>41515.744456018518</v>
      </c>
      <c r="R27" s="14"/>
      <c r="S27" s="14"/>
      <c r="T27" s="15"/>
      <c r="U27" s="12"/>
      <c r="V27" s="12"/>
      <c r="W27" s="12"/>
      <c r="X27" s="13">
        <v>41515.752268518518</v>
      </c>
      <c r="Y27" s="13"/>
      <c r="Z27" s="13"/>
      <c r="AA27" s="13"/>
      <c r="AB27" s="13"/>
      <c r="AC27" s="16"/>
      <c r="AD27" s="17"/>
      <c r="AE27" s="17"/>
      <c r="AF27" s="14"/>
      <c r="AG27" s="13"/>
      <c r="AH27" s="14"/>
      <c r="AI27" s="14"/>
      <c r="AJ27" s="14"/>
      <c r="AK27" s="14"/>
      <c r="AL27" s="14"/>
      <c r="AM27" s="14"/>
      <c r="AN27" s="19"/>
      <c r="AO27" s="14"/>
      <c r="AP27" s="14"/>
      <c r="AQ27" s="12" t="s">
        <v>5238</v>
      </c>
      <c r="AR27" s="12"/>
      <c r="AS27" s="12"/>
      <c r="AT27" s="12" t="s">
        <v>5239</v>
      </c>
      <c r="AU27" s="12"/>
      <c r="AV27" s="12"/>
      <c r="AW27" s="12"/>
      <c r="AX27" s="12"/>
      <c r="AY27" s="12"/>
      <c r="AZ27" s="12"/>
      <c r="BA27" s="20"/>
      <c r="BB27" s="21"/>
      <c r="BC27" s="12"/>
      <c r="BD27" s="12"/>
      <c r="BE27" s="12"/>
      <c r="BF27" s="12"/>
      <c r="BG27" s="12"/>
    </row>
    <row r="28" spans="1:59" s="22" customFormat="1" ht="18" customHeight="1" x14ac:dyDescent="0.3">
      <c r="A28" s="12" t="s">
        <v>5309</v>
      </c>
      <c r="B28" s="12"/>
      <c r="C28" s="12" t="s">
        <v>5232</v>
      </c>
      <c r="D28" s="12" t="s">
        <v>5233</v>
      </c>
      <c r="E28" s="12" t="s">
        <v>5310</v>
      </c>
      <c r="F28" s="12" t="s">
        <v>5311</v>
      </c>
      <c r="G28" s="12" t="s">
        <v>5236</v>
      </c>
      <c r="H28" s="12" t="s">
        <v>5237</v>
      </c>
      <c r="I28" s="12"/>
      <c r="J28" s="12">
        <v>0</v>
      </c>
      <c r="K28" s="12"/>
      <c r="L28" s="12"/>
      <c r="M28" s="13">
        <v>41515.741666666669</v>
      </c>
      <c r="N28" s="12"/>
      <c r="O28" s="12"/>
      <c r="P28" s="13"/>
      <c r="Q28" s="13">
        <v>41515.744525462964</v>
      </c>
      <c r="R28" s="14"/>
      <c r="S28" s="14"/>
      <c r="T28" s="15"/>
      <c r="U28" s="12"/>
      <c r="V28" s="12"/>
      <c r="W28" s="12"/>
      <c r="X28" s="13">
        <v>41515.752581018518</v>
      </c>
      <c r="Y28" s="13"/>
      <c r="Z28" s="13"/>
      <c r="AA28" s="13"/>
      <c r="AB28" s="13"/>
      <c r="AC28" s="16"/>
      <c r="AD28" s="17"/>
      <c r="AE28" s="17"/>
      <c r="AF28" s="14"/>
      <c r="AG28" s="13"/>
      <c r="AH28" s="14"/>
      <c r="AI28" s="14"/>
      <c r="AJ28" s="14"/>
      <c r="AK28" s="14"/>
      <c r="AL28" s="14"/>
      <c r="AM28" s="14"/>
      <c r="AN28" s="19"/>
      <c r="AO28" s="14"/>
      <c r="AP28" s="14"/>
      <c r="AQ28" s="12" t="s">
        <v>5238</v>
      </c>
      <c r="AR28" s="12"/>
      <c r="AS28" s="12"/>
      <c r="AT28" s="12" t="s">
        <v>5239</v>
      </c>
      <c r="AU28" s="12"/>
      <c r="AV28" s="12"/>
      <c r="AW28" s="12"/>
      <c r="AX28" s="12"/>
      <c r="AY28" s="12"/>
      <c r="AZ28" s="12"/>
      <c r="BA28" s="20"/>
      <c r="BB28" s="21"/>
      <c r="BC28" s="12"/>
      <c r="BD28" s="12"/>
      <c r="BE28" s="12"/>
      <c r="BF28" s="12"/>
      <c r="BG28" s="12"/>
    </row>
    <row r="29" spans="1:59" s="22" customFormat="1" ht="18" customHeight="1" x14ac:dyDescent="0.3">
      <c r="A29" s="12" t="s">
        <v>5312</v>
      </c>
      <c r="B29" s="12"/>
      <c r="C29" s="12" t="s">
        <v>5232</v>
      </c>
      <c r="D29" s="12" t="s">
        <v>5233</v>
      </c>
      <c r="E29" s="12" t="s">
        <v>5313</v>
      </c>
      <c r="F29" s="12" t="s">
        <v>5314</v>
      </c>
      <c r="G29" s="12" t="s">
        <v>5236</v>
      </c>
      <c r="H29" s="12" t="s">
        <v>5237</v>
      </c>
      <c r="I29" s="12"/>
      <c r="J29" s="12">
        <v>0</v>
      </c>
      <c r="K29" s="12"/>
      <c r="L29" s="12"/>
      <c r="M29" s="13">
        <v>41515.745138888888</v>
      </c>
      <c r="N29" s="12"/>
      <c r="O29" s="12"/>
      <c r="P29" s="13"/>
      <c r="Q29" s="13">
        <v>41515.753657407404</v>
      </c>
      <c r="R29" s="14"/>
      <c r="S29" s="14"/>
      <c r="T29" s="15"/>
      <c r="U29" s="12"/>
      <c r="V29" s="12"/>
      <c r="W29" s="12"/>
      <c r="X29" s="13">
        <v>41515.754236111112</v>
      </c>
      <c r="Y29" s="13"/>
      <c r="Z29" s="13"/>
      <c r="AA29" s="13"/>
      <c r="AB29" s="13"/>
      <c r="AC29" s="16"/>
      <c r="AD29" s="17"/>
      <c r="AE29" s="17"/>
      <c r="AF29" s="14"/>
      <c r="AG29" s="13"/>
      <c r="AH29" s="14"/>
      <c r="AI29" s="14"/>
      <c r="AJ29" s="14"/>
      <c r="AK29" s="14"/>
      <c r="AL29" s="14"/>
      <c r="AM29" s="14"/>
      <c r="AN29" s="19"/>
      <c r="AO29" s="14"/>
      <c r="AP29" s="14"/>
      <c r="AQ29" s="12" t="s">
        <v>5238</v>
      </c>
      <c r="AR29" s="12"/>
      <c r="AS29" s="12"/>
      <c r="AT29" s="12" t="s">
        <v>5239</v>
      </c>
      <c r="AU29" s="12"/>
      <c r="AV29" s="12"/>
      <c r="AW29" s="12"/>
      <c r="AX29" s="12"/>
      <c r="AY29" s="12"/>
      <c r="AZ29" s="12"/>
      <c r="BA29" s="20"/>
      <c r="BB29" s="21"/>
      <c r="BC29" s="12"/>
      <c r="BD29" s="12"/>
      <c r="BE29" s="12"/>
      <c r="BF29" s="12"/>
      <c r="BG29" s="12"/>
    </row>
    <row r="30" spans="1:59" s="22" customFormat="1" ht="18" customHeight="1" x14ac:dyDescent="0.3">
      <c r="A30" s="12" t="s">
        <v>5315</v>
      </c>
      <c r="B30" s="12"/>
      <c r="C30" s="12" t="s">
        <v>5232</v>
      </c>
      <c r="D30" s="12" t="s">
        <v>5233</v>
      </c>
      <c r="E30" s="12" t="s">
        <v>5316</v>
      </c>
      <c r="F30" s="12" t="s">
        <v>5317</v>
      </c>
      <c r="G30" s="12" t="s">
        <v>5236</v>
      </c>
      <c r="H30" s="12" t="s">
        <v>5237</v>
      </c>
      <c r="I30" s="12"/>
      <c r="J30" s="12">
        <v>0</v>
      </c>
      <c r="K30" s="12"/>
      <c r="L30" s="12"/>
      <c r="M30" s="13">
        <v>41516.441666666666</v>
      </c>
      <c r="N30" s="12"/>
      <c r="O30" s="12"/>
      <c r="P30" s="13"/>
      <c r="Q30" s="13">
        <v>41516.451886574076</v>
      </c>
      <c r="R30" s="14"/>
      <c r="S30" s="14"/>
      <c r="T30" s="15"/>
      <c r="U30" s="12"/>
      <c r="V30" s="12"/>
      <c r="W30" s="12"/>
      <c r="X30" s="13">
        <v>41516.455150462964</v>
      </c>
      <c r="Y30" s="13"/>
      <c r="Z30" s="13"/>
      <c r="AA30" s="13"/>
      <c r="AB30" s="13"/>
      <c r="AC30" s="16"/>
      <c r="AD30" s="17"/>
      <c r="AE30" s="17"/>
      <c r="AF30" s="14"/>
      <c r="AG30" s="13"/>
      <c r="AH30" s="14"/>
      <c r="AI30" s="14"/>
      <c r="AJ30" s="14"/>
      <c r="AK30" s="14"/>
      <c r="AL30" s="14"/>
      <c r="AM30" s="14"/>
      <c r="AN30" s="19"/>
      <c r="AO30" s="14"/>
      <c r="AP30" s="14"/>
      <c r="AQ30" s="12" t="s">
        <v>5238</v>
      </c>
      <c r="AR30" s="12"/>
      <c r="AS30" s="12"/>
      <c r="AT30" s="12" t="s">
        <v>5239</v>
      </c>
      <c r="AU30" s="12"/>
      <c r="AV30" s="12"/>
      <c r="AW30" s="12"/>
      <c r="AX30" s="12"/>
      <c r="AY30" s="12"/>
      <c r="AZ30" s="12"/>
      <c r="BA30" s="20"/>
      <c r="BB30" s="21"/>
      <c r="BC30" s="12"/>
      <c r="BD30" s="12"/>
      <c r="BE30" s="12"/>
      <c r="BF30" s="12"/>
      <c r="BG30" s="12"/>
    </row>
    <row r="31" spans="1:59" s="22" customFormat="1" ht="18" customHeight="1" x14ac:dyDescent="0.3">
      <c r="A31" s="12" t="s">
        <v>5318</v>
      </c>
      <c r="B31" s="12"/>
      <c r="C31" s="12" t="s">
        <v>5232</v>
      </c>
      <c r="D31" s="12" t="s">
        <v>5233</v>
      </c>
      <c r="E31" s="12" t="s">
        <v>5319</v>
      </c>
      <c r="F31" s="12" t="s">
        <v>5320</v>
      </c>
      <c r="G31" s="12" t="s">
        <v>5236</v>
      </c>
      <c r="H31" s="12" t="s">
        <v>5237</v>
      </c>
      <c r="I31" s="12"/>
      <c r="J31" s="12">
        <v>0</v>
      </c>
      <c r="K31" s="12"/>
      <c r="L31" s="12"/>
      <c r="M31" s="13">
        <v>41516.445138888892</v>
      </c>
      <c r="N31" s="12"/>
      <c r="O31" s="12"/>
      <c r="P31" s="13"/>
      <c r="Q31" s="13">
        <v>41516.45208333333</v>
      </c>
      <c r="R31" s="14"/>
      <c r="S31" s="14"/>
      <c r="T31" s="15"/>
      <c r="U31" s="12"/>
      <c r="V31" s="12"/>
      <c r="W31" s="12"/>
      <c r="X31" s="13">
        <v>41516.460775462961</v>
      </c>
      <c r="Y31" s="13"/>
      <c r="Z31" s="13"/>
      <c r="AA31" s="13"/>
      <c r="AB31" s="13"/>
      <c r="AC31" s="16"/>
      <c r="AD31" s="17"/>
      <c r="AE31" s="17"/>
      <c r="AF31" s="14"/>
      <c r="AG31" s="13"/>
      <c r="AH31" s="14"/>
      <c r="AI31" s="14"/>
      <c r="AJ31" s="14"/>
      <c r="AK31" s="14"/>
      <c r="AL31" s="14"/>
      <c r="AM31" s="14"/>
      <c r="AN31" s="19"/>
      <c r="AO31" s="14"/>
      <c r="AP31" s="14"/>
      <c r="AQ31" s="12" t="s">
        <v>5238</v>
      </c>
      <c r="AR31" s="12"/>
      <c r="AS31" s="12"/>
      <c r="AT31" s="12" t="s">
        <v>5239</v>
      </c>
      <c r="AU31" s="12"/>
      <c r="AV31" s="12"/>
      <c r="AW31" s="12"/>
      <c r="AX31" s="12"/>
      <c r="AY31" s="12"/>
      <c r="AZ31" s="12"/>
      <c r="BA31" s="20"/>
      <c r="BB31" s="21"/>
      <c r="BC31" s="12"/>
      <c r="BD31" s="12"/>
      <c r="BE31" s="12"/>
      <c r="BF31" s="12"/>
      <c r="BG31" s="12"/>
    </row>
    <row r="32" spans="1:59" s="22" customFormat="1" ht="18" customHeight="1" x14ac:dyDescent="0.3">
      <c r="A32" s="12" t="s">
        <v>5321</v>
      </c>
      <c r="B32" s="12"/>
      <c r="C32" s="12" t="s">
        <v>5232</v>
      </c>
      <c r="D32" s="12" t="s">
        <v>5233</v>
      </c>
      <c r="E32" s="12" t="s">
        <v>5322</v>
      </c>
      <c r="F32" s="12" t="s">
        <v>5323</v>
      </c>
      <c r="G32" s="12" t="s">
        <v>5236</v>
      </c>
      <c r="H32" s="12" t="s">
        <v>5237</v>
      </c>
      <c r="I32" s="12"/>
      <c r="J32" s="12">
        <v>0</v>
      </c>
      <c r="K32" s="12"/>
      <c r="L32" s="12"/>
      <c r="M32" s="13">
        <v>41516.446527777778</v>
      </c>
      <c r="N32" s="12"/>
      <c r="O32" s="12"/>
      <c r="P32" s="13"/>
      <c r="Q32" s="13">
        <v>41516.452280092592</v>
      </c>
      <c r="R32" s="14"/>
      <c r="S32" s="14"/>
      <c r="T32" s="15"/>
      <c r="U32" s="12"/>
      <c r="V32" s="12"/>
      <c r="W32" s="12"/>
      <c r="X32" s="13">
        <v>41516.46162037037</v>
      </c>
      <c r="Y32" s="13"/>
      <c r="Z32" s="13"/>
      <c r="AA32" s="13"/>
      <c r="AB32" s="13"/>
      <c r="AC32" s="16"/>
      <c r="AD32" s="17"/>
      <c r="AE32" s="17"/>
      <c r="AF32" s="14"/>
      <c r="AG32" s="13"/>
      <c r="AH32" s="14"/>
      <c r="AI32" s="14"/>
      <c r="AJ32" s="14"/>
      <c r="AK32" s="14"/>
      <c r="AL32" s="14"/>
      <c r="AM32" s="14"/>
      <c r="AN32" s="19"/>
      <c r="AO32" s="14"/>
      <c r="AP32" s="14"/>
      <c r="AQ32" s="12" t="s">
        <v>5238</v>
      </c>
      <c r="AR32" s="12"/>
      <c r="AS32" s="12"/>
      <c r="AT32" s="12" t="s">
        <v>5239</v>
      </c>
      <c r="AU32" s="12"/>
      <c r="AV32" s="12"/>
      <c r="AW32" s="12"/>
      <c r="AX32" s="12"/>
      <c r="AY32" s="12"/>
      <c r="AZ32" s="12"/>
      <c r="BA32" s="20"/>
      <c r="BB32" s="21"/>
      <c r="BC32" s="12"/>
      <c r="BD32" s="12"/>
      <c r="BE32" s="12"/>
      <c r="BF32" s="12"/>
      <c r="BG32" s="12"/>
    </row>
    <row r="33" spans="1:59" s="22" customFormat="1" ht="18" customHeight="1" x14ac:dyDescent="0.3">
      <c r="A33" s="12" t="s">
        <v>5324</v>
      </c>
      <c r="B33" s="12"/>
      <c r="C33" s="12" t="s">
        <v>5232</v>
      </c>
      <c r="D33" s="12" t="s">
        <v>5233</v>
      </c>
      <c r="E33" s="12" t="s">
        <v>5325</v>
      </c>
      <c r="F33" s="12" t="s">
        <v>5326</v>
      </c>
      <c r="G33" s="12" t="s">
        <v>5236</v>
      </c>
      <c r="H33" s="12" t="s">
        <v>5237</v>
      </c>
      <c r="I33" s="12"/>
      <c r="J33" s="12">
        <v>0</v>
      </c>
      <c r="K33" s="12"/>
      <c r="L33" s="12"/>
      <c r="M33" s="13">
        <v>41516.448611111111</v>
      </c>
      <c r="N33" s="12"/>
      <c r="O33" s="12"/>
      <c r="P33" s="13"/>
      <c r="Q33" s="13">
        <v>41516.452569444446</v>
      </c>
      <c r="R33" s="14"/>
      <c r="S33" s="14"/>
      <c r="T33" s="15"/>
      <c r="U33" s="12"/>
      <c r="V33" s="12"/>
      <c r="W33" s="12"/>
      <c r="X33" s="13">
        <v>41516.466041666667</v>
      </c>
      <c r="Y33" s="13"/>
      <c r="Z33" s="13"/>
      <c r="AA33" s="13"/>
      <c r="AB33" s="13"/>
      <c r="AC33" s="16"/>
      <c r="AD33" s="17"/>
      <c r="AE33" s="17"/>
      <c r="AF33" s="14"/>
      <c r="AG33" s="13"/>
      <c r="AH33" s="14"/>
      <c r="AI33" s="14"/>
      <c r="AJ33" s="14"/>
      <c r="AK33" s="14"/>
      <c r="AL33" s="14"/>
      <c r="AM33" s="14"/>
      <c r="AN33" s="19"/>
      <c r="AO33" s="14"/>
      <c r="AP33" s="14"/>
      <c r="AQ33" s="12" t="s">
        <v>5238</v>
      </c>
      <c r="AR33" s="12"/>
      <c r="AS33" s="12"/>
      <c r="AT33" s="12" t="s">
        <v>5239</v>
      </c>
      <c r="AU33" s="12"/>
      <c r="AV33" s="12"/>
      <c r="AW33" s="12"/>
      <c r="AX33" s="12"/>
      <c r="AY33" s="12"/>
      <c r="AZ33" s="12"/>
      <c r="BA33" s="20"/>
      <c r="BB33" s="21"/>
      <c r="BC33" s="12"/>
      <c r="BD33" s="12"/>
      <c r="BE33" s="12"/>
      <c r="BF33" s="12"/>
      <c r="BG33" s="12"/>
    </row>
    <row r="34" spans="1:59" s="22" customFormat="1" ht="18" customHeight="1" x14ac:dyDescent="0.3">
      <c r="A34" s="12" t="s">
        <v>5327</v>
      </c>
      <c r="B34" s="12"/>
      <c r="C34" s="12" t="s">
        <v>5232</v>
      </c>
      <c r="D34" s="12" t="s">
        <v>5233</v>
      </c>
      <c r="E34" s="12" t="s">
        <v>5328</v>
      </c>
      <c r="F34" s="12" t="s">
        <v>5329</v>
      </c>
      <c r="G34" s="12" t="s">
        <v>5236</v>
      </c>
      <c r="H34" s="12" t="s">
        <v>5237</v>
      </c>
      <c r="I34" s="12"/>
      <c r="J34" s="12">
        <v>0</v>
      </c>
      <c r="K34" s="12"/>
      <c r="L34" s="12"/>
      <c r="M34" s="13">
        <v>41516.451388888891</v>
      </c>
      <c r="N34" s="12"/>
      <c r="O34" s="12"/>
      <c r="P34" s="13"/>
      <c r="Q34" s="13">
        <v>41516.452662037038</v>
      </c>
      <c r="R34" s="14"/>
      <c r="S34" s="14"/>
      <c r="T34" s="15"/>
      <c r="U34" s="12"/>
      <c r="V34" s="12"/>
      <c r="W34" s="12"/>
      <c r="X34" s="13">
        <v>41516.467048611114</v>
      </c>
      <c r="Y34" s="13"/>
      <c r="Z34" s="13"/>
      <c r="AA34" s="13"/>
      <c r="AB34" s="13"/>
      <c r="AC34" s="16"/>
      <c r="AD34" s="17"/>
      <c r="AE34" s="17"/>
      <c r="AF34" s="14"/>
      <c r="AG34" s="13"/>
      <c r="AH34" s="14"/>
      <c r="AI34" s="14"/>
      <c r="AJ34" s="14"/>
      <c r="AK34" s="14"/>
      <c r="AL34" s="14"/>
      <c r="AM34" s="14"/>
      <c r="AN34" s="19"/>
      <c r="AO34" s="14"/>
      <c r="AP34" s="14"/>
      <c r="AQ34" s="12" t="s">
        <v>5238</v>
      </c>
      <c r="AR34" s="12"/>
      <c r="AS34" s="12"/>
      <c r="AT34" s="12" t="s">
        <v>5239</v>
      </c>
      <c r="AU34" s="12"/>
      <c r="AV34" s="12"/>
      <c r="AW34" s="12"/>
      <c r="AX34" s="12"/>
      <c r="AY34" s="12"/>
      <c r="AZ34" s="12"/>
      <c r="BA34" s="20"/>
      <c r="BB34" s="21"/>
      <c r="BC34" s="12"/>
      <c r="BD34" s="12"/>
      <c r="BE34" s="12"/>
      <c r="BF34" s="12"/>
      <c r="BG34" s="12"/>
    </row>
    <row r="35" spans="1:59" s="22" customFormat="1" ht="18" customHeight="1" x14ac:dyDescent="0.3">
      <c r="A35" s="12" t="s">
        <v>5330</v>
      </c>
      <c r="B35" s="12"/>
      <c r="C35" s="12" t="s">
        <v>5232</v>
      </c>
      <c r="D35" s="12" t="s">
        <v>5233</v>
      </c>
      <c r="E35" s="12" t="s">
        <v>5331</v>
      </c>
      <c r="F35" s="12" t="s">
        <v>5332</v>
      </c>
      <c r="G35" s="12" t="s">
        <v>5236</v>
      </c>
      <c r="H35" s="12" t="s">
        <v>5237</v>
      </c>
      <c r="I35" s="12"/>
      <c r="J35" s="12">
        <v>0</v>
      </c>
      <c r="K35" s="12"/>
      <c r="L35" s="12"/>
      <c r="M35" s="13">
        <v>41516.457638888889</v>
      </c>
      <c r="N35" s="12"/>
      <c r="O35" s="12"/>
      <c r="P35" s="13"/>
      <c r="Q35" s="13">
        <v>41516.470497685186</v>
      </c>
      <c r="R35" s="14"/>
      <c r="S35" s="14"/>
      <c r="T35" s="15"/>
      <c r="U35" s="12"/>
      <c r="V35" s="12"/>
      <c r="W35" s="12"/>
      <c r="X35" s="13">
        <v>41516.483819444446</v>
      </c>
      <c r="Y35" s="13"/>
      <c r="Z35" s="13"/>
      <c r="AA35" s="13"/>
      <c r="AB35" s="13"/>
      <c r="AC35" s="16"/>
      <c r="AD35" s="17"/>
      <c r="AE35" s="17"/>
      <c r="AF35" s="14"/>
      <c r="AG35" s="13"/>
      <c r="AH35" s="14"/>
      <c r="AI35" s="14"/>
      <c r="AJ35" s="14"/>
      <c r="AK35" s="14"/>
      <c r="AL35" s="14"/>
      <c r="AM35" s="14"/>
      <c r="AN35" s="19"/>
      <c r="AO35" s="14"/>
      <c r="AP35" s="14"/>
      <c r="AQ35" s="12" t="s">
        <v>5238</v>
      </c>
      <c r="AR35" s="12"/>
      <c r="AS35" s="12"/>
      <c r="AT35" s="12" t="s">
        <v>5239</v>
      </c>
      <c r="AU35" s="12"/>
      <c r="AV35" s="12"/>
      <c r="AW35" s="12"/>
      <c r="AX35" s="12"/>
      <c r="AY35" s="12"/>
      <c r="AZ35" s="12"/>
      <c r="BA35" s="20"/>
      <c r="BB35" s="21"/>
      <c r="BC35" s="12"/>
      <c r="BD35" s="12"/>
      <c r="BE35" s="12"/>
      <c r="BF35" s="12"/>
      <c r="BG35" s="12"/>
    </row>
    <row r="36" spans="1:59" s="22" customFormat="1" ht="18" customHeight="1" x14ac:dyDescent="0.3">
      <c r="A36" s="12" t="s">
        <v>5333</v>
      </c>
      <c r="B36" s="12"/>
      <c r="C36" s="12" t="s">
        <v>5232</v>
      </c>
      <c r="D36" s="12" t="s">
        <v>5233</v>
      </c>
      <c r="E36" s="12" t="s">
        <v>5334</v>
      </c>
      <c r="F36" s="12" t="s">
        <v>5335</v>
      </c>
      <c r="G36" s="12" t="s">
        <v>5236</v>
      </c>
      <c r="H36" s="12" t="s">
        <v>5237</v>
      </c>
      <c r="I36" s="12"/>
      <c r="J36" s="12">
        <v>0</v>
      </c>
      <c r="K36" s="12"/>
      <c r="L36" s="12"/>
      <c r="M36" s="13">
        <v>41516.460416666669</v>
      </c>
      <c r="N36" s="12"/>
      <c r="O36" s="12"/>
      <c r="P36" s="13"/>
      <c r="Q36" s="13">
        <v>41516.470601851855</v>
      </c>
      <c r="R36" s="14"/>
      <c r="S36" s="14"/>
      <c r="T36" s="15"/>
      <c r="U36" s="12"/>
      <c r="V36" s="12"/>
      <c r="W36" s="12"/>
      <c r="X36" s="13">
        <v>41516.483101851853</v>
      </c>
      <c r="Y36" s="13"/>
      <c r="Z36" s="13"/>
      <c r="AA36" s="13"/>
      <c r="AB36" s="13"/>
      <c r="AC36" s="16"/>
      <c r="AD36" s="17"/>
      <c r="AE36" s="17"/>
      <c r="AF36" s="14"/>
      <c r="AG36" s="13"/>
      <c r="AH36" s="14"/>
      <c r="AI36" s="14"/>
      <c r="AJ36" s="14"/>
      <c r="AK36" s="14"/>
      <c r="AL36" s="14"/>
      <c r="AM36" s="14"/>
      <c r="AN36" s="19"/>
      <c r="AO36" s="14"/>
      <c r="AP36" s="14"/>
      <c r="AQ36" s="12" t="s">
        <v>5238</v>
      </c>
      <c r="AR36" s="12"/>
      <c r="AS36" s="12"/>
      <c r="AT36" s="12" t="s">
        <v>5239</v>
      </c>
      <c r="AU36" s="12"/>
      <c r="AV36" s="12"/>
      <c r="AW36" s="12"/>
      <c r="AX36" s="12"/>
      <c r="AY36" s="12"/>
      <c r="AZ36" s="12"/>
      <c r="BA36" s="20"/>
      <c r="BB36" s="21"/>
      <c r="BC36" s="12"/>
      <c r="BD36" s="12"/>
      <c r="BE36" s="12"/>
      <c r="BF36" s="12"/>
      <c r="BG36" s="12"/>
    </row>
    <row r="37" spans="1:59" s="22" customFormat="1" ht="18" customHeight="1" x14ac:dyDescent="0.3">
      <c r="A37" s="12" t="s">
        <v>5336</v>
      </c>
      <c r="B37" s="12"/>
      <c r="C37" s="12" t="s">
        <v>5232</v>
      </c>
      <c r="D37" s="12" t="s">
        <v>5233</v>
      </c>
      <c r="E37" s="12" t="s">
        <v>5337</v>
      </c>
      <c r="F37" s="12" t="s">
        <v>5338</v>
      </c>
      <c r="G37" s="12" t="s">
        <v>5236</v>
      </c>
      <c r="H37" s="12" t="s">
        <v>5237</v>
      </c>
      <c r="I37" s="12"/>
      <c r="J37" s="12">
        <v>0</v>
      </c>
      <c r="K37" s="12"/>
      <c r="L37" s="12"/>
      <c r="M37" s="13">
        <v>41516.599305555559</v>
      </c>
      <c r="N37" s="12"/>
      <c r="O37" s="12"/>
      <c r="P37" s="13"/>
      <c r="Q37" s="13">
        <v>41516.599988425929</v>
      </c>
      <c r="R37" s="14"/>
      <c r="S37" s="14"/>
      <c r="T37" s="15"/>
      <c r="U37" s="12"/>
      <c r="V37" s="12"/>
      <c r="W37" s="12"/>
      <c r="X37" s="13">
        <v>41516.637488425928</v>
      </c>
      <c r="Y37" s="13"/>
      <c r="Z37" s="13"/>
      <c r="AA37" s="13"/>
      <c r="AB37" s="13"/>
      <c r="AC37" s="16"/>
      <c r="AD37" s="17"/>
      <c r="AE37" s="17"/>
      <c r="AF37" s="14"/>
      <c r="AG37" s="13"/>
      <c r="AH37" s="14"/>
      <c r="AI37" s="14"/>
      <c r="AJ37" s="14"/>
      <c r="AK37" s="14"/>
      <c r="AL37" s="14"/>
      <c r="AM37" s="14"/>
      <c r="AN37" s="19"/>
      <c r="AO37" s="14"/>
      <c r="AP37" s="14"/>
      <c r="AQ37" s="12" t="s">
        <v>5238</v>
      </c>
      <c r="AR37" s="12"/>
      <c r="AS37" s="12"/>
      <c r="AT37" s="12" t="s">
        <v>5239</v>
      </c>
      <c r="AU37" s="12"/>
      <c r="AV37" s="12"/>
      <c r="AW37" s="12"/>
      <c r="AX37" s="12"/>
      <c r="AY37" s="12"/>
      <c r="AZ37" s="12"/>
      <c r="BA37" s="20"/>
      <c r="BB37" s="21"/>
      <c r="BC37" s="12"/>
      <c r="BD37" s="12"/>
      <c r="BE37" s="12"/>
      <c r="BF37" s="12"/>
      <c r="BG37" s="12"/>
    </row>
    <row r="38" spans="1:59" s="22" customFormat="1" ht="18" customHeight="1" x14ac:dyDescent="0.3">
      <c r="A38" s="12" t="s">
        <v>5339</v>
      </c>
      <c r="B38" s="12"/>
      <c r="C38" s="12" t="s">
        <v>5232</v>
      </c>
      <c r="D38" s="12" t="s">
        <v>5233</v>
      </c>
      <c r="E38" s="12" t="s">
        <v>5340</v>
      </c>
      <c r="F38" s="12" t="s">
        <v>5341</v>
      </c>
      <c r="G38" s="12"/>
      <c r="H38" s="12" t="s">
        <v>5237</v>
      </c>
      <c r="I38" s="12"/>
      <c r="J38" s="12">
        <v>0</v>
      </c>
      <c r="K38" s="12"/>
      <c r="L38" s="12"/>
      <c r="M38" s="13">
        <v>41524.574999999997</v>
      </c>
      <c r="N38" s="12"/>
      <c r="O38" s="12"/>
      <c r="P38" s="13"/>
      <c r="Q38" s="13">
        <v>41524.597037037034</v>
      </c>
      <c r="R38" s="14"/>
      <c r="S38" s="14"/>
      <c r="T38" s="15"/>
      <c r="U38" s="12"/>
      <c r="V38" s="12"/>
      <c r="W38" s="12" t="s">
        <v>5342</v>
      </c>
      <c r="X38" s="13"/>
      <c r="Y38" s="13"/>
      <c r="Z38" s="13"/>
      <c r="AA38" s="13"/>
      <c r="AB38" s="13"/>
      <c r="AC38" s="16"/>
      <c r="AD38" s="17"/>
      <c r="AE38" s="17"/>
      <c r="AF38" s="14"/>
      <c r="AG38" s="13"/>
      <c r="AH38" s="14"/>
      <c r="AI38" s="14"/>
      <c r="AJ38" s="14"/>
      <c r="AK38" s="14"/>
      <c r="AL38" s="14"/>
      <c r="AM38" s="14"/>
      <c r="AN38" s="19"/>
      <c r="AO38" s="14"/>
      <c r="AP38" s="14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20"/>
      <c r="BB38" s="21"/>
      <c r="BC38" s="12"/>
      <c r="BD38" s="12"/>
      <c r="BE38" s="12"/>
      <c r="BF38" s="12"/>
      <c r="BG38" s="1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网站</vt:lpstr>
      <vt:lpstr>飓风计划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2014-05-30T09:38:53Z</dcterms:modified>
</cp:coreProperties>
</file>