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264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5" i="1" l="1"/>
  <c r="I44" i="1"/>
  <c r="I34" i="1"/>
  <c r="I39" i="1"/>
  <c r="I41" i="1"/>
  <c r="I35" i="1"/>
  <c r="I20" i="1"/>
  <c r="I24" i="1"/>
  <c r="I38" i="1" l="1"/>
</calcChain>
</file>

<file path=xl/sharedStrings.xml><?xml version="1.0" encoding="utf-8"?>
<sst xmlns="http://schemas.openxmlformats.org/spreadsheetml/2006/main" count="36" uniqueCount="25">
  <si>
    <t>Hits</t>
  </si>
  <si>
    <t>misses</t>
  </si>
  <si>
    <t>Total time</t>
  </si>
  <si>
    <t>Average per target</t>
  </si>
  <si>
    <t>Cobaias</t>
  </si>
  <si>
    <t>Original</t>
  </si>
  <si>
    <t>Primeiro Protótipo</t>
  </si>
  <si>
    <t>(+ penalty)</t>
  </si>
  <si>
    <t>cobaias</t>
  </si>
  <si>
    <t>t-test</t>
  </si>
  <si>
    <t>Segundo protótipo</t>
  </si>
  <si>
    <t>hits</t>
  </si>
  <si>
    <t>total time</t>
  </si>
  <si>
    <t>Intergrupos porque foram usados grupos diferentes</t>
  </si>
  <si>
    <t>Unicaudal -&gt; porque implica uma hipotese nula e uma alternativa. Permite verificar qual das versões é a melhor</t>
  </si>
  <si>
    <t xml:space="preserve">pode afirmar-se que há uma diferença estatisticamente significativa entre os grupos que está comparados, pelo que a versão final é a melhor. </t>
  </si>
  <si>
    <t>IC</t>
  </si>
  <si>
    <t>T_TEST</t>
  </si>
  <si>
    <t>Podemos rejeitar a hipotese nula pq o valor está abaixo de 0.05 (nivel de significância)</t>
  </si>
  <si>
    <t>Assim afirma-se que os tempos teem uma diferença significativa e que este prototipo é mhlor</t>
  </si>
  <si>
    <t>Xmin</t>
  </si>
  <si>
    <t>Xmax</t>
  </si>
  <si>
    <t>media</t>
  </si>
  <si>
    <t>Há 95% chance de os tempos estarem entre este intervalo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</si>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</sst>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D0D0D"/>
      <name val="Segoe U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B328F8"/>
        <bgColor indexed="64"/>
      </patternFill>
    </fill>
    <fill>
      <patternFill patternType="solid">
        <fgColor rgb="FFFF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Fill="1" applyAlignment="1"/>
    <xf numFmtId="0" fontId="2" fillId="0" borderId="0" xfId="0" applyFont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B328F8"/>
      <color rgb="FFFD23FD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0"/>
  <sheetViews>
    <sheetView tabSelected="1" topLeftCell="B34" zoomScale="170" zoomScaleNormal="170" workbookViewId="0">
      <selection activeCell="I44" sqref="I44"/>
    </sheetView>
  </sheetViews>
  <sheetFormatPr defaultRowHeight="14.4" x14ac:dyDescent="0.3"/>
  <sheetData>
    <row r="2" spans="2:14" x14ac:dyDescent="0.3">
      <c r="C2" s="7" t="s">
        <v>5</v>
      </c>
      <c r="D2" s="7"/>
      <c r="E2" s="7"/>
      <c r="F2" s="7"/>
      <c r="G2" s="7"/>
      <c r="H2" s="5"/>
      <c r="I2" s="5"/>
      <c r="J2" s="5"/>
      <c r="K2" s="5"/>
      <c r="L2" s="5"/>
      <c r="M2" s="2"/>
      <c r="N2" s="2"/>
    </row>
    <row r="3" spans="2:14" ht="43.2" x14ac:dyDescent="0.3">
      <c r="B3" t="s">
        <v>4</v>
      </c>
      <c r="C3" s="3" t="s">
        <v>0</v>
      </c>
      <c r="D3" s="3" t="s">
        <v>1</v>
      </c>
      <c r="E3" s="3" t="s">
        <v>2</v>
      </c>
      <c r="F3" s="4" t="s">
        <v>3</v>
      </c>
      <c r="G3" s="4" t="s">
        <v>7</v>
      </c>
      <c r="H3" s="3"/>
      <c r="I3" s="4"/>
      <c r="J3" s="4"/>
      <c r="K3" s="4"/>
      <c r="L3" s="4"/>
      <c r="M3" s="1"/>
      <c r="N3" s="1"/>
    </row>
    <row r="4" spans="2:14" x14ac:dyDescent="0.3">
      <c r="B4">
        <v>1</v>
      </c>
      <c r="C4">
        <v>11</v>
      </c>
      <c r="D4">
        <v>1</v>
      </c>
      <c r="E4">
        <v>200.71709999999999</v>
      </c>
      <c r="F4">
        <v>16.725999999999999</v>
      </c>
      <c r="G4">
        <v>17.393000000000001</v>
      </c>
    </row>
    <row r="5" spans="2:14" x14ac:dyDescent="0.3">
      <c r="B5">
        <v>2</v>
      </c>
      <c r="C5">
        <v>11</v>
      </c>
      <c r="D5">
        <v>1</v>
      </c>
      <c r="E5">
        <v>250.6345</v>
      </c>
      <c r="F5">
        <v>20.885999999999999</v>
      </c>
      <c r="G5">
        <v>21.552</v>
      </c>
    </row>
    <row r="6" spans="2:14" x14ac:dyDescent="0.3">
      <c r="B6">
        <v>3</v>
      </c>
      <c r="C6">
        <v>11</v>
      </c>
      <c r="D6">
        <v>1</v>
      </c>
      <c r="E6">
        <v>161.5505</v>
      </c>
      <c r="F6">
        <v>13.462</v>
      </c>
      <c r="G6">
        <v>14.129</v>
      </c>
    </row>
    <row r="7" spans="2:14" x14ac:dyDescent="0.3">
      <c r="B7">
        <v>4</v>
      </c>
      <c r="C7">
        <v>12</v>
      </c>
      <c r="D7">
        <v>0</v>
      </c>
      <c r="E7">
        <v>134.04480000000001</v>
      </c>
      <c r="F7">
        <v>11.17</v>
      </c>
      <c r="G7">
        <v>11.17</v>
      </c>
    </row>
    <row r="8" spans="2:14" x14ac:dyDescent="0.3">
      <c r="B8">
        <v>5</v>
      </c>
      <c r="C8">
        <v>12</v>
      </c>
      <c r="D8">
        <v>0</v>
      </c>
      <c r="E8">
        <v>169.89359999999999</v>
      </c>
      <c r="F8">
        <v>14.157</v>
      </c>
      <c r="G8">
        <v>14.157</v>
      </c>
    </row>
    <row r="9" spans="2:14" x14ac:dyDescent="0.3">
      <c r="B9">
        <v>6</v>
      </c>
      <c r="C9">
        <v>11</v>
      </c>
      <c r="D9">
        <v>1</v>
      </c>
      <c r="E9">
        <v>146.80539999999999</v>
      </c>
      <c r="F9">
        <v>12.233000000000001</v>
      </c>
      <c r="G9">
        <v>12.9</v>
      </c>
    </row>
    <row r="10" spans="2:14" x14ac:dyDescent="0.3">
      <c r="B10">
        <v>7</v>
      </c>
      <c r="C10">
        <v>12</v>
      </c>
      <c r="D10">
        <v>0</v>
      </c>
      <c r="E10">
        <v>159.3878</v>
      </c>
      <c r="F10">
        <v>13.282</v>
      </c>
      <c r="G10">
        <v>13.282</v>
      </c>
    </row>
    <row r="11" spans="2:14" x14ac:dyDescent="0.3">
      <c r="B11">
        <v>8</v>
      </c>
      <c r="C11">
        <v>12</v>
      </c>
      <c r="D11">
        <v>0</v>
      </c>
      <c r="E11">
        <v>240.4752</v>
      </c>
      <c r="F11">
        <v>20.039000000000001</v>
      </c>
      <c r="G11">
        <v>20.039000000000001</v>
      </c>
    </row>
    <row r="12" spans="2:14" x14ac:dyDescent="0.3">
      <c r="B12">
        <v>9</v>
      </c>
      <c r="C12">
        <v>12</v>
      </c>
      <c r="D12">
        <v>0</v>
      </c>
      <c r="E12">
        <v>140.35319999999999</v>
      </c>
      <c r="F12">
        <v>11.696</v>
      </c>
      <c r="G12">
        <v>11.696</v>
      </c>
    </row>
    <row r="13" spans="2:14" x14ac:dyDescent="0.3">
      <c r="B13">
        <v>10</v>
      </c>
      <c r="C13">
        <v>12</v>
      </c>
      <c r="D13">
        <v>0</v>
      </c>
      <c r="E13">
        <v>211.5498</v>
      </c>
      <c r="F13">
        <v>17.629000000000001</v>
      </c>
      <c r="G13">
        <v>17.629000000000001</v>
      </c>
    </row>
    <row r="14" spans="2:14" x14ac:dyDescent="0.3">
      <c r="B14">
        <v>11</v>
      </c>
      <c r="C14">
        <v>12</v>
      </c>
      <c r="D14">
        <v>0</v>
      </c>
      <c r="E14">
        <v>205.21209999999999</v>
      </c>
      <c r="F14">
        <v>17.100999999999999</v>
      </c>
      <c r="G14">
        <v>17.100999999999999</v>
      </c>
    </row>
    <row r="18" spans="1:10" x14ac:dyDescent="0.3">
      <c r="B18" s="8" t="s">
        <v>6</v>
      </c>
      <c r="C18" s="8"/>
      <c r="D18" s="8"/>
      <c r="E18" s="8"/>
      <c r="F18" s="8"/>
    </row>
    <row r="19" spans="1:10" ht="43.2" x14ac:dyDescent="0.3">
      <c r="A19" t="s">
        <v>8</v>
      </c>
      <c r="B19" s="3" t="s">
        <v>0</v>
      </c>
      <c r="C19" s="4" t="s">
        <v>1</v>
      </c>
      <c r="D19" s="4" t="s">
        <v>2</v>
      </c>
      <c r="E19" s="4" t="s">
        <v>3</v>
      </c>
      <c r="F19" s="4" t="s">
        <v>7</v>
      </c>
      <c r="J19" t="s">
        <v>13</v>
      </c>
    </row>
    <row r="20" spans="1:10" x14ac:dyDescent="0.3">
      <c r="A20">
        <v>1</v>
      </c>
      <c r="B20">
        <v>12</v>
      </c>
      <c r="C20">
        <v>0</v>
      </c>
      <c r="D20">
        <v>123.393</v>
      </c>
      <c r="E20">
        <v>10.282</v>
      </c>
      <c r="F20">
        <v>10.282</v>
      </c>
      <c r="H20" t="s">
        <v>9</v>
      </c>
      <c r="I20">
        <f>_xlfn.T.TEST(G4:G14,F20:F29,1,3)</f>
        <v>2.4107180177726586E-2</v>
      </c>
      <c r="J20" t="s">
        <v>14</v>
      </c>
    </row>
    <row r="21" spans="1:10" x14ac:dyDescent="0.3">
      <c r="A21">
        <v>2</v>
      </c>
      <c r="B21">
        <v>10</v>
      </c>
      <c r="C21">
        <v>2</v>
      </c>
      <c r="D21">
        <v>306.15750000000003</v>
      </c>
      <c r="E21">
        <v>25.513000000000002</v>
      </c>
      <c r="F21">
        <v>27.846</v>
      </c>
    </row>
    <row r="22" spans="1:10" ht="15" x14ac:dyDescent="0.35">
      <c r="A22">
        <v>3</v>
      </c>
      <c r="B22">
        <v>12</v>
      </c>
      <c r="C22">
        <v>0</v>
      </c>
      <c r="D22">
        <v>76.673699999999997</v>
      </c>
      <c r="E22">
        <v>6.3890000000000002</v>
      </c>
      <c r="F22">
        <v>6.3890000000000002</v>
      </c>
      <c r="J22" s="6" t="s">
        <v>15</v>
      </c>
    </row>
    <row r="23" spans="1:10" x14ac:dyDescent="0.3">
      <c r="A23">
        <v>4</v>
      </c>
      <c r="B23">
        <v>11</v>
      </c>
      <c r="C23">
        <v>1</v>
      </c>
      <c r="D23">
        <v>71.8322</v>
      </c>
      <c r="E23">
        <v>5.9859999999999998</v>
      </c>
      <c r="F23">
        <v>6.6520000000000001</v>
      </c>
    </row>
    <row r="24" spans="1:10" x14ac:dyDescent="0.3">
      <c r="A24">
        <v>5</v>
      </c>
      <c r="B24">
        <v>12</v>
      </c>
      <c r="C24">
        <v>0</v>
      </c>
      <c r="D24">
        <v>91.986000000000004</v>
      </c>
      <c r="E24">
        <v>7.665</v>
      </c>
      <c r="F24">
        <v>7.665</v>
      </c>
      <c r="H24" t="s">
        <v>16</v>
      </c>
      <c r="I24">
        <f>_xlfn.CONFIDENCE.T(0.05,F20:F29,10)</f>
        <v>5.4832106842651465</v>
      </c>
    </row>
    <row r="25" spans="1:10" x14ac:dyDescent="0.3">
      <c r="A25">
        <v>6</v>
      </c>
      <c r="B25">
        <v>12</v>
      </c>
      <c r="C25">
        <v>0</v>
      </c>
      <c r="D25">
        <v>90.317999999999998</v>
      </c>
      <c r="E25">
        <v>7.5259999999999998</v>
      </c>
      <c r="F25">
        <v>7.5259999999999998</v>
      </c>
    </row>
    <row r="26" spans="1:10" x14ac:dyDescent="0.3">
      <c r="A26">
        <v>7</v>
      </c>
      <c r="B26">
        <v>12</v>
      </c>
      <c r="C26">
        <v>0</v>
      </c>
      <c r="E26">
        <v>12.188000000000001</v>
      </c>
      <c r="F26">
        <v>12.188000000000001</v>
      </c>
    </row>
    <row r="27" spans="1:10" x14ac:dyDescent="0.3">
      <c r="A27">
        <v>8</v>
      </c>
      <c r="B27">
        <v>12</v>
      </c>
      <c r="C27">
        <v>0</v>
      </c>
      <c r="E27">
        <v>11.694000000000001</v>
      </c>
      <c r="F27">
        <v>11.694000000000001</v>
      </c>
    </row>
    <row r="28" spans="1:10" x14ac:dyDescent="0.3">
      <c r="A28">
        <v>9</v>
      </c>
      <c r="B28">
        <v>12</v>
      </c>
      <c r="C28">
        <v>0</v>
      </c>
      <c r="D28">
        <v>126.211</v>
      </c>
      <c r="E28">
        <v>10.516999999999999</v>
      </c>
      <c r="F28">
        <v>10.516999999999999</v>
      </c>
    </row>
    <row r="29" spans="1:10" x14ac:dyDescent="0.3">
      <c r="A29">
        <v>10</v>
      </c>
      <c r="B29">
        <v>12</v>
      </c>
      <c r="C29">
        <v>0</v>
      </c>
      <c r="D29">
        <v>41.654000000000003</v>
      </c>
      <c r="E29">
        <v>3.4710000000000001</v>
      </c>
      <c r="F29">
        <v>3.4710000000000001</v>
      </c>
    </row>
    <row r="31" spans="1:10" x14ac:dyDescent="0.3">
      <c r="B31" s="9" t="s">
        <v>10</v>
      </c>
      <c r="C31" s="9"/>
      <c r="D31" s="9"/>
      <c r="E31" s="9"/>
      <c r="F31" s="9"/>
    </row>
    <row r="32" spans="1:10" ht="43.2" x14ac:dyDescent="0.3">
      <c r="A32" t="s">
        <v>4</v>
      </c>
      <c r="B32" t="s">
        <v>11</v>
      </c>
      <c r="C32" t="s">
        <v>1</v>
      </c>
      <c r="D32" t="s">
        <v>12</v>
      </c>
      <c r="E32" s="1" t="s">
        <v>3</v>
      </c>
      <c r="F32" s="1" t="s">
        <v>7</v>
      </c>
    </row>
    <row r="33" spans="1:12" x14ac:dyDescent="0.3">
      <c r="A33">
        <v>1</v>
      </c>
      <c r="E33">
        <v>1.677</v>
      </c>
    </row>
    <row r="34" spans="1:12" x14ac:dyDescent="0.3">
      <c r="A34">
        <v>2</v>
      </c>
      <c r="E34">
        <v>1.8839999999999999</v>
      </c>
      <c r="H34" t="s">
        <v>16</v>
      </c>
      <c r="I34">
        <f>_xlfn.CONFIDENCE.T(0.05,E33:E42,10)</f>
        <v>1.3477324108487325</v>
      </c>
    </row>
    <row r="35" spans="1:12" x14ac:dyDescent="0.3">
      <c r="A35">
        <v>3</v>
      </c>
      <c r="E35">
        <v>2.6920000000000002</v>
      </c>
      <c r="H35" t="s">
        <v>17</v>
      </c>
      <c r="I35">
        <f>_xlfn.T.TEST(F20:F29,E33:E42,1,1)</f>
        <v>2.5346015558398139E-3</v>
      </c>
      <c r="L35" t="s">
        <v>18</v>
      </c>
    </row>
    <row r="36" spans="1:12" x14ac:dyDescent="0.3">
      <c r="A36">
        <v>4</v>
      </c>
      <c r="E36">
        <v>2.1259999999999999</v>
      </c>
      <c r="L36" t="s">
        <v>19</v>
      </c>
    </row>
    <row r="37" spans="1:12" x14ac:dyDescent="0.3">
      <c r="A37">
        <v>5</v>
      </c>
      <c r="E37">
        <v>2.7810000000000001</v>
      </c>
    </row>
    <row r="38" spans="1:12" x14ac:dyDescent="0.3">
      <c r="A38">
        <v>6</v>
      </c>
      <c r="E38">
        <v>1.976</v>
      </c>
      <c r="H38" t="s">
        <v>20</v>
      </c>
      <c r="I38">
        <f>I41-I34</f>
        <v>1.0493675891512675</v>
      </c>
      <c r="L38" t="s">
        <v>23</v>
      </c>
    </row>
    <row r="39" spans="1:12" x14ac:dyDescent="0.3">
      <c r="A39">
        <v>7</v>
      </c>
      <c r="E39" s="10">
        <v>2.7669999999999999</v>
      </c>
      <c r="H39" t="s">
        <v>21</v>
      </c>
      <c r="I39">
        <f>I41+I34</f>
        <v>3.7448324108487325</v>
      </c>
    </row>
    <row r="40" spans="1:12" x14ac:dyDescent="0.3">
      <c r="A40">
        <v>8</v>
      </c>
      <c r="E40">
        <v>2.2999999999999998</v>
      </c>
    </row>
    <row r="41" spans="1:12" x14ac:dyDescent="0.3">
      <c r="A41">
        <v>9</v>
      </c>
      <c r="E41">
        <v>2.915</v>
      </c>
      <c r="H41" t="s">
        <v>22</v>
      </c>
      <c r="I41">
        <f>AVERAGE(E33:E42)</f>
        <v>2.3971</v>
      </c>
    </row>
    <row r="42" spans="1:12" x14ac:dyDescent="0.3">
      <c r="A42">
        <v>10</v>
      </c>
      <c r="E42">
        <v>2.8530000000000002</v>
      </c>
    </row>
    <row r="43" spans="1:12" x14ac:dyDescent="0.3">
      <c r="E43" s="10">
        <v>3.552</v>
      </c>
    </row>
    <row r="44" spans="1:12" x14ac:dyDescent="0.3">
      <c r="E44">
        <v>2.9649999999999999</v>
      </c>
      <c r="H44" t="s">
        <v>24</v>
      </c>
      <c r="I44">
        <f>AVERAGE(E33:E50)</f>
        <v>2.8071666666666664</v>
      </c>
    </row>
    <row r="45" spans="1:12" x14ac:dyDescent="0.3">
      <c r="E45" s="10">
        <v>3.1579999999999999</v>
      </c>
      <c r="H45" t="s">
        <v>16</v>
      </c>
      <c r="I45">
        <f>_xlfn.CONFIDENCE.T(0.05,E33:E50,18)</f>
        <v>1.5704364536516042</v>
      </c>
    </row>
    <row r="46" spans="1:12" x14ac:dyDescent="0.3">
      <c r="E46">
        <v>2.9340000000000002</v>
      </c>
    </row>
    <row r="47" spans="1:12" x14ac:dyDescent="0.3">
      <c r="E47" s="10">
        <v>4.6749999999999998</v>
      </c>
    </row>
    <row r="48" spans="1:12" x14ac:dyDescent="0.3">
      <c r="E48" s="10">
        <v>2.7919999999999998</v>
      </c>
    </row>
    <row r="49" spans="5:5" x14ac:dyDescent="0.3">
      <c r="E49" s="10">
        <v>3.2</v>
      </c>
    </row>
    <row r="50" spans="5:5" x14ac:dyDescent="0.3">
      <c r="E50" s="10">
        <v>3.282</v>
      </c>
    </row>
  </sheetData>
  <mergeCells count="3">
    <mergeCell ref="C2:G2"/>
    <mergeCell ref="B18:F18"/>
    <mergeCell ref="B31:F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2024-03-05T15:14:48Z</dcterms:created>
  <dcterms:modified xsi:type="dcterms:W3CDTF">2024-03-19T15:52:28Z</dcterms:modified>
</cp:coreProperties>
</file>