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расчет TCO" sheetId="1" r:id="rId1"/>
    <sheet name="ELECT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B7" i="2"/>
  <c r="F22" i="1" l="1"/>
  <c r="E22" i="1"/>
  <c r="F16" i="1"/>
  <c r="E16" i="1"/>
  <c r="F8" i="1"/>
  <c r="E8" i="1"/>
</calcChain>
</file>

<file path=xl/sharedStrings.xml><?xml version="1.0" encoding="utf-8"?>
<sst xmlns="http://schemas.openxmlformats.org/spreadsheetml/2006/main" count="39" uniqueCount="31">
  <si>
    <t>Стоимость ЭВМ</t>
  </si>
  <si>
    <t>Visual Studio</t>
  </si>
  <si>
    <t>Visual Studio Code</t>
  </si>
  <si>
    <t>Период</t>
  </si>
  <si>
    <t>Срок эксплуатации</t>
  </si>
  <si>
    <t>Стоимость ПО в год</t>
  </si>
  <si>
    <t>Час работы специалиста по установке</t>
  </si>
  <si>
    <t>Время установки 1 копии</t>
  </si>
  <si>
    <t>Количество копий</t>
  </si>
  <si>
    <t>Kнад</t>
  </si>
  <si>
    <t>Время поддержки</t>
  </si>
  <si>
    <t>Цена поддержки</t>
  </si>
  <si>
    <t>Цена потерь</t>
  </si>
  <si>
    <t>Время восстановления</t>
  </si>
  <si>
    <t>Время ожидания</t>
  </si>
  <si>
    <t>Затраты на оборудование</t>
  </si>
  <si>
    <t>Затраты на ПО</t>
  </si>
  <si>
    <t>Затраты на установку ПО</t>
  </si>
  <si>
    <t>Стоимость поддержки</t>
  </si>
  <si>
    <t>Потери ввиду неработоспособности</t>
  </si>
  <si>
    <t>TCO</t>
  </si>
  <si>
    <t>ПО</t>
  </si>
  <si>
    <t>ТСО</t>
  </si>
  <si>
    <r>
      <t>В</t>
    </r>
    <r>
      <rPr>
        <b/>
        <vertAlign val="subscript"/>
        <sz val="14"/>
        <color theme="1"/>
        <rFont val="Times New Roman"/>
        <family val="1"/>
      </rPr>
      <t>потерь</t>
    </r>
  </si>
  <si>
    <t>Удобство интерфейса (UI)</t>
  </si>
  <si>
    <t>Удобство интерфейса инструментов</t>
  </si>
  <si>
    <t>Скорость работы продукта</t>
  </si>
  <si>
    <t>Стабильность работы продукта</t>
  </si>
  <si>
    <t>Стоимость</t>
  </si>
  <si>
    <t>Важность</t>
  </si>
  <si>
    <t>Индекс согласия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</si>
</sst>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0" borderId="0" xfId="0" applyFont="1"/>
    <xf numFmtId="0" fontId="4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vertical="center" wrapText="1"/>
    </xf>
    <xf numFmtId="0" fontId="1" fillId="7" borderId="0" xfId="0" applyFont="1" applyFill="1"/>
    <xf numFmtId="2" fontId="1" fillId="7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3" sqref="F23"/>
    </sheetView>
  </sheetViews>
  <sheetFormatPr defaultRowHeight="14.4" x14ac:dyDescent="0.3"/>
  <cols>
    <col min="1" max="1" width="38.21875" customWidth="1"/>
    <col min="2" max="2" width="14.77734375" customWidth="1"/>
    <col min="3" max="3" width="16.33203125" customWidth="1"/>
    <col min="4" max="4" width="35.33203125" customWidth="1"/>
    <col min="5" max="5" width="13.5546875" customWidth="1"/>
    <col min="6" max="6" width="15.109375" customWidth="1"/>
  </cols>
  <sheetData>
    <row r="1" spans="1:6" x14ac:dyDescent="0.3">
      <c r="A1" s="2"/>
      <c r="B1" s="3" t="s">
        <v>1</v>
      </c>
      <c r="C1" s="4" t="s">
        <v>2</v>
      </c>
      <c r="E1" s="3" t="s">
        <v>1</v>
      </c>
      <c r="F1" s="4" t="s">
        <v>2</v>
      </c>
    </row>
    <row r="2" spans="1:6" x14ac:dyDescent="0.3">
      <c r="A2" s="2" t="s">
        <v>0</v>
      </c>
      <c r="B2" s="3">
        <v>65000</v>
      </c>
      <c r="C2" s="4">
        <v>65000</v>
      </c>
      <c r="D2" s="2" t="s">
        <v>15</v>
      </c>
      <c r="E2" s="3">
        <v>100000</v>
      </c>
      <c r="F2" s="4">
        <v>100000</v>
      </c>
    </row>
    <row r="3" spans="1:6" x14ac:dyDescent="0.3">
      <c r="A3" s="2" t="s">
        <v>3</v>
      </c>
      <c r="B3" s="3">
        <v>3</v>
      </c>
      <c r="C3" s="4">
        <v>3</v>
      </c>
      <c r="D3" s="2"/>
      <c r="E3" s="3"/>
      <c r="F3" s="4"/>
    </row>
    <row r="4" spans="1:6" x14ac:dyDescent="0.3">
      <c r="A4" s="2" t="s">
        <v>4</v>
      </c>
      <c r="B4" s="3">
        <v>2</v>
      </c>
      <c r="C4" s="4">
        <v>2</v>
      </c>
      <c r="D4" s="2"/>
      <c r="E4" s="3"/>
      <c r="F4" s="4"/>
    </row>
    <row r="5" spans="1:6" x14ac:dyDescent="0.3">
      <c r="A5" s="2"/>
      <c r="B5" s="3"/>
      <c r="C5" s="4"/>
      <c r="D5" s="2"/>
      <c r="E5" s="3"/>
      <c r="F5" s="4"/>
    </row>
    <row r="6" spans="1:6" x14ac:dyDescent="0.3">
      <c r="A6" s="2" t="s">
        <v>5</v>
      </c>
      <c r="B6" s="3">
        <v>90000</v>
      </c>
      <c r="C6" s="4">
        <v>0</v>
      </c>
      <c r="D6" s="2" t="s">
        <v>16</v>
      </c>
      <c r="E6" s="3">
        <v>270000</v>
      </c>
      <c r="F6" s="4">
        <v>0</v>
      </c>
    </row>
    <row r="7" spans="1:6" x14ac:dyDescent="0.3">
      <c r="A7" s="2"/>
      <c r="B7" s="3"/>
      <c r="C7" s="4"/>
      <c r="D7" s="2"/>
      <c r="E7" s="3"/>
      <c r="F7" s="4"/>
    </row>
    <row r="8" spans="1:6" x14ac:dyDescent="0.3">
      <c r="A8" s="2" t="s">
        <v>6</v>
      </c>
      <c r="B8" s="3">
        <v>200</v>
      </c>
      <c r="C8" s="4">
        <v>300</v>
      </c>
      <c r="D8" s="2" t="s">
        <v>17</v>
      </c>
      <c r="E8" s="3">
        <f>B8*B9*B10*(B3*B11+1)</f>
        <v>4200</v>
      </c>
      <c r="F8" s="4">
        <f>C8*C9*C10*(C3*C11+1)</f>
        <v>2100</v>
      </c>
    </row>
    <row r="9" spans="1:6" x14ac:dyDescent="0.3">
      <c r="A9" s="2" t="s">
        <v>7</v>
      </c>
      <c r="B9" s="3">
        <v>0.7</v>
      </c>
      <c r="C9" s="4">
        <v>1</v>
      </c>
      <c r="D9" s="2"/>
      <c r="E9" s="3"/>
      <c r="F9" s="4"/>
    </row>
    <row r="10" spans="1:6" x14ac:dyDescent="0.3">
      <c r="A10" s="2" t="s">
        <v>8</v>
      </c>
      <c r="B10" s="3">
        <v>3</v>
      </c>
      <c r="C10" s="4">
        <v>1</v>
      </c>
      <c r="D10" s="2"/>
      <c r="E10" s="3"/>
      <c r="F10" s="4"/>
    </row>
    <row r="11" spans="1:6" x14ac:dyDescent="0.3">
      <c r="A11" s="2" t="s">
        <v>9</v>
      </c>
      <c r="B11" s="3">
        <v>3</v>
      </c>
      <c r="C11" s="4">
        <v>2</v>
      </c>
      <c r="D11" s="2"/>
      <c r="E11" s="3"/>
      <c r="F11" s="4"/>
    </row>
    <row r="12" spans="1:6" x14ac:dyDescent="0.3">
      <c r="A12" s="2"/>
      <c r="B12" s="3"/>
      <c r="C12" s="4"/>
      <c r="D12" s="2"/>
      <c r="E12" s="3"/>
      <c r="F12" s="4"/>
    </row>
    <row r="13" spans="1:6" x14ac:dyDescent="0.3">
      <c r="A13" s="2" t="s">
        <v>10</v>
      </c>
      <c r="B13" s="3">
        <v>3</v>
      </c>
      <c r="C13" s="4">
        <v>3</v>
      </c>
      <c r="D13" s="2" t="s">
        <v>18</v>
      </c>
      <c r="E13" s="3">
        <v>15000</v>
      </c>
      <c r="F13" s="4">
        <v>3000</v>
      </c>
    </row>
    <row r="14" spans="1:6" x14ac:dyDescent="0.3">
      <c r="A14" s="2" t="s">
        <v>11</v>
      </c>
      <c r="B14" s="3">
        <v>5000</v>
      </c>
      <c r="C14" s="4">
        <v>1000</v>
      </c>
      <c r="D14" s="2"/>
      <c r="E14" s="3"/>
      <c r="F14" s="4"/>
    </row>
    <row r="15" spans="1:6" x14ac:dyDescent="0.3">
      <c r="A15" s="2"/>
      <c r="B15" s="3"/>
      <c r="C15" s="4"/>
      <c r="D15" s="2"/>
      <c r="E15" s="3"/>
      <c r="F15" s="4"/>
    </row>
    <row r="16" spans="1:6" x14ac:dyDescent="0.3">
      <c r="A16" s="2" t="s">
        <v>12</v>
      </c>
      <c r="B16" s="3">
        <v>1500</v>
      </c>
      <c r="C16" s="4">
        <v>1500</v>
      </c>
      <c r="D16" s="2" t="s">
        <v>19</v>
      </c>
      <c r="E16" s="3">
        <f>SUM(B16*(B17+B18)*B19*B20)</f>
        <v>22050</v>
      </c>
      <c r="F16" s="4">
        <f>SUM(C16*(C17+C18)*C19*C20)</f>
        <v>10800.000000000002</v>
      </c>
    </row>
    <row r="17" spans="1:6" x14ac:dyDescent="0.3">
      <c r="A17" s="2" t="s">
        <v>13</v>
      </c>
      <c r="B17" s="3">
        <v>0.3</v>
      </c>
      <c r="C17" s="4">
        <v>0.2</v>
      </c>
      <c r="D17" s="2"/>
      <c r="E17" s="3"/>
      <c r="F17" s="4"/>
    </row>
    <row r="18" spans="1:6" x14ac:dyDescent="0.3">
      <c r="A18" s="2" t="s">
        <v>14</v>
      </c>
      <c r="B18" s="3">
        <v>0.4</v>
      </c>
      <c r="C18" s="4">
        <v>0.4</v>
      </c>
      <c r="D18" s="2"/>
      <c r="E18" s="3"/>
      <c r="F18" s="4"/>
    </row>
    <row r="19" spans="1:6" x14ac:dyDescent="0.3">
      <c r="A19" s="2" t="s">
        <v>3</v>
      </c>
      <c r="B19" s="3">
        <v>3</v>
      </c>
      <c r="C19" s="4">
        <v>3</v>
      </c>
      <c r="D19" s="2"/>
      <c r="E19" s="3"/>
      <c r="F19" s="4"/>
    </row>
    <row r="20" spans="1:6" x14ac:dyDescent="0.3">
      <c r="A20" s="2" t="s">
        <v>9</v>
      </c>
      <c r="B20" s="3">
        <v>7</v>
      </c>
      <c r="C20" s="4">
        <v>4</v>
      </c>
      <c r="D20" s="2"/>
      <c r="E20" s="3"/>
      <c r="F20" s="4"/>
    </row>
    <row r="21" spans="1:6" x14ac:dyDescent="0.3">
      <c r="B21" s="3"/>
      <c r="C21" s="4"/>
      <c r="E21" s="3"/>
      <c r="F21" s="4"/>
    </row>
    <row r="22" spans="1:6" x14ac:dyDescent="0.3">
      <c r="D22" s="1" t="s">
        <v>20</v>
      </c>
      <c r="E22" s="1">
        <f>E2+E6+E8+E13+E16</f>
        <v>411250</v>
      </c>
      <c r="F22" s="1">
        <f>F2+F6+F8+F13+F16</f>
        <v>115900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7" sqref="C7"/>
    </sheetView>
  </sheetViews>
  <sheetFormatPr defaultRowHeight="14.4" x14ac:dyDescent="0.3"/>
  <cols>
    <col min="1" max="1" width="22.109375" customWidth="1"/>
    <col min="2" max="2" width="21.33203125" customWidth="1"/>
    <col min="3" max="3" width="23.33203125" customWidth="1"/>
    <col min="5" max="5" width="21" customWidth="1"/>
    <col min="6" max="6" width="20.88671875" customWidth="1"/>
    <col min="7" max="7" width="17.5546875" customWidth="1"/>
    <col min="8" max="8" width="19.6640625" customWidth="1"/>
  </cols>
  <sheetData>
    <row r="1" spans="1:8" ht="90.6" thickBot="1" x14ac:dyDescent="0.35">
      <c r="A1" s="5" t="s">
        <v>21</v>
      </c>
      <c r="B1" s="6" t="s">
        <v>22</v>
      </c>
      <c r="C1" s="6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</row>
    <row r="2" spans="1:8" ht="18.600000000000001" thickBot="1" x14ac:dyDescent="0.35">
      <c r="A2" s="9" t="s">
        <v>29</v>
      </c>
      <c r="B2" s="10">
        <v>10</v>
      </c>
      <c r="C2" s="10">
        <v>10</v>
      </c>
      <c r="D2" s="10">
        <v>10</v>
      </c>
      <c r="E2" s="10">
        <v>8</v>
      </c>
      <c r="F2" s="10">
        <v>10</v>
      </c>
      <c r="G2" s="10">
        <v>10</v>
      </c>
      <c r="H2" s="10">
        <v>7</v>
      </c>
    </row>
    <row r="3" spans="1:8" ht="18.600000000000001" thickBot="1" x14ac:dyDescent="0.35">
      <c r="A3" s="11" t="s">
        <v>1</v>
      </c>
      <c r="B3" s="10">
        <v>20</v>
      </c>
      <c r="C3" s="10">
        <v>18</v>
      </c>
      <c r="D3" s="10">
        <v>19</v>
      </c>
      <c r="E3" s="10">
        <v>17</v>
      </c>
      <c r="F3" s="10">
        <v>17</v>
      </c>
      <c r="G3" s="10">
        <v>17</v>
      </c>
      <c r="H3" s="10">
        <v>17</v>
      </c>
    </row>
    <row r="4" spans="1:8" ht="35.4" thickBot="1" x14ac:dyDescent="0.35">
      <c r="A4" s="11" t="s">
        <v>2</v>
      </c>
      <c r="B4" s="10">
        <v>18</v>
      </c>
      <c r="C4" s="10">
        <v>19</v>
      </c>
      <c r="D4" s="10">
        <v>19</v>
      </c>
      <c r="E4" s="10">
        <v>15</v>
      </c>
      <c r="F4" s="10">
        <v>19</v>
      </c>
      <c r="G4" s="10">
        <v>19</v>
      </c>
      <c r="H4" s="10">
        <v>20</v>
      </c>
    </row>
    <row r="6" spans="1:8" ht="17.399999999999999" x14ac:dyDescent="0.3">
      <c r="B6" s="7" t="s">
        <v>1</v>
      </c>
      <c r="C6" s="7" t="s">
        <v>2</v>
      </c>
    </row>
    <row r="7" spans="1:8" ht="37.799999999999997" customHeight="1" x14ac:dyDescent="0.3">
      <c r="A7" s="12" t="s">
        <v>30</v>
      </c>
      <c r="B7" s="13">
        <f>(B3+C3+D3+E3+H3)/SUM(B3:H3)</f>
        <v>0.72799999999999998</v>
      </c>
      <c r="C7" s="13">
        <f>(B4+C4+D4+E4+H4)/SUM(B4:H4)</f>
        <v>0.70542635658914732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TCO</vt:lpstr>
      <vt:lpstr>ELECTRE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2023-11-30T13:53:06Z</dcterms:modified>
</cp:coreProperties>
</file>