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parakhin\Downloads\"/>
    </mc:Choice>
  </mc:AlternateContent>
  <bookViews>
    <workbookView xWindow="0" yWindow="0" windowWidth="23040" windowHeight="9192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3" i="1" l="1"/>
  <c r="E17" i="1"/>
  <c r="F13" i="1" l="1"/>
  <c r="E33" i="1" l="1"/>
  <c r="E32" i="1"/>
  <c r="E31" i="1"/>
  <c r="E25" i="1"/>
  <c r="E24" i="1"/>
  <c r="E18" i="1"/>
  <c r="E16" i="1"/>
  <c r="E11" i="1"/>
  <c r="E12" i="1"/>
  <c r="E10" i="1"/>
  <c r="F2" i="1"/>
  <c r="F3" i="1"/>
  <c r="F4" i="1"/>
  <c r="F5" i="1"/>
  <c r="E13" i="1" l="1"/>
  <c r="F11" i="1" s="1"/>
  <c r="E34" i="1"/>
  <c r="E26" i="1"/>
  <c r="F31" i="1" s="1"/>
  <c r="E19" i="1"/>
  <c r="F16" i="1" s="1"/>
  <c r="F6" i="1"/>
  <c r="G4" i="1" s="1"/>
  <c r="G5" i="1"/>
  <c r="G2" i="1"/>
  <c r="F24" i="1" l="1"/>
  <c r="F33" i="1"/>
  <c r="F23" i="1"/>
  <c r="F10" i="1"/>
  <c r="F12" i="1"/>
  <c r="F25" i="1"/>
  <c r="F32" i="1"/>
  <c r="F34" i="1" s="1"/>
  <c r="F17" i="1"/>
  <c r="K11" i="1" s="1"/>
  <c r="F18" i="1"/>
  <c r="K12" i="1" s="1"/>
  <c r="G3" i="1"/>
  <c r="G6" i="1"/>
  <c r="F19" i="1" l="1"/>
  <c r="F26" i="1"/>
  <c r="K10" i="1"/>
</calcChain>
</file>

<file path=xl/sharedStrings.xml><?xml version="1.0" encoding="utf-8"?>
<sst xmlns="http://schemas.openxmlformats.org/spreadsheetml/2006/main" count="62" uniqueCount="28">
  <si>
    <t>Критерий</t>
  </si>
  <si>
    <t>Собственный вектор</t>
  </si>
  <si>
    <t>Вес критерия wi</t>
  </si>
  <si>
    <t>Сумма:</t>
  </si>
  <si>
    <t>А - заказчик</t>
  </si>
  <si>
    <t>Б - разработчик</t>
  </si>
  <si>
    <t>В - аутсорсинг</t>
  </si>
  <si>
    <t>А</t>
  </si>
  <si>
    <t>Б</t>
  </si>
  <si>
    <t>В</t>
  </si>
  <si>
    <t>Вес критерия V3i</t>
  </si>
  <si>
    <t xml:space="preserve">С1 (стоимость разработки)  </t>
  </si>
  <si>
    <t>сумма:</t>
  </si>
  <si>
    <t>С2 (продолжительность разработки)</t>
  </si>
  <si>
    <t>Силами заказчика</t>
  </si>
  <si>
    <t>С привлечением разработчика</t>
  </si>
  <si>
    <t>С привлечением проектного интегратора</t>
  </si>
  <si>
    <t>V1=</t>
  </si>
  <si>
    <t>V2=</t>
  </si>
  <si>
    <t>V3=</t>
  </si>
  <si>
    <r>
      <t>С</t>
    </r>
    <r>
      <rPr>
        <vertAlign val="subscript"/>
        <sz val="14"/>
        <color rgb="FF000000"/>
        <rFont val="Times New Roman"/>
        <family val="1"/>
      </rPr>
      <t>1</t>
    </r>
  </si>
  <si>
    <r>
      <t>С</t>
    </r>
    <r>
      <rPr>
        <vertAlign val="subscript"/>
        <sz val="14"/>
        <color rgb="FF000000"/>
        <rFont val="Times New Roman"/>
        <family val="1"/>
      </rPr>
      <t>2</t>
    </r>
  </si>
  <si>
    <r>
      <t>С</t>
    </r>
    <r>
      <rPr>
        <vertAlign val="subscript"/>
        <sz val="14"/>
        <color rgb="FF000000"/>
        <rFont val="Times New Roman"/>
        <family val="1"/>
      </rPr>
      <t>3</t>
    </r>
  </si>
  <si>
    <r>
      <t>С</t>
    </r>
    <r>
      <rPr>
        <vertAlign val="subscript"/>
        <sz val="14"/>
        <color rgb="FF000000"/>
        <rFont val="Times New Roman"/>
        <family val="1"/>
      </rPr>
      <t>4</t>
    </r>
  </si>
  <si>
    <r>
      <t>С</t>
    </r>
    <r>
      <rPr>
        <vertAlign val="subscript"/>
        <sz val="14"/>
        <color rgb="FF000000"/>
        <rFont val="Times New Roman"/>
        <family val="1"/>
      </rPr>
      <t xml:space="preserve">1 </t>
    </r>
    <r>
      <rPr>
        <sz val="14"/>
        <color rgb="FF000000"/>
        <rFont val="Times New Roman"/>
        <family val="1"/>
      </rPr>
      <t>(стоимость разработки)</t>
    </r>
    <r>
      <rPr>
        <vertAlign val="subscript"/>
        <sz val="14"/>
        <color rgb="FF000000"/>
        <rFont val="Times New Roman"/>
        <family val="1"/>
      </rPr>
      <t xml:space="preserve">  </t>
    </r>
  </si>
  <si>
    <r>
      <t>С</t>
    </r>
    <r>
      <rPr>
        <vertAlign val="subscript"/>
        <sz val="14"/>
        <color rgb="FF000000"/>
        <rFont val="Times New Roman"/>
        <family val="1"/>
      </rPr>
      <t xml:space="preserve">2 </t>
    </r>
    <r>
      <rPr>
        <sz val="14"/>
        <color rgb="FF000000"/>
        <rFont val="Times New Roman"/>
        <family val="1"/>
      </rPr>
      <t>(продолжительность разработки)</t>
    </r>
    <r>
      <rPr>
        <vertAlign val="subscript"/>
        <sz val="14"/>
        <color rgb="FF000000"/>
        <rFont val="Times New Roman"/>
        <family val="1"/>
      </rPr>
      <t xml:space="preserve"> </t>
    </r>
  </si>
  <si>
    <r>
      <t>С</t>
    </r>
    <r>
      <rPr>
        <vertAlign val="subscript"/>
        <sz val="14"/>
        <color rgb="FF000000"/>
        <rFont val="Times New Roman"/>
        <family val="1"/>
      </rPr>
      <t xml:space="preserve">3 </t>
    </r>
    <r>
      <rPr>
        <sz val="14"/>
        <color rgb="FF000000"/>
        <rFont val="Times New Roman"/>
        <family val="1"/>
      </rPr>
      <t>(участие заказчика в разработке)</t>
    </r>
  </si>
  <si>
    <r>
      <t>С</t>
    </r>
    <r>
      <rPr>
        <vertAlign val="subscript"/>
        <sz val="14"/>
        <color rgb="FF000000"/>
        <rFont val="Times New Roman"/>
        <family val="1"/>
      </rPr>
      <t xml:space="preserve">4 </t>
    </r>
    <r>
      <rPr>
        <sz val="14"/>
        <color rgb="FF000000"/>
        <rFont val="Times New Roman"/>
        <family val="1"/>
      </rPr>
      <t>(использование аутсорсинга)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</si>
</sst>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</font>
    <font>
      <i/>
      <sz val="14"/>
      <color rgb="FF000000"/>
      <name val="Times New Roman"/>
      <family val="1"/>
    </font>
    <font>
      <vertAlign val="subscript"/>
      <sz val="14"/>
      <color rgb="FF000000"/>
      <name val="Times New Roman"/>
      <family val="1"/>
    </font>
    <font>
      <sz val="14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/>
    <xf numFmtId="2" fontId="1" fillId="0" borderId="1" xfId="0" applyNumberFormat="1" applyFont="1" applyBorder="1"/>
    <xf numFmtId="0" fontId="1" fillId="0" borderId="1" xfId="0" applyFont="1" applyBorder="1" applyAlignment="1">
      <alignment wrapText="1"/>
    </xf>
    <xf numFmtId="0" fontId="1" fillId="0" borderId="0" xfId="0" applyFont="1"/>
    <xf numFmtId="2" fontId="1" fillId="0" borderId="0" xfId="0" applyNumberFormat="1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abSelected="1" topLeftCell="A4" zoomScale="80" zoomScaleNormal="80" workbookViewId="0">
      <selection activeCell="I13" sqref="I13"/>
    </sheetView>
  </sheetViews>
  <sheetFormatPr defaultRowHeight="14.4" x14ac:dyDescent="0.3"/>
  <cols>
    <col min="1" max="1" width="44.109375" customWidth="1"/>
    <col min="5" max="5" width="16.44140625" customWidth="1"/>
    <col min="6" max="6" width="16.6640625" customWidth="1"/>
    <col min="7" max="7" width="22.44140625" customWidth="1"/>
    <col min="9" max="9" width="53.109375" customWidth="1"/>
  </cols>
  <sheetData>
    <row r="1" spans="1:12" ht="36" x14ac:dyDescent="0.45">
      <c r="A1" s="1" t="s">
        <v>0</v>
      </c>
      <c r="B1" s="2" t="s">
        <v>20</v>
      </c>
      <c r="C1" s="2" t="s">
        <v>21</v>
      </c>
      <c r="D1" s="2" t="s">
        <v>22</v>
      </c>
      <c r="E1" s="2" t="s">
        <v>23</v>
      </c>
      <c r="F1" s="3" t="s">
        <v>1</v>
      </c>
      <c r="G1" s="4" t="s">
        <v>2</v>
      </c>
      <c r="H1" s="7"/>
      <c r="I1" s="7"/>
      <c r="J1" s="7"/>
    </row>
    <row r="2" spans="1:12" ht="20.399999999999999" x14ac:dyDescent="0.45">
      <c r="A2" s="2" t="s">
        <v>24</v>
      </c>
      <c r="B2" s="1">
        <v>1</v>
      </c>
      <c r="C2" s="1">
        <v>0.2</v>
      </c>
      <c r="D2" s="1">
        <v>0.14000000000000001</v>
      </c>
      <c r="E2" s="1">
        <v>0.33</v>
      </c>
      <c r="F2" s="5">
        <f>POWER(PRODUCT(B2:E2),0.25)</f>
        <v>0.31004018888780105</v>
      </c>
      <c r="G2" s="5">
        <f>F2/$F$6</f>
        <v>5.6621653005468092E-2</v>
      </c>
      <c r="H2" s="7"/>
      <c r="I2" s="7"/>
      <c r="J2" s="7"/>
    </row>
    <row r="3" spans="1:12" ht="20.399999999999999" x14ac:dyDescent="0.45">
      <c r="A3" s="2" t="s">
        <v>25</v>
      </c>
      <c r="B3" s="1">
        <v>5</v>
      </c>
      <c r="C3" s="1">
        <v>1</v>
      </c>
      <c r="D3" s="1">
        <v>5</v>
      </c>
      <c r="E3" s="1">
        <v>0.2</v>
      </c>
      <c r="F3" s="5">
        <f t="shared" ref="F3:F5" si="0">POWER(PRODUCT(B3:E3),0.25)</f>
        <v>1.4953487812212205</v>
      </c>
      <c r="G3" s="5">
        <f t="shared" ref="G3:G4" si="1">F3/$F$6</f>
        <v>0.27309078902379996</v>
      </c>
      <c r="H3" s="7"/>
      <c r="I3" s="7"/>
      <c r="J3" s="7"/>
    </row>
    <row r="4" spans="1:12" ht="20.399999999999999" x14ac:dyDescent="0.45">
      <c r="A4" s="2" t="s">
        <v>26</v>
      </c>
      <c r="B4" s="1">
        <v>7</v>
      </c>
      <c r="C4" s="1">
        <v>0.2</v>
      </c>
      <c r="D4" s="1">
        <v>1</v>
      </c>
      <c r="E4" s="1">
        <v>0.2</v>
      </c>
      <c r="F4" s="5">
        <f t="shared" si="0"/>
        <v>0.72742715251282597</v>
      </c>
      <c r="G4" s="5">
        <f t="shared" si="1"/>
        <v>0.13284770585416694</v>
      </c>
      <c r="H4" s="7"/>
      <c r="I4" s="7"/>
      <c r="J4" s="7"/>
    </row>
    <row r="5" spans="1:12" ht="20.399999999999999" x14ac:dyDescent="0.45">
      <c r="A5" s="2" t="s">
        <v>27</v>
      </c>
      <c r="B5" s="1">
        <v>3</v>
      </c>
      <c r="C5" s="1">
        <v>5</v>
      </c>
      <c r="D5" s="1">
        <v>5</v>
      </c>
      <c r="E5" s="1">
        <v>1</v>
      </c>
      <c r="F5" s="5">
        <f t="shared" si="0"/>
        <v>2.9428309563827115</v>
      </c>
      <c r="G5" s="5">
        <f>F5/$F$6</f>
        <v>0.53743985211656509</v>
      </c>
      <c r="H5" s="7"/>
      <c r="I5" s="7"/>
      <c r="J5" s="7"/>
    </row>
    <row r="6" spans="1:12" ht="18" x14ac:dyDescent="0.35">
      <c r="A6" s="7"/>
      <c r="B6" s="7"/>
      <c r="C6" s="7"/>
      <c r="D6" s="7"/>
      <c r="E6" s="7" t="s">
        <v>3</v>
      </c>
      <c r="F6" s="8">
        <f>SUM(F2:F5)</f>
        <v>5.4756470790045588</v>
      </c>
      <c r="G6" s="8">
        <f>SUM(G2:G5)</f>
        <v>1</v>
      </c>
      <c r="H6" s="7"/>
      <c r="I6" s="7"/>
      <c r="J6" s="7"/>
    </row>
    <row r="7" spans="1:12" ht="18" x14ac:dyDescent="0.35">
      <c r="A7" s="7"/>
      <c r="B7" s="7"/>
      <c r="C7" s="7"/>
      <c r="D7" s="7"/>
      <c r="E7" s="7"/>
      <c r="F7" s="7"/>
      <c r="G7" s="7"/>
      <c r="H7" s="7"/>
      <c r="I7" s="7"/>
      <c r="J7" s="7"/>
    </row>
    <row r="8" spans="1:12" ht="18" x14ac:dyDescent="0.35">
      <c r="A8" s="1" t="s">
        <v>11</v>
      </c>
      <c r="B8" s="7"/>
      <c r="C8" s="7"/>
      <c r="D8" s="7"/>
      <c r="E8" s="7"/>
      <c r="F8" s="7"/>
      <c r="G8" s="7"/>
      <c r="H8" s="7"/>
      <c r="I8" s="7"/>
      <c r="J8" s="7"/>
    </row>
    <row r="9" spans="1:12" ht="48.75" customHeight="1" x14ac:dyDescent="0.35">
      <c r="A9" s="1" t="s">
        <v>0</v>
      </c>
      <c r="B9" s="1" t="s">
        <v>7</v>
      </c>
      <c r="C9" s="1" t="s">
        <v>8</v>
      </c>
      <c r="D9" s="1" t="s">
        <v>9</v>
      </c>
      <c r="E9" s="6" t="s">
        <v>1</v>
      </c>
      <c r="F9" s="6" t="s">
        <v>10</v>
      </c>
      <c r="G9" s="7"/>
      <c r="H9" s="7"/>
      <c r="I9" s="7"/>
      <c r="J9" s="7"/>
    </row>
    <row r="10" spans="1:12" ht="18" x14ac:dyDescent="0.35">
      <c r="A10" s="2" t="s">
        <v>4</v>
      </c>
      <c r="B10" s="1">
        <v>1</v>
      </c>
      <c r="C10" s="1">
        <v>7</v>
      </c>
      <c r="D10" s="1">
        <v>3</v>
      </c>
      <c r="E10" s="5">
        <f>POWER(PRODUCT(B10:D10),0.25)</f>
        <v>2.1406951429280725</v>
      </c>
      <c r="F10" s="5">
        <f>E10/$E$13</f>
        <v>0.59433972078247355</v>
      </c>
      <c r="G10" s="7"/>
      <c r="H10" s="7"/>
      <c r="I10" s="1" t="s">
        <v>14</v>
      </c>
      <c r="J10" s="1" t="s">
        <v>17</v>
      </c>
      <c r="K10" s="5">
        <f>G$2*F10+G$3*F16+G$4*F23+G$5*F31</f>
        <v>0.65771224674362061</v>
      </c>
      <c r="L10" s="7"/>
    </row>
    <row r="11" spans="1:12" ht="18" x14ac:dyDescent="0.35">
      <c r="A11" s="2" t="s">
        <v>5</v>
      </c>
      <c r="B11" s="1">
        <v>0.14000000000000001</v>
      </c>
      <c r="C11" s="1">
        <v>1</v>
      </c>
      <c r="D11" s="1">
        <v>0.33</v>
      </c>
      <c r="E11" s="5">
        <f t="shared" ref="E11:E12" si="2">POWER(PRODUCT(B11:D11),0.25)</f>
        <v>0.46361821858297025</v>
      </c>
      <c r="F11" s="5">
        <f t="shared" ref="F11:F12" si="3">E11/$E$13</f>
        <v>0.12871833875671512</v>
      </c>
      <c r="G11" s="7"/>
      <c r="H11" s="7"/>
      <c r="I11" s="1" t="s">
        <v>15</v>
      </c>
      <c r="J11" s="1" t="s">
        <v>18</v>
      </c>
      <c r="K11" s="5">
        <f>G$2*F11+G$3*F17+G$4*F24+G$5*F32</f>
        <v>0.10360616914430086</v>
      </c>
      <c r="L11" s="7"/>
    </row>
    <row r="12" spans="1:12" ht="18" x14ac:dyDescent="0.35">
      <c r="A12" s="2" t="s">
        <v>6</v>
      </c>
      <c r="B12" s="1">
        <v>0.33</v>
      </c>
      <c r="C12" s="1">
        <v>3</v>
      </c>
      <c r="D12" s="1">
        <v>1</v>
      </c>
      <c r="E12" s="5">
        <f t="shared" si="2"/>
        <v>0.99749056993368113</v>
      </c>
      <c r="F12" s="5">
        <f t="shared" si="3"/>
        <v>0.27694194046081139</v>
      </c>
      <c r="G12" s="7"/>
      <c r="H12" s="7"/>
      <c r="I12" s="1" t="s">
        <v>16</v>
      </c>
      <c r="J12" s="1" t="s">
        <v>19</v>
      </c>
      <c r="K12" s="5">
        <f>G$2*F12+G$3*F18+G$4*F25+G$5*F33</f>
        <v>0.23869615631008959</v>
      </c>
      <c r="L12" s="7"/>
    </row>
    <row r="13" spans="1:12" ht="18" x14ac:dyDescent="0.35">
      <c r="A13" s="7"/>
      <c r="B13" s="7"/>
      <c r="C13" s="7"/>
      <c r="D13" s="7" t="s">
        <v>12</v>
      </c>
      <c r="E13" s="8">
        <f>SUM(E10:E12)</f>
        <v>3.6018039314447239</v>
      </c>
      <c r="F13" s="8">
        <f>SUM(F10:F12)</f>
        <v>1</v>
      </c>
      <c r="G13" s="7"/>
      <c r="H13" s="7"/>
      <c r="I13" s="7"/>
      <c r="J13" s="7"/>
      <c r="K13" s="7"/>
      <c r="L13" s="7"/>
    </row>
    <row r="14" spans="1:12" ht="18" x14ac:dyDescent="0.35">
      <c r="A14" s="1" t="s">
        <v>13</v>
      </c>
      <c r="B14" s="7"/>
      <c r="C14" s="7"/>
      <c r="D14" s="7"/>
      <c r="E14" s="7"/>
      <c r="F14" s="7"/>
      <c r="G14" s="7"/>
      <c r="H14" s="7"/>
      <c r="I14" s="7"/>
      <c r="J14" s="7"/>
    </row>
    <row r="15" spans="1:12" ht="36" x14ac:dyDescent="0.35">
      <c r="A15" s="1" t="s">
        <v>0</v>
      </c>
      <c r="B15" s="1" t="s">
        <v>7</v>
      </c>
      <c r="C15" s="1" t="s">
        <v>8</v>
      </c>
      <c r="D15" s="1" t="s">
        <v>9</v>
      </c>
      <c r="E15" s="6" t="s">
        <v>1</v>
      </c>
      <c r="F15" s="6" t="s">
        <v>10</v>
      </c>
      <c r="G15" s="7"/>
      <c r="H15" s="7"/>
      <c r="I15" s="7"/>
      <c r="J15" s="7"/>
    </row>
    <row r="16" spans="1:12" ht="18" x14ac:dyDescent="0.35">
      <c r="A16" s="2" t="s">
        <v>4</v>
      </c>
      <c r="B16" s="1">
        <v>1</v>
      </c>
      <c r="C16" s="1">
        <v>9</v>
      </c>
      <c r="D16" s="1">
        <v>7</v>
      </c>
      <c r="E16" s="5">
        <f>POWER(PRODUCT(B16:D16),0.25)</f>
        <v>2.8173132472612576</v>
      </c>
      <c r="F16" s="5">
        <f>E16/$E$19</f>
        <v>0.62043437701270954</v>
      </c>
      <c r="G16" s="7"/>
      <c r="H16" s="7"/>
      <c r="I16" s="7"/>
      <c r="J16" s="7"/>
    </row>
    <row r="17" spans="1:10" ht="18" x14ac:dyDescent="0.35">
      <c r="A17" s="2" t="s">
        <v>5</v>
      </c>
      <c r="B17" s="1">
        <v>0.14000000000000001</v>
      </c>
      <c r="C17" s="1">
        <v>1</v>
      </c>
      <c r="D17" s="1">
        <v>0.33</v>
      </c>
      <c r="E17" s="5">
        <f>POWER(PRODUCT(B17:D17),0.25)</f>
        <v>0.46361821858297025</v>
      </c>
      <c r="F17" s="5">
        <f>E17/$E$19</f>
        <v>0.1020989344716602</v>
      </c>
      <c r="G17" s="7"/>
      <c r="H17" s="7"/>
      <c r="I17" s="7"/>
      <c r="J17" s="7"/>
    </row>
    <row r="18" spans="1:10" ht="18" x14ac:dyDescent="0.35">
      <c r="A18" s="2" t="s">
        <v>6</v>
      </c>
      <c r="B18" s="1">
        <v>0.36</v>
      </c>
      <c r="C18" s="1">
        <v>7</v>
      </c>
      <c r="D18" s="1">
        <v>1</v>
      </c>
      <c r="E18" s="5">
        <f t="shared" ref="E18" si="4">POWER(PRODUCT(B18:D18),0.25)</f>
        <v>1.2599407869573691</v>
      </c>
      <c r="F18" s="5">
        <f>E18/$E$19</f>
        <v>0.27746668851563028</v>
      </c>
      <c r="G18" s="7"/>
      <c r="H18" s="7"/>
      <c r="I18" s="7"/>
      <c r="J18" s="7"/>
    </row>
    <row r="19" spans="1:10" ht="18" x14ac:dyDescent="0.35">
      <c r="A19" s="7"/>
      <c r="B19" s="7"/>
      <c r="C19" s="7"/>
      <c r="D19" s="7" t="s">
        <v>12</v>
      </c>
      <c r="E19" s="8">
        <f>SUM(E16:E18)</f>
        <v>4.5408722528015968</v>
      </c>
      <c r="F19" s="8">
        <f>SUM(F16:F18)</f>
        <v>1</v>
      </c>
      <c r="G19" s="7"/>
      <c r="H19" s="7"/>
      <c r="I19" s="7"/>
      <c r="J19" s="7"/>
    </row>
    <row r="20" spans="1:10" ht="18" x14ac:dyDescent="0.35">
      <c r="A20" s="7"/>
      <c r="B20" s="7"/>
      <c r="C20" s="7"/>
      <c r="D20" s="7"/>
      <c r="E20" s="7"/>
      <c r="F20" s="7"/>
      <c r="G20" s="7"/>
      <c r="H20" s="7"/>
      <c r="I20" s="7"/>
      <c r="J20" s="7"/>
    </row>
    <row r="21" spans="1:10" ht="20.399999999999999" x14ac:dyDescent="0.45">
      <c r="A21" s="2" t="s">
        <v>26</v>
      </c>
      <c r="B21" s="7"/>
      <c r="C21" s="7"/>
      <c r="D21" s="7"/>
      <c r="E21" s="7"/>
      <c r="F21" s="7"/>
      <c r="G21" s="7"/>
      <c r="H21" s="7"/>
      <c r="I21" s="7"/>
      <c r="J21" s="7"/>
    </row>
    <row r="22" spans="1:10" ht="36" x14ac:dyDescent="0.35">
      <c r="A22" s="1" t="s">
        <v>0</v>
      </c>
      <c r="B22" s="1" t="s">
        <v>7</v>
      </c>
      <c r="C22" s="1" t="s">
        <v>8</v>
      </c>
      <c r="D22" s="1" t="s">
        <v>9</v>
      </c>
      <c r="E22" s="6" t="s">
        <v>1</v>
      </c>
      <c r="F22" s="6" t="s">
        <v>10</v>
      </c>
      <c r="G22" s="7"/>
      <c r="H22" s="7"/>
      <c r="I22" s="7"/>
      <c r="J22" s="7"/>
    </row>
    <row r="23" spans="1:10" ht="18" x14ac:dyDescent="0.35">
      <c r="A23" s="2" t="s">
        <v>4</v>
      </c>
      <c r="B23" s="1">
        <v>6</v>
      </c>
      <c r="C23" s="1">
        <v>3</v>
      </c>
      <c r="D23" s="1">
        <v>5</v>
      </c>
      <c r="E23" s="5">
        <f>POWER(PRODUCT(B23:D23),0.25)</f>
        <v>3.0800702882410227</v>
      </c>
      <c r="F23" s="5">
        <f>E23/$E$26</f>
        <v>0.6782534307015573</v>
      </c>
      <c r="G23" s="7"/>
      <c r="H23" s="7"/>
      <c r="I23" s="7"/>
      <c r="J23" s="7"/>
    </row>
    <row r="24" spans="1:10" ht="18" x14ac:dyDescent="0.35">
      <c r="A24" s="2" t="s">
        <v>5</v>
      </c>
      <c r="B24" s="1">
        <v>0.14000000000000001</v>
      </c>
      <c r="C24" s="1">
        <v>1</v>
      </c>
      <c r="D24" s="1">
        <v>0.33</v>
      </c>
      <c r="E24" s="5">
        <f t="shared" ref="E24:E25" si="5">POWER(PRODUCT(B24:D24),0.25)</f>
        <v>0.46361821858297025</v>
      </c>
      <c r="F24" s="5">
        <f>E24/$E$19</f>
        <v>0.1020989344716602</v>
      </c>
      <c r="G24" s="7"/>
      <c r="H24" s="7"/>
      <c r="I24" s="7"/>
      <c r="J24" s="7"/>
    </row>
    <row r="25" spans="1:10" ht="18" x14ac:dyDescent="0.35">
      <c r="A25" s="2" t="s">
        <v>6</v>
      </c>
      <c r="B25" s="1">
        <v>0.33</v>
      </c>
      <c r="C25" s="1">
        <v>3</v>
      </c>
      <c r="D25" s="1">
        <v>1</v>
      </c>
      <c r="E25" s="5">
        <f t="shared" si="5"/>
        <v>0.99749056993368113</v>
      </c>
      <c r="F25" s="5">
        <f>E25/$E$19</f>
        <v>0.21966937504534642</v>
      </c>
      <c r="G25" s="7"/>
      <c r="H25" s="7"/>
      <c r="I25" s="7"/>
      <c r="J25" s="7"/>
    </row>
    <row r="26" spans="1:10" ht="18" x14ac:dyDescent="0.35">
      <c r="A26" s="7"/>
      <c r="B26" s="7"/>
      <c r="C26" s="7"/>
      <c r="D26" s="7" t="s">
        <v>12</v>
      </c>
      <c r="E26" s="8">
        <f>SUM(E23:E25)</f>
        <v>4.5411790767576736</v>
      </c>
      <c r="F26" s="8">
        <f>ROUND(SUM(F23:F25), 0)</f>
        <v>1</v>
      </c>
      <c r="G26" s="7"/>
      <c r="H26" s="7"/>
      <c r="I26" s="7"/>
      <c r="J26" s="7"/>
    </row>
    <row r="27" spans="1:10" ht="18" x14ac:dyDescent="0.35">
      <c r="A27" s="7"/>
      <c r="B27" s="7"/>
      <c r="C27" s="7"/>
      <c r="D27" s="7"/>
      <c r="E27" s="7"/>
      <c r="F27" s="7"/>
      <c r="G27" s="7"/>
      <c r="H27" s="7"/>
      <c r="I27" s="7"/>
      <c r="J27" s="7"/>
    </row>
    <row r="28" spans="1:10" ht="18" x14ac:dyDescent="0.35">
      <c r="A28" s="7"/>
      <c r="B28" s="7"/>
      <c r="C28" s="7"/>
      <c r="D28" s="7"/>
      <c r="E28" s="7"/>
      <c r="F28" s="7"/>
      <c r="G28" s="7"/>
      <c r="H28" s="7"/>
      <c r="I28" s="7"/>
      <c r="J28" s="7"/>
    </row>
    <row r="29" spans="1:10" ht="20.399999999999999" x14ac:dyDescent="0.45">
      <c r="A29" s="2" t="s">
        <v>27</v>
      </c>
      <c r="B29" s="7"/>
      <c r="C29" s="7"/>
      <c r="D29" s="7"/>
      <c r="E29" s="7"/>
      <c r="F29" s="7"/>
      <c r="G29" s="7"/>
      <c r="H29" s="7"/>
      <c r="I29" s="7"/>
      <c r="J29" s="7"/>
    </row>
    <row r="30" spans="1:10" ht="36" x14ac:dyDescent="0.35">
      <c r="A30" s="1" t="s">
        <v>0</v>
      </c>
      <c r="B30" s="1" t="s">
        <v>7</v>
      </c>
      <c r="C30" s="1" t="s">
        <v>8</v>
      </c>
      <c r="D30" s="1" t="s">
        <v>9</v>
      </c>
      <c r="E30" s="6" t="s">
        <v>1</v>
      </c>
      <c r="F30" s="6" t="s">
        <v>10</v>
      </c>
      <c r="G30" s="7"/>
      <c r="H30" s="7"/>
      <c r="I30" s="7"/>
      <c r="J30" s="7"/>
    </row>
    <row r="31" spans="1:10" ht="18" x14ac:dyDescent="0.35">
      <c r="A31" s="2" t="s">
        <v>4</v>
      </c>
      <c r="B31" s="1">
        <v>2</v>
      </c>
      <c r="C31" s="1">
        <v>5</v>
      </c>
      <c r="D31" s="1">
        <v>9</v>
      </c>
      <c r="E31" s="5">
        <f>POWER(PRODUCT(B31:D31),0.25)</f>
        <v>3.0800702882410227</v>
      </c>
      <c r="F31" s="5">
        <f>E31/$E$26</f>
        <v>0.6782534307015573</v>
      </c>
      <c r="G31" s="7"/>
      <c r="H31" s="7"/>
      <c r="I31" s="7"/>
      <c r="J31" s="7"/>
    </row>
    <row r="32" spans="1:10" ht="18" x14ac:dyDescent="0.35">
      <c r="A32" s="2" t="s">
        <v>5</v>
      </c>
      <c r="B32" s="1">
        <v>0.14000000000000001</v>
      </c>
      <c r="C32" s="1">
        <v>1</v>
      </c>
      <c r="D32" s="1">
        <v>0.33</v>
      </c>
      <c r="E32" s="5">
        <f t="shared" ref="E32:E33" si="6">POWER(PRODUCT(B32:D32),0.25)</f>
        <v>0.46361821858297025</v>
      </c>
      <c r="F32" s="5">
        <f>E32/$E$19</f>
        <v>0.1020989344716602</v>
      </c>
      <c r="G32" s="7"/>
      <c r="H32" s="7"/>
      <c r="I32" s="7"/>
      <c r="J32" s="7"/>
    </row>
    <row r="33" spans="1:10" ht="18" x14ac:dyDescent="0.35">
      <c r="A33" s="2" t="s">
        <v>6</v>
      </c>
      <c r="B33" s="1">
        <v>0.33</v>
      </c>
      <c r="C33" s="1">
        <v>3</v>
      </c>
      <c r="D33" s="1">
        <v>1</v>
      </c>
      <c r="E33" s="5">
        <f t="shared" si="6"/>
        <v>0.99749056993368113</v>
      </c>
      <c r="F33" s="5">
        <f>E33/$E$19</f>
        <v>0.21966937504534642</v>
      </c>
      <c r="G33" s="7"/>
      <c r="H33" s="7"/>
      <c r="I33" s="7"/>
      <c r="J33" s="7"/>
    </row>
    <row r="34" spans="1:10" ht="18" x14ac:dyDescent="0.35">
      <c r="A34" s="7"/>
      <c r="B34" s="7"/>
      <c r="C34" s="7"/>
      <c r="D34" s="7" t="s">
        <v>12</v>
      </c>
      <c r="E34" s="8">
        <f>SUM(E31:E33)</f>
        <v>4.5411790767576736</v>
      </c>
      <c r="F34" s="8">
        <f>ROUND(SUM(F31:F33), 0)</f>
        <v>1</v>
      </c>
      <c r="G34" s="7"/>
      <c r="H34" s="7"/>
      <c r="I34" s="7"/>
      <c r="J34" s="7"/>
    </row>
    <row r="35" spans="1:10" ht="18" x14ac:dyDescent="0.35">
      <c r="A35" s="7"/>
      <c r="B35" s="7"/>
      <c r="C35" s="7"/>
      <c r="D35" s="7"/>
      <c r="E35" s="7"/>
      <c r="F35" s="7"/>
      <c r="G35" s="7"/>
      <c r="H35" s="7"/>
      <c r="I35" s="7"/>
      <c r="J35" s="7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Dmitry</dc:creator>
  <cp:lastModifiedBy>Kirill Parakhin</cp:lastModifiedBy>
  <dcterms:created xsi:type="dcterms:W3CDTF">2020-11-02T15:30:10Z</dcterms:created>
  <dcterms:modified xsi:type="dcterms:W3CDTF">2023-10-14T11:46:39Z</dcterms:modified>
</cp:coreProperties>
</file>