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10" i="1"/>
  <c r="J20" i="1" l="1"/>
  <c r="J19" i="1"/>
  <c r="J18" i="1"/>
  <c r="J16" i="1"/>
  <c r="J13" i="1"/>
  <c r="J14" i="1"/>
  <c r="J15" i="1"/>
  <c r="J12" i="1"/>
  <c r="J5" i="1"/>
  <c r="J6" i="1"/>
  <c r="J7" i="1"/>
  <c r="J8" i="1"/>
  <c r="J9" i="1"/>
  <c r="J4" i="1"/>
</calcChain>
</file>

<file path=xl/sharedStrings.xml><?xml version="1.0" encoding="utf-8"?>
<sst xmlns="http://schemas.openxmlformats.org/spreadsheetml/2006/main" count="79" uniqueCount="35">
  <si>
    <t>Критерий</t>
  </si>
  <si>
    <t>Область</t>
  </si>
  <si>
    <t>Вес</t>
  </si>
  <si>
    <t>Область значений по стадиям зрелости</t>
  </si>
  <si>
    <t>"АИСТСОФТ"</t>
  </si>
  <si>
    <t>Значение</t>
  </si>
  <si>
    <t>Группа 1. Характеристики контроля</t>
  </si>
  <si>
    <r>
      <t>- целей (К</t>
    </r>
    <r>
      <rPr>
        <vertAlign val="subscript"/>
        <sz val="12"/>
        <color rgb="FF000000"/>
        <rFont val="Times New Roman"/>
        <family val="1"/>
      </rPr>
      <t>ц</t>
    </r>
    <r>
      <rPr>
        <sz val="12"/>
        <color rgb="FF000000"/>
        <rFont val="Times New Roman"/>
        <family val="1"/>
      </rPr>
      <t>)</t>
    </r>
  </si>
  <si>
    <t>[0;1]</t>
  </si>
  <si>
    <t>[0,5; 1]</t>
  </si>
  <si>
    <r>
      <t>- прогнозов (К</t>
    </r>
    <r>
      <rPr>
        <vertAlign val="subscript"/>
        <sz val="12"/>
        <color rgb="FF000000"/>
        <rFont val="Times New Roman"/>
        <family val="1"/>
      </rPr>
      <t>прог</t>
    </r>
    <r>
      <rPr>
        <sz val="12"/>
        <color rgb="FF000000"/>
        <rFont val="Times New Roman"/>
        <family val="1"/>
      </rPr>
      <t>)</t>
    </r>
  </si>
  <si>
    <r>
      <t>- ограничений (К</t>
    </r>
    <r>
      <rPr>
        <vertAlign val="subscript"/>
        <sz val="12"/>
        <color rgb="FF000000"/>
        <rFont val="Times New Roman"/>
        <family val="1"/>
      </rPr>
      <t>ог</t>
    </r>
    <r>
      <rPr>
        <sz val="12"/>
        <color rgb="FF000000"/>
        <rFont val="Times New Roman"/>
        <family val="1"/>
      </rPr>
      <t>)</t>
    </r>
  </si>
  <si>
    <t>[0,6; 1]</t>
  </si>
  <si>
    <t>[0,7; 1]</t>
  </si>
  <si>
    <r>
      <t>- планов (К</t>
    </r>
    <r>
      <rPr>
        <vertAlign val="subscript"/>
        <sz val="12"/>
        <color rgb="FF000000"/>
        <rFont val="Times New Roman"/>
        <family val="1"/>
      </rPr>
      <t>пл</t>
    </r>
    <r>
      <rPr>
        <sz val="12"/>
        <color rgb="FF000000"/>
        <rFont val="Times New Roman"/>
        <family val="1"/>
      </rPr>
      <t>)</t>
    </r>
  </si>
  <si>
    <r>
      <t>- бюджетного (К</t>
    </r>
    <r>
      <rPr>
        <vertAlign val="subscript"/>
        <sz val="12"/>
        <color rgb="FF000000"/>
        <rFont val="Times New Roman"/>
        <family val="1"/>
      </rPr>
      <t>бд</t>
    </r>
    <r>
      <rPr>
        <sz val="12"/>
        <color rgb="FF000000"/>
        <rFont val="Times New Roman"/>
        <family val="1"/>
      </rPr>
      <t>)</t>
    </r>
  </si>
  <si>
    <r>
      <t>- производственных процессов (К</t>
    </r>
    <r>
      <rPr>
        <vertAlign val="subscript"/>
        <sz val="12"/>
        <color rgb="FF000000"/>
        <rFont val="Times New Roman"/>
        <family val="1"/>
      </rPr>
      <t>произ</t>
    </r>
    <r>
      <rPr>
        <sz val="12"/>
        <color rgb="FF000000"/>
        <rFont val="Times New Roman"/>
        <family val="1"/>
      </rPr>
      <t>)</t>
    </r>
  </si>
  <si>
    <r>
      <t>Граничное значение обобщенного критерия по группе 1 -</t>
    </r>
    <r>
      <rPr>
        <i/>
        <sz val="12"/>
        <color rgb="FF000000"/>
        <rFont val="Times New Roman"/>
        <family val="1"/>
      </rPr>
      <t xml:space="preserve"> Гр</t>
    </r>
    <r>
      <rPr>
        <vertAlign val="subscript"/>
        <sz val="12"/>
        <color rgb="FF000000"/>
        <rFont val="Times New Roman"/>
        <family val="1"/>
      </rPr>
      <t>1</t>
    </r>
  </si>
  <si>
    <t>Группа 2. Характеристики бизнес-процессов</t>
  </si>
  <si>
    <r>
      <t>- повторяемость (БП</t>
    </r>
    <r>
      <rPr>
        <vertAlign val="subscript"/>
        <sz val="12"/>
        <color rgb="FF000000"/>
        <rFont val="Times New Roman"/>
        <family val="1"/>
      </rPr>
      <t>Повт</t>
    </r>
    <r>
      <rPr>
        <sz val="12"/>
        <color rgb="FF000000"/>
        <rFont val="Times New Roman"/>
        <family val="1"/>
      </rPr>
      <t>)</t>
    </r>
  </si>
  <si>
    <r>
      <t>- управляемость (БП</t>
    </r>
    <r>
      <rPr>
        <vertAlign val="subscript"/>
        <sz val="12"/>
        <color rgb="FF000000"/>
        <rFont val="Times New Roman"/>
        <family val="1"/>
      </rPr>
      <t>Упр</t>
    </r>
    <r>
      <rPr>
        <sz val="12"/>
        <color rgb="FF000000"/>
        <rFont val="Times New Roman"/>
        <family val="1"/>
      </rPr>
      <t>)</t>
    </r>
  </si>
  <si>
    <r>
      <t>- стандартизация (БП</t>
    </r>
    <r>
      <rPr>
        <vertAlign val="subscript"/>
        <sz val="12"/>
        <color rgb="FF000000"/>
        <rFont val="Times New Roman"/>
        <family val="1"/>
      </rPr>
      <t>Ст</t>
    </r>
    <r>
      <rPr>
        <sz val="12"/>
        <color rgb="FF000000"/>
        <rFont val="Times New Roman"/>
        <family val="1"/>
      </rPr>
      <t>)</t>
    </r>
  </si>
  <si>
    <r>
      <t>- работоспособность (БП</t>
    </r>
    <r>
      <rPr>
        <vertAlign val="subscript"/>
        <sz val="12"/>
        <color rgb="FF000000"/>
        <rFont val="Times New Roman"/>
        <family val="1"/>
      </rPr>
      <t>Раб</t>
    </r>
    <r>
      <rPr>
        <sz val="12"/>
        <color rgb="FF000000"/>
        <rFont val="Times New Roman"/>
        <family val="1"/>
      </rPr>
      <t>)</t>
    </r>
  </si>
  <si>
    <r>
      <t>Граничное значение обобщенного критерия по группе 2 -</t>
    </r>
    <r>
      <rPr>
        <i/>
        <sz val="12"/>
        <color rgb="FF000000"/>
        <rFont val="Times New Roman"/>
        <family val="1"/>
      </rPr>
      <t xml:space="preserve"> Гр</t>
    </r>
    <r>
      <rPr>
        <vertAlign val="subscript"/>
        <sz val="12"/>
        <color rgb="FF000000"/>
        <rFont val="Times New Roman"/>
        <family val="1"/>
      </rPr>
      <t>2</t>
    </r>
  </si>
  <si>
    <t>Группа 3. Общие характеристики</t>
  </si>
  <si>
    <t>- обмен информацией (ПерИнф)</t>
  </si>
  <si>
    <t>- наличие постоянных клиентов (ПостКл)</t>
  </si>
  <si>
    <r>
      <t>Граничное значение обобщенного критерия по группе 3 -</t>
    </r>
    <r>
      <rPr>
        <i/>
        <sz val="12"/>
        <color rgb="FF000000"/>
        <rFont val="Times New Roman"/>
        <family val="1"/>
      </rPr>
      <t xml:space="preserve"> Гр</t>
    </r>
    <r>
      <rPr>
        <vertAlign val="subscript"/>
        <sz val="12"/>
        <color rgb="FF000000"/>
        <rFont val="Times New Roman"/>
        <family val="1"/>
      </rPr>
      <t>3</t>
    </r>
  </si>
  <si>
    <t>Диапазон значений глобального критерия для стадий зрелости</t>
  </si>
  <si>
    <t>[0; 0,25]</t>
  </si>
  <si>
    <t>[0,25; 0,5]</t>
  </si>
  <si>
    <t>[0,5; 0,58]</t>
  </si>
  <si>
    <t>[0,58; 0,86]</t>
  </si>
  <si>
    <t>[0,86; 1,0]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</si>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</sst>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2" fontId="1" fillId="3" borderId="6" xfId="0" applyNumberFormat="1" applyFont="1" applyFill="1" applyBorder="1" applyAlignment="1">
      <alignment horizontal="center" vertical="center"/>
    </xf>
    <xf numFmtId="2" fontId="1" fillId="4" borderId="6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14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9" zoomScale="80" zoomScaleNormal="80" workbookViewId="0">
      <selection activeCell="J22" sqref="J22"/>
    </sheetView>
  </sheetViews>
  <sheetFormatPr defaultRowHeight="14.4" x14ac:dyDescent="0.3"/>
  <cols>
    <col min="1" max="1" width="29" customWidth="1"/>
    <col min="2" max="2" width="11.88671875" customWidth="1"/>
    <col min="9" max="9" width="18.33203125" customWidth="1"/>
    <col min="10" max="10" width="13.77734375" customWidth="1"/>
  </cols>
  <sheetData>
    <row r="1" spans="1:10" ht="16.2" thickBot="1" x14ac:dyDescent="0.35">
      <c r="A1" s="10" t="s">
        <v>0</v>
      </c>
      <c r="B1" s="10" t="s">
        <v>1</v>
      </c>
      <c r="C1" s="10" t="s">
        <v>2</v>
      </c>
      <c r="D1" s="12" t="s">
        <v>3</v>
      </c>
      <c r="E1" s="13"/>
      <c r="F1" s="13"/>
      <c r="G1" s="13"/>
      <c r="H1" s="13"/>
      <c r="I1" s="14"/>
      <c r="J1" s="1"/>
    </row>
    <row r="2" spans="1:10" ht="16.2" thickBot="1" x14ac:dyDescent="0.35">
      <c r="A2" s="11"/>
      <c r="B2" s="11"/>
      <c r="C2" s="11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 t="s">
        <v>4</v>
      </c>
      <c r="J2" s="3" t="s">
        <v>5</v>
      </c>
    </row>
    <row r="3" spans="1:10" ht="16.2" thickBot="1" x14ac:dyDescent="0.35">
      <c r="A3" s="28" t="s">
        <v>6</v>
      </c>
      <c r="B3" s="29"/>
      <c r="C3" s="29"/>
      <c r="D3" s="29"/>
      <c r="E3" s="29"/>
      <c r="F3" s="29"/>
      <c r="G3" s="29"/>
      <c r="H3" s="29"/>
      <c r="I3" s="30"/>
      <c r="J3" s="4"/>
    </row>
    <row r="4" spans="1:10" ht="18.600000000000001" thickBot="1" x14ac:dyDescent="0.35">
      <c r="A4" s="5" t="s">
        <v>7</v>
      </c>
      <c r="B4" s="6" t="s">
        <v>8</v>
      </c>
      <c r="C4" s="6">
        <v>0.3</v>
      </c>
      <c r="D4" s="6">
        <v>0</v>
      </c>
      <c r="E4" s="6">
        <v>0</v>
      </c>
      <c r="F4" s="6">
        <v>0</v>
      </c>
      <c r="G4" s="6">
        <v>0</v>
      </c>
      <c r="H4" s="6" t="s">
        <v>9</v>
      </c>
      <c r="I4" s="33">
        <v>0.5</v>
      </c>
      <c r="J4" s="8">
        <f>C4*I4</f>
        <v>0.15</v>
      </c>
    </row>
    <row r="5" spans="1:10" ht="18.600000000000001" thickBot="1" x14ac:dyDescent="0.35">
      <c r="A5" s="7" t="s">
        <v>10</v>
      </c>
      <c r="B5" s="6" t="s">
        <v>8</v>
      </c>
      <c r="C5" s="6">
        <v>0.2</v>
      </c>
      <c r="D5" s="6">
        <v>0</v>
      </c>
      <c r="E5" s="6">
        <v>0</v>
      </c>
      <c r="F5" s="6">
        <v>0</v>
      </c>
      <c r="G5" s="6">
        <v>0</v>
      </c>
      <c r="H5" s="6" t="s">
        <v>9</v>
      </c>
      <c r="I5" s="33">
        <v>0.3</v>
      </c>
      <c r="J5" s="8">
        <f t="shared" ref="J5:J9" si="0">C5*I5</f>
        <v>0.06</v>
      </c>
    </row>
    <row r="6" spans="1:10" ht="18.600000000000001" thickBot="1" x14ac:dyDescent="0.35">
      <c r="A6" s="5" t="s">
        <v>11</v>
      </c>
      <c r="B6" s="6" t="s">
        <v>8</v>
      </c>
      <c r="C6" s="6">
        <v>0.1</v>
      </c>
      <c r="D6" s="6">
        <v>0</v>
      </c>
      <c r="E6" s="6">
        <v>0</v>
      </c>
      <c r="F6" s="6" t="s">
        <v>9</v>
      </c>
      <c r="G6" s="6" t="s">
        <v>12</v>
      </c>
      <c r="H6" s="6" t="s">
        <v>13</v>
      </c>
      <c r="I6" s="8">
        <v>0.3</v>
      </c>
      <c r="J6" s="8">
        <f t="shared" si="0"/>
        <v>0.03</v>
      </c>
    </row>
    <row r="7" spans="1:10" ht="18.600000000000001" thickBot="1" x14ac:dyDescent="0.35">
      <c r="A7" s="7" t="s">
        <v>14</v>
      </c>
      <c r="B7" s="6" t="s">
        <v>8</v>
      </c>
      <c r="C7" s="6">
        <v>0.2</v>
      </c>
      <c r="D7" s="6">
        <v>0</v>
      </c>
      <c r="E7" s="6">
        <v>0</v>
      </c>
      <c r="F7" s="6" t="s">
        <v>9</v>
      </c>
      <c r="G7" s="6" t="s">
        <v>12</v>
      </c>
      <c r="H7" s="6" t="s">
        <v>13</v>
      </c>
      <c r="I7" s="8">
        <v>0.5</v>
      </c>
      <c r="J7" s="8">
        <f t="shared" si="0"/>
        <v>0.1</v>
      </c>
    </row>
    <row r="8" spans="1:10" ht="18.600000000000001" thickBot="1" x14ac:dyDescent="0.35">
      <c r="A8" s="5" t="s">
        <v>15</v>
      </c>
      <c r="B8" s="6" t="s">
        <v>8</v>
      </c>
      <c r="C8" s="6">
        <v>0.1</v>
      </c>
      <c r="D8" s="6">
        <v>0</v>
      </c>
      <c r="E8" s="6">
        <v>0</v>
      </c>
      <c r="F8" s="6" t="s">
        <v>9</v>
      </c>
      <c r="G8" s="6" t="s">
        <v>12</v>
      </c>
      <c r="H8" s="6" t="s">
        <v>13</v>
      </c>
      <c r="I8" s="8">
        <v>0.3</v>
      </c>
      <c r="J8" s="8">
        <f t="shared" si="0"/>
        <v>0.03</v>
      </c>
    </row>
    <row r="9" spans="1:10" ht="34.200000000000003" thickBot="1" x14ac:dyDescent="0.35">
      <c r="A9" s="7" t="s">
        <v>16</v>
      </c>
      <c r="B9" s="6" t="s">
        <v>8</v>
      </c>
      <c r="C9" s="6">
        <v>0.1</v>
      </c>
      <c r="D9" s="6">
        <v>0</v>
      </c>
      <c r="E9" s="6">
        <v>0</v>
      </c>
      <c r="F9" s="6">
        <v>0</v>
      </c>
      <c r="G9" s="6" t="s">
        <v>9</v>
      </c>
      <c r="H9" s="6" t="s">
        <v>12</v>
      </c>
      <c r="I9" s="33">
        <v>0.6</v>
      </c>
      <c r="J9" s="8">
        <f t="shared" si="0"/>
        <v>0.06</v>
      </c>
    </row>
    <row r="10" spans="1:10" ht="49.2" customHeight="1" thickBot="1" x14ac:dyDescent="0.35">
      <c r="A10" s="15" t="s">
        <v>17</v>
      </c>
      <c r="B10" s="16"/>
      <c r="C10" s="17"/>
      <c r="D10" s="6">
        <v>0</v>
      </c>
      <c r="E10" s="6">
        <v>0</v>
      </c>
      <c r="F10" s="6">
        <v>0.2</v>
      </c>
      <c r="G10" s="6">
        <v>0.28999999999999998</v>
      </c>
      <c r="H10" s="6">
        <v>0.59</v>
      </c>
      <c r="I10" s="6"/>
      <c r="J10" s="31">
        <f>SUM(J4:J9)</f>
        <v>0.43</v>
      </c>
    </row>
    <row r="11" spans="1:10" ht="16.2" thickBot="1" x14ac:dyDescent="0.35">
      <c r="A11" s="12" t="s">
        <v>18</v>
      </c>
      <c r="B11" s="13"/>
      <c r="C11" s="13"/>
      <c r="D11" s="13"/>
      <c r="E11" s="13"/>
      <c r="F11" s="13"/>
      <c r="G11" s="13"/>
      <c r="H11" s="13"/>
      <c r="I11" s="14"/>
      <c r="J11" s="9"/>
    </row>
    <row r="12" spans="1:10" ht="18.600000000000001" thickBot="1" x14ac:dyDescent="0.35">
      <c r="A12" s="5" t="s">
        <v>19</v>
      </c>
      <c r="B12" s="6" t="s">
        <v>8</v>
      </c>
      <c r="C12" s="6">
        <v>0.2</v>
      </c>
      <c r="D12" s="6">
        <v>0</v>
      </c>
      <c r="E12" s="6" t="s">
        <v>9</v>
      </c>
      <c r="F12" s="6" t="s">
        <v>9</v>
      </c>
      <c r="G12" s="6" t="s">
        <v>12</v>
      </c>
      <c r="H12" s="6" t="s">
        <v>13</v>
      </c>
      <c r="I12" s="8">
        <v>0.5</v>
      </c>
      <c r="J12" s="8">
        <f>C12*I12</f>
        <v>0.1</v>
      </c>
    </row>
    <row r="13" spans="1:10" ht="18.600000000000001" thickBot="1" x14ac:dyDescent="0.35">
      <c r="A13" s="7" t="s">
        <v>20</v>
      </c>
      <c r="B13" s="6" t="s">
        <v>8</v>
      </c>
      <c r="C13" s="6">
        <v>0.3</v>
      </c>
      <c r="D13" s="6">
        <v>0</v>
      </c>
      <c r="E13" s="6" t="s">
        <v>9</v>
      </c>
      <c r="F13" s="6" t="s">
        <v>9</v>
      </c>
      <c r="G13" s="6" t="s">
        <v>12</v>
      </c>
      <c r="H13" s="6" t="s">
        <v>12</v>
      </c>
      <c r="I13" s="8">
        <v>0.7</v>
      </c>
      <c r="J13" s="8">
        <f t="shared" ref="J13:J15" si="1">C13*I13</f>
        <v>0.21</v>
      </c>
    </row>
    <row r="14" spans="1:10" ht="18.600000000000001" thickBot="1" x14ac:dyDescent="0.35">
      <c r="A14" s="5" t="s">
        <v>21</v>
      </c>
      <c r="B14" s="6" t="s">
        <v>8</v>
      </c>
      <c r="C14" s="6">
        <v>0.3</v>
      </c>
      <c r="D14" s="6">
        <v>0</v>
      </c>
      <c r="E14" s="6">
        <v>0</v>
      </c>
      <c r="F14" s="6" t="s">
        <v>9</v>
      </c>
      <c r="G14" s="6" t="s">
        <v>12</v>
      </c>
      <c r="H14" s="6" t="s">
        <v>12</v>
      </c>
      <c r="I14" s="8">
        <v>0.5</v>
      </c>
      <c r="J14" s="8">
        <f t="shared" si="1"/>
        <v>0.15</v>
      </c>
    </row>
    <row r="15" spans="1:10" ht="18.600000000000001" thickBot="1" x14ac:dyDescent="0.35">
      <c r="A15" s="5" t="s">
        <v>22</v>
      </c>
      <c r="B15" s="6" t="s">
        <v>8</v>
      </c>
      <c r="C15" s="6">
        <v>0.2</v>
      </c>
      <c r="D15" s="6" t="s">
        <v>9</v>
      </c>
      <c r="E15" s="6" t="s">
        <v>9</v>
      </c>
      <c r="F15" s="6" t="s">
        <v>9</v>
      </c>
      <c r="G15" s="6" t="s">
        <v>12</v>
      </c>
      <c r="H15" s="6" t="s">
        <v>13</v>
      </c>
      <c r="I15" s="8">
        <v>0.6</v>
      </c>
      <c r="J15" s="8">
        <f t="shared" si="1"/>
        <v>0.12</v>
      </c>
    </row>
    <row r="16" spans="1:10" ht="49.2" customHeight="1" thickBot="1" x14ac:dyDescent="0.35">
      <c r="A16" s="15" t="s">
        <v>23</v>
      </c>
      <c r="B16" s="16"/>
      <c r="C16" s="17"/>
      <c r="D16" s="6">
        <v>0.1</v>
      </c>
      <c r="E16" s="6">
        <v>0.35</v>
      </c>
      <c r="F16" s="6">
        <v>0.5</v>
      </c>
      <c r="G16" s="6">
        <v>0.6</v>
      </c>
      <c r="H16" s="6">
        <v>0.64</v>
      </c>
      <c r="I16" s="2"/>
      <c r="J16" s="31">
        <f>SUM(J12:J15)</f>
        <v>0.57999999999999996</v>
      </c>
    </row>
    <row r="17" spans="1:10" ht="16.2" thickBot="1" x14ac:dyDescent="0.35">
      <c r="A17" s="12" t="s">
        <v>24</v>
      </c>
      <c r="B17" s="13"/>
      <c r="C17" s="13"/>
      <c r="D17" s="13"/>
      <c r="E17" s="13"/>
      <c r="F17" s="13"/>
      <c r="G17" s="13"/>
      <c r="H17" s="13"/>
      <c r="I17" s="14"/>
      <c r="J17" s="9"/>
    </row>
    <row r="18" spans="1:10" ht="31.8" thickBot="1" x14ac:dyDescent="0.35">
      <c r="A18" s="7" t="s">
        <v>25</v>
      </c>
      <c r="B18" s="6" t="s">
        <v>8</v>
      </c>
      <c r="C18" s="6">
        <v>0.45</v>
      </c>
      <c r="D18" s="6" t="s">
        <v>9</v>
      </c>
      <c r="E18" s="6" t="s">
        <v>9</v>
      </c>
      <c r="F18" s="6" t="s">
        <v>9</v>
      </c>
      <c r="G18" s="6" t="s">
        <v>12</v>
      </c>
      <c r="H18" s="6" t="s">
        <v>13</v>
      </c>
      <c r="I18" s="8">
        <v>0.6</v>
      </c>
      <c r="J18" s="8">
        <f>C18*I18</f>
        <v>0.27</v>
      </c>
    </row>
    <row r="19" spans="1:10" ht="31.8" thickBot="1" x14ac:dyDescent="0.35">
      <c r="A19" s="7" t="s">
        <v>26</v>
      </c>
      <c r="B19" s="6" t="s">
        <v>8</v>
      </c>
      <c r="C19" s="6">
        <v>0.55000000000000004</v>
      </c>
      <c r="D19" s="6">
        <v>0</v>
      </c>
      <c r="E19" s="6">
        <v>0</v>
      </c>
      <c r="F19" s="6">
        <v>0</v>
      </c>
      <c r="G19" s="6" t="s">
        <v>9</v>
      </c>
      <c r="H19" s="6" t="s">
        <v>12</v>
      </c>
      <c r="I19" s="33">
        <v>0.7</v>
      </c>
      <c r="J19" s="8">
        <f>C19*I19</f>
        <v>0.38500000000000001</v>
      </c>
    </row>
    <row r="20" spans="1:10" ht="49.2" customHeight="1" thickBot="1" x14ac:dyDescent="0.35">
      <c r="A20" s="15" t="s">
        <v>27</v>
      </c>
      <c r="B20" s="16"/>
      <c r="C20" s="17"/>
      <c r="D20" s="6">
        <v>0.22500000000000001</v>
      </c>
      <c r="E20" s="6">
        <v>0.22500000000000001</v>
      </c>
      <c r="F20" s="6">
        <v>0.22500000000000001</v>
      </c>
      <c r="G20" s="6">
        <v>0.54500000000000004</v>
      </c>
      <c r="H20" s="6">
        <v>0.66</v>
      </c>
      <c r="I20" s="2"/>
      <c r="J20" s="31">
        <f>SUM(J18:J19)</f>
        <v>0.65500000000000003</v>
      </c>
    </row>
    <row r="21" spans="1:10" ht="30.6" customHeight="1" x14ac:dyDescent="0.3">
      <c r="A21" s="18" t="s">
        <v>28</v>
      </c>
      <c r="B21" s="19"/>
      <c r="C21" s="20"/>
      <c r="D21" s="24" t="s">
        <v>29</v>
      </c>
      <c r="E21" s="26" t="s">
        <v>30</v>
      </c>
      <c r="F21" s="26" t="s">
        <v>31</v>
      </c>
      <c r="G21" s="26" t="s">
        <v>32</v>
      </c>
      <c r="H21" s="26" t="s">
        <v>33</v>
      </c>
      <c r="I21" s="10"/>
      <c r="J21" s="34" t="s">
        <v>34</v>
      </c>
    </row>
    <row r="22" spans="1:10" ht="16.2" thickBot="1" x14ac:dyDescent="0.35">
      <c r="A22" s="21"/>
      <c r="B22" s="22"/>
      <c r="C22" s="23"/>
      <c r="D22" s="25"/>
      <c r="E22" s="27"/>
      <c r="F22" s="27"/>
      <c r="G22" s="27"/>
      <c r="H22" s="27"/>
      <c r="I22" s="11"/>
      <c r="J22" s="32">
        <f>SQRT(J10*J10+J16*J16+J20*J20)</f>
        <v>0.97484614170647466</v>
      </c>
    </row>
  </sheetData>
  <mergeCells count="17">
    <mergeCell ref="A10:C10"/>
    <mergeCell ref="A1:A2"/>
    <mergeCell ref="B1:B2"/>
    <mergeCell ref="C1:C2"/>
    <mergeCell ref="D1:I1"/>
    <mergeCell ref="A3:I3"/>
    <mergeCell ref="I21:I22"/>
    <mergeCell ref="A11:I11"/>
    <mergeCell ref="A16:C16"/>
    <mergeCell ref="A17:I17"/>
    <mergeCell ref="A20:C20"/>
    <mergeCell ref="A21:C22"/>
    <mergeCell ref="D21:D22"/>
    <mergeCell ref="E21:E22"/>
    <mergeCell ref="F21:F22"/>
    <mergeCell ref="G21:G22"/>
    <mergeCell ref="H21:H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2024-03-07T08:04:57Z</dcterms:modified>
</cp:coreProperties>
</file>