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0" i="1"/>
  <c r="K27" i="1"/>
  <c r="K28" i="1"/>
  <c r="K29" i="1"/>
  <c r="K26" i="1"/>
  <c r="K24" i="1"/>
  <c r="K21" i="1"/>
  <c r="K22" i="1"/>
  <c r="K23" i="1"/>
  <c r="K20" i="1"/>
  <c r="K18" i="1"/>
  <c r="K13" i="1"/>
  <c r="K14" i="1"/>
  <c r="K15" i="1"/>
  <c r="K16" i="1"/>
  <c r="K17" i="1"/>
  <c r="K12" i="1"/>
  <c r="K10" i="1"/>
  <c r="K5" i="1"/>
  <c r="K6" i="1"/>
  <c r="K7" i="1"/>
  <c r="K8" i="1"/>
  <c r="K9" i="1"/>
  <c r="K4" i="1"/>
</calcChain>
</file>

<file path=xl/sharedStrings.xml><?xml version="1.0" encoding="utf-8"?>
<sst xmlns="http://schemas.openxmlformats.org/spreadsheetml/2006/main" count="162" uniqueCount="62">
  <si>
    <t>Критерий</t>
  </si>
  <si>
    <t>Вес</t>
  </si>
  <si>
    <t>Значение критерия по стадиям зрелости</t>
  </si>
  <si>
    <t>Предприятие</t>
  </si>
  <si>
    <t>Значение</t>
  </si>
  <si>
    <t>"АИСТСОФТ"</t>
  </si>
  <si>
    <t>Группа 1. Роль службы ОИ в организации</t>
  </si>
  <si>
    <t>место службы ОИ в оргструктуре</t>
  </si>
  <si>
    <t>[0; 1]</t>
  </si>
  <si>
    <t>[0,3; 1]</t>
  </si>
  <si>
    <t>[0,5; 1]</t>
  </si>
  <si>
    <t>[0,7; 1]</t>
  </si>
  <si>
    <t>связь между целями ОД и целями в сфере ОИ</t>
  </si>
  <si>
    <t>[0,4; 1]</t>
  </si>
  <si>
    <t>[0,6; 1]</t>
  </si>
  <si>
    <t>[0,9; 1]</t>
  </si>
  <si>
    <t>доля автоматизированных бизнес-процессов</t>
  </si>
  <si>
    <t>[0,8; 1]</t>
  </si>
  <si>
    <t>квалификация персонала службы ОИ</t>
  </si>
  <si>
    <t>[0,3; 2]</t>
  </si>
  <si>
    <t>количество сотрудников службы ОИ</t>
  </si>
  <si>
    <t>[0,2; 1]</t>
  </si>
  <si>
    <t>характеристики контроля службы ОИ со стороны руководства</t>
  </si>
  <si>
    <r>
      <t>Граничное значение обобщённого критерия по группе 1 -</t>
    </r>
    <r>
      <rPr>
        <i/>
        <sz val="12"/>
        <color rgb="FF000000"/>
        <rFont val="Times New Roman"/>
        <family val="1"/>
      </rPr>
      <t xml:space="preserve"> Гр</t>
    </r>
    <r>
      <rPr>
        <vertAlign val="subscript"/>
        <sz val="12"/>
        <color rgb="FF000000"/>
        <rFont val="Times New Roman"/>
        <family val="1"/>
      </rPr>
      <t>1</t>
    </r>
  </si>
  <si>
    <t>Группа 2. Затраты службы ОИ</t>
  </si>
  <si>
    <t>затраты на персонал</t>
  </si>
  <si>
    <t>[0,25; 1]</t>
  </si>
  <si>
    <t>[0,55; 1]</t>
  </si>
  <si>
    <t>[0,65; 1]</t>
  </si>
  <si>
    <t>затраты на программные средства</t>
  </si>
  <si>
    <t>[0,45; 1]</t>
  </si>
  <si>
    <t>[0,85; 1]</t>
  </si>
  <si>
    <t>затраты на аппаратные средства</t>
  </si>
  <si>
    <t>[0,75; 1]</t>
  </si>
  <si>
    <t>затраты на повышение квалификации персонала</t>
  </si>
  <si>
    <t>[0,1; 1]</t>
  </si>
  <si>
    <t>затраты на обучение пользователей</t>
  </si>
  <si>
    <t>[0,05; 1]</t>
  </si>
  <si>
    <t>выделение средств на проекты информатизации</t>
  </si>
  <si>
    <t>[0,15; 1]</t>
  </si>
  <si>
    <r>
      <t>Граничное значение обобщённого критерия по группе 2 -</t>
    </r>
    <r>
      <rPr>
        <i/>
        <sz val="12"/>
        <color rgb="FF000000"/>
        <rFont val="Times New Roman"/>
        <family val="1"/>
      </rPr>
      <t xml:space="preserve"> Гр</t>
    </r>
    <r>
      <rPr>
        <vertAlign val="subscript"/>
        <sz val="12"/>
        <color rgb="FF000000"/>
        <rFont val="Times New Roman"/>
        <family val="1"/>
      </rPr>
      <t>2</t>
    </r>
  </si>
  <si>
    <t>Группа 3. Зрелость информационного менеджмента</t>
  </si>
  <si>
    <t>характеристики контроля службы ОИ</t>
  </si>
  <si>
    <t>учёт стоимости выполнения операций ОИ</t>
  </si>
  <si>
    <t>учёт производительности операций ОИ</t>
  </si>
  <si>
    <t>характеристики планирования в сфере ОИ</t>
  </si>
  <si>
    <r>
      <t>Граничное значение обобщённого критерия по группе 3 -</t>
    </r>
    <r>
      <rPr>
        <i/>
        <sz val="12"/>
        <color rgb="FF000000"/>
        <rFont val="Times New Roman"/>
        <family val="1"/>
      </rPr>
      <t xml:space="preserve"> Гр</t>
    </r>
    <r>
      <rPr>
        <vertAlign val="subscript"/>
        <sz val="12"/>
        <color rgb="FF000000"/>
        <rFont val="Times New Roman"/>
        <family val="1"/>
      </rPr>
      <t>3</t>
    </r>
  </si>
  <si>
    <t>Группа 4. Степень интеграции</t>
  </si>
  <si>
    <t>характеристики интеграции по данным</t>
  </si>
  <si>
    <t>[0,95; 1]</t>
  </si>
  <si>
    <t>характеристики интеграции функций</t>
  </si>
  <si>
    <t>характеристики интеграции процессов</t>
  </si>
  <si>
    <t>характеристики интеграции программ</t>
  </si>
  <si>
    <r>
      <t>Граничное значение обобщённого критерия по группе 4 -</t>
    </r>
    <r>
      <rPr>
        <i/>
        <sz val="12"/>
        <color rgb="FF000000"/>
        <rFont val="Times New Roman"/>
        <family val="1"/>
      </rPr>
      <t xml:space="preserve"> Гр</t>
    </r>
    <r>
      <rPr>
        <i/>
        <vertAlign val="subscript"/>
        <sz val="12"/>
        <color rgb="FF000000"/>
        <rFont val="Times New Roman"/>
        <family val="1"/>
      </rPr>
      <t>4</t>
    </r>
  </si>
  <si>
    <t>Диапазон значений глобального</t>
  </si>
  <si>
    <r>
      <t>[</t>
    </r>
    <r>
      <rPr>
        <sz val="12"/>
        <color rgb="FF000000"/>
        <rFont val="Times New Roman"/>
        <family val="1"/>
      </rPr>
      <t>0; 0,5</t>
    </r>
    <r>
      <rPr>
        <b/>
        <sz val="12"/>
        <color rgb="FF000000"/>
        <rFont val="Times New Roman"/>
        <family val="1"/>
      </rPr>
      <t>]</t>
    </r>
  </si>
  <si>
    <r>
      <t>[</t>
    </r>
    <r>
      <rPr>
        <sz val="12"/>
        <color rgb="FF000000"/>
        <rFont val="Times New Roman"/>
        <family val="1"/>
      </rPr>
      <t>0,5; 0,78</t>
    </r>
    <r>
      <rPr>
        <b/>
        <sz val="12"/>
        <color rgb="FF000000"/>
        <rFont val="Times New Roman"/>
        <family val="1"/>
      </rPr>
      <t>]</t>
    </r>
  </si>
  <si>
    <r>
      <t>[</t>
    </r>
    <r>
      <rPr>
        <sz val="12"/>
        <color rgb="FF000000"/>
        <rFont val="Times New Roman"/>
        <family val="1"/>
      </rPr>
      <t>0,78</t>
    </r>
    <r>
      <rPr>
        <b/>
        <sz val="12"/>
        <color rgb="FF000000"/>
        <rFont val="Times New Roman"/>
        <family val="1"/>
      </rPr>
      <t>; 1</t>
    </r>
    <r>
      <rPr>
        <sz val="12"/>
        <color rgb="FF000000"/>
        <rFont val="Times New Roman"/>
        <family val="1"/>
      </rPr>
      <t>,17</t>
    </r>
    <r>
      <rPr>
        <b/>
        <sz val="12"/>
        <color rgb="FF000000"/>
        <rFont val="Times New Roman"/>
        <family val="1"/>
      </rPr>
      <t>]</t>
    </r>
  </si>
  <si>
    <r>
      <t>[1</t>
    </r>
    <r>
      <rPr>
        <sz val="12"/>
        <color rgb="FF000000"/>
        <rFont val="Times New Roman"/>
        <family val="1"/>
      </rPr>
      <t>,17</t>
    </r>
    <r>
      <rPr>
        <b/>
        <sz val="12"/>
        <color rgb="FF000000"/>
        <rFont val="Times New Roman"/>
        <family val="1"/>
      </rPr>
      <t>; 1</t>
    </r>
    <r>
      <rPr>
        <sz val="12"/>
        <color rgb="FF000000"/>
        <rFont val="Times New Roman"/>
        <family val="1"/>
      </rPr>
      <t>,44</t>
    </r>
    <r>
      <rPr>
        <b/>
        <sz val="12"/>
        <color rgb="FF000000"/>
        <rFont val="Times New Roman"/>
        <family val="1"/>
      </rPr>
      <t>]</t>
    </r>
  </si>
  <si>
    <r>
      <t>[1</t>
    </r>
    <r>
      <rPr>
        <sz val="12"/>
        <color rgb="FF000000"/>
        <rFont val="Times New Roman"/>
        <family val="1"/>
      </rPr>
      <t>,44</t>
    </r>
    <r>
      <rPr>
        <b/>
        <sz val="12"/>
        <color rgb="FF000000"/>
        <rFont val="Times New Roman"/>
        <family val="1"/>
      </rPr>
      <t>; 1,71]</t>
    </r>
  </si>
  <si>
    <r>
      <t>[1</t>
    </r>
    <r>
      <rPr>
        <sz val="12"/>
        <color rgb="FF000000"/>
        <rFont val="Times New Roman"/>
        <family val="1"/>
      </rPr>
      <t>,71</t>
    </r>
    <r>
      <rPr>
        <b/>
        <sz val="12"/>
        <color rgb="FF000000"/>
        <rFont val="Times New Roman"/>
        <family val="1"/>
      </rPr>
      <t>;</t>
    </r>
    <r>
      <rPr>
        <sz val="12"/>
        <color rgb="FF000000"/>
        <rFont val="Times New Roman"/>
        <family val="1"/>
      </rPr>
      <t xml:space="preserve"> 2</t>
    </r>
    <r>
      <rPr>
        <b/>
        <sz val="12"/>
        <color rgb="FF000000"/>
        <rFont val="Times New Roman"/>
        <family val="1"/>
      </rPr>
      <t>]</t>
    </r>
  </si>
  <si>
    <t>критерия для стадий зрелости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</si>
</sst>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i/>
      <vertAlign val="subscript"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2" fillId="4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23" zoomScale="70" zoomScaleNormal="70" workbookViewId="0">
      <selection activeCell="K33" sqref="K33"/>
    </sheetView>
  </sheetViews>
  <sheetFormatPr defaultRowHeight="14.4" x14ac:dyDescent="0.3"/>
  <cols>
    <col min="1" max="1" width="14.88671875" customWidth="1"/>
    <col min="2" max="2" width="14.77734375" customWidth="1"/>
    <col min="3" max="3" width="11.5546875" customWidth="1"/>
    <col min="4" max="4" width="12.109375" customWidth="1"/>
    <col min="5" max="5" width="13.6640625" customWidth="1"/>
    <col min="6" max="6" width="13.21875" customWidth="1"/>
    <col min="7" max="7" width="10.77734375" customWidth="1"/>
    <col min="8" max="8" width="13.6640625" customWidth="1"/>
    <col min="10" max="10" width="6.77734375" customWidth="1"/>
    <col min="11" max="11" width="6.33203125" customWidth="1"/>
  </cols>
  <sheetData>
    <row r="1" spans="1:12" ht="16.2" thickBot="1" x14ac:dyDescent="0.35">
      <c r="A1" s="1" t="s">
        <v>0</v>
      </c>
      <c r="B1" s="2" t="s">
        <v>1</v>
      </c>
      <c r="C1" s="9" t="s">
        <v>2</v>
      </c>
      <c r="D1" s="8"/>
      <c r="E1" s="8"/>
      <c r="F1" s="8"/>
      <c r="G1" s="8"/>
      <c r="H1" s="10"/>
      <c r="I1" s="9" t="s">
        <v>3</v>
      </c>
      <c r="J1" s="10"/>
      <c r="K1" s="9" t="s">
        <v>4</v>
      </c>
      <c r="L1" s="10"/>
    </row>
    <row r="2" spans="1:12" ht="16.2" thickBot="1" x14ac:dyDescent="0.35">
      <c r="A2" s="3"/>
      <c r="B2" s="4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11" t="s">
        <v>5</v>
      </c>
      <c r="J2" s="12"/>
      <c r="K2" s="9"/>
      <c r="L2" s="10"/>
    </row>
    <row r="3" spans="1:12" ht="16.2" thickBot="1" x14ac:dyDescent="0.35">
      <c r="A3" s="9" t="s">
        <v>6</v>
      </c>
      <c r="B3" s="8"/>
      <c r="C3" s="8"/>
      <c r="D3" s="8"/>
      <c r="E3" s="8"/>
      <c r="F3" s="8"/>
      <c r="G3" s="8"/>
      <c r="H3" s="8"/>
      <c r="I3" s="10"/>
      <c r="J3" s="5"/>
      <c r="K3" s="5"/>
      <c r="L3" s="22"/>
    </row>
    <row r="4" spans="1:12" ht="47.4" thickBot="1" x14ac:dyDescent="0.35">
      <c r="A4" s="6" t="s">
        <v>7</v>
      </c>
      <c r="B4" s="7">
        <v>0.2</v>
      </c>
      <c r="C4" s="7" t="s">
        <v>8</v>
      </c>
      <c r="D4" s="7" t="s">
        <v>9</v>
      </c>
      <c r="E4" s="7" t="s">
        <v>9</v>
      </c>
      <c r="F4" s="7" t="s">
        <v>10</v>
      </c>
      <c r="G4" s="7" t="s">
        <v>11</v>
      </c>
      <c r="H4" s="7" t="s">
        <v>11</v>
      </c>
      <c r="I4" s="23">
        <v>0.7</v>
      </c>
      <c r="J4" s="24"/>
      <c r="K4" s="25">
        <f>B4*I4</f>
        <v>0.13999999999999999</v>
      </c>
      <c r="L4" s="26"/>
    </row>
    <row r="5" spans="1:12" ht="63" thickBot="1" x14ac:dyDescent="0.35">
      <c r="A5" s="6" t="s">
        <v>12</v>
      </c>
      <c r="B5" s="7">
        <v>0.2</v>
      </c>
      <c r="C5" s="7" t="s">
        <v>8</v>
      </c>
      <c r="D5" s="7" t="s">
        <v>8</v>
      </c>
      <c r="E5" s="7" t="s">
        <v>13</v>
      </c>
      <c r="F5" s="7" t="s">
        <v>10</v>
      </c>
      <c r="G5" s="7" t="s">
        <v>14</v>
      </c>
      <c r="H5" s="7" t="s">
        <v>15</v>
      </c>
      <c r="I5" s="23">
        <v>0.6</v>
      </c>
      <c r="J5" s="24"/>
      <c r="K5" s="25">
        <f t="shared" ref="K5:K9" si="0">B5*I5</f>
        <v>0.12</v>
      </c>
      <c r="L5" s="26"/>
    </row>
    <row r="6" spans="1:12" ht="78.599999999999994" thickBot="1" x14ac:dyDescent="0.35">
      <c r="A6" s="6" t="s">
        <v>16</v>
      </c>
      <c r="B6" s="7">
        <v>0.2</v>
      </c>
      <c r="C6" s="7" t="s">
        <v>8</v>
      </c>
      <c r="D6" s="7" t="s">
        <v>13</v>
      </c>
      <c r="E6" s="7" t="s">
        <v>10</v>
      </c>
      <c r="F6" s="7" t="s">
        <v>11</v>
      </c>
      <c r="G6" s="7" t="s">
        <v>17</v>
      </c>
      <c r="H6" s="7" t="s">
        <v>17</v>
      </c>
      <c r="I6" s="23">
        <v>0.8</v>
      </c>
      <c r="J6" s="24"/>
      <c r="K6" s="25">
        <f t="shared" si="0"/>
        <v>0.16000000000000003</v>
      </c>
      <c r="L6" s="26"/>
    </row>
    <row r="7" spans="1:12" ht="47.4" thickBot="1" x14ac:dyDescent="0.35">
      <c r="A7" s="6" t="s">
        <v>18</v>
      </c>
      <c r="B7" s="7">
        <v>0.2</v>
      </c>
      <c r="C7" s="7" t="s">
        <v>8</v>
      </c>
      <c r="D7" s="7" t="s">
        <v>19</v>
      </c>
      <c r="E7" s="7" t="s">
        <v>10</v>
      </c>
      <c r="F7" s="7" t="s">
        <v>10</v>
      </c>
      <c r="G7" s="7" t="s">
        <v>11</v>
      </c>
      <c r="H7" s="7" t="s">
        <v>17</v>
      </c>
      <c r="I7" s="23">
        <v>0.65</v>
      </c>
      <c r="J7" s="24"/>
      <c r="K7" s="25">
        <f t="shared" si="0"/>
        <v>0.13</v>
      </c>
      <c r="L7" s="26"/>
    </row>
    <row r="8" spans="1:12" ht="47.4" thickBot="1" x14ac:dyDescent="0.35">
      <c r="A8" s="6" t="s">
        <v>20</v>
      </c>
      <c r="B8" s="7">
        <v>0.1</v>
      </c>
      <c r="C8" s="7" t="s">
        <v>8</v>
      </c>
      <c r="D8" s="7" t="s">
        <v>21</v>
      </c>
      <c r="E8" s="7" t="s">
        <v>13</v>
      </c>
      <c r="F8" s="7" t="s">
        <v>14</v>
      </c>
      <c r="G8" s="7" t="s">
        <v>17</v>
      </c>
      <c r="H8" s="7" t="s">
        <v>17</v>
      </c>
      <c r="I8" s="23">
        <v>0.65</v>
      </c>
      <c r="J8" s="24"/>
      <c r="K8" s="25">
        <f t="shared" si="0"/>
        <v>6.5000000000000002E-2</v>
      </c>
      <c r="L8" s="26"/>
    </row>
    <row r="9" spans="1:12" ht="78.599999999999994" thickBot="1" x14ac:dyDescent="0.35">
      <c r="A9" s="6" t="s">
        <v>22</v>
      </c>
      <c r="B9" s="7">
        <v>0.1</v>
      </c>
      <c r="C9" s="7" t="s">
        <v>8</v>
      </c>
      <c r="D9" s="7" t="s">
        <v>13</v>
      </c>
      <c r="E9" s="7" t="s">
        <v>10</v>
      </c>
      <c r="F9" s="7" t="s">
        <v>10</v>
      </c>
      <c r="G9" s="7" t="s">
        <v>14</v>
      </c>
      <c r="H9" s="7" t="s">
        <v>17</v>
      </c>
      <c r="I9" s="23">
        <v>0.5</v>
      </c>
      <c r="J9" s="24"/>
      <c r="K9" s="25">
        <f t="shared" si="0"/>
        <v>0.05</v>
      </c>
      <c r="L9" s="26"/>
    </row>
    <row r="10" spans="1:12" ht="80.400000000000006" customHeight="1" thickBot="1" x14ac:dyDescent="0.35">
      <c r="A10" s="13" t="s">
        <v>23</v>
      </c>
      <c r="B10" s="14"/>
      <c r="C10" s="7">
        <v>0</v>
      </c>
      <c r="D10" s="7">
        <v>0.33</v>
      </c>
      <c r="E10" s="7">
        <v>0.43</v>
      </c>
      <c r="F10" s="7">
        <v>0.55000000000000004</v>
      </c>
      <c r="G10" s="7">
        <v>0.68</v>
      </c>
      <c r="H10" s="7">
        <v>0.8</v>
      </c>
      <c r="I10" s="23"/>
      <c r="J10" s="24"/>
      <c r="K10" s="27">
        <f>SUM(K4:L9)</f>
        <v>0.66500000000000004</v>
      </c>
      <c r="L10" s="28"/>
    </row>
    <row r="11" spans="1:12" ht="16.2" thickBot="1" x14ac:dyDescent="0.35">
      <c r="A11" s="11" t="s">
        <v>24</v>
      </c>
      <c r="B11" s="15"/>
      <c r="C11" s="15"/>
      <c r="D11" s="15"/>
      <c r="E11" s="15"/>
      <c r="F11" s="15"/>
      <c r="G11" s="15"/>
      <c r="H11" s="15"/>
      <c r="I11" s="12"/>
      <c r="J11" s="4"/>
      <c r="K11" s="4"/>
      <c r="L11" s="22"/>
    </row>
    <row r="12" spans="1:12" ht="31.8" thickBot="1" x14ac:dyDescent="0.35">
      <c r="A12" s="6" t="s">
        <v>25</v>
      </c>
      <c r="B12" s="7">
        <v>0.2</v>
      </c>
      <c r="C12" s="7" t="s">
        <v>26</v>
      </c>
      <c r="D12" s="7" t="s">
        <v>13</v>
      </c>
      <c r="E12" s="7" t="s">
        <v>27</v>
      </c>
      <c r="F12" s="7" t="s">
        <v>14</v>
      </c>
      <c r="G12" s="7" t="s">
        <v>28</v>
      </c>
      <c r="H12" s="7" t="s">
        <v>11</v>
      </c>
      <c r="I12" s="23">
        <v>0.75</v>
      </c>
      <c r="J12" s="24"/>
      <c r="K12" s="25">
        <f>B12*I12</f>
        <v>0.15000000000000002</v>
      </c>
      <c r="L12" s="26"/>
    </row>
    <row r="13" spans="1:12" ht="47.4" thickBot="1" x14ac:dyDescent="0.35">
      <c r="A13" s="6" t="s">
        <v>29</v>
      </c>
      <c r="B13" s="7">
        <v>0.16</v>
      </c>
      <c r="C13" s="7" t="s">
        <v>9</v>
      </c>
      <c r="D13" s="7" t="s">
        <v>30</v>
      </c>
      <c r="E13" s="7" t="s">
        <v>27</v>
      </c>
      <c r="F13" s="7" t="s">
        <v>11</v>
      </c>
      <c r="G13" s="7" t="s">
        <v>17</v>
      </c>
      <c r="H13" s="7" t="s">
        <v>31</v>
      </c>
      <c r="I13" s="23">
        <v>0.6</v>
      </c>
      <c r="J13" s="24"/>
      <c r="K13" s="25">
        <f t="shared" ref="K13:K17" si="1">B13*I13</f>
        <v>9.6000000000000002E-2</v>
      </c>
      <c r="L13" s="26"/>
    </row>
    <row r="14" spans="1:12" ht="47.4" thickBot="1" x14ac:dyDescent="0.35">
      <c r="A14" s="6" t="s">
        <v>32</v>
      </c>
      <c r="B14" s="7">
        <v>0.16</v>
      </c>
      <c r="C14" s="7" t="s">
        <v>9</v>
      </c>
      <c r="D14" s="7" t="s">
        <v>10</v>
      </c>
      <c r="E14" s="7" t="s">
        <v>14</v>
      </c>
      <c r="F14" s="7" t="s">
        <v>11</v>
      </c>
      <c r="G14" s="7" t="s">
        <v>33</v>
      </c>
      <c r="H14" s="7" t="s">
        <v>17</v>
      </c>
      <c r="I14" s="23">
        <v>0.7</v>
      </c>
      <c r="J14" s="24"/>
      <c r="K14" s="25">
        <f t="shared" si="1"/>
        <v>0.11199999999999999</v>
      </c>
      <c r="L14" s="26"/>
    </row>
    <row r="15" spans="1:12" ht="63" thickBot="1" x14ac:dyDescent="0.35">
      <c r="A15" s="6" t="s">
        <v>34</v>
      </c>
      <c r="B15" s="7">
        <v>0.16</v>
      </c>
      <c r="C15" s="7" t="s">
        <v>35</v>
      </c>
      <c r="D15" s="7" t="s">
        <v>9</v>
      </c>
      <c r="E15" s="7" t="s">
        <v>10</v>
      </c>
      <c r="F15" s="7" t="s">
        <v>14</v>
      </c>
      <c r="G15" s="7" t="s">
        <v>11</v>
      </c>
      <c r="H15" s="7" t="s">
        <v>17</v>
      </c>
      <c r="I15" s="23">
        <v>0.9</v>
      </c>
      <c r="J15" s="24"/>
      <c r="K15" s="25">
        <f t="shared" si="1"/>
        <v>0.14400000000000002</v>
      </c>
      <c r="L15" s="26"/>
    </row>
    <row r="16" spans="1:12" ht="63" thickBot="1" x14ac:dyDescent="0.35">
      <c r="A16" s="6" t="s">
        <v>36</v>
      </c>
      <c r="B16" s="7">
        <v>0.12</v>
      </c>
      <c r="C16" s="7" t="s">
        <v>37</v>
      </c>
      <c r="D16" s="7" t="s">
        <v>21</v>
      </c>
      <c r="E16" s="7" t="s">
        <v>13</v>
      </c>
      <c r="F16" s="7" t="s">
        <v>10</v>
      </c>
      <c r="G16" s="7" t="s">
        <v>14</v>
      </c>
      <c r="H16" s="7" t="s">
        <v>11</v>
      </c>
      <c r="I16" s="23">
        <v>0.5</v>
      </c>
      <c r="J16" s="24"/>
      <c r="K16" s="25">
        <f t="shared" si="1"/>
        <v>0.06</v>
      </c>
      <c r="L16" s="26"/>
    </row>
    <row r="17" spans="1:12" ht="78.599999999999994" thickBot="1" x14ac:dyDescent="0.35">
      <c r="A17" s="6" t="s">
        <v>38</v>
      </c>
      <c r="B17" s="7">
        <v>0.2</v>
      </c>
      <c r="C17" s="7" t="s">
        <v>39</v>
      </c>
      <c r="D17" s="7" t="s">
        <v>26</v>
      </c>
      <c r="E17" s="7" t="s">
        <v>13</v>
      </c>
      <c r="F17" s="7" t="s">
        <v>10</v>
      </c>
      <c r="G17" s="7" t="s">
        <v>11</v>
      </c>
      <c r="H17" s="7" t="s">
        <v>15</v>
      </c>
      <c r="I17" s="23">
        <v>0.6</v>
      </c>
      <c r="J17" s="24"/>
      <c r="K17" s="25">
        <f t="shared" si="1"/>
        <v>0.12</v>
      </c>
      <c r="L17" s="26"/>
    </row>
    <row r="18" spans="1:12" ht="80.400000000000006" customHeight="1" thickBot="1" x14ac:dyDescent="0.35">
      <c r="A18" s="13" t="s">
        <v>40</v>
      </c>
      <c r="B18" s="14"/>
      <c r="C18" s="7">
        <v>0.2</v>
      </c>
      <c r="D18" s="7">
        <v>0.35</v>
      </c>
      <c r="E18" s="7">
        <v>0.5</v>
      </c>
      <c r="F18" s="7">
        <v>0.6</v>
      </c>
      <c r="G18" s="7">
        <v>0.7</v>
      </c>
      <c r="H18" s="7">
        <v>0.8</v>
      </c>
      <c r="I18" s="9"/>
      <c r="J18" s="10"/>
      <c r="K18" s="27">
        <f>SUM(K12:L17)</f>
        <v>0.68200000000000005</v>
      </c>
      <c r="L18" s="28"/>
    </row>
    <row r="19" spans="1:12" ht="16.2" thickBot="1" x14ac:dyDescent="0.35">
      <c r="A19" s="11" t="s">
        <v>41</v>
      </c>
      <c r="B19" s="15"/>
      <c r="C19" s="15"/>
      <c r="D19" s="15"/>
      <c r="E19" s="15"/>
      <c r="F19" s="15"/>
      <c r="G19" s="15"/>
      <c r="H19" s="15"/>
      <c r="I19" s="12"/>
      <c r="J19" s="4"/>
      <c r="K19" s="4"/>
      <c r="L19" s="22"/>
    </row>
    <row r="20" spans="1:12" ht="47.4" thickBot="1" x14ac:dyDescent="0.35">
      <c r="A20" s="6" t="s">
        <v>42</v>
      </c>
      <c r="B20" s="7">
        <v>0.2</v>
      </c>
      <c r="C20" s="7" t="s">
        <v>8</v>
      </c>
      <c r="D20" s="7" t="s">
        <v>39</v>
      </c>
      <c r="E20" s="7" t="s">
        <v>13</v>
      </c>
      <c r="F20" s="7" t="s">
        <v>14</v>
      </c>
      <c r="G20" s="7" t="s">
        <v>17</v>
      </c>
      <c r="H20" s="7" t="s">
        <v>15</v>
      </c>
      <c r="I20" s="23">
        <v>0.6</v>
      </c>
      <c r="J20" s="24"/>
      <c r="K20" s="25">
        <f>B20*I20</f>
        <v>0.12</v>
      </c>
      <c r="L20" s="26"/>
    </row>
    <row r="21" spans="1:12" ht="63" thickBot="1" x14ac:dyDescent="0.35">
      <c r="A21" s="6" t="s">
        <v>43</v>
      </c>
      <c r="B21" s="7">
        <v>0.2</v>
      </c>
      <c r="C21" s="7" t="s">
        <v>8</v>
      </c>
      <c r="D21" s="7" t="s">
        <v>8</v>
      </c>
      <c r="E21" s="7" t="s">
        <v>39</v>
      </c>
      <c r="F21" s="7" t="s">
        <v>13</v>
      </c>
      <c r="G21" s="7" t="s">
        <v>14</v>
      </c>
      <c r="H21" s="7" t="s">
        <v>15</v>
      </c>
      <c r="I21" s="23">
        <v>0.6</v>
      </c>
      <c r="J21" s="24"/>
      <c r="K21" s="25">
        <f t="shared" ref="K21:K23" si="2">B21*I21</f>
        <v>0.12</v>
      </c>
      <c r="L21" s="26"/>
    </row>
    <row r="22" spans="1:12" ht="63" thickBot="1" x14ac:dyDescent="0.35">
      <c r="A22" s="6" t="s">
        <v>44</v>
      </c>
      <c r="B22" s="7">
        <v>0.27</v>
      </c>
      <c r="C22" s="7" t="s">
        <v>8</v>
      </c>
      <c r="D22" s="7" t="s">
        <v>8</v>
      </c>
      <c r="E22" s="7" t="s">
        <v>21</v>
      </c>
      <c r="F22" s="7" t="s">
        <v>27</v>
      </c>
      <c r="G22" s="7" t="s">
        <v>11</v>
      </c>
      <c r="H22" s="7" t="s">
        <v>15</v>
      </c>
      <c r="I22" s="23">
        <v>0.7</v>
      </c>
      <c r="J22" s="24"/>
      <c r="K22" s="25">
        <f t="shared" si="2"/>
        <v>0.189</v>
      </c>
      <c r="L22" s="26"/>
    </row>
    <row r="23" spans="1:12" ht="63" thickBot="1" x14ac:dyDescent="0.35">
      <c r="A23" s="6" t="s">
        <v>45</v>
      </c>
      <c r="B23" s="7">
        <v>0.33</v>
      </c>
      <c r="C23" s="7" t="s">
        <v>8</v>
      </c>
      <c r="D23" s="7" t="s">
        <v>21</v>
      </c>
      <c r="E23" s="7" t="s">
        <v>13</v>
      </c>
      <c r="F23" s="7" t="s">
        <v>14</v>
      </c>
      <c r="G23" s="7" t="s">
        <v>31</v>
      </c>
      <c r="H23" s="7" t="s">
        <v>15</v>
      </c>
      <c r="I23" s="23">
        <v>0.7</v>
      </c>
      <c r="J23" s="24"/>
      <c r="K23" s="25">
        <f t="shared" si="2"/>
        <v>0.23099999999999998</v>
      </c>
      <c r="L23" s="26"/>
    </row>
    <row r="24" spans="1:12" ht="80.400000000000006" customHeight="1" thickBot="1" x14ac:dyDescent="0.35">
      <c r="A24" s="13" t="s">
        <v>46</v>
      </c>
      <c r="B24" s="14"/>
      <c r="C24" s="7">
        <v>0</v>
      </c>
      <c r="D24" s="7">
        <v>0.1</v>
      </c>
      <c r="E24" s="7">
        <v>0.3</v>
      </c>
      <c r="F24" s="7">
        <v>0.55000000000000004</v>
      </c>
      <c r="G24" s="7">
        <v>0.75</v>
      </c>
      <c r="H24" s="7">
        <v>0.9</v>
      </c>
      <c r="I24" s="9"/>
      <c r="J24" s="10"/>
      <c r="K24" s="27">
        <f>SUM(K20:L23)</f>
        <v>0.65999999999999992</v>
      </c>
      <c r="L24" s="28"/>
    </row>
    <row r="25" spans="1:12" ht="16.2" thickBot="1" x14ac:dyDescent="0.35">
      <c r="A25" s="11" t="s">
        <v>47</v>
      </c>
      <c r="B25" s="15"/>
      <c r="C25" s="15"/>
      <c r="D25" s="15"/>
      <c r="E25" s="15"/>
      <c r="F25" s="15"/>
      <c r="G25" s="15"/>
      <c r="H25" s="15"/>
      <c r="I25" s="12"/>
      <c r="J25" s="4"/>
      <c r="K25" s="4"/>
      <c r="L25" s="22"/>
    </row>
    <row r="26" spans="1:12" ht="63" thickBot="1" x14ac:dyDescent="0.35">
      <c r="A26" s="6" t="s">
        <v>48</v>
      </c>
      <c r="B26" s="7">
        <v>0.32</v>
      </c>
      <c r="C26" s="7" t="s">
        <v>8</v>
      </c>
      <c r="D26" s="7" t="s">
        <v>21</v>
      </c>
      <c r="E26" s="7" t="s">
        <v>13</v>
      </c>
      <c r="F26" s="7" t="s">
        <v>33</v>
      </c>
      <c r="G26" s="7" t="s">
        <v>33</v>
      </c>
      <c r="H26" s="7" t="s">
        <v>49</v>
      </c>
      <c r="I26" s="23">
        <v>0.7</v>
      </c>
      <c r="J26" s="24"/>
      <c r="K26" s="25">
        <f>B26*I26</f>
        <v>0.22399999999999998</v>
      </c>
      <c r="L26" s="26"/>
    </row>
    <row r="27" spans="1:12" ht="63" thickBot="1" x14ac:dyDescent="0.35">
      <c r="A27" s="6" t="s">
        <v>50</v>
      </c>
      <c r="B27" s="7">
        <v>0.18</v>
      </c>
      <c r="C27" s="7" t="s">
        <v>8</v>
      </c>
      <c r="D27" s="7" t="s">
        <v>8</v>
      </c>
      <c r="E27" s="7" t="s">
        <v>39</v>
      </c>
      <c r="F27" s="7" t="s">
        <v>10</v>
      </c>
      <c r="G27" s="7" t="s">
        <v>10</v>
      </c>
      <c r="H27" s="7" t="s">
        <v>31</v>
      </c>
      <c r="I27" s="23">
        <v>0.7</v>
      </c>
      <c r="J27" s="24"/>
      <c r="K27" s="25">
        <f t="shared" ref="K27:K29" si="3">B27*I27</f>
        <v>0.126</v>
      </c>
      <c r="L27" s="26"/>
    </row>
    <row r="28" spans="1:12" ht="63" thickBot="1" x14ac:dyDescent="0.35">
      <c r="A28" s="6" t="s">
        <v>51</v>
      </c>
      <c r="B28" s="7">
        <v>0.25</v>
      </c>
      <c r="C28" s="7" t="s">
        <v>8</v>
      </c>
      <c r="D28" s="7" t="s">
        <v>8</v>
      </c>
      <c r="E28" s="7" t="s">
        <v>21</v>
      </c>
      <c r="F28" s="7" t="s">
        <v>14</v>
      </c>
      <c r="G28" s="7" t="s">
        <v>14</v>
      </c>
      <c r="H28" s="7" t="s">
        <v>49</v>
      </c>
      <c r="I28" s="23">
        <v>0.6</v>
      </c>
      <c r="J28" s="24"/>
      <c r="K28" s="25">
        <f t="shared" si="3"/>
        <v>0.15</v>
      </c>
      <c r="L28" s="26"/>
    </row>
    <row r="29" spans="1:12" ht="63" thickBot="1" x14ac:dyDescent="0.35">
      <c r="A29" s="6" t="s">
        <v>52</v>
      </c>
      <c r="B29" s="7">
        <v>0.25</v>
      </c>
      <c r="C29" s="7" t="s">
        <v>8</v>
      </c>
      <c r="D29" s="7" t="s">
        <v>8</v>
      </c>
      <c r="E29" s="7" t="s">
        <v>9</v>
      </c>
      <c r="F29" s="7" t="s">
        <v>14</v>
      </c>
      <c r="G29" s="7" t="s">
        <v>14</v>
      </c>
      <c r="H29" s="7" t="s">
        <v>15</v>
      </c>
      <c r="I29" s="23">
        <v>0.7</v>
      </c>
      <c r="J29" s="24"/>
      <c r="K29" s="25">
        <f t="shared" si="3"/>
        <v>0.17499999999999999</v>
      </c>
      <c r="L29" s="26"/>
    </row>
    <row r="30" spans="1:12" ht="80.400000000000006" customHeight="1" thickBot="1" x14ac:dyDescent="0.35">
      <c r="A30" s="13" t="s">
        <v>53</v>
      </c>
      <c r="B30" s="14"/>
      <c r="C30" s="7">
        <v>0</v>
      </c>
      <c r="D30" s="7">
        <v>0.06</v>
      </c>
      <c r="E30" s="7">
        <v>0.28000000000000003</v>
      </c>
      <c r="F30" s="7">
        <v>0.63</v>
      </c>
      <c r="G30" s="7">
        <v>0.75</v>
      </c>
      <c r="H30" s="7">
        <v>0.92</v>
      </c>
      <c r="I30" s="9"/>
      <c r="J30" s="10"/>
      <c r="K30" s="27">
        <f>SUM(K26:L29)</f>
        <v>0.67500000000000004</v>
      </c>
      <c r="L30" s="28"/>
    </row>
    <row r="31" spans="1:12" ht="46.8" customHeight="1" thickBot="1" x14ac:dyDescent="0.35">
      <c r="A31" s="13" t="s">
        <v>54</v>
      </c>
      <c r="B31" s="14"/>
      <c r="C31" s="16" t="s">
        <v>55</v>
      </c>
      <c r="D31" s="16" t="s">
        <v>56</v>
      </c>
      <c r="E31" s="16" t="s">
        <v>57</v>
      </c>
      <c r="F31" s="16" t="s">
        <v>58</v>
      </c>
      <c r="G31" s="16" t="s">
        <v>59</v>
      </c>
      <c r="H31" s="16" t="s">
        <v>60</v>
      </c>
      <c r="I31" s="18"/>
      <c r="J31" s="19"/>
      <c r="K31" s="29">
        <f>SQRT(K10*K10+K18*K18+K24*K24+K30*K30)</f>
        <v>1.3411092423810971</v>
      </c>
      <c r="L31" s="30"/>
    </row>
    <row r="32" spans="1:12" ht="31.2" customHeight="1" thickBot="1" x14ac:dyDescent="0.35">
      <c r="A32" s="13" t="s">
        <v>61</v>
      </c>
      <c r="B32" s="14"/>
      <c r="C32" s="17"/>
      <c r="D32" s="17"/>
      <c r="E32" s="17"/>
      <c r="F32" s="17"/>
      <c r="G32" s="17"/>
      <c r="H32" s="17"/>
      <c r="I32" s="20"/>
      <c r="J32" s="21"/>
      <c r="K32" s="31"/>
      <c r="L32" s="32"/>
    </row>
  </sheetData>
  <mergeCells count="71">
    <mergeCell ref="G31:G32"/>
    <mergeCell ref="H31:H32"/>
    <mergeCell ref="I31:J32"/>
    <mergeCell ref="K31:L32"/>
    <mergeCell ref="A32:B32"/>
    <mergeCell ref="I29:J29"/>
    <mergeCell ref="K29:L29"/>
    <mergeCell ref="A30:B30"/>
    <mergeCell ref="I30:J30"/>
    <mergeCell ref="K30:L30"/>
    <mergeCell ref="A31:B31"/>
    <mergeCell ref="C31:C32"/>
    <mergeCell ref="D31:D32"/>
    <mergeCell ref="E31:E32"/>
    <mergeCell ref="F31:F32"/>
    <mergeCell ref="I26:J26"/>
    <mergeCell ref="K26:L26"/>
    <mergeCell ref="I27:J27"/>
    <mergeCell ref="K27:L27"/>
    <mergeCell ref="I28:J28"/>
    <mergeCell ref="K28:L28"/>
    <mergeCell ref="I23:J23"/>
    <mergeCell ref="K23:L23"/>
    <mergeCell ref="A24:B24"/>
    <mergeCell ref="I24:J24"/>
    <mergeCell ref="K24:L24"/>
    <mergeCell ref="A25:I25"/>
    <mergeCell ref="A19:I19"/>
    <mergeCell ref="I20:J20"/>
    <mergeCell ref="K20:L20"/>
    <mergeCell ref="I21:J21"/>
    <mergeCell ref="K21:L21"/>
    <mergeCell ref="I22:J22"/>
    <mergeCell ref="K22:L22"/>
    <mergeCell ref="I16:J16"/>
    <mergeCell ref="K16:L16"/>
    <mergeCell ref="I17:J17"/>
    <mergeCell ref="K17:L17"/>
    <mergeCell ref="A18:B18"/>
    <mergeCell ref="I18:J18"/>
    <mergeCell ref="K18:L18"/>
    <mergeCell ref="I13:J13"/>
    <mergeCell ref="K13:L13"/>
    <mergeCell ref="I14:J14"/>
    <mergeCell ref="K14:L14"/>
    <mergeCell ref="I15:J15"/>
    <mergeCell ref="K15:L15"/>
    <mergeCell ref="A10:B10"/>
    <mergeCell ref="I10:J10"/>
    <mergeCell ref="K10:L10"/>
    <mergeCell ref="A11:I11"/>
    <mergeCell ref="I12:J12"/>
    <mergeCell ref="K12:L12"/>
    <mergeCell ref="I7:J7"/>
    <mergeCell ref="K7:L7"/>
    <mergeCell ref="I8:J8"/>
    <mergeCell ref="K8:L8"/>
    <mergeCell ref="I9:J9"/>
    <mergeCell ref="K9:L9"/>
    <mergeCell ref="I4:J4"/>
    <mergeCell ref="K4:L4"/>
    <mergeCell ref="I5:J5"/>
    <mergeCell ref="K5:L5"/>
    <mergeCell ref="I6:J6"/>
    <mergeCell ref="K6:L6"/>
    <mergeCell ref="C1:H1"/>
    <mergeCell ref="I1:J1"/>
    <mergeCell ref="K1:L1"/>
    <mergeCell ref="I2:J2"/>
    <mergeCell ref="K2:L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2024-03-07T07:59:42Z</dcterms:modified>
</cp:coreProperties>
</file>