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вычислени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B13" i="1"/>
  <c r="Z1" i="1"/>
  <c r="W3" i="1"/>
  <c r="W4" i="1"/>
  <c r="W5" i="1"/>
  <c r="W6" i="1"/>
  <c r="W7" i="1"/>
  <c r="W8" i="1"/>
  <c r="W9" i="1"/>
  <c r="W2" i="1"/>
  <c r="R1" i="1"/>
  <c r="O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I12" i="1"/>
  <c r="C6" i="1"/>
</calcChain>
</file>

<file path=xl/sharedStrings.xml><?xml version="1.0" encoding="utf-8"?>
<sst xmlns="http://schemas.openxmlformats.org/spreadsheetml/2006/main" count="73" uniqueCount="55">
  <si>
    <t>Действующее лицо</t>
  </si>
  <si>
    <t>Тип</t>
  </si>
  <si>
    <t>База данных организации</t>
  </si>
  <si>
    <t>Среднее</t>
  </si>
  <si>
    <t>Директор организации</t>
  </si>
  <si>
    <t>Сложное</t>
  </si>
  <si>
    <t>Руководитель разработки</t>
  </si>
  <si>
    <t>ПИС с трекингом задач</t>
  </si>
  <si>
    <t>Простое</t>
  </si>
  <si>
    <t>Сумма</t>
  </si>
  <si>
    <t>равна</t>
  </si>
  <si>
    <t>Вес</t>
  </si>
  <si>
    <t>Вариант использования</t>
  </si>
  <si>
    <t>Зарегистрироваться в системе</t>
  </si>
  <si>
    <t>Средний</t>
  </si>
  <si>
    <t>Войти в систему</t>
  </si>
  <si>
    <t>Простой</t>
  </si>
  <si>
    <t>Добавить нового пользователя в проект</t>
  </si>
  <si>
    <t>Сложный</t>
  </si>
  <si>
    <t>Получить список мероприятий пользователя</t>
  </si>
  <si>
    <t>Получить информацию по задаче</t>
  </si>
  <si>
    <t>Перевести задачу в терминальный статус</t>
  </si>
  <si>
    <t>Запланировать мероприятие с несколькими людьми</t>
  </si>
  <si>
    <t>Получить СМС с напоминанием о предстоящем мероприятии</t>
  </si>
  <si>
    <t>Сформировать отчет о выполненных задачах</t>
  </si>
  <si>
    <t>Загрузить задачи из сторонней системы трекинга</t>
  </si>
  <si>
    <t>равен</t>
  </si>
  <si>
    <t>Показатель</t>
  </si>
  <si>
    <t>Значение</t>
  </si>
  <si>
    <t>Значение с учетом веса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</si>
  <si>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</si>
  <si>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</si>
  <si>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</si>
  <si>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</si>
  <si>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</si>
  <si>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</si>
  <si>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</si>
  <si>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</si>
  <si>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</si>
  <si>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</si>
  <si>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</si>
  <si>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</si>
  <si>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</si>
  <si>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 xml:space="preserve">TCF = </t>
  </si>
  <si>
    <t>F1</t>
  </si>
  <si>
    <t>F2</t>
  </si>
  <si>
    <t>F3</t>
  </si>
  <si>
    <t>F4</t>
  </si>
  <si>
    <t>F5</t>
  </si>
  <si>
    <t>F6</t>
  </si>
  <si>
    <t>F7</t>
  </si>
  <si>
    <t>F8</t>
  </si>
  <si>
    <t>EF =</t>
  </si>
  <si>
    <t xml:space="preserve">UCP = </t>
  </si>
  <si>
    <t xml:space="preserve">UUCP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</si>
</sst>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8" fontId="3" fillId="0" borderId="4" xfId="0" applyNumberFormat="1" applyFont="1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center" vertical="center" wrapText="1"/>
    </xf>
    <xf numFmtId="168" fontId="4" fillId="0" borderId="4" xfId="0" applyNumberFormat="1" applyFont="1" applyBorder="1" applyAlignment="1">
      <alignment horizontal="center" vertical="center" wrapText="1"/>
    </xf>
    <xf numFmtId="168" fontId="0" fillId="0" borderId="0" xfId="0" applyNumberFormat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8" fontId="3" fillId="0" borderId="10" xfId="0" applyNumberFormat="1" applyFont="1" applyBorder="1" applyAlignment="1">
      <alignment horizontal="center" vertical="center" wrapText="1"/>
    </xf>
    <xf numFmtId="168" fontId="4" fillId="0" borderId="10" xfId="0" applyNumberFormat="1" applyFont="1" applyBorder="1" applyAlignment="1">
      <alignment horizontal="center" vertical="center" wrapText="1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2" fontId="1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2" fontId="1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zoomScale="50" zoomScaleNormal="50" workbookViewId="0">
      <selection activeCell="Y1" sqref="Y1:Z1"/>
    </sheetView>
  </sheetViews>
  <sheetFormatPr defaultRowHeight="14.4" x14ac:dyDescent="0.3"/>
  <cols>
    <col min="1" max="1" width="18.44140625" customWidth="1"/>
    <col min="2" max="2" width="15" customWidth="1"/>
    <col min="7" max="7" width="24.5546875" customWidth="1"/>
    <col min="8" max="8" width="24.77734375" customWidth="1"/>
    <col min="12" max="12" width="18.6640625" customWidth="1"/>
    <col min="13" max="13" width="10.88671875" customWidth="1"/>
    <col min="14" max="14" width="20" customWidth="1"/>
    <col min="15" max="15" width="19.5546875" customWidth="1"/>
    <col min="18" max="18" width="19.77734375" customWidth="1"/>
    <col min="20" max="20" width="21.109375" customWidth="1"/>
    <col min="23" max="23" width="15.109375" customWidth="1"/>
  </cols>
  <sheetData>
    <row r="1" spans="1:26" ht="57.6" customHeight="1" thickBot="1" x14ac:dyDescent="0.4">
      <c r="A1" s="1" t="s">
        <v>0</v>
      </c>
      <c r="B1" s="2" t="s">
        <v>1</v>
      </c>
      <c r="C1" s="7" t="s">
        <v>11</v>
      </c>
      <c r="G1" s="1" t="s">
        <v>12</v>
      </c>
      <c r="H1" s="2" t="s">
        <v>1</v>
      </c>
      <c r="I1" s="7" t="s">
        <v>11</v>
      </c>
      <c r="L1" s="1" t="s">
        <v>27</v>
      </c>
      <c r="M1" s="8" t="s">
        <v>11</v>
      </c>
      <c r="N1" s="2" t="s">
        <v>28</v>
      </c>
      <c r="O1" s="2" t="s">
        <v>29</v>
      </c>
      <c r="Q1" s="21" t="s">
        <v>43</v>
      </c>
      <c r="R1" s="22">
        <f xml:space="preserve"> 0.6 + (0.01*O15)</f>
        <v>1.17</v>
      </c>
      <c r="T1" s="14" t="s">
        <v>27</v>
      </c>
      <c r="U1" s="15" t="s">
        <v>11</v>
      </c>
      <c r="V1" s="15" t="s">
        <v>28</v>
      </c>
      <c r="W1" s="15" t="s">
        <v>29</v>
      </c>
      <c r="Y1" s="23" t="s">
        <v>52</v>
      </c>
      <c r="Z1" s="24">
        <f xml:space="preserve"> 1.4 + (-0.03 *W10)</f>
        <v>0.67999999999999994</v>
      </c>
    </row>
    <row r="2" spans="1:26" ht="25.8" customHeight="1" thickBot="1" x14ac:dyDescent="0.4">
      <c r="A2" s="3" t="s">
        <v>2</v>
      </c>
      <c r="B2" s="4" t="s">
        <v>3</v>
      </c>
      <c r="C2" s="7">
        <v>2</v>
      </c>
      <c r="G2" s="3" t="s">
        <v>13</v>
      </c>
      <c r="H2" s="4" t="s">
        <v>14</v>
      </c>
      <c r="I2" s="7">
        <v>10</v>
      </c>
      <c r="L2" s="3" t="s">
        <v>30</v>
      </c>
      <c r="M2" s="10">
        <v>2</v>
      </c>
      <c r="N2" s="10">
        <v>5</v>
      </c>
      <c r="O2" s="10">
        <f>M2*N2</f>
        <v>10</v>
      </c>
      <c r="T2" s="16" t="s">
        <v>44</v>
      </c>
      <c r="U2" s="17">
        <v>1.5</v>
      </c>
      <c r="V2" s="17">
        <v>3</v>
      </c>
      <c r="W2" s="17">
        <f>U2*V2</f>
        <v>4.5</v>
      </c>
    </row>
    <row r="3" spans="1:26" ht="42.6" customHeight="1" thickBot="1" x14ac:dyDescent="0.4">
      <c r="A3" s="3" t="s">
        <v>4</v>
      </c>
      <c r="B3" s="4" t="s">
        <v>5</v>
      </c>
      <c r="C3" s="7">
        <v>3</v>
      </c>
      <c r="G3" s="3" t="s">
        <v>15</v>
      </c>
      <c r="H3" s="4" t="s">
        <v>16</v>
      </c>
      <c r="I3" s="7">
        <v>5</v>
      </c>
      <c r="L3" s="3" t="s">
        <v>31</v>
      </c>
      <c r="M3" s="10">
        <v>1</v>
      </c>
      <c r="N3" s="10">
        <v>5</v>
      </c>
      <c r="O3" s="10">
        <f t="shared" ref="O3:O14" si="0">M3*N3</f>
        <v>5</v>
      </c>
      <c r="T3" s="16" t="s">
        <v>45</v>
      </c>
      <c r="U3" s="17">
        <v>0.5</v>
      </c>
      <c r="V3" s="17">
        <v>4</v>
      </c>
      <c r="W3" s="17">
        <f t="shared" ref="W3:W9" si="1">U3*V3</f>
        <v>2</v>
      </c>
    </row>
    <row r="4" spans="1:26" ht="37.200000000000003" customHeight="1" thickBot="1" x14ac:dyDescent="0.4">
      <c r="A4" s="3" t="s">
        <v>6</v>
      </c>
      <c r="B4" s="4" t="s">
        <v>5</v>
      </c>
      <c r="C4" s="7">
        <v>3</v>
      </c>
      <c r="G4" s="3" t="s">
        <v>17</v>
      </c>
      <c r="H4" s="4" t="s">
        <v>18</v>
      </c>
      <c r="I4" s="7">
        <v>15</v>
      </c>
      <c r="L4" s="3" t="s">
        <v>32</v>
      </c>
      <c r="M4" s="10">
        <v>1</v>
      </c>
      <c r="N4" s="10">
        <v>5</v>
      </c>
      <c r="O4" s="10">
        <f t="shared" si="0"/>
        <v>5</v>
      </c>
      <c r="T4" s="16" t="s">
        <v>46</v>
      </c>
      <c r="U4" s="17">
        <v>1</v>
      </c>
      <c r="V4" s="17">
        <v>5</v>
      </c>
      <c r="W4" s="17">
        <f t="shared" si="1"/>
        <v>5</v>
      </c>
      <c r="Y4" s="19" t="s">
        <v>53</v>
      </c>
      <c r="Z4" s="19">
        <f xml:space="preserve"> B13*R1*Z1</f>
        <v>74.786399999999986</v>
      </c>
    </row>
    <row r="5" spans="1:26" ht="73.8" customHeight="1" thickBot="1" x14ac:dyDescent="0.4">
      <c r="A5" s="3" t="s">
        <v>7</v>
      </c>
      <c r="B5" s="4" t="s">
        <v>8</v>
      </c>
      <c r="C5" s="7">
        <v>1</v>
      </c>
      <c r="G5" s="3" t="s">
        <v>19</v>
      </c>
      <c r="H5" s="4" t="s">
        <v>16</v>
      </c>
      <c r="I5" s="7">
        <v>5</v>
      </c>
      <c r="L5" s="3" t="s">
        <v>33</v>
      </c>
      <c r="M5" s="10">
        <v>1</v>
      </c>
      <c r="N5" s="10">
        <v>3</v>
      </c>
      <c r="O5" s="10">
        <f t="shared" si="0"/>
        <v>3</v>
      </c>
      <c r="T5" s="16" t="s">
        <v>47</v>
      </c>
      <c r="U5" s="17">
        <v>0.5</v>
      </c>
      <c r="V5" s="17">
        <v>3</v>
      </c>
      <c r="W5" s="17">
        <f t="shared" si="1"/>
        <v>1.5</v>
      </c>
    </row>
    <row r="6" spans="1:26" ht="64.8" customHeight="1" thickBot="1" x14ac:dyDescent="0.4">
      <c r="A6" s="5" t="s">
        <v>9</v>
      </c>
      <c r="B6" s="6" t="s">
        <v>10</v>
      </c>
      <c r="C6" s="7">
        <f>SUM(C2:C5)</f>
        <v>9</v>
      </c>
      <c r="G6" s="3" t="s">
        <v>20</v>
      </c>
      <c r="H6" s="4" t="s">
        <v>16</v>
      </c>
      <c r="I6" s="7">
        <v>5</v>
      </c>
      <c r="L6" s="3" t="s">
        <v>34</v>
      </c>
      <c r="M6" s="10">
        <v>1</v>
      </c>
      <c r="N6" s="10">
        <v>4</v>
      </c>
      <c r="O6" s="10">
        <f t="shared" si="0"/>
        <v>4</v>
      </c>
      <c r="T6" s="16" t="s">
        <v>48</v>
      </c>
      <c r="U6" s="17">
        <v>1</v>
      </c>
      <c r="V6" s="17">
        <v>4</v>
      </c>
      <c r="W6" s="17">
        <f t="shared" si="1"/>
        <v>4</v>
      </c>
    </row>
    <row r="7" spans="1:26" ht="55.2" customHeight="1" thickBot="1" x14ac:dyDescent="0.4">
      <c r="G7" s="3" t="s">
        <v>21</v>
      </c>
      <c r="H7" s="4" t="s">
        <v>16</v>
      </c>
      <c r="I7" s="7">
        <v>5</v>
      </c>
      <c r="L7" s="3" t="s">
        <v>35</v>
      </c>
      <c r="M7" s="10">
        <v>0.5</v>
      </c>
      <c r="N7" s="10">
        <v>4</v>
      </c>
      <c r="O7" s="10">
        <f t="shared" si="0"/>
        <v>2</v>
      </c>
      <c r="T7" s="16" t="s">
        <v>49</v>
      </c>
      <c r="U7" s="17">
        <v>2</v>
      </c>
      <c r="V7" s="17">
        <v>5</v>
      </c>
      <c r="W7" s="17">
        <f t="shared" si="1"/>
        <v>10</v>
      </c>
    </row>
    <row r="8" spans="1:26" ht="57.6" customHeight="1" thickBot="1" x14ac:dyDescent="0.4">
      <c r="G8" s="3" t="s">
        <v>22</v>
      </c>
      <c r="H8" s="4" t="s">
        <v>14</v>
      </c>
      <c r="I8" s="7">
        <v>10</v>
      </c>
      <c r="L8" s="3" t="s">
        <v>36</v>
      </c>
      <c r="M8" s="11">
        <v>1</v>
      </c>
      <c r="N8" s="10">
        <v>5</v>
      </c>
      <c r="O8" s="10">
        <f t="shared" si="0"/>
        <v>5</v>
      </c>
      <c r="T8" s="16" t="s">
        <v>50</v>
      </c>
      <c r="U8" s="17">
        <v>-1</v>
      </c>
      <c r="V8" s="17">
        <v>2</v>
      </c>
      <c r="W8" s="17">
        <f t="shared" si="1"/>
        <v>-2</v>
      </c>
    </row>
    <row r="9" spans="1:26" ht="48.6" customHeight="1" thickBot="1" x14ac:dyDescent="0.4">
      <c r="G9" s="3" t="s">
        <v>23</v>
      </c>
      <c r="H9" s="4" t="s">
        <v>16</v>
      </c>
      <c r="I9" s="7">
        <v>5</v>
      </c>
      <c r="L9" s="3" t="s">
        <v>37</v>
      </c>
      <c r="M9" s="10">
        <v>2</v>
      </c>
      <c r="N9" s="10">
        <v>3</v>
      </c>
      <c r="O9" s="10">
        <f t="shared" si="0"/>
        <v>6</v>
      </c>
      <c r="T9" s="16" t="s">
        <v>51</v>
      </c>
      <c r="U9" s="17">
        <v>-1</v>
      </c>
      <c r="V9" s="17">
        <v>3</v>
      </c>
      <c r="W9" s="17">
        <f t="shared" si="1"/>
        <v>-3</v>
      </c>
    </row>
    <row r="10" spans="1:26" ht="55.8" customHeight="1" thickBot="1" x14ac:dyDescent="0.4">
      <c r="G10" s="3" t="s">
        <v>24</v>
      </c>
      <c r="H10" s="4" t="s">
        <v>18</v>
      </c>
      <c r="I10" s="7">
        <v>15</v>
      </c>
      <c r="L10" s="3" t="s">
        <v>38</v>
      </c>
      <c r="M10" s="10">
        <v>1</v>
      </c>
      <c r="N10" s="10">
        <v>4</v>
      </c>
      <c r="O10" s="10">
        <f t="shared" si="0"/>
        <v>4</v>
      </c>
      <c r="T10" s="16" t="s">
        <v>9</v>
      </c>
      <c r="U10" s="17"/>
      <c r="V10" s="17"/>
      <c r="W10" s="18">
        <v>24</v>
      </c>
    </row>
    <row r="11" spans="1:26" ht="62.4" customHeight="1" thickBot="1" x14ac:dyDescent="0.4">
      <c r="G11" s="3" t="s">
        <v>25</v>
      </c>
      <c r="H11" s="4" t="s">
        <v>14</v>
      </c>
      <c r="I11" s="7">
        <v>10</v>
      </c>
      <c r="L11" s="3" t="s">
        <v>39</v>
      </c>
      <c r="M11" s="10">
        <v>1</v>
      </c>
      <c r="N11" s="10">
        <v>5</v>
      </c>
      <c r="O11" s="10">
        <f t="shared" si="0"/>
        <v>5</v>
      </c>
    </row>
    <row r="12" spans="1:26" ht="50.4" customHeight="1" thickBot="1" x14ac:dyDescent="0.4">
      <c r="G12" s="5" t="s">
        <v>11</v>
      </c>
      <c r="H12" s="6" t="s">
        <v>26</v>
      </c>
      <c r="I12" s="7">
        <f>SUM(I2:I11)</f>
        <v>85</v>
      </c>
      <c r="L12" s="3" t="s">
        <v>40</v>
      </c>
      <c r="M12" s="10">
        <v>1</v>
      </c>
      <c r="N12" s="10">
        <v>4</v>
      </c>
      <c r="O12" s="10">
        <f t="shared" si="0"/>
        <v>4</v>
      </c>
    </row>
    <row r="13" spans="1:26" ht="59.4" customHeight="1" thickBot="1" x14ac:dyDescent="0.35">
      <c r="A13" s="20" t="s">
        <v>54</v>
      </c>
      <c r="B13" s="20">
        <f>C6+I12</f>
        <v>94</v>
      </c>
      <c r="L13" s="3" t="s">
        <v>41</v>
      </c>
      <c r="M13" s="10">
        <v>1</v>
      </c>
      <c r="N13" s="10">
        <v>2</v>
      </c>
      <c r="O13" s="10">
        <f t="shared" si="0"/>
        <v>2</v>
      </c>
    </row>
    <row r="14" spans="1:26" ht="54.6" customHeight="1" thickBot="1" x14ac:dyDescent="0.35">
      <c r="L14" s="3" t="s">
        <v>42</v>
      </c>
      <c r="M14" s="10">
        <v>1</v>
      </c>
      <c r="N14" s="10">
        <v>2</v>
      </c>
      <c r="O14" s="10">
        <f t="shared" si="0"/>
        <v>2</v>
      </c>
    </row>
    <row r="15" spans="1:26" ht="35.4" customHeight="1" thickBot="1" x14ac:dyDescent="0.35">
      <c r="L15" s="9" t="s">
        <v>9</v>
      </c>
      <c r="M15" s="10"/>
      <c r="N15" s="10"/>
      <c r="O15" s="12">
        <f>SUM(O2:O14)</f>
        <v>57</v>
      </c>
    </row>
    <row r="16" spans="1:26" x14ac:dyDescent="0.3">
      <c r="M16" s="13"/>
      <c r="N16" s="13"/>
      <c r="O16" s="13"/>
    </row>
    <row r="17" spans="13:15" x14ac:dyDescent="0.3">
      <c r="M17" s="13"/>
      <c r="N17" s="13"/>
      <c r="O17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вычисления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2024-02-05T15:39:57Z</dcterms:modified>
</cp:coreProperties>
</file>