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2" i="2"/>
  <c r="I5" i="2" l="1"/>
  <c r="I4" i="2"/>
  <c r="I3" i="2"/>
  <c r="I2" i="2"/>
  <c r="D54" i="2"/>
  <c r="C54" i="2"/>
  <c r="D41" i="2"/>
  <c r="C41" i="2"/>
  <c r="D28" i="2"/>
  <c r="C28" i="2"/>
  <c r="D15" i="2"/>
  <c r="C15" i="2"/>
</calcChain>
</file>

<file path=xl/sharedStrings.xml><?xml version="1.0" encoding="utf-8"?>
<sst xmlns="http://schemas.openxmlformats.org/spreadsheetml/2006/main" count="76" uniqueCount="24">
  <si>
    <t>Варианты вида продукции</t>
  </si>
  <si>
    <t>Средняя масса в январский день 2023 г., кг.</t>
  </si>
  <si>
    <t>яйцо куриное пищевое</t>
  </si>
  <si>
    <t>яйцо перепелиное</t>
  </si>
  <si>
    <t>яйцо домашней птицы</t>
  </si>
  <si>
    <t>яйцо куриное вареное</t>
  </si>
  <si>
    <t>яйцо перепелиное вареное</t>
  </si>
  <si>
    <t>яйцо куриное вареное в скорлупе</t>
  </si>
  <si>
    <t>яйцо перепелиное копченое</t>
  </si>
  <si>
    <t>Масса за 13 января 2024 г.</t>
  </si>
  <si>
    <t>Область</t>
  </si>
  <si>
    <t>Месяц 2023 года</t>
  </si>
  <si>
    <t>В среднем за день, кг</t>
  </si>
  <si>
    <t>В среднем за день на чел, г.</t>
  </si>
  <si>
    <t>Белгородская область</t>
  </si>
  <si>
    <t>Владимирская область</t>
  </si>
  <si>
    <t>Удмуртская Республика</t>
  </si>
  <si>
    <t>Тульская область</t>
  </si>
  <si>
    <t>Объем транзакций "яйцо куриное пишевое" в субъектах с населением схожим с Владим. Обл.</t>
  </si>
  <si>
    <t>За 13 января 2024 г. в транзакциях на чел, г.</t>
  </si>
  <si>
    <t>За 13 января 2024 г. в транзакциях, кг.</t>
  </si>
  <si>
    <t>Население</t>
  </si>
  <si>
    <t>Суммарно на каждую область, кг</t>
  </si>
  <si>
    <t>Суммарно на каждую область на чел.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</si>
</sst>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20212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4" applyNumberFormat="0" applyFont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5" xfId="0" applyBorder="1"/>
    <xf numFmtId="3" fontId="0" fillId="0" borderId="5" xfId="0" applyNumberFormat="1" applyBorder="1"/>
    <xf numFmtId="0" fontId="4" fillId="3" borderId="3" xfId="3"/>
    <xf numFmtId="0" fontId="5" fillId="3" borderId="2" xfId="4"/>
    <xf numFmtId="0" fontId="2" fillId="0" borderId="1" xfId="1"/>
    <xf numFmtId="0" fontId="6" fillId="0" borderId="0" xfId="6"/>
    <xf numFmtId="0" fontId="0" fillId="4" borderId="4" xfId="5" applyFont="1"/>
    <xf numFmtId="0" fontId="3" fillId="2" borderId="3" xfId="2" applyBorder="1"/>
    <xf numFmtId="0" fontId="3" fillId="2" borderId="4" xfId="2" applyBorder="1"/>
    <xf numFmtId="0" fontId="6" fillId="2" borderId="0" xfId="6" applyFill="1"/>
    <xf numFmtId="0" fontId="3" fillId="2" borderId="2" xfId="2" applyBorder="1"/>
    <xf numFmtId="17" fontId="4" fillId="3" borderId="3" xfId="3" applyNumberFormat="1"/>
    <xf numFmtId="17" fontId="3" fillId="2" borderId="3" xfId="2" applyNumberFormat="1" applyBorder="1"/>
    <xf numFmtId="15" fontId="4" fillId="3" borderId="3" xfId="3" applyNumberFormat="1"/>
    <xf numFmtId="17" fontId="5" fillId="3" borderId="2" xfId="4" applyNumberFormat="1"/>
    <xf numFmtId="17" fontId="3" fillId="2" borderId="2" xfId="2" applyNumberFormat="1" applyBorder="1"/>
    <xf numFmtId="17" fontId="0" fillId="4" borderId="4" xfId="5" applyNumberFormat="1" applyFont="1"/>
    <xf numFmtId="17" fontId="3" fillId="2" borderId="4" xfId="2" applyNumberFormat="1" applyBorder="1"/>
    <xf numFmtId="15" fontId="5" fillId="3" borderId="2" xfId="4" applyNumberFormat="1"/>
    <xf numFmtId="15" fontId="7" fillId="4" borderId="4" xfId="5" applyNumberFormat="1" applyFont="1"/>
    <xf numFmtId="17" fontId="6" fillId="0" borderId="0" xfId="6" applyNumberFormat="1"/>
    <xf numFmtId="17" fontId="6" fillId="2" borderId="0" xfId="6" applyNumberFormat="1" applyFill="1"/>
    <xf numFmtId="15" fontId="6" fillId="0" borderId="0" xfId="6" applyNumberFormat="1"/>
    <xf numFmtId="2" fontId="4" fillId="3" borderId="3" xfId="3" applyNumberFormat="1"/>
    <xf numFmtId="2" fontId="5" fillId="3" borderId="2" xfId="4" applyNumberFormat="1"/>
    <xf numFmtId="2" fontId="7" fillId="4" borderId="4" xfId="5" applyNumberFormat="1" applyFont="1"/>
    <xf numFmtId="2" fontId="6" fillId="0" borderId="0" xfId="6" applyNumberFormat="1"/>
    <xf numFmtId="3" fontId="8" fillId="0" borderId="0" xfId="0" applyNumberFormat="1" applyFont="1"/>
  </cellXfs>
  <cellStyles count="7">
    <cellStyle name="Вывод" xfId="3" builtinId="21"/>
    <cellStyle name="Вычисление" xfId="4" builtinId="22"/>
    <cellStyle name="Заголовок 3" xfId="1" builtinId="18"/>
    <cellStyle name="Обычный" xfId="0" builtinId="0"/>
    <cellStyle name="Плохой" xfId="2" builtinId="27"/>
    <cellStyle name="Пояснение" xfId="6" builtinId="53"/>
    <cellStyle name="Примечание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Средняя масса в январский день 2023 г., кг.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яйцо куриное пищевое</c:v>
                </c:pt>
                <c:pt idx="1">
                  <c:v>яйцо перепелиное</c:v>
                </c:pt>
                <c:pt idx="2">
                  <c:v>яйцо домашней птицы</c:v>
                </c:pt>
                <c:pt idx="3">
                  <c:v>яйцо куриное вареное</c:v>
                </c:pt>
                <c:pt idx="4">
                  <c:v>яйцо перепелиное вареное</c:v>
                </c:pt>
                <c:pt idx="5">
                  <c:v>яйцо куриное вареное в скорлупе</c:v>
                </c:pt>
                <c:pt idx="6">
                  <c:v>яйцо перепелиное копченое</c:v>
                </c:pt>
              </c:strCache>
            </c:strRef>
          </c:cat>
          <c:val>
            <c:numRef>
              <c:f>Лист1!$B$2:$B$8</c:f>
              <c:numCache>
                <c:formatCode>0.00</c:formatCode>
                <c:ptCount val="7"/>
                <c:pt idx="0">
                  <c:v>6422455.0890321266</c:v>
                </c:pt>
                <c:pt idx="1">
                  <c:v>13947.390387096768</c:v>
                </c:pt>
                <c:pt idx="2">
                  <c:v>2131.1735483870971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7-41AF-BC4F-8CCE22DCBE9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Масса за 13 января 2024 г.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яйцо куриное пищевое</c:v>
                </c:pt>
                <c:pt idx="1">
                  <c:v>яйцо перепелиное</c:v>
                </c:pt>
                <c:pt idx="2">
                  <c:v>яйцо домашней птицы</c:v>
                </c:pt>
                <c:pt idx="3">
                  <c:v>яйцо куриное вареное</c:v>
                </c:pt>
                <c:pt idx="4">
                  <c:v>яйцо перепелиное вареное</c:v>
                </c:pt>
                <c:pt idx="5">
                  <c:v>яйцо куриное вареное в скорлупе</c:v>
                </c:pt>
                <c:pt idx="6">
                  <c:v>яйцо перепелиное копченое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473466.66</c:v>
                </c:pt>
                <c:pt idx="1">
                  <c:v>942.33</c:v>
                </c:pt>
                <c:pt idx="2">
                  <c:v>5032.7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117.7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7-41AF-BC4F-8CCE22DCB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7243776"/>
        <c:axId val="357248368"/>
      </c:barChart>
      <c:catAx>
        <c:axId val="3572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48368"/>
        <c:crosses val="autoZero"/>
        <c:auto val="1"/>
        <c:lblAlgn val="ctr"/>
        <c:lblOffset val="100"/>
        <c:noMultiLvlLbl val="0"/>
      </c:catAx>
      <c:valAx>
        <c:axId val="35724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Перевозки</a:t>
            </a:r>
            <a:r>
              <a:rPr lang="ru-RU" baseline="0"/>
              <a:t> яиц </a:t>
            </a:r>
            <a:br>
              <a:rPr lang="ru-RU" baseline="0"/>
            </a:br>
            <a:r>
              <a:rPr lang="ru-RU" baseline="0"/>
              <a:t>во Владимирской области - на одного человека за ср. месяц 2023 - 13 янв.2024 г.</a:t>
            </a:r>
            <a:endParaRPr lang="ru-RU"/>
          </a:p>
        </c:rich>
      </c:tx>
      <c:layout>
        <c:manualLayout>
          <c:xMode val="edge"/>
          <c:yMode val="edge"/>
          <c:x val="0.14283333333333334"/>
          <c:y val="2.3460403334209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Лист2!$B$16:$B$28</c:f>
              <c:numCache>
                <c:formatCode>mmm\-yy</c:formatCode>
                <c:ptCount val="1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 formatCode="d\-mmm\-yy">
                  <c:v>45304</c:v>
                </c:pt>
              </c:numCache>
            </c:numRef>
          </c:cat>
          <c:val>
            <c:numRef>
              <c:f>Лист2!$D$16:$D$28</c:f>
              <c:numCache>
                <c:formatCode>General</c:formatCode>
                <c:ptCount val="13"/>
                <c:pt idx="0">
                  <c:v>79.597444176221686</c:v>
                </c:pt>
                <c:pt idx="1">
                  <c:v>78.254077287934962</c:v>
                </c:pt>
                <c:pt idx="2">
                  <c:v>73.851100301290828</c:v>
                </c:pt>
                <c:pt idx="3">
                  <c:v>74.372174768203763</c:v>
                </c:pt>
                <c:pt idx="4">
                  <c:v>79.9391847276395</c:v>
                </c:pt>
                <c:pt idx="5">
                  <c:v>76.4073921481708</c:v>
                </c:pt>
                <c:pt idx="6">
                  <c:v>79.097271198003043</c:v>
                </c:pt>
                <c:pt idx="7">
                  <c:v>84.954199525418403</c:v>
                </c:pt>
                <c:pt idx="8">
                  <c:v>79.121282040775284</c:v>
                </c:pt>
                <c:pt idx="9">
                  <c:v>80.760492279547705</c:v>
                </c:pt>
                <c:pt idx="10">
                  <c:v>77.130192551974872</c:v>
                </c:pt>
                <c:pt idx="11">
                  <c:v>78.49861918228919</c:v>
                </c:pt>
                <c:pt idx="12" formatCode="0.00">
                  <c:v>203.5162744725526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9A-4D00-9FFC-E5A000D05D72}"/>
            </c:ext>
          </c:extLst>
        </c:ser>
        <c:ser>
          <c:idx val="0"/>
          <c:order val="1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Лист2!$B$16:$B$28</c:f>
              <c:numCache>
                <c:formatCode>mmm\-yy</c:formatCode>
                <c:ptCount val="1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 formatCode="d\-mmm\-yy">
                  <c:v>45304</c:v>
                </c:pt>
              </c:numCache>
            </c:numRef>
          </c:cat>
          <c:val>
            <c:numRef>
              <c:f>Лист2!$D$16:$D$28</c:f>
              <c:numCache>
                <c:formatCode>General</c:formatCode>
                <c:ptCount val="13"/>
                <c:pt idx="0">
                  <c:v>79.597444176221686</c:v>
                </c:pt>
                <c:pt idx="1">
                  <c:v>78.254077287934962</c:v>
                </c:pt>
                <c:pt idx="2">
                  <c:v>73.851100301290828</c:v>
                </c:pt>
                <c:pt idx="3">
                  <c:v>74.372174768203763</c:v>
                </c:pt>
                <c:pt idx="4">
                  <c:v>79.9391847276395</c:v>
                </c:pt>
                <c:pt idx="5">
                  <c:v>76.4073921481708</c:v>
                </c:pt>
                <c:pt idx="6">
                  <c:v>79.097271198003043</c:v>
                </c:pt>
                <c:pt idx="7">
                  <c:v>84.954199525418403</c:v>
                </c:pt>
                <c:pt idx="8">
                  <c:v>79.121282040775284</c:v>
                </c:pt>
                <c:pt idx="9">
                  <c:v>80.760492279547705</c:v>
                </c:pt>
                <c:pt idx="10">
                  <c:v>77.130192551974872</c:v>
                </c:pt>
                <c:pt idx="11">
                  <c:v>78.49861918228919</c:v>
                </c:pt>
                <c:pt idx="12" formatCode="0.00">
                  <c:v>203.5162744725526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9A-4D00-9FFC-E5A000D05D72}"/>
            </c:ext>
          </c:extLst>
        </c:ser>
        <c:ser>
          <c:idx val="2"/>
          <c:order val="2"/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Лист2!$D$16:$D$27</c:f>
              <c:numCache>
                <c:formatCode>General</c:formatCode>
                <c:ptCount val="12"/>
                <c:pt idx="0">
                  <c:v>79.597444176221686</c:v>
                </c:pt>
                <c:pt idx="1">
                  <c:v>78.254077287934962</c:v>
                </c:pt>
                <c:pt idx="2">
                  <c:v>73.851100301290828</c:v>
                </c:pt>
                <c:pt idx="3">
                  <c:v>74.372174768203763</c:v>
                </c:pt>
                <c:pt idx="4">
                  <c:v>79.9391847276395</c:v>
                </c:pt>
                <c:pt idx="5">
                  <c:v>76.4073921481708</c:v>
                </c:pt>
                <c:pt idx="6">
                  <c:v>79.097271198003043</c:v>
                </c:pt>
                <c:pt idx="7">
                  <c:v>84.954199525418403</c:v>
                </c:pt>
                <c:pt idx="8">
                  <c:v>79.121282040775284</c:v>
                </c:pt>
                <c:pt idx="9">
                  <c:v>80.760492279547705</c:v>
                </c:pt>
                <c:pt idx="10">
                  <c:v>77.130192551974872</c:v>
                </c:pt>
                <c:pt idx="11">
                  <c:v>78.49861918228919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9A-4D00-9FFC-E5A000D0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073288"/>
        <c:axId val="1346076240"/>
      </c:lineChart>
      <c:dateAx>
        <c:axId val="1346073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076240"/>
        <c:crosses val="autoZero"/>
        <c:auto val="1"/>
        <c:lblOffset val="100"/>
        <c:baseTimeUnit val="months"/>
      </c:dateAx>
      <c:valAx>
        <c:axId val="134607624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Грамм</a:t>
                </a:r>
                <a:r>
                  <a:rPr lang="ru-RU" baseline="0"/>
                  <a:t> куриных яиц на человека в день месяца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0732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Перевозки</a:t>
            </a:r>
            <a:r>
              <a:rPr lang="ru-RU" sz="1400" baseline="0"/>
              <a:t> яиц </a:t>
            </a:r>
            <a:br>
              <a:rPr lang="ru-RU" sz="1400" baseline="0"/>
            </a:br>
            <a:r>
              <a:rPr lang="ru-RU" sz="1400" baseline="0"/>
              <a:t>в Удмуртской республике - на одного человека за </a:t>
            </a:r>
            <a:r>
              <a:rPr lang="ru-RU" sz="1400" b="0" i="0" baseline="0">
                <a:effectLst/>
              </a:rPr>
              <a:t>ср. месяц 2023 - 13 янв.2024 г.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4283333333333334"/>
          <c:y val="3.12805377789463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cat>
            <c:numRef>
              <c:f>Лист2!$B$29:$B$41</c:f>
              <c:numCache>
                <c:formatCode>mmm\-yy</c:formatCode>
                <c:ptCount val="1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 formatCode="d\-mmm\-yy">
                  <c:v>45304</c:v>
                </c:pt>
              </c:numCache>
            </c:numRef>
          </c:cat>
          <c:val>
            <c:numRef>
              <c:f>Лист2!$D$29:$D$41</c:f>
              <c:numCache>
                <c:formatCode>General</c:formatCode>
                <c:ptCount val="13"/>
                <c:pt idx="0">
                  <c:v>157.49679978723591</c:v>
                </c:pt>
                <c:pt idx="1">
                  <c:v>143.82918736397752</c:v>
                </c:pt>
                <c:pt idx="2">
                  <c:v>135.91420691427621</c:v>
                </c:pt>
                <c:pt idx="3">
                  <c:v>131.28581327392462</c:v>
                </c:pt>
                <c:pt idx="4">
                  <c:v>147.67364067932269</c:v>
                </c:pt>
                <c:pt idx="5">
                  <c:v>157.36656300510867</c:v>
                </c:pt>
                <c:pt idx="6">
                  <c:v>146.19895271592972</c:v>
                </c:pt>
                <c:pt idx="7">
                  <c:v>149.28900709717232</c:v>
                </c:pt>
                <c:pt idx="8">
                  <c:v>145.71879421317283</c:v>
                </c:pt>
                <c:pt idx="9">
                  <c:v>146.68080330516568</c:v>
                </c:pt>
                <c:pt idx="10">
                  <c:v>142.91260543871189</c:v>
                </c:pt>
                <c:pt idx="11">
                  <c:v>145.85148852672708</c:v>
                </c:pt>
                <c:pt idx="12" formatCode="0.00">
                  <c:v>22.085019041427355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D-4112-A3D3-FF7E966DB29E}"/>
            </c:ext>
          </c:extLst>
        </c:ser>
        <c:ser>
          <c:idx val="2"/>
          <c:order val="2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Лист2!$D$29:$D$40</c:f>
              <c:numCache>
                <c:formatCode>General</c:formatCode>
                <c:ptCount val="12"/>
                <c:pt idx="0">
                  <c:v>157.49679978723591</c:v>
                </c:pt>
                <c:pt idx="1">
                  <c:v>143.82918736397752</c:v>
                </c:pt>
                <c:pt idx="2">
                  <c:v>135.91420691427621</c:v>
                </c:pt>
                <c:pt idx="3">
                  <c:v>131.28581327392462</c:v>
                </c:pt>
                <c:pt idx="4">
                  <c:v>147.67364067932269</c:v>
                </c:pt>
                <c:pt idx="5">
                  <c:v>157.36656300510867</c:v>
                </c:pt>
                <c:pt idx="6">
                  <c:v>146.19895271592972</c:v>
                </c:pt>
                <c:pt idx="7">
                  <c:v>149.28900709717232</c:v>
                </c:pt>
                <c:pt idx="8">
                  <c:v>145.71879421317283</c:v>
                </c:pt>
                <c:pt idx="9">
                  <c:v>146.68080330516568</c:v>
                </c:pt>
                <c:pt idx="10">
                  <c:v>142.91260543871189</c:v>
                </c:pt>
                <c:pt idx="11">
                  <c:v>145.85148852672708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CD-4112-A3D3-FF7E966D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073288"/>
        <c:axId val="1346076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Лист2!$B$29:$B$41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  <c:pt idx="7">
                        <c:v>45139</c:v>
                      </c:pt>
                      <c:pt idx="8">
                        <c:v>45170</c:v>
                      </c:pt>
                      <c:pt idx="9">
                        <c:v>45200</c:v>
                      </c:pt>
                      <c:pt idx="10">
                        <c:v>45231</c:v>
                      </c:pt>
                      <c:pt idx="11">
                        <c:v>45261</c:v>
                      </c:pt>
                      <c:pt idx="12" formatCode="d\-mmm\-yy">
                        <c:v>45304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Лист2!$D$15:$D$26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.00">
                        <c:v>28.203249101075677</c:v>
                      </c:pt>
                      <c:pt idx="1">
                        <c:v>79.597444176221686</c:v>
                      </c:pt>
                      <c:pt idx="2">
                        <c:v>78.254077287934962</c:v>
                      </c:pt>
                      <c:pt idx="3">
                        <c:v>73.851100301290828</c:v>
                      </c:pt>
                      <c:pt idx="4">
                        <c:v>74.372174768203763</c:v>
                      </c:pt>
                      <c:pt idx="5">
                        <c:v>79.9391847276395</c:v>
                      </c:pt>
                      <c:pt idx="6">
                        <c:v>76.4073921481708</c:v>
                      </c:pt>
                      <c:pt idx="7">
                        <c:v>79.097271198003043</c:v>
                      </c:pt>
                      <c:pt idx="8">
                        <c:v>84.954199525418403</c:v>
                      </c:pt>
                      <c:pt idx="9">
                        <c:v>79.121282040775284</c:v>
                      </c:pt>
                      <c:pt idx="10">
                        <c:v>80.760492279547705</c:v>
                      </c:pt>
                      <c:pt idx="11">
                        <c:v>77.130192551974872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3CD-4112-A3D3-FF7E966DB29E}"/>
                  </c:ext>
                </c:extLst>
              </c15:ser>
            </c15:filteredLineSeries>
          </c:ext>
        </c:extLst>
      </c:lineChart>
      <c:dateAx>
        <c:axId val="1346073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076240"/>
        <c:crosses val="autoZero"/>
        <c:auto val="1"/>
        <c:lblOffset val="100"/>
        <c:baseTimeUnit val="months"/>
      </c:dateAx>
      <c:valAx>
        <c:axId val="1346076240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Грамм</a:t>
                </a:r>
                <a:r>
                  <a:rPr lang="ru-RU" baseline="0"/>
                  <a:t> куриных яиц на человека в день месяца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073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Перевозки</a:t>
            </a:r>
            <a:r>
              <a:rPr lang="ru-RU" sz="1400" baseline="0"/>
              <a:t> яиц </a:t>
            </a:r>
            <a:br>
              <a:rPr lang="ru-RU" sz="1400" baseline="0"/>
            </a:br>
            <a:r>
              <a:rPr lang="ru-RU" sz="1400" baseline="0"/>
              <a:t>в Тульской области - на одного человека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aseline="0"/>
              <a:t>за </a:t>
            </a:r>
            <a:r>
              <a:rPr lang="ru-RU" sz="1400" b="0" i="0" baseline="0">
                <a:effectLst/>
              </a:rPr>
              <a:t>ср. месяц 2023 - 13 янв.2024 г.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29691832638567234"/>
          <c:y val="3.51678381525253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cat>
            <c:numRef>
              <c:f>Лист2!$B$29:$B$41</c:f>
              <c:numCache>
                <c:formatCode>mmm\-yy</c:formatCode>
                <c:ptCount val="1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 formatCode="d\-mmm\-yy">
                  <c:v>45304</c:v>
                </c:pt>
              </c:numCache>
            </c:numRef>
          </c:cat>
          <c:val>
            <c:numRef>
              <c:f>Лист2!$D$42:$D$54</c:f>
              <c:numCache>
                <c:formatCode>General</c:formatCode>
                <c:ptCount val="13"/>
                <c:pt idx="0">
                  <c:v>96.007078846461013</c:v>
                </c:pt>
                <c:pt idx="1">
                  <c:v>94.045189241402198</c:v>
                </c:pt>
                <c:pt idx="2">
                  <c:v>119.97945143034981</c:v>
                </c:pt>
                <c:pt idx="3">
                  <c:v>83.677770279750575</c:v>
                </c:pt>
                <c:pt idx="4">
                  <c:v>94.068912928076344</c:v>
                </c:pt>
                <c:pt idx="5">
                  <c:v>94.2275354281782</c:v>
                </c:pt>
                <c:pt idx="6">
                  <c:v>87.572373359794611</c:v>
                </c:pt>
                <c:pt idx="7">
                  <c:v>93.362117136330326</c:v>
                </c:pt>
                <c:pt idx="8">
                  <c:v>96.619937328371265</c:v>
                </c:pt>
                <c:pt idx="9">
                  <c:v>94.841603805731324</c:v>
                </c:pt>
                <c:pt idx="10">
                  <c:v>88.609375354949918</c:v>
                </c:pt>
                <c:pt idx="11">
                  <c:v>94.819213194490516</c:v>
                </c:pt>
                <c:pt idx="12" formatCode="0.00">
                  <c:v>139.64147552265334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1A3-ABDA-4C2F6FB89BAA}"/>
            </c:ext>
          </c:extLst>
        </c:ser>
        <c:ser>
          <c:idx val="2"/>
          <c:order val="2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Лист2!$D$42:$D$53</c:f>
              <c:numCache>
                <c:formatCode>General</c:formatCode>
                <c:ptCount val="12"/>
                <c:pt idx="0">
                  <c:v>96.007078846461013</c:v>
                </c:pt>
                <c:pt idx="1">
                  <c:v>94.045189241402198</c:v>
                </c:pt>
                <c:pt idx="2">
                  <c:v>119.97945143034981</c:v>
                </c:pt>
                <c:pt idx="3">
                  <c:v>83.677770279750575</c:v>
                </c:pt>
                <c:pt idx="4">
                  <c:v>94.068912928076344</c:v>
                </c:pt>
                <c:pt idx="5">
                  <c:v>94.2275354281782</c:v>
                </c:pt>
                <c:pt idx="6">
                  <c:v>87.572373359794611</c:v>
                </c:pt>
                <c:pt idx="7">
                  <c:v>93.362117136330326</c:v>
                </c:pt>
                <c:pt idx="8">
                  <c:v>96.619937328371265</c:v>
                </c:pt>
                <c:pt idx="9">
                  <c:v>94.841603805731324</c:v>
                </c:pt>
                <c:pt idx="10">
                  <c:v>88.609375354949918</c:v>
                </c:pt>
                <c:pt idx="11">
                  <c:v>94.819213194490516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1A3-ABDA-4C2F6FB8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073288"/>
        <c:axId val="1346076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Лист2!$B$29:$B$41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44927</c:v>
                      </c:pt>
                      <c:pt idx="1">
                        <c:v>44958</c:v>
                      </c:pt>
                      <c:pt idx="2">
                        <c:v>44986</c:v>
                      </c:pt>
                      <c:pt idx="3">
                        <c:v>45017</c:v>
                      </c:pt>
                      <c:pt idx="4">
                        <c:v>45047</c:v>
                      </c:pt>
                      <c:pt idx="5">
                        <c:v>45078</c:v>
                      </c:pt>
                      <c:pt idx="6">
                        <c:v>45108</c:v>
                      </c:pt>
                      <c:pt idx="7">
                        <c:v>45139</c:v>
                      </c:pt>
                      <c:pt idx="8">
                        <c:v>45170</c:v>
                      </c:pt>
                      <c:pt idx="9">
                        <c:v>45200</c:v>
                      </c:pt>
                      <c:pt idx="10">
                        <c:v>45231</c:v>
                      </c:pt>
                      <c:pt idx="11">
                        <c:v>45261</c:v>
                      </c:pt>
                      <c:pt idx="12" formatCode="d\-mmm\-yy">
                        <c:v>45304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Лист2!$D$15:$D$26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.00">
                        <c:v>28.203249101075677</c:v>
                      </c:pt>
                      <c:pt idx="1">
                        <c:v>79.597444176221686</c:v>
                      </c:pt>
                      <c:pt idx="2">
                        <c:v>78.254077287934962</c:v>
                      </c:pt>
                      <c:pt idx="3">
                        <c:v>73.851100301290828</c:v>
                      </c:pt>
                      <c:pt idx="4">
                        <c:v>74.372174768203763</c:v>
                      </c:pt>
                      <c:pt idx="5">
                        <c:v>79.9391847276395</c:v>
                      </c:pt>
                      <c:pt idx="6">
                        <c:v>76.4073921481708</c:v>
                      </c:pt>
                      <c:pt idx="7">
                        <c:v>79.097271198003043</c:v>
                      </c:pt>
                      <c:pt idx="8">
                        <c:v>84.954199525418403</c:v>
                      </c:pt>
                      <c:pt idx="9">
                        <c:v>79.121282040775284</c:v>
                      </c:pt>
                      <c:pt idx="10">
                        <c:v>80.760492279547705</c:v>
                      </c:pt>
                      <c:pt idx="11">
                        <c:v>77.130192551974872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368-41A3-ABDA-4C2F6FB89BAA}"/>
                  </c:ext>
                </c:extLst>
              </c15:ser>
            </c15:filteredLineSeries>
          </c:ext>
        </c:extLst>
      </c:lineChart>
      <c:dateAx>
        <c:axId val="134607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янв,</a:t>
                </a:r>
                <a:r>
                  <a:rPr lang="ru-RU" baseline="0"/>
                  <a:t> фев, март, апр., май, июнь, июль, август, сент, окт, нояб, дек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076240"/>
        <c:crosses val="autoZero"/>
        <c:auto val="1"/>
        <c:lblOffset val="100"/>
        <c:baseTimeUnit val="months"/>
      </c:dateAx>
      <c:valAx>
        <c:axId val="1346076240"/>
        <c:scaling>
          <c:orientation val="minMax"/>
          <c:max val="14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Грамм</a:t>
                </a:r>
                <a:r>
                  <a:rPr lang="ru-RU" baseline="0"/>
                  <a:t> куриных яиц на человека в день месяца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073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Распределение</a:t>
            </a:r>
            <a:r>
              <a:rPr lang="ru-RU" sz="1200" baseline="0"/>
              <a:t> перевозок</a:t>
            </a:r>
          </a:p>
          <a:p>
            <a:pPr>
              <a:defRPr/>
            </a:pPr>
            <a:r>
              <a:rPr lang="ru-RU" sz="1200" baseline="0"/>
              <a:t>куриных яиц </a:t>
            </a:r>
          </a:p>
          <a:p>
            <a:pPr>
              <a:defRPr/>
            </a:pPr>
            <a:r>
              <a:rPr lang="ru-RU" sz="1200" baseline="0"/>
              <a:t>в не зависимости от численности</a:t>
            </a:r>
            <a:endParaRPr lang="ru-RU" sz="1200"/>
          </a:p>
        </c:rich>
      </c:tx>
      <c:layout>
        <c:manualLayout>
          <c:xMode val="edge"/>
          <c:yMode val="edge"/>
          <c:x val="0.2415623359580052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Лист2!$F$2:$F$5</c:f>
              <c:strCache>
                <c:ptCount val="4"/>
                <c:pt idx="0">
                  <c:v>Белгородская область</c:v>
                </c:pt>
                <c:pt idx="1">
                  <c:v>Владимирская область</c:v>
                </c:pt>
                <c:pt idx="2">
                  <c:v>Удмуртская Республика</c:v>
                </c:pt>
                <c:pt idx="3">
                  <c:v>Тульская область</c:v>
                </c:pt>
              </c:strCache>
            </c:strRef>
          </c:cat>
          <c:val>
            <c:numRef>
              <c:f>Лист2!$I$2:$I$5</c:f>
              <c:numCache>
                <c:formatCode>0.00</c:formatCode>
                <c:ptCount val="4"/>
                <c:pt idx="0">
                  <c:v>1446135.3427867626</c:v>
                </c:pt>
                <c:pt idx="1">
                  <c:v>1264363.129417679</c:v>
                </c:pt>
                <c:pt idx="2">
                  <c:v>2535971.1707381653</c:v>
                </c:pt>
                <c:pt idx="3">
                  <c:v>1702979.6183527443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F8A-8624-D3DCFB00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Распределение</a:t>
            </a:r>
            <a:r>
              <a:rPr lang="ru-RU" sz="1200" baseline="0"/>
              <a:t> перевозок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aseline="0"/>
              <a:t>куриных яиц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aseline="0"/>
              <a:t>в зависимости от численности</a:t>
            </a:r>
            <a:endParaRPr lang="ru-RU" sz="1200"/>
          </a:p>
        </c:rich>
      </c:tx>
      <c:layout>
        <c:manualLayout>
          <c:xMode val="edge"/>
          <c:yMode val="edge"/>
          <c:x val="0.24156233595800525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cat>
            <c:strRef>
              <c:f>Лист2!$F$2:$F$5</c:f>
              <c:strCache>
                <c:ptCount val="4"/>
                <c:pt idx="0">
                  <c:v>Белгородская область</c:v>
                </c:pt>
                <c:pt idx="1">
                  <c:v>Владимирская область</c:v>
                </c:pt>
                <c:pt idx="2">
                  <c:v>Удмуртская Республика</c:v>
                </c:pt>
                <c:pt idx="3">
                  <c:v>Тульская область</c:v>
                </c:pt>
              </c:strCache>
            </c:strRef>
          </c:cat>
          <c:val>
            <c:numRef>
              <c:f>Лист2!$J$2:$J$5</c:f>
              <c:numCache>
                <c:formatCode>General</c:formatCode>
                <c:ptCount val="4"/>
                <c:pt idx="0">
                  <c:v>941.20881476502734</c:v>
                </c:pt>
                <c:pt idx="1">
                  <c:v>941.98343018747016</c:v>
                </c:pt>
                <c:pt idx="2">
                  <c:v>1750.2178623207249</c:v>
                </c:pt>
                <c:pt idx="3">
                  <c:v>1137.8305583338863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A7-4581-A705-248D1F95F0A1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EA7-4581-A705-248D1F95F0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EA7-4581-A705-248D1F95F0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EA7-4581-A705-248D1F95F0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EA7-4581-A705-248D1F95F0A1}"/>
              </c:ext>
            </c:extLst>
          </c:dPt>
          <c:cat>
            <c:strRef>
              <c:f>Лист2!$F$2:$F$5</c:f>
              <c:strCache>
                <c:ptCount val="4"/>
                <c:pt idx="0">
                  <c:v>Белгородская область</c:v>
                </c:pt>
                <c:pt idx="1">
                  <c:v>Владимирская область</c:v>
                </c:pt>
                <c:pt idx="2">
                  <c:v>Удмуртская Республика</c:v>
                </c:pt>
                <c:pt idx="3">
                  <c:v>Тульская область</c:v>
                </c:pt>
              </c:strCache>
            </c:strRef>
          </c:cat>
          <c:val>
            <c:numRef>
              <c:f>Лист2!$I$2:$I$5</c:f>
              <c:numCache>
                <c:formatCode>0.00</c:formatCode>
                <c:ptCount val="4"/>
                <c:pt idx="0">
                  <c:v>1446135.3427867626</c:v>
                </c:pt>
                <c:pt idx="1">
                  <c:v>1264363.129417679</c:v>
                </c:pt>
                <c:pt idx="2">
                  <c:v>2535971.1707381653</c:v>
                </c:pt>
                <c:pt idx="3">
                  <c:v>1702979.6183527443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A7-4581-A705-248D1F95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Перевозки</a:t>
            </a:r>
            <a:r>
              <a:rPr lang="ru-RU" baseline="0"/>
              <a:t> яиц </a:t>
            </a:r>
            <a:br>
              <a:rPr lang="ru-RU" baseline="0"/>
            </a:br>
            <a:r>
              <a:rPr lang="ru-RU" baseline="0"/>
              <a:t>в Белгородской области - на одного человека за ср. месяц 2023 - 13 янв.2024 г.</a:t>
            </a:r>
            <a:endParaRPr lang="ru-RU"/>
          </a:p>
        </c:rich>
      </c:tx>
      <c:layout>
        <c:manualLayout>
          <c:xMode val="edge"/>
          <c:yMode val="edge"/>
          <c:x val="0.13763513478943787"/>
          <c:y val="2.73821128972941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Лист2!$B$16:$B$28</c:f>
              <c:numCache>
                <c:formatCode>mmm\-yy</c:formatCode>
                <c:ptCount val="1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 formatCode="d\-mmm\-yy">
                  <c:v>45304</c:v>
                </c:pt>
              </c:numCache>
            </c:numRef>
          </c:cat>
          <c:val>
            <c:numRef>
              <c:f>Лист2!$D$3:$D$15</c:f>
              <c:numCache>
                <c:formatCode>General</c:formatCode>
                <c:ptCount val="13"/>
                <c:pt idx="0">
                  <c:v>76.795967856358146</c:v>
                </c:pt>
                <c:pt idx="1">
                  <c:v>70.417259012379247</c:v>
                </c:pt>
                <c:pt idx="2">
                  <c:v>68.205332362413728</c:v>
                </c:pt>
                <c:pt idx="3">
                  <c:v>68.852540830711604</c:v>
                </c:pt>
                <c:pt idx="4">
                  <c:v>68.764912677911994</c:v>
                </c:pt>
                <c:pt idx="5">
                  <c:v>76.479415750169665</c:v>
                </c:pt>
                <c:pt idx="6">
                  <c:v>73.912694413988959</c:v>
                </c:pt>
                <c:pt idx="7">
                  <c:v>84.368575091654648</c:v>
                </c:pt>
                <c:pt idx="8">
                  <c:v>91.022576483957465</c:v>
                </c:pt>
                <c:pt idx="9">
                  <c:v>91.822021989884362</c:v>
                </c:pt>
                <c:pt idx="10">
                  <c:v>92.133450398511968</c:v>
                </c:pt>
                <c:pt idx="11">
                  <c:v>78.434067897085626</c:v>
                </c:pt>
                <c:pt idx="12" formatCode="0.00">
                  <c:v>28.203249101075677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E-4B43-937B-398849D23EC8}"/>
            </c:ext>
          </c:extLst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Лист2!$D$3:$D$14</c:f>
              <c:numCache>
                <c:formatCode>General</c:formatCode>
                <c:ptCount val="12"/>
                <c:pt idx="0">
                  <c:v>76.795967856358146</c:v>
                </c:pt>
                <c:pt idx="1">
                  <c:v>70.417259012379247</c:v>
                </c:pt>
                <c:pt idx="2">
                  <c:v>68.205332362413728</c:v>
                </c:pt>
                <c:pt idx="3">
                  <c:v>68.852540830711604</c:v>
                </c:pt>
                <c:pt idx="4">
                  <c:v>68.764912677911994</c:v>
                </c:pt>
                <c:pt idx="5">
                  <c:v>76.479415750169665</c:v>
                </c:pt>
                <c:pt idx="6">
                  <c:v>73.912694413988959</c:v>
                </c:pt>
                <c:pt idx="7">
                  <c:v>84.368575091654648</c:v>
                </c:pt>
                <c:pt idx="8">
                  <c:v>91.022576483957465</c:v>
                </c:pt>
                <c:pt idx="9">
                  <c:v>91.822021989884362</c:v>
                </c:pt>
                <c:pt idx="10">
                  <c:v>92.133450398511968</c:v>
                </c:pt>
                <c:pt idx="11">
                  <c:v>78.434067897085626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E-4B43-937B-398849D2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073288"/>
        <c:axId val="1346076240"/>
      </c:lineChart>
      <c:dateAx>
        <c:axId val="1346073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076240"/>
        <c:crosses val="autoZero"/>
        <c:auto val="1"/>
        <c:lblOffset val="100"/>
        <c:baseTimeUnit val="months"/>
      </c:dateAx>
      <c:valAx>
        <c:axId val="134607624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Грамм</a:t>
                </a:r>
                <a:r>
                  <a:rPr lang="ru-RU" baseline="0"/>
                  <a:t> куриных яиц на человека в день месяца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073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9</xdr:row>
      <xdr:rowOff>133350</xdr:rowOff>
    </xdr:from>
    <xdr:to>
      <xdr:col>2</xdr:col>
      <xdr:colOff>1533525</xdr:colOff>
      <xdr:row>28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714374</xdr:colOff>
      <xdr:row>9</xdr:row>
      <xdr:rowOff>152399</xdr:rowOff>
    </xdr:from>
    <xdr:to>
      <xdr:col>7</xdr:col>
      <xdr:colOff>142874</xdr:colOff>
      <xdr:row>26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26</xdr:row>
      <xdr:rowOff>171450</xdr:rowOff>
    </xdr:from>
    <xdr:to>
      <xdr:col>6</xdr:col>
      <xdr:colOff>2514600</xdr:colOff>
      <xdr:row>43</xdr:row>
      <xdr:rowOff>180976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333376</xdr:colOff>
      <xdr:row>27</xdr:row>
      <xdr:rowOff>9525</xdr:rowOff>
    </xdr:from>
    <xdr:to>
      <xdr:col>9</xdr:col>
      <xdr:colOff>904875</xdr:colOff>
      <xdr:row>44</xdr:row>
      <xdr:rowOff>28576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1123950</xdr:colOff>
      <xdr:row>45</xdr:row>
      <xdr:rowOff>0</xdr:rowOff>
    </xdr:from>
    <xdr:to>
      <xdr:col>7</xdr:col>
      <xdr:colOff>238125</xdr:colOff>
      <xdr:row>59</xdr:row>
      <xdr:rowOff>76200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504825</xdr:colOff>
      <xdr:row>45</xdr:row>
      <xdr:rowOff>19050</xdr:rowOff>
    </xdr:from>
    <xdr:to>
      <xdr:col>9</xdr:col>
      <xdr:colOff>285750</xdr:colOff>
      <xdr:row>59</xdr:row>
      <xdr:rowOff>95250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495300</xdr:colOff>
      <xdr:row>10</xdr:row>
      <xdr:rowOff>0</xdr:rowOff>
    </xdr:from>
    <xdr:to>
      <xdr:col>9</xdr:col>
      <xdr:colOff>847725</xdr:colOff>
      <xdr:row>26</xdr:row>
      <xdr:rowOff>85726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defaultRowHeight="15" x14ac:dyDescent="0.25"/>
  <cols>
    <col min="1" max="1" width="35.140625" customWidth="1"/>
    <col min="2" max="2" width="42.85546875" customWidth="1"/>
    <col min="3" max="3" width="25.140625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t="s">
        <v>2</v>
      </c>
      <c r="B2" s="1">
        <v>6422455.0890321266</v>
      </c>
      <c r="C2">
        <v>473466.66</v>
      </c>
    </row>
    <row r="3" spans="1:3" x14ac:dyDescent="0.25">
      <c r="A3" t="s">
        <v>3</v>
      </c>
      <c r="B3" s="1">
        <v>13947.390387096768</v>
      </c>
      <c r="C3">
        <v>942.33</v>
      </c>
    </row>
    <row r="4" spans="1:3" x14ac:dyDescent="0.25">
      <c r="A4" t="s">
        <v>4</v>
      </c>
      <c r="B4" s="1">
        <v>2131.1735483870971</v>
      </c>
      <c r="C4">
        <v>5032.7</v>
      </c>
    </row>
    <row r="5" spans="1:3" x14ac:dyDescent="0.25">
      <c r="A5" t="s">
        <v>5</v>
      </c>
      <c r="B5" s="1">
        <v>0</v>
      </c>
      <c r="C5">
        <v>9</v>
      </c>
    </row>
    <row r="6" spans="1:3" x14ac:dyDescent="0.25">
      <c r="A6" t="s">
        <v>6</v>
      </c>
      <c r="B6" s="1">
        <v>0</v>
      </c>
      <c r="C6">
        <v>0</v>
      </c>
    </row>
    <row r="7" spans="1:3" x14ac:dyDescent="0.25">
      <c r="A7" t="s">
        <v>7</v>
      </c>
      <c r="B7" s="1">
        <v>0</v>
      </c>
      <c r="C7">
        <v>0</v>
      </c>
    </row>
    <row r="8" spans="1:3" x14ac:dyDescent="0.25">
      <c r="A8" t="s">
        <v>8</v>
      </c>
      <c r="B8" s="1">
        <v>0</v>
      </c>
      <c r="C8">
        <v>117.7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H49" sqref="H49"/>
    </sheetView>
  </sheetViews>
  <sheetFormatPr defaultRowHeight="15" x14ac:dyDescent="0.25"/>
  <cols>
    <col min="1" max="1" width="23.7109375" customWidth="1"/>
    <col min="2" max="2" width="19.140625" customWidth="1"/>
    <col min="3" max="3" width="20.5703125" customWidth="1"/>
    <col min="4" max="4" width="33" customWidth="1"/>
    <col min="5" max="5" width="17.5703125" customWidth="1"/>
    <col min="6" max="6" width="24.5703125" customWidth="1"/>
    <col min="7" max="7" width="39.7109375" customWidth="1"/>
    <col min="8" max="8" width="40.28515625" customWidth="1"/>
    <col min="9" max="9" width="31.5703125" customWidth="1"/>
    <col min="10" max="10" width="36.28515625" customWidth="1"/>
  </cols>
  <sheetData>
    <row r="1" spans="1:10" x14ac:dyDescent="0.25">
      <c r="A1" t="s">
        <v>18</v>
      </c>
      <c r="E1" t="s">
        <v>21</v>
      </c>
      <c r="G1" t="s">
        <v>20</v>
      </c>
      <c r="H1" t="s">
        <v>19</v>
      </c>
      <c r="I1" t="s">
        <v>22</v>
      </c>
      <c r="J1" t="s">
        <v>23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s="3">
        <v>1536466</v>
      </c>
      <c r="F2" s="2" t="s">
        <v>14</v>
      </c>
      <c r="G2" s="1">
        <v>43333.333333333343</v>
      </c>
      <c r="H2" s="1">
        <v>28.203249101075677</v>
      </c>
      <c r="I2" s="1">
        <f>SUM(C3:C14)</f>
        <v>1446135.3427867626</v>
      </c>
      <c r="J2">
        <f>(I2/E2)*1000</f>
        <v>941.20881476502734</v>
      </c>
    </row>
    <row r="3" spans="1:10" x14ac:dyDescent="0.25">
      <c r="A3" s="4" t="s">
        <v>14</v>
      </c>
      <c r="B3" s="13">
        <v>44927</v>
      </c>
      <c r="C3" s="4">
        <v>117994.39354838718</v>
      </c>
      <c r="D3" s="4">
        <v>76.795967856358146</v>
      </c>
      <c r="E3" s="29">
        <v>1342235</v>
      </c>
      <c r="F3" s="2" t="s">
        <v>15</v>
      </c>
      <c r="G3" s="1">
        <v>273166.66666666663</v>
      </c>
      <c r="H3" s="1">
        <v>203.5162744725526</v>
      </c>
      <c r="I3" s="1">
        <f>SUM(C16:C27)</f>
        <v>1264363.129417679</v>
      </c>
      <c r="J3">
        <f t="shared" ref="J3:J5" si="0">(I3/E3)*1000</f>
        <v>941.98343018747016</v>
      </c>
    </row>
    <row r="4" spans="1:10" x14ac:dyDescent="0.25">
      <c r="A4" s="4" t="s">
        <v>14</v>
      </c>
      <c r="B4" s="13">
        <v>44958</v>
      </c>
      <c r="C4" s="4">
        <v>108193.72428571428</v>
      </c>
      <c r="D4" s="4">
        <v>70.417259012379247</v>
      </c>
      <c r="E4" s="29">
        <v>1448946</v>
      </c>
      <c r="F4" s="2" t="s">
        <v>16</v>
      </c>
      <c r="G4" s="1">
        <v>32000</v>
      </c>
      <c r="H4" s="1">
        <v>22.085019041427355</v>
      </c>
      <c r="I4" s="1">
        <f>SUM(C29:C40)</f>
        <v>2535971.1707381653</v>
      </c>
      <c r="J4">
        <f t="shared" si="0"/>
        <v>1750.2178623207249</v>
      </c>
    </row>
    <row r="5" spans="1:10" x14ac:dyDescent="0.25">
      <c r="A5" s="4" t="s">
        <v>14</v>
      </c>
      <c r="B5" s="13">
        <v>44986</v>
      </c>
      <c r="C5" s="4">
        <v>104795.17419354837</v>
      </c>
      <c r="D5" s="4">
        <v>68.205332362413728</v>
      </c>
      <c r="E5" s="29">
        <v>1496690</v>
      </c>
      <c r="F5" s="2" t="s">
        <v>17</v>
      </c>
      <c r="G5" s="1">
        <v>209000</v>
      </c>
      <c r="H5" s="1">
        <v>139.64147552265334</v>
      </c>
      <c r="I5" s="1">
        <f>SUM(C42:C53)</f>
        <v>1702979.6183527443</v>
      </c>
      <c r="J5">
        <f t="shared" si="0"/>
        <v>1137.8305583338863</v>
      </c>
    </row>
    <row r="6" spans="1:10" x14ac:dyDescent="0.25">
      <c r="A6" s="4" t="s">
        <v>14</v>
      </c>
      <c r="B6" s="13">
        <v>45017</v>
      </c>
      <c r="C6" s="4">
        <v>105789.58800000012</v>
      </c>
      <c r="D6" s="4">
        <v>68.852540830711604</v>
      </c>
    </row>
    <row r="7" spans="1:10" x14ac:dyDescent="0.25">
      <c r="A7" s="4" t="s">
        <v>14</v>
      </c>
      <c r="B7" s="13">
        <v>45047</v>
      </c>
      <c r="C7" s="4">
        <v>105654.95032258071</v>
      </c>
      <c r="D7" s="4">
        <v>68.764912677911994</v>
      </c>
    </row>
    <row r="8" spans="1:10" x14ac:dyDescent="0.25">
      <c r="A8" s="4" t="s">
        <v>14</v>
      </c>
      <c r="B8" s="13">
        <v>45078</v>
      </c>
      <c r="C8" s="4">
        <v>117508.0220000002</v>
      </c>
      <c r="D8" s="4">
        <v>76.479415750169665</v>
      </c>
    </row>
    <row r="9" spans="1:10" x14ac:dyDescent="0.25">
      <c r="A9" s="4" t="s">
        <v>14</v>
      </c>
      <c r="B9" s="13">
        <v>45108</v>
      </c>
      <c r="C9" s="4">
        <v>113564.34193548396</v>
      </c>
      <c r="D9" s="4">
        <v>73.912694413988959</v>
      </c>
    </row>
    <row r="10" spans="1:10" x14ac:dyDescent="0.25">
      <c r="A10" s="4" t="s">
        <v>14</v>
      </c>
      <c r="B10" s="13">
        <v>45139</v>
      </c>
      <c r="C10" s="4">
        <v>129629.44709677425</v>
      </c>
      <c r="D10" s="4">
        <v>84.368575091654648</v>
      </c>
    </row>
    <row r="11" spans="1:10" x14ac:dyDescent="0.25">
      <c r="A11" s="4" t="s">
        <v>14</v>
      </c>
      <c r="B11" s="13">
        <v>45170</v>
      </c>
      <c r="C11" s="4">
        <v>139853.09400000019</v>
      </c>
      <c r="D11" s="4">
        <v>91.022576483957465</v>
      </c>
    </row>
    <row r="12" spans="1:10" x14ac:dyDescent="0.25">
      <c r="A12" s="4" t="s">
        <v>14</v>
      </c>
      <c r="B12" s="13">
        <v>45200</v>
      </c>
      <c r="C12" s="4">
        <v>141081.41483870966</v>
      </c>
      <c r="D12" s="4">
        <v>91.822021989884362</v>
      </c>
    </row>
    <row r="13" spans="1:10" x14ac:dyDescent="0.25">
      <c r="A13" s="4" t="s">
        <v>14</v>
      </c>
      <c r="B13" s="13">
        <v>45231</v>
      </c>
      <c r="C13" s="4">
        <v>141559.91400000008</v>
      </c>
      <c r="D13" s="4">
        <v>92.133450398511968</v>
      </c>
    </row>
    <row r="14" spans="1:10" x14ac:dyDescent="0.25">
      <c r="A14" s="4" t="s">
        <v>14</v>
      </c>
      <c r="B14" s="14">
        <v>45261</v>
      </c>
      <c r="C14" s="9">
        <v>120511.27856556355</v>
      </c>
      <c r="D14" s="9">
        <v>78.434067897085626</v>
      </c>
    </row>
    <row r="15" spans="1:10" x14ac:dyDescent="0.25">
      <c r="A15" s="4" t="s">
        <v>14</v>
      </c>
      <c r="B15" s="15">
        <v>45304</v>
      </c>
      <c r="C15" s="25">
        <f>G2</f>
        <v>43333.333333333343</v>
      </c>
      <c r="D15" s="25">
        <f>H2</f>
        <v>28.203249101075677</v>
      </c>
    </row>
    <row r="16" spans="1:10" ht="15.75" thickBot="1" x14ac:dyDescent="0.3">
      <c r="A16" s="6" t="s">
        <v>15</v>
      </c>
      <c r="B16" s="16">
        <v>44927</v>
      </c>
      <c r="C16" s="5">
        <v>106838.47548387091</v>
      </c>
      <c r="D16" s="5">
        <v>79.597444176221686</v>
      </c>
    </row>
    <row r="17" spans="1:4" ht="15.75" thickBot="1" x14ac:dyDescent="0.3">
      <c r="A17" s="6" t="s">
        <v>15</v>
      </c>
      <c r="B17" s="16">
        <v>44958</v>
      </c>
      <c r="C17" s="5">
        <v>105035.36142857138</v>
      </c>
      <c r="D17" s="5">
        <v>78.254077287934962</v>
      </c>
    </row>
    <row r="18" spans="1:4" ht="15.75" thickBot="1" x14ac:dyDescent="0.3">
      <c r="A18" s="6" t="s">
        <v>15</v>
      </c>
      <c r="B18" s="16">
        <v>44986</v>
      </c>
      <c r="C18" s="5">
        <v>99125.531612903098</v>
      </c>
      <c r="D18" s="5">
        <v>73.851100301290828</v>
      </c>
    </row>
    <row r="19" spans="1:4" ht="15.75" thickBot="1" x14ac:dyDescent="0.3">
      <c r="A19" s="6" t="s">
        <v>15</v>
      </c>
      <c r="B19" s="16">
        <v>45017</v>
      </c>
      <c r="C19" s="5">
        <v>99824.935999999987</v>
      </c>
      <c r="D19" s="5">
        <v>74.372174768203763</v>
      </c>
    </row>
    <row r="20" spans="1:4" ht="15.75" thickBot="1" x14ac:dyDescent="0.3">
      <c r="A20" s="6" t="s">
        <v>15</v>
      </c>
      <c r="B20" s="16">
        <v>45047</v>
      </c>
      <c r="C20" s="5">
        <v>107297.17161290321</v>
      </c>
      <c r="D20" s="5">
        <v>79.9391847276395</v>
      </c>
    </row>
    <row r="21" spans="1:4" ht="15.75" thickBot="1" x14ac:dyDescent="0.3">
      <c r="A21" s="6" t="s">
        <v>15</v>
      </c>
      <c r="B21" s="16">
        <v>45078</v>
      </c>
      <c r="C21" s="5">
        <v>102556.67600000004</v>
      </c>
      <c r="D21" s="5">
        <v>76.4073921481708</v>
      </c>
    </row>
    <row r="22" spans="1:4" ht="15.75" thickBot="1" x14ac:dyDescent="0.3">
      <c r="A22" s="6" t="s">
        <v>15</v>
      </c>
      <c r="B22" s="16">
        <v>45108</v>
      </c>
      <c r="C22" s="5">
        <v>106167.12580645162</v>
      </c>
      <c r="D22" s="5">
        <v>79.097271198003043</v>
      </c>
    </row>
    <row r="23" spans="1:4" ht="15.75" thickBot="1" x14ac:dyDescent="0.3">
      <c r="A23" s="6" t="s">
        <v>15</v>
      </c>
      <c r="B23" s="16">
        <v>45139</v>
      </c>
      <c r="C23" s="5">
        <v>114028.49999999997</v>
      </c>
      <c r="D23" s="5">
        <v>84.954199525418403</v>
      </c>
    </row>
    <row r="24" spans="1:4" ht="15.75" thickBot="1" x14ac:dyDescent="0.3">
      <c r="A24" s="6" t="s">
        <v>15</v>
      </c>
      <c r="B24" s="16">
        <v>45170</v>
      </c>
      <c r="C24" s="5">
        <v>106199.35400000002</v>
      </c>
      <c r="D24" s="5">
        <v>79.121282040775284</v>
      </c>
    </row>
    <row r="25" spans="1:4" ht="15.75" thickBot="1" x14ac:dyDescent="0.3">
      <c r="A25" s="6" t="s">
        <v>15</v>
      </c>
      <c r="B25" s="16">
        <v>45200</v>
      </c>
      <c r="C25" s="5">
        <v>108399.55935483871</v>
      </c>
      <c r="D25" s="5">
        <v>80.760492279547705</v>
      </c>
    </row>
    <row r="26" spans="1:4" ht="15.75" thickBot="1" x14ac:dyDescent="0.3">
      <c r="A26" s="6" t="s">
        <v>15</v>
      </c>
      <c r="B26" s="16">
        <v>45231</v>
      </c>
      <c r="C26" s="5">
        <v>103526.84399999998</v>
      </c>
      <c r="D26" s="5">
        <v>77.130192551974872</v>
      </c>
    </row>
    <row r="27" spans="1:4" ht="15.75" thickBot="1" x14ac:dyDescent="0.3">
      <c r="A27" s="6" t="s">
        <v>15</v>
      </c>
      <c r="B27" s="17">
        <v>45261</v>
      </c>
      <c r="C27" s="12">
        <v>105363.59411813992</v>
      </c>
      <c r="D27" s="12">
        <v>78.49861918228919</v>
      </c>
    </row>
    <row r="28" spans="1:4" ht="15.75" thickBot="1" x14ac:dyDescent="0.3">
      <c r="A28" s="6" t="s">
        <v>15</v>
      </c>
      <c r="B28" s="20">
        <v>45304</v>
      </c>
      <c r="C28" s="26">
        <f>G3</f>
        <v>273166.66666666663</v>
      </c>
      <c r="D28" s="26">
        <f>H3</f>
        <v>203.5162744725526</v>
      </c>
    </row>
    <row r="29" spans="1:4" x14ac:dyDescent="0.25">
      <c r="A29" s="8" t="s">
        <v>16</v>
      </c>
      <c r="B29" s="18">
        <v>44927</v>
      </c>
      <c r="C29" s="8">
        <v>228204.3580645163</v>
      </c>
      <c r="D29" s="8">
        <v>157.49679978723591</v>
      </c>
    </row>
    <row r="30" spans="1:4" x14ac:dyDescent="0.25">
      <c r="A30" s="8" t="s">
        <v>16</v>
      </c>
      <c r="B30" s="18">
        <v>44958</v>
      </c>
      <c r="C30" s="8">
        <v>208400.72571428577</v>
      </c>
      <c r="D30" s="8">
        <v>143.82918736397752</v>
      </c>
    </row>
    <row r="31" spans="1:4" x14ac:dyDescent="0.25">
      <c r="A31" s="8" t="s">
        <v>16</v>
      </c>
      <c r="B31" s="18">
        <v>44986</v>
      </c>
      <c r="C31" s="8">
        <v>196932.34645161286</v>
      </c>
      <c r="D31" s="8">
        <v>135.91420691427621</v>
      </c>
    </row>
    <row r="32" spans="1:4" x14ac:dyDescent="0.25">
      <c r="A32" s="8" t="s">
        <v>16</v>
      </c>
      <c r="B32" s="18">
        <v>45017</v>
      </c>
      <c r="C32" s="8">
        <v>190226.05399999995</v>
      </c>
      <c r="D32" s="8">
        <v>131.28581327392462</v>
      </c>
    </row>
    <row r="33" spans="1:4" x14ac:dyDescent="0.25">
      <c r="A33" s="8" t="s">
        <v>16</v>
      </c>
      <c r="B33" s="18">
        <v>45047</v>
      </c>
      <c r="C33" s="8">
        <v>213971.13096774186</v>
      </c>
      <c r="D33" s="8">
        <v>147.67364067932269</v>
      </c>
    </row>
    <row r="34" spans="1:4" x14ac:dyDescent="0.25">
      <c r="A34" s="8" t="s">
        <v>16</v>
      </c>
      <c r="B34" s="18">
        <v>45078</v>
      </c>
      <c r="C34" s="8">
        <v>228015.65200000021</v>
      </c>
      <c r="D34" s="8">
        <v>157.36656300510867</v>
      </c>
    </row>
    <row r="35" spans="1:4" x14ac:dyDescent="0.25">
      <c r="A35" s="8" t="s">
        <v>16</v>
      </c>
      <c r="B35" s="18">
        <v>45108</v>
      </c>
      <c r="C35" s="8">
        <v>211834.3877419355</v>
      </c>
      <c r="D35" s="8">
        <v>146.19895271592972</v>
      </c>
    </row>
    <row r="36" spans="1:4" x14ac:dyDescent="0.25">
      <c r="A36" s="8" t="s">
        <v>16</v>
      </c>
      <c r="B36" s="18">
        <v>45139</v>
      </c>
      <c r="C36" s="8">
        <v>216311.70967741945</v>
      </c>
      <c r="D36" s="8">
        <v>149.28900709717232</v>
      </c>
    </row>
    <row r="37" spans="1:4" x14ac:dyDescent="0.25">
      <c r="A37" s="8" t="s">
        <v>16</v>
      </c>
      <c r="B37" s="18">
        <v>45170</v>
      </c>
      <c r="C37" s="8">
        <v>211138.6639999999</v>
      </c>
      <c r="D37" s="8">
        <v>145.71879421317283</v>
      </c>
    </row>
    <row r="38" spans="1:4" x14ac:dyDescent="0.25">
      <c r="A38" s="8" t="s">
        <v>16</v>
      </c>
      <c r="B38" s="18">
        <v>45200</v>
      </c>
      <c r="C38" s="8">
        <v>212532.56322580657</v>
      </c>
      <c r="D38" s="8">
        <v>146.68080330516568</v>
      </c>
    </row>
    <row r="39" spans="1:4" x14ac:dyDescent="0.25">
      <c r="A39" s="8" t="s">
        <v>16</v>
      </c>
      <c r="B39" s="18">
        <v>45231</v>
      </c>
      <c r="C39" s="8">
        <v>207072.64799999984</v>
      </c>
      <c r="D39" s="8">
        <v>142.91260543871189</v>
      </c>
    </row>
    <row r="40" spans="1:4" x14ac:dyDescent="0.25">
      <c r="A40" s="8" t="s">
        <v>16</v>
      </c>
      <c r="B40" s="19">
        <v>45261</v>
      </c>
      <c r="C40" s="10">
        <v>211330.93089484712</v>
      </c>
      <c r="D40" s="10">
        <v>145.85148852672708</v>
      </c>
    </row>
    <row r="41" spans="1:4" x14ac:dyDescent="0.25">
      <c r="A41" s="8" t="s">
        <v>16</v>
      </c>
      <c r="B41" s="21">
        <v>45304</v>
      </c>
      <c r="C41" s="27">
        <f>G4</f>
        <v>32000</v>
      </c>
      <c r="D41" s="27">
        <f>H4</f>
        <v>22.085019041427355</v>
      </c>
    </row>
    <row r="42" spans="1:4" x14ac:dyDescent="0.25">
      <c r="A42" s="7" t="s">
        <v>17</v>
      </c>
      <c r="B42" s="22">
        <v>44927</v>
      </c>
      <c r="C42" s="7">
        <v>143692.83483870974</v>
      </c>
      <c r="D42" s="7">
        <v>96.007078846461013</v>
      </c>
    </row>
    <row r="43" spans="1:4" x14ac:dyDescent="0.25">
      <c r="A43" s="7" t="s">
        <v>17</v>
      </c>
      <c r="B43" s="22">
        <v>44958</v>
      </c>
      <c r="C43" s="7">
        <v>140756.49428571426</v>
      </c>
      <c r="D43" s="7">
        <v>94.045189241402198</v>
      </c>
    </row>
    <row r="44" spans="1:4" x14ac:dyDescent="0.25">
      <c r="A44" s="7" t="s">
        <v>17</v>
      </c>
      <c r="B44" s="22">
        <v>44986</v>
      </c>
      <c r="C44" s="7">
        <v>179572.04516129027</v>
      </c>
      <c r="D44" s="7">
        <v>119.97945143034981</v>
      </c>
    </row>
    <row r="45" spans="1:4" x14ac:dyDescent="0.25">
      <c r="A45" s="7" t="s">
        <v>17</v>
      </c>
      <c r="B45" s="22">
        <v>45017</v>
      </c>
      <c r="C45" s="7">
        <v>125239.6819999999</v>
      </c>
      <c r="D45" s="7">
        <v>83.677770279750575</v>
      </c>
    </row>
    <row r="46" spans="1:4" x14ac:dyDescent="0.25">
      <c r="A46" s="7" t="s">
        <v>17</v>
      </c>
      <c r="B46" s="22">
        <v>45047</v>
      </c>
      <c r="C46" s="7">
        <v>140792.00129032257</v>
      </c>
      <c r="D46" s="7">
        <v>94.068912928076344</v>
      </c>
    </row>
    <row r="47" spans="1:4" x14ac:dyDescent="0.25">
      <c r="A47" s="7" t="s">
        <v>17</v>
      </c>
      <c r="B47" s="22">
        <v>45078</v>
      </c>
      <c r="C47" s="7">
        <v>141029.41000000003</v>
      </c>
      <c r="D47" s="7">
        <v>94.2275354281782</v>
      </c>
    </row>
    <row r="48" spans="1:4" x14ac:dyDescent="0.25">
      <c r="A48" s="7" t="s">
        <v>17</v>
      </c>
      <c r="B48" s="22">
        <v>45108</v>
      </c>
      <c r="C48" s="7">
        <v>131068.69548387099</v>
      </c>
      <c r="D48" s="7">
        <v>87.572373359794611</v>
      </c>
    </row>
    <row r="49" spans="1:4" x14ac:dyDescent="0.25">
      <c r="A49" s="7" t="s">
        <v>17</v>
      </c>
      <c r="B49" s="22">
        <v>45139</v>
      </c>
      <c r="C49" s="7">
        <v>139734.14709677425</v>
      </c>
      <c r="D49" s="7">
        <v>93.362117136330326</v>
      </c>
    </row>
    <row r="50" spans="1:4" x14ac:dyDescent="0.25">
      <c r="A50" s="7" t="s">
        <v>17</v>
      </c>
      <c r="B50" s="22">
        <v>45170</v>
      </c>
      <c r="C50" s="7">
        <v>144610.09399999998</v>
      </c>
      <c r="D50" s="7">
        <v>96.619937328371265</v>
      </c>
    </row>
    <row r="51" spans="1:4" x14ac:dyDescent="0.25">
      <c r="A51" s="7" t="s">
        <v>17</v>
      </c>
      <c r="B51" s="22">
        <v>45200</v>
      </c>
      <c r="C51" s="7">
        <v>141948.48000000001</v>
      </c>
      <c r="D51" s="7">
        <v>94.841603805731324</v>
      </c>
    </row>
    <row r="52" spans="1:4" x14ac:dyDescent="0.25">
      <c r="A52" s="7" t="s">
        <v>17</v>
      </c>
      <c r="B52" s="22">
        <v>45231</v>
      </c>
      <c r="C52" s="7">
        <v>132620.766</v>
      </c>
      <c r="D52" s="7">
        <v>88.609375354949918</v>
      </c>
    </row>
    <row r="53" spans="1:4" x14ac:dyDescent="0.25">
      <c r="A53" s="7" t="s">
        <v>17</v>
      </c>
      <c r="B53" s="23">
        <v>45261</v>
      </c>
      <c r="C53" s="11">
        <v>141914.96819606202</v>
      </c>
      <c r="D53" s="11">
        <v>94.819213194490516</v>
      </c>
    </row>
    <row r="54" spans="1:4" x14ac:dyDescent="0.25">
      <c r="A54" s="7" t="s">
        <v>17</v>
      </c>
      <c r="B54" s="24">
        <v>45304</v>
      </c>
      <c r="C54" s="28">
        <f>G5</f>
        <v>209000</v>
      </c>
      <c r="D54" s="28">
        <f>H5</f>
        <v>139.64147552265334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2025-03-14T11:24:31Z</dcterms:modified>
</cp:coreProperties>
</file>