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firstSheet="1" activeTab="3"/>
  </bookViews>
  <sheets>
    <sheet name="топ спортов по событиям" sheetId="1" r:id="rId1"/>
    <sheet name="ставки футбола с высокими кэфам" sheetId="2" r:id="rId2"/>
    <sheet name="топ популярных исходов футбола" sheetId="3" r:id="rId3"/>
    <sheet name="соб. тенниса с больш. переносом" sheetId="4" r:id="rId4"/>
  </sheets>
  <definedNames>
    <definedName name="bets_olap_v_soccer_bets_above_median_odds" localSheetId="1" hidden="1">'ставки футбола с высокими кэфам'!$A$1:$D$18</definedName>
    <definedName name="bets_olap_v_tennis_matches_late_start" localSheetId="3" hidden="1">'соб. тенниса с больш. переносом'!$A$1:$F$7</definedName>
    <definedName name="bets_olap_v_top_soccer_selections_2014" localSheetId="2" hidden="1">'топ популярных исходов футбола'!$A$1:$C$11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G2" i="4"/>
  <c r="G3" i="4"/>
  <c r="G4" i="4"/>
  <c r="G5" i="4"/>
  <c r="G6" i="4"/>
  <c r="G7" i="4"/>
</calcChain>
</file>

<file path=xl/connections.xml><?xml version="1.0" encoding="utf-8"?>
<connections xmlns="http://schemas.openxmlformats.org/spreadsheetml/2006/main">
  <connection id="1" odcFile="C:\Users\parah\Documents\Мои источники данных\bets_olap v_soccer_bets_above_median_odds.odc" name="bets_olap v_soccer_bets_above_median_odds" type="1" refreshedVersion="6" background="1" saveData="1">
    <dbPr connection="DSN=PostgreSQL35W;DATABASE=bets_olap;SERVER=localhost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D6=-101;OptionalErrors=0;FetchRefcursors=0;XaOpt=1" command="SELECT * FROM &quot;bets_olap&quot;.&quot;public&quot;.&quot;v_soccer_bets_above_median_odds&quot;"/>
  </connection>
  <connection id="2" odcFile="C:\Users\parah\Documents\Мои источники данных\bets_olap v_tennis_matches_late_start.odc" name="bets_olap v_tennis_matches_late_start" type="1" refreshedVersion="6" background="1" saveData="1">
    <dbPr connection="DSN=PostgreSQL35W;DATABASE=bets_olap;SERVER=localhost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D6=-101;OptionalErrors=0;FetchRefcursors=0;XaOpt=1" command="SELECT * FROM &quot;bets_olap&quot;.&quot;public&quot;.&quot;v_tennis_matches_late_start&quot;"/>
  </connection>
  <connection id="3" odcFile="C:\Users\parah\Documents\Мои источники данных\bets_olap v_top_soccer_selections_2014.odc" name="bets_olap v_top_soccer_selections_2014" type="1" refreshedVersion="6" background="1" saveData="1">
    <dbPr connection="DSN=PostgreSQL35W;DATABASE=bets_olap;SERVER=localhost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D6=-101;OptionalErrors=0;FetchRefcursors=0;XaOpt=1" command="SELECT * FROM &quot;bets_olap&quot;.&quot;public&quot;.&quot;v_top_soccer_selections_2014&quot;"/>
  </connection>
  <connection id="4" odcFile="C:\Users\parah\Documents\Мои источники данных\bets_olap v_top_sports_by_events.odc" name="bets_olap v_top_sports_by_events" type="1" refreshedVersion="6">
    <dbPr connection="DSN=PostgreSQL35W;DATABASE=bets_olap;SERVER=localhost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D6=-101;OptionalErrors=0;FetchRefcursors=0;XaOpt=1" command="SELECT * FROM &quot;bets_olap&quot;.&quot;public&quot;.&quot;v_top_sports_by_events&quot;"/>
  </connection>
</connections>
</file>

<file path=xl/sharedStrings.xml><?xml version="1.0" encoding="utf-8"?>
<sst xmlns="http://schemas.openxmlformats.org/spreadsheetml/2006/main" count="52" uniqueCount="49">
  <si>
    <t>Названия строк</t>
  </si>
  <si>
    <t>American Football</t>
  </si>
  <si>
    <t>Baseball</t>
  </si>
  <si>
    <t>Basketball</t>
  </si>
  <si>
    <t>Cricket</t>
  </si>
  <si>
    <t>Financial Bets</t>
  </si>
  <si>
    <t>Golf</t>
  </si>
  <si>
    <t>Greyhound Racing</t>
  </si>
  <si>
    <t>Motor Sport</t>
  </si>
  <si>
    <t>Rugby Union</t>
  </si>
  <si>
    <t>Soccer</t>
  </si>
  <si>
    <t>Tennis</t>
  </si>
  <si>
    <t>Volleyball</t>
  </si>
  <si>
    <t>Общий итог</t>
  </si>
  <si>
    <t>Сумма по полю events_count</t>
  </si>
  <si>
    <t>bet_id</t>
  </si>
  <si>
    <t>selection_median_odds</t>
  </si>
  <si>
    <t>bet_odds</t>
  </si>
  <si>
    <t>odds_difference</t>
  </si>
  <si>
    <t>selection_id</t>
  </si>
  <si>
    <t>selection_name</t>
  </si>
  <si>
    <t>bets_count</t>
  </si>
  <si>
    <t>The Draw</t>
  </si>
  <si>
    <t>Over 1.5 Goals</t>
  </si>
  <si>
    <t>Under 2.5 Goals</t>
  </si>
  <si>
    <t>Under 3.5 Goals</t>
  </si>
  <si>
    <t>Over 4.5 Goals</t>
  </si>
  <si>
    <t>Over 2.5 Goals</t>
  </si>
  <si>
    <t>Under 4.5 Goals</t>
  </si>
  <si>
    <t>Yes</t>
  </si>
  <si>
    <t>Over 3.5 Goals</t>
  </si>
  <si>
    <t>Under 6.5 Goals</t>
  </si>
  <si>
    <t>match_id</t>
  </si>
  <si>
    <t>match_name</t>
  </si>
  <si>
    <t>actual_deviation</t>
  </si>
  <si>
    <t>deviation_seconds</t>
  </si>
  <si>
    <t>avg_deviation_seconds</t>
  </si>
  <si>
    <t>above_avg_seconds</t>
  </si>
  <si>
    <t>Group A/US Open 2014/Womens Tournament/Doubles Matches/Hingis/Pennetta v Black/Mirza</t>
  </si>
  <si>
    <t>01:28:00</t>
  </si>
  <si>
    <t>Group A/US Open 2014/Womens Tournament/Quarter Final Matches/Ser Williams v Pennetta/Game Betting/Set 01</t>
  </si>
  <si>
    <t>01:14:00</t>
  </si>
  <si>
    <t>Group A/US Open 2014/Womens Tournament/Quarter Final Matches/Ser Williams v Pennetta</t>
  </si>
  <si>
    <t>Group A/US Open 2014/Mens Tournament/Quarter Final Matches/Berdych v Ma Cilic</t>
  </si>
  <si>
    <t>01:02:00</t>
  </si>
  <si>
    <t>Group A/US Open 2014/Womens Tournament/Fourth Round Matches/E Makarova v Bouchard</t>
  </si>
  <si>
    <t>00:48:00</t>
  </si>
  <si>
    <t>мин.</t>
  </si>
  <si>
    <t>средн. в мин.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</si>
</sst>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[OLAP_BI.xlsx]топ спортов по событиям!Сводная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 спортов по событиям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'топ спортов по событиям'!$B$1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'топ спортов по событиям'!$A$2:$A$14</c:f>
              <c:strCache>
                <c:ptCount val="12"/>
                <c:pt idx="0">
                  <c:v>American Football</c:v>
                </c:pt>
                <c:pt idx="1">
                  <c:v>Baseball</c:v>
                </c:pt>
                <c:pt idx="2">
                  <c:v>Basketball</c:v>
                </c:pt>
                <c:pt idx="3">
                  <c:v>Cricket</c:v>
                </c:pt>
                <c:pt idx="4">
                  <c:v>Financial Bets</c:v>
                </c:pt>
                <c:pt idx="5">
                  <c:v>Golf</c:v>
                </c:pt>
                <c:pt idx="6">
                  <c:v>Greyhound Racing</c:v>
                </c:pt>
                <c:pt idx="7">
                  <c:v>Motor Sport</c:v>
                </c:pt>
                <c:pt idx="8">
                  <c:v>Rugby Union</c:v>
                </c:pt>
                <c:pt idx="9">
                  <c:v>Soccer</c:v>
                </c:pt>
                <c:pt idx="10">
                  <c:v>Tennis</c:v>
                </c:pt>
                <c:pt idx="11">
                  <c:v>Volleyball</c:v>
                </c:pt>
              </c:strCache>
            </c:strRef>
          </c:cat>
          <c:val>
            <c:numRef>
              <c:f>'топ спортов по событиям'!$B$2:$B$14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14</c:v>
                </c:pt>
                <c:pt idx="7">
                  <c:v>1</c:v>
                </c:pt>
                <c:pt idx="8">
                  <c:v>1</c:v>
                </c:pt>
                <c:pt idx="9">
                  <c:v>60</c:v>
                </c:pt>
                <c:pt idx="10">
                  <c:v>15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702-9604-79FEDE16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339944"/>
        <c:axId val="285040904"/>
      </c:barChart>
      <c:catAx>
        <c:axId val="37833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040904"/>
        <c:crosses val="autoZero"/>
        <c:auto val="1"/>
        <c:lblAlgn val="ctr"/>
        <c:lblOffset val="100"/>
        <c:noMultiLvlLbl val="0"/>
      </c:catAx>
      <c:valAx>
        <c:axId val="2850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33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Футбольные</a:t>
            </a:r>
            <a:r>
              <a:rPr lang="ru-RU" baseline="0"/>
              <a:t> с</a:t>
            </a:r>
            <a:r>
              <a:rPr lang="ru-RU"/>
              <a:t>тавки</a:t>
            </a:r>
            <a:r>
              <a:rPr lang="ru-RU" baseline="0"/>
              <a:t> с наивысшими отклонениями коэффициентов от медианных значений по исходу</a:t>
            </a:r>
          </a:p>
          <a:p>
            <a:pPr>
              <a:defRPr/>
            </a:pPr>
            <a:r>
              <a:rPr lang="ru-RU" baseline="0"/>
              <a:t> (</a:t>
            </a:r>
            <a:r>
              <a:rPr lang="en-US" baseline="0"/>
              <a:t>bet_id </a:t>
            </a:r>
            <a:r>
              <a:rPr lang="ru-RU" baseline="0"/>
              <a:t>по горизонтали)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'ставки футбола с высокими кэфам'!$A$2:$A$18</c:f>
              <c:numCache>
                <c:formatCode>General</c:formatCode>
                <c:ptCount val="17"/>
                <c:pt idx="0">
                  <c:v>71</c:v>
                </c:pt>
                <c:pt idx="1">
                  <c:v>251</c:v>
                </c:pt>
                <c:pt idx="2">
                  <c:v>201</c:v>
                </c:pt>
                <c:pt idx="3">
                  <c:v>56</c:v>
                </c:pt>
                <c:pt idx="4">
                  <c:v>261</c:v>
                </c:pt>
                <c:pt idx="5">
                  <c:v>101</c:v>
                </c:pt>
                <c:pt idx="6">
                  <c:v>426</c:v>
                </c:pt>
                <c:pt idx="7">
                  <c:v>86</c:v>
                </c:pt>
                <c:pt idx="8">
                  <c:v>171</c:v>
                </c:pt>
                <c:pt idx="9">
                  <c:v>406</c:v>
                </c:pt>
                <c:pt idx="10">
                  <c:v>346</c:v>
                </c:pt>
                <c:pt idx="11">
                  <c:v>131</c:v>
                </c:pt>
                <c:pt idx="12">
                  <c:v>411</c:v>
                </c:pt>
                <c:pt idx="13">
                  <c:v>256</c:v>
                </c:pt>
                <c:pt idx="14">
                  <c:v>136</c:v>
                </c:pt>
                <c:pt idx="15">
                  <c:v>91</c:v>
                </c:pt>
                <c:pt idx="16">
                  <c:v>356</c:v>
                </c:pt>
              </c:numCache>
            </c:numRef>
          </c:cat>
          <c:val>
            <c:numRef>
              <c:f>'ставки футбола с высокими кэфам'!$D$2:$D$18</c:f>
              <c:numCache>
                <c:formatCode>General</c:formatCode>
                <c:ptCount val="17"/>
                <c:pt idx="0">
                  <c:v>52.29</c:v>
                </c:pt>
                <c:pt idx="1">
                  <c:v>7.0049999999999999</c:v>
                </c:pt>
                <c:pt idx="2">
                  <c:v>2.585</c:v>
                </c:pt>
                <c:pt idx="3">
                  <c:v>1.19</c:v>
                </c:pt>
                <c:pt idx="4">
                  <c:v>0.54999999999999982</c:v>
                </c:pt>
                <c:pt idx="5">
                  <c:v>0.39999999999999991</c:v>
                </c:pt>
                <c:pt idx="6">
                  <c:v>0.37999999999999989</c:v>
                </c:pt>
                <c:pt idx="7">
                  <c:v>0.35000000000000009</c:v>
                </c:pt>
                <c:pt idx="8">
                  <c:v>0.34499999999999997</c:v>
                </c:pt>
                <c:pt idx="9">
                  <c:v>0.25999999999999979</c:v>
                </c:pt>
                <c:pt idx="10">
                  <c:v>0.21500000000000008</c:v>
                </c:pt>
                <c:pt idx="11">
                  <c:v>0.20000000000000018</c:v>
                </c:pt>
                <c:pt idx="12">
                  <c:v>0.14999999999999991</c:v>
                </c:pt>
                <c:pt idx="13">
                  <c:v>0.14000000000000012</c:v>
                </c:pt>
                <c:pt idx="14">
                  <c:v>4.0000000000000036E-2</c:v>
                </c:pt>
                <c:pt idx="15">
                  <c:v>4.0000000000000036E-2</c:v>
                </c:pt>
                <c:pt idx="16">
                  <c:v>4.9999999999998934E-3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2-41D4-A061-D4250F37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09192"/>
        <c:axId val="608303616"/>
      </c:lineChart>
      <c:catAx>
        <c:axId val="60830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303616"/>
        <c:crosses val="autoZero"/>
        <c:auto val="1"/>
        <c:lblAlgn val="ctr"/>
        <c:lblOffset val="100"/>
        <c:noMultiLvlLbl val="0"/>
      </c:catAx>
      <c:valAx>
        <c:axId val="6083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30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Самые</a:t>
            </a:r>
            <a:r>
              <a:rPr lang="ru-RU" baseline="0"/>
              <a:t> популярные футбольные ставки за 2014 год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'топ популярных исходов футбола'!$B$2:$B$11</c:f>
              <c:strCache>
                <c:ptCount val="10"/>
                <c:pt idx="0">
                  <c:v>The Draw</c:v>
                </c:pt>
                <c:pt idx="1">
                  <c:v>Over 1.5 Goals</c:v>
                </c:pt>
                <c:pt idx="2">
                  <c:v>Under 2.5 Goals</c:v>
                </c:pt>
                <c:pt idx="3">
                  <c:v>Under 3.5 Goals</c:v>
                </c:pt>
                <c:pt idx="4">
                  <c:v>Over 4.5 Goals</c:v>
                </c:pt>
                <c:pt idx="5">
                  <c:v>Over 2.5 Goals</c:v>
                </c:pt>
                <c:pt idx="6">
                  <c:v>Under 4.5 Goals</c:v>
                </c:pt>
                <c:pt idx="7">
                  <c:v>Yes</c:v>
                </c:pt>
                <c:pt idx="8">
                  <c:v>Over 3.5 Goals</c:v>
                </c:pt>
                <c:pt idx="9">
                  <c:v>Under 6.5 Goals</c:v>
                </c:pt>
              </c:strCache>
            </c:strRef>
          </c:cat>
          <c:val>
            <c:numRef>
              <c:f>'топ популярных исходов футбола'!$C$2:$C$11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2BA-88EF-AA56E4EC6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965008"/>
        <c:axId val="596966976"/>
      </c:lineChart>
      <c:catAx>
        <c:axId val="5969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966976"/>
        <c:crosses val="autoZero"/>
        <c:auto val="1"/>
        <c:lblAlgn val="ctr"/>
        <c:lblOffset val="100"/>
        <c:noMultiLvlLbl val="0"/>
      </c:catAx>
      <c:valAx>
        <c:axId val="5969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9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Теннисные события, задержанные на наибольшее время</a:t>
            </a:r>
            <a:r>
              <a:rPr lang="en-US" sz="1800" b="0" i="0" baseline="0">
                <a:effectLst/>
              </a:rPr>
              <a:t>, </a:t>
            </a:r>
            <a:r>
              <a:rPr lang="ru-RU" sz="1800" b="0" i="0" baseline="0">
                <a:effectLst/>
              </a:rPr>
              <a:t>в мин.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'соб. тенниса с больш. переносом'!$A$2:$A$7</c:f>
              <c:numCache>
                <c:formatCode>General</c:formatCode>
                <c:ptCount val="6"/>
                <c:pt idx="0">
                  <c:v>115280280</c:v>
                </c:pt>
                <c:pt idx="1">
                  <c:v>115271725</c:v>
                </c:pt>
                <c:pt idx="2">
                  <c:v>115271368</c:v>
                </c:pt>
                <c:pt idx="3">
                  <c:v>115280554</c:v>
                </c:pt>
                <c:pt idx="4">
                  <c:v>115280301</c:v>
                </c:pt>
                <c:pt idx="5">
                  <c:v>115252631</c:v>
                </c:pt>
              </c:numCache>
            </c:numRef>
          </c:cat>
          <c:val>
            <c:numRef>
              <c:f>'соб. тенниса с больш. переносом'!$G$2:$G$7</c:f>
              <c:numCache>
                <c:formatCode>General</c:formatCode>
                <c:ptCount val="6"/>
                <c:pt idx="0">
                  <c:v>55.133333333333333</c:v>
                </c:pt>
                <c:pt idx="1">
                  <c:v>41.133333333333333</c:v>
                </c:pt>
                <c:pt idx="2">
                  <c:v>41.133333333333333</c:v>
                </c:pt>
                <c:pt idx="3">
                  <c:v>29.133333333333333</c:v>
                </c:pt>
                <c:pt idx="4">
                  <c:v>29.133333333333333</c:v>
                </c:pt>
                <c:pt idx="5">
                  <c:v>15.133333333333333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6-4DA2-94A0-DD5B943A9B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'соб. тенниса с больш. переносом'!$H$2:$H$7</c:f>
              <c:numCache>
                <c:formatCode>General</c:formatCode>
                <c:ptCount val="6"/>
                <c:pt idx="0">
                  <c:v>32.866666666666667</c:v>
                </c:pt>
                <c:pt idx="1">
                  <c:v>32.866666666666667</c:v>
                </c:pt>
                <c:pt idx="2">
                  <c:v>32.866666666666667</c:v>
                </c:pt>
                <c:pt idx="3">
                  <c:v>32.866666666666667</c:v>
                </c:pt>
                <c:pt idx="4">
                  <c:v>32.866666666666667</c:v>
                </c:pt>
                <c:pt idx="5">
                  <c:v>32.866666666666667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6-4DA2-94A0-DD5B943A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46304"/>
        <c:axId val="672541712"/>
      </c:lineChart>
      <c:catAx>
        <c:axId val="6725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541712"/>
        <c:crosses val="autoZero"/>
        <c:auto val="1"/>
        <c:lblAlgn val="ctr"/>
        <c:lblOffset val="100"/>
        <c:noMultiLvlLbl val="0"/>
      </c:catAx>
      <c:valAx>
        <c:axId val="6725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5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76199</xdr:rowOff>
    </xdr:from>
    <xdr:to>
      <xdr:col>15</xdr:col>
      <xdr:colOff>114300</xdr:colOff>
      <xdr:row>24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123825</xdr:rowOff>
    </xdr:from>
    <xdr:to>
      <xdr:col>16</xdr:col>
      <xdr:colOff>219075</xdr:colOff>
      <xdr:row>25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1</xdr:row>
      <xdr:rowOff>19050</xdr:rowOff>
    </xdr:from>
    <xdr:to>
      <xdr:col>15</xdr:col>
      <xdr:colOff>323849</xdr:colOff>
      <xdr:row>22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9</xdr:row>
      <xdr:rowOff>57149</xdr:rowOff>
    </xdr:from>
    <xdr:to>
      <xdr:col>3</xdr:col>
      <xdr:colOff>590549</xdr:colOff>
      <xdr:row>30</xdr:row>
      <xdr:rowOff>104774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748.06550138889" createdVersion="6" refreshedVersion="6" minRefreshableVersion="3" recordCount="12">
  <cacheSource type="external" connectionId="4"/>
  <cacheFields count="4">
    <cacheField name="sport_type" numFmtId="0" sqlType="-9">
      <sharedItems count="2">
        <s v="Летние виды спорта"/>
        <s v="Зимние виды спорта"/>
      </sharedItems>
    </cacheField>
    <cacheField name="sport_name" numFmtId="0" sqlType="-9">
      <sharedItems count="12">
        <s v="Soccer"/>
        <s v="Tennis"/>
        <s v="Greyhound Racing"/>
        <s v="Baseball"/>
        <s v="Basketball"/>
        <s v="Financial Bets"/>
        <s v="American Football"/>
        <s v="Cricket"/>
        <s v="Golf"/>
        <s v="Motor Sport"/>
        <s v="Rugby Union"/>
        <s v="Volleyball"/>
      </sharedItems>
    </cacheField>
    <cacheField name="events_count" numFmtId="0" sqlType="-5">
      <sharedItems containsSemiMixedTypes="0" containsString="0" containsNumber="1" containsInteger="1" minValue="1" maxValue="60" count="5">
        <n v="60"/>
        <n v="15"/>
        <n v="14"/>
        <n v="2"/>
        <n v="1"/>
      </sharedItems>
    </cacheField>
    <cacheField name="rank" numFmtId="0" sqlType="-5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3"/>
    <x v="3"/>
  </r>
  <r>
    <x v="1"/>
    <x v="5"/>
    <x v="4"/>
    <x v="4"/>
  </r>
  <r>
    <x v="0"/>
    <x v="6"/>
    <x v="4"/>
    <x v="4"/>
  </r>
  <r>
    <x v="0"/>
    <x v="7"/>
    <x v="4"/>
    <x v="4"/>
  </r>
  <r>
    <x v="0"/>
    <x v="8"/>
    <x v="4"/>
    <x v="4"/>
  </r>
  <r>
    <x v="0"/>
    <x v="9"/>
    <x v="4"/>
    <x v="4"/>
  </r>
  <r>
    <x v="0"/>
    <x v="10"/>
    <x v="4"/>
    <x v="4"/>
  </r>
  <r>
    <x v="0"/>
    <x v="11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A1:B14" firstHeaderRow="1" firstDataRow="1" firstDataCol="1"/>
  <pivotFields count="4">
    <pivotField showAll="0">
      <items count="3">
        <item x="1"/>
        <item x="0"/>
        <item t="default"/>
      </items>
    </pivotField>
    <pivotField axis="axisRow" showAll="0">
      <items count="13">
        <item x="6"/>
        <item x="3"/>
        <item x="4"/>
        <item x="7"/>
        <item x="5"/>
        <item x="8"/>
        <item x="2"/>
        <item x="9"/>
        <item x="10"/>
        <item x="0"/>
        <item x="1"/>
        <item x="11"/>
        <item t="default"/>
      </items>
    </pivotField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events_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ts_olap v_soccer_bets_above_median_odds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bet_id" tableColumnId="1"/>
      <queryTableField id="2" name="selection_median_odds" tableColumnId="2"/>
      <queryTableField id="3" name="bet_odds" tableColumnId="3"/>
      <queryTableField id="4" name="odds_difference" tableColumnId="4"/>
    </queryTableFields>
  </queryTableRefresh>
</queryTable>
</file>

<file path=xl/queryTables/queryTable2.xml><?xml version="1.0" encoding="utf-8"?>
<queryTable xmlns="http://schemas.openxmlformats.org/spreadsheetml/2006/main" name="bets_olap v_top_soccer_selections_2014" connectionId="3" autoFormatId="16" applyNumberFormats="0" applyBorderFormats="0" applyFontFormats="0" applyPatternFormats="0" applyAlignmentFormats="0" applyWidthHeightFormats="0">
  <queryTableRefresh nextId="4">
    <queryTableFields count="3">
      <queryTableField id="1" name="selection_id" tableColumnId="1"/>
      <queryTableField id="2" name="selection_name" tableColumnId="2"/>
      <queryTableField id="3" name="bets_count" tableColumnId="3"/>
    </queryTableFields>
  </queryTableRefresh>
</queryTable>
</file>

<file path=xl/queryTables/queryTable3.xml><?xml version="1.0" encoding="utf-8"?>
<queryTable xmlns="http://schemas.openxmlformats.org/spreadsheetml/2006/main" name="bets_olap v_tennis_matches_late_start" connectionId="2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match_id" tableColumnId="1"/>
      <queryTableField id="2" name="match_name" tableColumnId="2"/>
      <queryTableField id="3" name="actual_deviation" tableColumnId="3"/>
      <queryTableField id="4" name="deviation_seconds" tableColumnId="4"/>
      <queryTableField id="5" name="avg_deviation_seconds" tableColumnId="5"/>
      <queryTableField id="6" name="above_avg_seconds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Таблица_bets_olap_v_soccer_bets_above_median_odds" displayName="Таблица_bets_olap_v_soccer_bets_above_median_odds" ref="A1:D18" tableType="queryTable" totalsRowShown="0">
  <autoFilter ref="A1:D18"/>
  <tableColumns count="4">
    <tableColumn id="1" uniqueName="1" name="bet_id" queryTableFieldId="1"/>
    <tableColumn id="2" uniqueName="2" name="selection_median_odds" queryTableFieldId="2"/>
    <tableColumn id="3" uniqueName="3" name="bet_odds" queryTableFieldId="3"/>
    <tableColumn id="4" uniqueName="4" name="odds_difference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_bets_olap_v_top_soccer_selections_2014" displayName="Таблица_bets_olap_v_top_soccer_selections_2014" ref="A1:C11" tableType="queryTable" totalsRowShown="0">
  <autoFilter ref="A1:C11"/>
  <tableColumns count="3">
    <tableColumn id="1" uniqueName="1" name="selection_id" queryTableFieldId="1"/>
    <tableColumn id="2" uniqueName="2" name="selection_name" queryTableFieldId="2"/>
    <tableColumn id="3" uniqueName="3" name="bets_count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_bets_olap_v_tennis_matches_late_start" displayName="Таблица_bets_olap_v_tennis_matches_late_start" ref="A1:H7" tableType="queryTable" totalsRowShown="0">
  <autoFilter ref="A1:H7"/>
  <tableColumns count="8">
    <tableColumn id="1" uniqueName="1" name="match_id" queryTableFieldId="1"/>
    <tableColumn id="2" uniqueName="2" name="match_name" queryTableFieldId="2"/>
    <tableColumn id="3" uniqueName="3" name="actual_deviation" queryTableFieldId="3"/>
    <tableColumn id="4" uniqueName="4" name="deviation_seconds" queryTableFieldId="4"/>
    <tableColumn id="5" uniqueName="5" name="avg_deviation_seconds" queryTableFieldId="5"/>
    <tableColumn id="6" uniqueName="6" name="above_avg_seconds" queryTableFieldId="6"/>
    <tableColumn id="7" uniqueName="7" name="мин." queryTableFieldId="7" dataDxfId="1">
      <calculatedColumnFormula>Таблица_bets_olap_v_tennis_matches_late_start[[#This Row],[above_avg_seconds]]/60</calculatedColumnFormula>
    </tableColumn>
    <tableColumn id="8" uniqueName="8" name="средн. в мин." queryTableFieldId="8" dataDxfId="0">
      <calculatedColumnFormula>Таблица_bets_olap_v_tennis_matches_late_start[[#This Row],[avg_deviation_seconds]]/60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23" sqref="E23"/>
    </sheetView>
  </sheetViews>
  <sheetFormatPr defaultRowHeight="15" x14ac:dyDescent="0.25"/>
  <cols>
    <col min="1" max="1" width="17.42578125" customWidth="1"/>
    <col min="2" max="2" width="28.42578125" bestFit="1" customWidth="1"/>
    <col min="3" max="3" width="20" bestFit="1" customWidth="1"/>
  </cols>
  <sheetData>
    <row r="1" spans="1:2" x14ac:dyDescent="0.25">
      <c r="A1" s="1" t="s">
        <v>0</v>
      </c>
      <c r="B1" t="s">
        <v>14</v>
      </c>
    </row>
    <row r="2" spans="1:2" x14ac:dyDescent="0.25">
      <c r="A2" s="2" t="s">
        <v>1</v>
      </c>
      <c r="B2" s="3">
        <v>1</v>
      </c>
    </row>
    <row r="3" spans="1:2" x14ac:dyDescent="0.25">
      <c r="A3" s="2" t="s">
        <v>2</v>
      </c>
      <c r="B3" s="3">
        <v>2</v>
      </c>
    </row>
    <row r="4" spans="1:2" x14ac:dyDescent="0.25">
      <c r="A4" s="2" t="s">
        <v>3</v>
      </c>
      <c r="B4" s="3">
        <v>2</v>
      </c>
    </row>
    <row r="5" spans="1:2" x14ac:dyDescent="0.25">
      <c r="A5" s="2" t="s">
        <v>4</v>
      </c>
      <c r="B5" s="3">
        <v>1</v>
      </c>
    </row>
    <row r="6" spans="1:2" x14ac:dyDescent="0.25">
      <c r="A6" s="2" t="s">
        <v>5</v>
      </c>
      <c r="B6" s="3">
        <v>1</v>
      </c>
    </row>
    <row r="7" spans="1:2" x14ac:dyDescent="0.25">
      <c r="A7" s="2" t="s">
        <v>6</v>
      </c>
      <c r="B7" s="3">
        <v>1</v>
      </c>
    </row>
    <row r="8" spans="1:2" x14ac:dyDescent="0.25">
      <c r="A8" s="2" t="s">
        <v>7</v>
      </c>
      <c r="B8" s="3">
        <v>14</v>
      </c>
    </row>
    <row r="9" spans="1:2" x14ac:dyDescent="0.25">
      <c r="A9" s="2" t="s">
        <v>8</v>
      </c>
      <c r="B9" s="3">
        <v>1</v>
      </c>
    </row>
    <row r="10" spans="1:2" x14ac:dyDescent="0.25">
      <c r="A10" s="2" t="s">
        <v>9</v>
      </c>
      <c r="B10" s="3">
        <v>1</v>
      </c>
    </row>
    <row r="11" spans="1:2" x14ac:dyDescent="0.25">
      <c r="A11" s="2" t="s">
        <v>10</v>
      </c>
      <c r="B11" s="3">
        <v>60</v>
      </c>
    </row>
    <row r="12" spans="1:2" x14ac:dyDescent="0.25">
      <c r="A12" s="2" t="s">
        <v>11</v>
      </c>
      <c r="B12" s="3">
        <v>15</v>
      </c>
    </row>
    <row r="13" spans="1:2" x14ac:dyDescent="0.25">
      <c r="A13" s="2" t="s">
        <v>12</v>
      </c>
      <c r="B13" s="3">
        <v>1</v>
      </c>
    </row>
    <row r="14" spans="1:2" x14ac:dyDescent="0.25">
      <c r="A14" s="2" t="s">
        <v>13</v>
      </c>
      <c r="B14" s="3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33" sqref="C33"/>
    </sheetView>
  </sheetViews>
  <sheetFormatPr defaultRowHeight="15" x14ac:dyDescent="0.25"/>
  <cols>
    <col min="1" max="1" width="9" bestFit="1" customWidth="1"/>
    <col min="2" max="2" width="24.85546875" bestFit="1" customWidth="1"/>
    <col min="3" max="3" width="11.5703125" bestFit="1" customWidth="1"/>
    <col min="4" max="4" width="18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>
        <v>71</v>
      </c>
      <c r="B2">
        <v>2.71</v>
      </c>
      <c r="C2">
        <v>55</v>
      </c>
      <c r="D2">
        <v>52.29</v>
      </c>
    </row>
    <row r="3" spans="1:4" x14ac:dyDescent="0.25">
      <c r="A3">
        <v>251</v>
      </c>
      <c r="B3">
        <v>1.595</v>
      </c>
      <c r="C3">
        <v>8.6</v>
      </c>
      <c r="D3">
        <v>7.0049999999999999</v>
      </c>
    </row>
    <row r="4" spans="1:4" x14ac:dyDescent="0.25">
      <c r="A4">
        <v>201</v>
      </c>
      <c r="B4">
        <v>4.2149999999999999</v>
      </c>
      <c r="C4">
        <v>6.8</v>
      </c>
      <c r="D4">
        <v>2.585</v>
      </c>
    </row>
    <row r="5" spans="1:4" x14ac:dyDescent="0.25">
      <c r="A5">
        <v>56</v>
      </c>
      <c r="B5">
        <v>2.71</v>
      </c>
      <c r="C5">
        <v>3.9</v>
      </c>
      <c r="D5">
        <v>1.19</v>
      </c>
    </row>
    <row r="6" spans="1:4" x14ac:dyDescent="0.25">
      <c r="A6">
        <v>261</v>
      </c>
      <c r="B6">
        <v>3.25</v>
      </c>
      <c r="C6">
        <v>3.8</v>
      </c>
      <c r="D6">
        <v>0.54999999999999982</v>
      </c>
    </row>
    <row r="7" spans="1:4" x14ac:dyDescent="0.25">
      <c r="A7">
        <v>101</v>
      </c>
      <c r="B7">
        <v>3.6999999999999997</v>
      </c>
      <c r="C7">
        <v>4.0999999999999996</v>
      </c>
      <c r="D7">
        <v>0.39999999999999991</v>
      </c>
    </row>
    <row r="8" spans="1:4" x14ac:dyDescent="0.25">
      <c r="A8">
        <v>426</v>
      </c>
      <c r="B8">
        <v>2</v>
      </c>
      <c r="C8">
        <v>2.38</v>
      </c>
      <c r="D8">
        <v>0.37999999999999989</v>
      </c>
    </row>
    <row r="9" spans="1:4" x14ac:dyDescent="0.25">
      <c r="A9">
        <v>86</v>
      </c>
      <c r="B9">
        <v>3.25</v>
      </c>
      <c r="C9">
        <v>3.6</v>
      </c>
      <c r="D9">
        <v>0.35000000000000009</v>
      </c>
    </row>
    <row r="10" spans="1:4" x14ac:dyDescent="0.25">
      <c r="A10">
        <v>171</v>
      </c>
      <c r="B10">
        <v>1.9949999999999999</v>
      </c>
      <c r="C10">
        <v>2.34</v>
      </c>
      <c r="D10">
        <v>0.34499999999999997</v>
      </c>
    </row>
    <row r="11" spans="1:4" x14ac:dyDescent="0.25">
      <c r="A11">
        <v>406</v>
      </c>
      <c r="B11">
        <v>2</v>
      </c>
      <c r="C11">
        <v>2.2599999999999998</v>
      </c>
      <c r="D11">
        <v>0.25999999999999979</v>
      </c>
    </row>
    <row r="12" spans="1:4" x14ac:dyDescent="0.25">
      <c r="A12">
        <v>346</v>
      </c>
      <c r="B12">
        <v>1.595</v>
      </c>
      <c r="C12">
        <v>1.81</v>
      </c>
      <c r="D12">
        <v>0.21500000000000008</v>
      </c>
    </row>
    <row r="13" spans="1:4" x14ac:dyDescent="0.25">
      <c r="A13">
        <v>131</v>
      </c>
      <c r="B13">
        <v>3.25</v>
      </c>
      <c r="C13">
        <v>3.45</v>
      </c>
      <c r="D13">
        <v>0.20000000000000018</v>
      </c>
    </row>
    <row r="14" spans="1:4" x14ac:dyDescent="0.25">
      <c r="A14">
        <v>411</v>
      </c>
      <c r="B14">
        <v>3.25</v>
      </c>
      <c r="C14">
        <v>3.4</v>
      </c>
      <c r="D14">
        <v>0.14999999999999991</v>
      </c>
    </row>
    <row r="15" spans="1:4" x14ac:dyDescent="0.25">
      <c r="A15">
        <v>256</v>
      </c>
      <c r="B15">
        <v>2.06</v>
      </c>
      <c r="C15">
        <v>2.2000000000000002</v>
      </c>
      <c r="D15">
        <v>0.14000000000000012</v>
      </c>
    </row>
    <row r="16" spans="1:4" x14ac:dyDescent="0.25">
      <c r="A16">
        <v>136</v>
      </c>
      <c r="B16">
        <v>1.06</v>
      </c>
      <c r="C16">
        <v>1.1000000000000001</v>
      </c>
      <c r="D16">
        <v>4.0000000000000036E-2</v>
      </c>
    </row>
    <row r="17" spans="1:4" x14ac:dyDescent="0.25">
      <c r="A17">
        <v>91</v>
      </c>
      <c r="B17">
        <v>2.06</v>
      </c>
      <c r="C17">
        <v>2.1</v>
      </c>
      <c r="D17">
        <v>4.0000000000000036E-2</v>
      </c>
    </row>
    <row r="18" spans="1:4" x14ac:dyDescent="0.25">
      <c r="A18">
        <v>356</v>
      </c>
      <c r="B18">
        <v>1.0750000000000002</v>
      </c>
      <c r="C18">
        <v>1.08</v>
      </c>
      <c r="D18">
        <v>4.9999999999998934E-3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M26" sqref="M26"/>
    </sheetView>
  </sheetViews>
  <sheetFormatPr defaultRowHeight="15" x14ac:dyDescent="0.25"/>
  <cols>
    <col min="1" max="1" width="14.140625" bestFit="1" customWidth="1"/>
    <col min="2" max="2" width="17.5703125" bestFit="1" customWidth="1"/>
    <col min="3" max="3" width="13.140625" bestFit="1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>
        <v>58805</v>
      </c>
      <c r="B2" t="s">
        <v>22</v>
      </c>
      <c r="C2">
        <v>8</v>
      </c>
    </row>
    <row r="3" spans="1:3" x14ac:dyDescent="0.25">
      <c r="A3">
        <v>1221386</v>
      </c>
      <c r="B3" t="s">
        <v>23</v>
      </c>
      <c r="C3">
        <v>5</v>
      </c>
    </row>
    <row r="4" spans="1:3" x14ac:dyDescent="0.25">
      <c r="A4">
        <v>47972</v>
      </c>
      <c r="B4" t="s">
        <v>24</v>
      </c>
      <c r="C4">
        <v>5</v>
      </c>
    </row>
    <row r="5" spans="1:3" x14ac:dyDescent="0.25">
      <c r="A5">
        <v>1222344</v>
      </c>
      <c r="B5" t="s">
        <v>25</v>
      </c>
      <c r="C5">
        <v>4</v>
      </c>
    </row>
    <row r="6" spans="1:3" x14ac:dyDescent="0.25">
      <c r="A6">
        <v>1222346</v>
      </c>
      <c r="B6" t="s">
        <v>26</v>
      </c>
      <c r="C6">
        <v>4</v>
      </c>
    </row>
    <row r="7" spans="1:3" x14ac:dyDescent="0.25">
      <c r="A7">
        <v>47973</v>
      </c>
      <c r="B7" t="s">
        <v>27</v>
      </c>
      <c r="C7">
        <v>2</v>
      </c>
    </row>
    <row r="8" spans="1:3" x14ac:dyDescent="0.25">
      <c r="A8">
        <v>1222347</v>
      </c>
      <c r="B8" t="s">
        <v>28</v>
      </c>
      <c r="C8">
        <v>2</v>
      </c>
    </row>
    <row r="9" spans="1:3" x14ac:dyDescent="0.25">
      <c r="A9">
        <v>30246</v>
      </c>
      <c r="B9" t="s">
        <v>29</v>
      </c>
      <c r="C9">
        <v>2</v>
      </c>
    </row>
    <row r="10" spans="1:3" x14ac:dyDescent="0.25">
      <c r="A10">
        <v>1222345</v>
      </c>
      <c r="B10" t="s">
        <v>30</v>
      </c>
      <c r="C10">
        <v>2</v>
      </c>
    </row>
    <row r="11" spans="1:3" x14ac:dyDescent="0.25">
      <c r="A11">
        <v>2542448</v>
      </c>
      <c r="B11" t="s">
        <v>31</v>
      </c>
      <c r="C1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12" sqref="D12"/>
    </sheetView>
  </sheetViews>
  <sheetFormatPr defaultRowHeight="15" x14ac:dyDescent="0.25"/>
  <cols>
    <col min="1" max="1" width="11.42578125" bestFit="1" customWidth="1"/>
    <col min="2" max="2" width="81.140625" bestFit="1" customWidth="1"/>
    <col min="3" max="3" width="18.140625" bestFit="1" customWidth="1"/>
    <col min="4" max="4" width="20.140625" bestFit="1" customWidth="1"/>
    <col min="5" max="5" width="24.28515625" bestFit="1" customWidth="1"/>
    <col min="6" max="6" width="21.140625" bestFit="1" customWidth="1"/>
    <col min="8" max="8" width="15.28515625" customWidth="1"/>
  </cols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47</v>
      </c>
      <c r="H1" t="s">
        <v>48</v>
      </c>
    </row>
    <row r="2" spans="1:8" x14ac:dyDescent="0.25">
      <c r="A2">
        <v>115280280</v>
      </c>
      <c r="B2" t="s">
        <v>38</v>
      </c>
      <c r="C2" t="s">
        <v>39</v>
      </c>
      <c r="D2">
        <v>5280</v>
      </c>
      <c r="E2">
        <v>1972</v>
      </c>
      <c r="F2">
        <v>3308</v>
      </c>
      <c r="G2">
        <f>Таблица_bets_olap_v_tennis_matches_late_start[[#This Row],[above_avg_seconds]]/60</f>
        <v>55.133333333333333</v>
      </c>
      <c r="H2">
        <f>Таблица_bets_olap_v_tennis_matches_late_start[[#This Row],[avg_deviation_seconds]]/60</f>
        <v>32.866666666666667</v>
      </c>
    </row>
    <row r="3" spans="1:8" x14ac:dyDescent="0.25">
      <c r="A3">
        <v>115271725</v>
      </c>
      <c r="B3" t="s">
        <v>40</v>
      </c>
      <c r="C3" t="s">
        <v>41</v>
      </c>
      <c r="D3">
        <v>4440</v>
      </c>
      <c r="E3">
        <v>1972</v>
      </c>
      <c r="F3">
        <v>2468</v>
      </c>
      <c r="G3">
        <f>Таблица_bets_olap_v_tennis_matches_late_start[[#This Row],[above_avg_seconds]]/60</f>
        <v>41.133333333333333</v>
      </c>
      <c r="H3">
        <f>Таблица_bets_olap_v_tennis_matches_late_start[[#This Row],[avg_deviation_seconds]]/60</f>
        <v>32.866666666666667</v>
      </c>
    </row>
    <row r="4" spans="1:8" x14ac:dyDescent="0.25">
      <c r="A4">
        <v>115271368</v>
      </c>
      <c r="B4" t="s">
        <v>42</v>
      </c>
      <c r="C4" t="s">
        <v>41</v>
      </c>
      <c r="D4">
        <v>4440</v>
      </c>
      <c r="E4">
        <v>1972</v>
      </c>
      <c r="F4">
        <v>2468</v>
      </c>
      <c r="G4">
        <f>Таблица_bets_olap_v_tennis_matches_late_start[[#This Row],[above_avg_seconds]]/60</f>
        <v>41.133333333333333</v>
      </c>
      <c r="H4">
        <f>Таблица_bets_olap_v_tennis_matches_late_start[[#This Row],[avg_deviation_seconds]]/60</f>
        <v>32.866666666666667</v>
      </c>
    </row>
    <row r="5" spans="1:8" x14ac:dyDescent="0.25">
      <c r="A5">
        <v>115280554</v>
      </c>
      <c r="B5" t="s">
        <v>43</v>
      </c>
      <c r="C5" t="s">
        <v>44</v>
      </c>
      <c r="D5">
        <v>3720</v>
      </c>
      <c r="E5">
        <v>1972</v>
      </c>
      <c r="F5">
        <v>1748</v>
      </c>
      <c r="G5">
        <f>Таблица_bets_olap_v_tennis_matches_late_start[[#This Row],[above_avg_seconds]]/60</f>
        <v>29.133333333333333</v>
      </c>
      <c r="H5">
        <f>Таблица_bets_olap_v_tennis_matches_late_start[[#This Row],[avg_deviation_seconds]]/60</f>
        <v>32.866666666666667</v>
      </c>
    </row>
    <row r="6" spans="1:8" x14ac:dyDescent="0.25">
      <c r="A6">
        <v>115280301</v>
      </c>
      <c r="B6" t="s">
        <v>43</v>
      </c>
      <c r="C6" t="s">
        <v>44</v>
      </c>
      <c r="D6">
        <v>3720</v>
      </c>
      <c r="E6">
        <v>1972</v>
      </c>
      <c r="F6">
        <v>1748</v>
      </c>
      <c r="G6">
        <f>Таблица_bets_olap_v_tennis_matches_late_start[[#This Row],[above_avg_seconds]]/60</f>
        <v>29.133333333333333</v>
      </c>
      <c r="H6">
        <f>Таблица_bets_olap_v_tennis_matches_late_start[[#This Row],[avg_deviation_seconds]]/60</f>
        <v>32.866666666666667</v>
      </c>
    </row>
    <row r="7" spans="1:8" x14ac:dyDescent="0.25">
      <c r="A7">
        <v>115252631</v>
      </c>
      <c r="B7" t="s">
        <v>45</v>
      </c>
      <c r="C7" t="s">
        <v>46</v>
      </c>
      <c r="D7">
        <v>2880</v>
      </c>
      <c r="E7">
        <v>1972</v>
      </c>
      <c r="F7">
        <v>908</v>
      </c>
      <c r="G7">
        <f>Таблица_bets_olap_v_tennis_matches_late_start[[#This Row],[above_avg_seconds]]/60</f>
        <v>15.133333333333333</v>
      </c>
      <c r="H7">
        <f>Таблица_bets_olap_v_tennis_matches_late_start[[#This Row],[avg_deviation_seconds]]/60</f>
        <v>32.866666666666667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топ спортов по событиям</vt:lpstr>
      <vt:lpstr>ставки футбола с высокими кэфам</vt:lpstr>
      <vt:lpstr>топ популярных исходов футбола</vt:lpstr>
      <vt:lpstr>соб. тенниса с больш. переносом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2025-03-31T22:52:01Z</dcterms:modified>
</cp:coreProperties>
</file>