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1C371078-2C3B-4889-8D21-F87A89F6805D}" xr6:coauthVersionLast="47" xr6:coauthVersionMax="47" xr10:uidLastSave="{00000000-0000-0000-0000-000000000000}"/>
  <bookViews>
    <workbookView xWindow="-110" yWindow="-110" windowWidth="24220" windowHeight="15500" xr2:uid="{00000000-000D-0000-FFFF-FFFF00000000}"/>
  </bookViews>
  <sheets>
    <sheet name="BOM" sheetId="1" r:id="rId1"/>
  </sheets>
  <definedNames>
    <definedName name="_xlnm.Print_Area" localSheetId="0">BOM!$A1:$L37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2" i="1" l="1"/>
  <c r="H43" i="1"/>
  <c r="H41"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futureMetadata>
  <valueMetadata count="2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valueMetadata>
</metadata>
</file>

<file path=xl/sharedStrings.xml><?xml version="1.0" encoding="utf-8"?>
<sst xmlns="http://schemas.openxmlformats.org/spreadsheetml/2006/main" count="265" uniqueCount="146">
  <si>
    <t>ID</t>
  </si>
  <si>
    <t>Category</t>
  </si>
  <si>
    <t>Component</t>
  </si>
  <si>
    <t>Manufacturer / Part No.</t>
  </si>
  <si>
    <t>Image</t>
  </si>
  <si>
    <t>Quantity</t>
  </si>
  <si>
    <t>Unit Price (€)</t>
  </si>
  <si>
    <t>Total Price (€)</t>
  </si>
  <si>
    <t>Supplier</t>
  </si>
  <si>
    <t>Link</t>
  </si>
  <si>
    <t>Datasheet</t>
  </si>
  <si>
    <t>Notes</t>
  </si>
  <si>
    <t>MICROCONTROLLER</t>
  </si>
  <si>
    <t>Microcontroller</t>
  </si>
  <si>
    <t>Arduino Nano ESP32 with Headers</t>
  </si>
  <si>
    <t>Arduino / ABX00083</t>
  </si>
  <si>
    <t/>
  </si>
  <si>
    <t>RS Components</t>
  </si>
  <si>
    <t>https://benl.rs-online.com/web/p/arduino/2686962</t>
  </si>
  <si>
    <t>https://docs.arduino.cc/resources/datasheets/ABX00083-datasheet.pdf</t>
  </si>
  <si>
    <t>Incl. 21 % VAT</t>
  </si>
  <si>
    <t>HAPTIC DRIVERS</t>
  </si>
  <si>
    <t>Haptic drivers</t>
  </si>
  <si>
    <t>DRV2605L Haptic Driver IC</t>
  </si>
  <si>
    <t>Texas Instruments / DRV2605L</t>
  </si>
  <si>
    <t>KU Leuven</t>
  </si>
  <si>
    <t>https://www.ti.com/lit/ds/symlink/drv2605l.pdf</t>
  </si>
  <si>
    <t>KU Leuven workshop; price indicative; 4 needed</t>
  </si>
  <si>
    <t>Texas Instruments / TCA9548A</t>
  </si>
  <si>
    <t>https://www.ti.com/lit/ds/symlink/tca9548a.pdf</t>
  </si>
  <si>
    <t>KU Leuven workshop; price indicative</t>
  </si>
  <si>
    <t>Coin Vibration Motor, 3 V, 10 × 2.7 mm</t>
  </si>
  <si>
    <t>Generic / B09FY7FP16</t>
  </si>
  <si>
    <t>Amazon.be</t>
  </si>
  <si>
    <t>https://www.amazon.com.be/dp/B09FY7FP16</t>
  </si>
  <si>
    <t>12 used in prototype (3 per module × 4 modules)</t>
  </si>
  <si>
    <t>AUDIO</t>
  </si>
  <si>
    <t>Audio</t>
  </si>
  <si>
    <t>Maxim Integrated / MAX98357A</t>
  </si>
  <si>
    <t>https://www.amazon.com.be/dp/B08SM2MR9Z</t>
  </si>
  <si>
    <t>https://www.analog.com/media/en/technical-documentation/data-sheets/MAX98357A-MAX98357B.pdf</t>
  </si>
  <si>
    <t>Speaker, 40 mm, 2 W, 8 Ω, JST-PH connector</t>
  </si>
  <si>
    <t>Generic / B0DGQGBP13</t>
  </si>
  <si>
    <t>https://www.amazon.com.be/dp/B0DGQGBP13</t>
  </si>
  <si>
    <t>100 mm cable; 1 per module</t>
  </si>
  <si>
    <t>SENSORS</t>
  </si>
  <si>
    <t>Sensors</t>
  </si>
  <si>
    <t>DFRobot SEN0203 PPG Sensor</t>
  </si>
  <si>
    <t>DFRobot / SEN0203</t>
  </si>
  <si>
    <t>https://befr.rs-online.com/web/p/sensor-development-tools/2018097</t>
  </si>
  <si>
    <t>https://wiki.dfrobot.com/Heart_Rate_Monitor_Sensor_SKU__SEN0203</t>
  </si>
  <si>
    <t>POWER</t>
  </si>
  <si>
    <t>Power</t>
  </si>
  <si>
    <t>MB102 Breadboard Power Supply, 3.3 V / 5 V</t>
  </si>
  <si>
    <t>Joy-it / B-POW</t>
  </si>
  <si>
    <t>Conrad.be</t>
  </si>
  <si>
    <t>https://www.conrad.be/nl/p/joy-it-b-pow-developmentboard-1-stuk-s-1527413.html</t>
  </si>
  <si>
    <t>€4.29 excl. VAT; incl. 21 % VAT ≈ €5.19</t>
  </si>
  <si>
    <t>MECHANICAL</t>
  </si>
  <si>
    <t>Mechanical</t>
  </si>
  <si>
    <t>Chest Harness, Essentiel-B</t>
  </si>
  <si>
    <t>Krefel / B8010400</t>
  </si>
  <si>
    <t>Krefel.be</t>
  </si>
  <si>
    <t>https://www.krefel.be/nl/p/B8010400-borstharnas</t>
  </si>
  <si>
    <t>Camera mount used as module rail</t>
  </si>
  <si>
    <t>3D Print: Haptic Output Module, PLA Black</t>
  </si>
  <si>
    <t>FabLab Leuven</t>
  </si>
  <si>
    <t>Prusa MK4; part of €14 FabLab total</t>
  </si>
  <si>
    <t>3D Print: Haptic Arduino Base, PLA Black</t>
  </si>
  <si>
    <t>3D Print: Arduino Base Connector, PLA Black</t>
  </si>
  <si>
    <t>WIRING</t>
  </si>
  <si>
    <t>Wiring</t>
  </si>
  <si>
    <t>PCB Breadboard, 400 points</t>
  </si>
  <si>
    <t>MMOBIEL / B0CPJNFYDL</t>
  </si>
  <si>
    <t>https://www.amazon.com.be/dp/B0CPJNFYDL</t>
  </si>
  <si>
    <t>Set of 3</t>
  </si>
  <si>
    <t>Breadboard, 16.4 × 5.5 cm</t>
  </si>
  <si>
    <t>Generic</t>
  </si>
  <si>
    <t>Flat Ribbon Cable, 10-pin, 1.27 mm pitch, 6 m</t>
  </si>
  <si>
    <t>QWORK / B09R42ZGQD</t>
  </si>
  <si>
    <t>https://www.amazon.com.be/dp/B09R42ZGQD</t>
  </si>
  <si>
    <t>For 2.54 mm connectors</t>
  </si>
  <si>
    <t>JST-XH Connector Set, 460 pcs, 2–6 pin</t>
  </si>
  <si>
    <t>YIXISI / B082ZLYRRN</t>
  </si>
  <si>
    <t>https://www.amazon.com.be/dp/B082ZLYRRN</t>
  </si>
  <si>
    <t>2.54 mm female + pin terminals</t>
  </si>
  <si>
    <t>Jumper Cables, Arduino kit</t>
  </si>
  <si>
    <t>USB Data Cable, Micro-USB, 3 m</t>
  </si>
  <si>
    <t>Sologic / 3202971</t>
  </si>
  <si>
    <t>Action</t>
  </si>
  <si>
    <t>https://www.action.com/nl-be/p/3202971/sologic-laad-en-datakabel-micro-usb/</t>
  </si>
  <si>
    <t>For firmware upload and power</t>
  </si>
  <si>
    <t>Velcro Tape, Self-Adhesive, 60 cm × 20 mm, Black</t>
  </si>
  <si>
    <t>Fix-O-Moll / B610895</t>
  </si>
  <si>
    <t>Gamma</t>
  </si>
  <si>
    <t>https://www.gamma.be/nl/assortiment/fix-o-moll-klittenband-zelfklevend-60-cm-x-20-mm-zwart/p/B610895</t>
  </si>
  <si>
    <t>Module mounting on harness</t>
  </si>
  <si>
    <t>Super Glue, 20 ml</t>
  </si>
  <si>
    <t>Handson / B210535</t>
  </si>
  <si>
    <t>https://www.gamma.be/nl/assortiment/handson-secondelijm-20-ml/p/B210535</t>
  </si>
  <si>
    <t>Heat Shrink Tubing, 1–3 mm, Black, 5 pcs</t>
  </si>
  <si>
    <t>Profile / B317434</t>
  </si>
  <si>
    <t>https://www.gamma.be/nl/assortiment/profile-krimpkous-1-3-mm-zwart-5-st/p/B317434</t>
  </si>
  <si>
    <t>Heat Shrink Tubing, Black, 6 pcs</t>
  </si>
  <si>
    <t>Profile / 122337</t>
  </si>
  <si>
    <t>Hubo</t>
  </si>
  <si>
    <t>https://www.hubo.be/nl/p/profile-krimpkous-zwart-6-stuks/122337/</t>
  </si>
  <si>
    <t>Insulation Tape, 15 mm × 10 m, 5 pcs</t>
  </si>
  <si>
    <t>Generic / 3014580</t>
  </si>
  <si>
    <t>https://www.action.com/nl-be/p/3014580/isolatietape/</t>
  </si>
  <si>
    <t>Hot Glue Sticks, Ø 11 mm × 280 mm, Black</t>
  </si>
  <si>
    <t>Parkside / 100380799</t>
  </si>
  <si>
    <t>Lidl</t>
  </si>
  <si>
    <t>https://www.lidl.be/p/nl-BE/lijmstiften-o-11-mm-l-280-mm-parkside/p100380799</t>
  </si>
  <si>
    <t>Hot Glue Gun</t>
  </si>
  <si>
    <t>Parkside / 100397989</t>
  </si>
  <si>
    <t>https://www.lidl.be/p/nl-BE/parkside-hetelijmpistool/p100397989</t>
  </si>
  <si>
    <t>Assembly tool</t>
  </si>
  <si>
    <t>Crimping Pliers Set</t>
  </si>
  <si>
    <t>Parkside</t>
  </si>
  <si>
    <t>https://www.lidl.be/</t>
  </si>
  <si>
    <t>Assembly tool; connector crimping</t>
  </si>
  <si>
    <t>Cable Lug Connector Set with Pliers</t>
  </si>
  <si>
    <t>Handson / B627659</t>
  </si>
  <si>
    <t>https://www.gamma.be/nl/assortiment/handson-kabelschoenset-met-tang/p/B627659</t>
  </si>
  <si>
    <t>Includes tool + consumable cable lugs</t>
  </si>
  <si>
    <t>TOTAL</t>
  </si>
  <si>
    <t>MAX98357A I2S Class D Amplifier Module</t>
  </si>
  <si>
    <t>TCA9548A I2C Multiplexer</t>
  </si>
  <si>
    <t>Tools</t>
  </si>
  <si>
    <t>TOOLS</t>
  </si>
  <si>
    <t>Soldering iron, Solder, Scissors, Pliers, Knife,Computer, ...</t>
  </si>
  <si>
    <t>/</t>
  </si>
  <si>
    <t>Various basic products/ tools were needed wich we already had or were able to borrow</t>
  </si>
  <si>
    <t>MEDICAL</t>
  </si>
  <si>
    <t>Medical</t>
  </si>
  <si>
    <t>Littmann</t>
  </si>
  <si>
    <t>Already owned</t>
  </si>
  <si>
    <t>Littmann Master Cardiology-stethoscoop</t>
  </si>
  <si>
    <t>TOTAL SPEND</t>
  </si>
  <si>
    <t>https://deforcemedical.be/nl/catalogus/diagnose/littmann-master-cardiology-stethoscoop-zwart</t>
  </si>
  <si>
    <t>The stethoscope we used is a Littmann Cardiology IV™ diagnostic stethoscope, a specialised model with superior acoustic performance for detecting very subtle body sounds, especially in cardiology.  It is more expensive than a standard stethoscope because it provides better sound quality, improved noise reduction, and higher build quality for professional use. A normal stethoscope is available from about €100, while advanced models like this cost more due to their precision and durability.</t>
  </si>
  <si>
    <t>The estimated cost of our project is higher because we already had a stethoscope, which is an expensive component. Although it is necessary for testing and experimentation, it is not part of the core concept itself. Additionally, we were able to use some equipment from KU Leuven, which meant we did not need to purchase those parts.</t>
  </si>
  <si>
    <t>Note that all prices include taxes but exclude shipping costs</t>
  </si>
  <si>
    <t>TOTAL without stethoscope</t>
  </si>
  <si>
    <t>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</si>
</sst>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rial"/>
    </font>
    <font>
      <b/>
      <sz val="10"/>
      <color rgb="FFFFFFFF"/>
      <name val="Arial"/>
    </font>
    <font>
      <sz val="10"/>
      <color rgb="FF1D3C78"/>
      <name val="Arial"/>
    </font>
    <font>
      <sz val="10"/>
      <color rgb="FF000000"/>
      <name val="Arial"/>
    </font>
    <font>
      <u/>
      <sz val="10"/>
      <color rgb="FF0563C1"/>
      <name val="Arial"/>
    </font>
    <font>
      <b/>
      <sz val="12"/>
      <color rgb="FF1D3C78"/>
      <name val="Arial"/>
    </font>
    <font>
      <i/>
      <sz val="10"/>
      <color rgb="FF000000"/>
      <name val="Arial"/>
      <family val="2"/>
    </font>
    <font>
      <b/>
      <sz val="12"/>
      <color rgb="FF1D3C78"/>
      <name val="Arial"/>
      <family val="2"/>
    </font>
    <font>
      <sz val="12"/>
      <color rgb="FF1D3C78"/>
      <name val="Arial"/>
      <family val="2"/>
    </font>
    <font>
      <i/>
      <u/>
      <sz val="10"/>
      <color rgb="FF0563C1"/>
      <name val="Arial"/>
      <family val="2"/>
    </font>
    <font>
      <b/>
      <sz val="10"/>
      <color rgb="FFFFFFFF"/>
      <name val="Arial"/>
      <family val="2"/>
    </font>
  </fonts>
  <fills count="7">
    <fill>
      <patternFill patternType="none"/>
    </fill>
    <fill>
      <patternFill patternType="gray125"/>
    </fill>
    <fill>
      <patternFill patternType="solid">
        <fgColor rgb="FF1D3C78"/>
      </patternFill>
    </fill>
    <fill>
      <patternFill patternType="solid">
        <fgColor rgb="FFFFFFFF"/>
      </patternFill>
    </fill>
    <fill>
      <patternFill patternType="solid">
        <fgColor rgb="FFE8F1FA"/>
      </patternFill>
    </fill>
    <fill>
      <patternFill patternType="solid">
        <fgColor rgb="FFD0E3F8"/>
      </patternFill>
    </fill>
    <fill>
      <patternFill patternType="solid">
        <fgColor theme="0"/>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vertical="center" wrapText="1"/>
    </xf>
    <xf numFmtId="4" fontId="4" fillId="3" borderId="1" xfId="0" applyNumberFormat="1" applyFont="1" applyFill="1" applyBorder="1" applyAlignment="1">
      <alignment vertical="center" wrapText="1"/>
    </xf>
    <xf numFmtId="0" fontId="5" fillId="3" borderId="1" xfId="0" applyFont="1" applyFill="1" applyBorder="1" applyAlignment="1">
      <alignment vertical="center" wrapText="1"/>
    </xf>
    <xf numFmtId="0" fontId="3" fillId="4" borderId="1" xfId="0" applyFont="1" applyFill="1" applyBorder="1" applyAlignment="1">
      <alignment horizontal="center" vertical="center"/>
    </xf>
    <xf numFmtId="0" fontId="4" fillId="4" borderId="1" xfId="0" applyFont="1" applyFill="1" applyBorder="1" applyAlignment="1">
      <alignment vertical="center" wrapText="1"/>
    </xf>
    <xf numFmtId="4" fontId="4" fillId="4" borderId="1" xfId="0" applyNumberFormat="1"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xf numFmtId="0" fontId="6" fillId="5" borderId="1" xfId="0" applyFont="1" applyFill="1" applyBorder="1" applyAlignment="1">
      <alignment horizontal="right" vertical="center"/>
    </xf>
    <xf numFmtId="4" fontId="6" fillId="5" borderId="1" xfId="0" applyNumberFormat="1" applyFont="1" applyFill="1" applyBorder="1" applyAlignment="1">
      <alignment horizontal="right" vertical="center"/>
    </xf>
    <xf numFmtId="0" fontId="4" fillId="6" borderId="1" xfId="0" applyFont="1" applyFill="1" applyBorder="1" applyAlignment="1">
      <alignment vertical="center" wrapText="1"/>
    </xf>
    <xf numFmtId="0" fontId="0" fillId="0" borderId="0" xfId="0" applyAlignment="1">
      <alignment horizontal="left" vertical="center" wrapText="1"/>
    </xf>
    <xf numFmtId="0" fontId="0" fillId="0" borderId="0" xfId="0" applyAlignment="1">
      <alignment vertical="center"/>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9" fillId="5" borderId="1" xfId="0" applyFont="1" applyFill="1" applyBorder="1" applyAlignment="1">
      <alignment vertical="center" wrapText="1"/>
    </xf>
    <xf numFmtId="0" fontId="10" fillId="3" borderId="1" xfId="0" applyFont="1" applyFill="1" applyBorder="1" applyAlignment="1">
      <alignment vertical="center" wrapText="1"/>
    </xf>
    <xf numFmtId="0" fontId="10" fillId="4" borderId="1" xfId="0" applyFont="1" applyFill="1" applyBorder="1" applyAlignment="1">
      <alignment vertical="center" wrapText="1"/>
    </xf>
    <xf numFmtId="0" fontId="8" fillId="5" borderId="1" xfId="0" applyFont="1" applyFill="1" applyBorder="1" applyAlignment="1">
      <alignment horizontal="right" vertical="center" wrapText="1"/>
    </xf>
    <xf numFmtId="0" fontId="2" fillId="2" borderId="0" xfId="0" applyFont="1" applyFill="1" applyAlignment="1">
      <alignment horizontal="left" vertical="center" indent="1"/>
    </xf>
    <xf numFmtId="0" fontId="11" fillId="2"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7">
  <rv s="0">
    <v>0</v>
    <v>5</v>
  </rv>
  <rv s="1">
    <v>1</v>
    <v>5</v>
    <v>2305 | ADAFRUIT INDUSTRIES Controller Board Motor Controller for DRV2605L  for Haptic Motor | RS</v>
  </rv>
  <rv s="0">
    <v>2</v>
    <v>5</v>
  </rv>
  <rv s="0">
    <v>3</v>
    <v>5</v>
  </rv>
  <rv s="0">
    <v>4</v>
    <v>5</v>
  </rv>
  <rv s="0">
    <v>5</v>
    <v>5</v>
  </rv>
  <rv s="0">
    <v>6</v>
    <v>5</v>
  </rv>
  <rv s="0">
    <v>7</v>
    <v>5</v>
  </rv>
  <rv s="0">
    <v>8</v>
    <v>5</v>
  </rv>
  <rv s="0">
    <v>9</v>
    <v>5</v>
  </rv>
  <rv s="0">
    <v>10</v>
    <v>5</v>
  </rv>
  <rv s="0">
    <v>11</v>
    <v>5</v>
  </rv>
  <rv s="0">
    <v>12</v>
    <v>5</v>
  </rv>
  <rv s="1">
    <v>13</v>
    <v>5</v>
    <v>AZDelivery MB-102 Breadboard met 830 contacten compatibel met Arduino Inclusief E-Book</v>
  </rv>
  <rv s="0">
    <v>14</v>
    <v>5</v>
  </rv>
  <rv s="0">
    <v>15</v>
    <v>5</v>
  </rv>
  <rv s="0">
    <v>16</v>
    <v>5</v>
  </rv>
  <rv s="0">
    <v>17</v>
    <v>5</v>
  </rv>
  <rv s="0">
    <v>18</v>
    <v>5</v>
  </rv>
  <rv s="0">
    <v>19</v>
    <v>5</v>
  </rv>
  <rv s="0">
    <v>20</v>
    <v>5</v>
  </rv>
  <rv s="0">
    <v>21</v>
    <v>5</v>
  </rv>
  <rv s="0">
    <v>22</v>
    <v>5</v>
  </rv>
  <rv s="0">
    <v>23</v>
    <v>5</v>
  </rv>
  <rv s="0">
    <v>24</v>
    <v>5</v>
  </rv>
  <rv s="0">
    <v>25</v>
    <v>5</v>
  </rv>
  <rv s="0">
    <v>26</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be/dp/B0DGQGBP13" TargetMode="External"/><Relationship Id="rId13" Type="http://schemas.openxmlformats.org/officeDocument/2006/relationships/hyperlink" Target="https://www.amazon.com.be/dp/B0CPJNFYDL" TargetMode="External"/><Relationship Id="rId18" Type="http://schemas.openxmlformats.org/officeDocument/2006/relationships/hyperlink" Target="https://www.gamma.be/nl/assortiment/profile-krimpkous-1-3-mm-zwart-5-st/p/B317434" TargetMode="External"/><Relationship Id="rId3" Type="http://schemas.openxmlformats.org/officeDocument/2006/relationships/hyperlink" Target="https://www.ti.com/lit/ds/symlink/drv2605l.pdf" TargetMode="External"/><Relationship Id="rId21" Type="http://schemas.openxmlformats.org/officeDocument/2006/relationships/hyperlink" Target="https://www.lidl.be/p/nl-BE/lijmstiften-o-11-mm-l-280-mm-parkside/p100380799" TargetMode="External"/><Relationship Id="rId7" Type="http://schemas.openxmlformats.org/officeDocument/2006/relationships/hyperlink" Target="https://www.analog.com/media/en/technical-documentation/data-sheets/MAX98357A-MAX98357B.pdf" TargetMode="External"/><Relationship Id="rId12" Type="http://schemas.openxmlformats.org/officeDocument/2006/relationships/hyperlink" Target="https://www.krefel.be/nl/p/B8010400-borstharnas" TargetMode="External"/><Relationship Id="rId17" Type="http://schemas.openxmlformats.org/officeDocument/2006/relationships/hyperlink" Target="https://www.gamma.be/nl/assortiment/handson-secondelijm-20-ml/p/B210535" TargetMode="External"/><Relationship Id="rId25" Type="http://schemas.openxmlformats.org/officeDocument/2006/relationships/hyperlink" Target="https://www.amazon.com.be/dp/B09R42ZGQD" TargetMode="External"/><Relationship Id="rId2" Type="http://schemas.openxmlformats.org/officeDocument/2006/relationships/hyperlink" Target="https://docs.arduino.cc/resources/datasheets/ABX00083-datasheet.pdf" TargetMode="External"/><Relationship Id="rId16" Type="http://schemas.openxmlformats.org/officeDocument/2006/relationships/hyperlink" Target="https://www.gamma.be/nl/assortiment/fix-o-moll-klittenband-zelfklevend-60-cm-x-20-mm-zwart/p/B610895" TargetMode="External"/><Relationship Id="rId20" Type="http://schemas.openxmlformats.org/officeDocument/2006/relationships/hyperlink" Target="https://www.action.com/nl-be/p/3014580/isolatietape/" TargetMode="External"/><Relationship Id="rId1" Type="http://schemas.openxmlformats.org/officeDocument/2006/relationships/hyperlink" Target="https://benl.rs-online.com/web/p/arduino/2686962" TargetMode="External"/><Relationship Id="rId6" Type="http://schemas.openxmlformats.org/officeDocument/2006/relationships/hyperlink" Target="https://www.amazon.com.be/dp/B08SM2MR9Z" TargetMode="External"/><Relationship Id="rId11" Type="http://schemas.openxmlformats.org/officeDocument/2006/relationships/hyperlink" Target="https://www.conrad.be/nl/p/joy-it-b-pow-developmentboard-1-stuk-s-1527413.html" TargetMode="External"/><Relationship Id="rId24" Type="http://schemas.openxmlformats.org/officeDocument/2006/relationships/hyperlink" Target="https://www.gamma.be/nl/assortiment/handson-kabelschoenset-met-tang/p/B627659" TargetMode="External"/><Relationship Id="rId5" Type="http://schemas.openxmlformats.org/officeDocument/2006/relationships/hyperlink" Target="https://www.amazon.com.be/dp/B09FY7FP16" TargetMode="External"/><Relationship Id="rId15" Type="http://schemas.openxmlformats.org/officeDocument/2006/relationships/hyperlink" Target="https://www.action.com/nl-be/p/3202971/sologic-laad-en-datakabel-micro-usb/" TargetMode="External"/><Relationship Id="rId23" Type="http://schemas.openxmlformats.org/officeDocument/2006/relationships/hyperlink" Target="https://www.lidl.be/" TargetMode="External"/><Relationship Id="rId10" Type="http://schemas.openxmlformats.org/officeDocument/2006/relationships/hyperlink" Target="https://wiki.dfrobot.com/Heart_Rate_Monitor_Sensor_SKU__SEN0203" TargetMode="External"/><Relationship Id="rId19" Type="http://schemas.openxmlformats.org/officeDocument/2006/relationships/hyperlink" Target="https://www.hubo.be/nl/p/profile-krimpkous-zwart-6-stuks/122337/" TargetMode="External"/><Relationship Id="rId4" Type="http://schemas.openxmlformats.org/officeDocument/2006/relationships/hyperlink" Target="https://www.ti.com/lit/ds/symlink/tca9548a.pdf" TargetMode="External"/><Relationship Id="rId9" Type="http://schemas.openxmlformats.org/officeDocument/2006/relationships/hyperlink" Target="https://befr.rs-online.com/web/p/sensor-development-tools/2018097" TargetMode="External"/><Relationship Id="rId14" Type="http://schemas.openxmlformats.org/officeDocument/2006/relationships/hyperlink" Target="https://www.amazon.com.be/dp/B082ZLYRRN" TargetMode="External"/><Relationship Id="rId22" Type="http://schemas.openxmlformats.org/officeDocument/2006/relationships/hyperlink" Target="https://www.lidl.be/p/nl-BE/parkside-hetelijmpistool/p1003979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5"/>
  <sheetViews>
    <sheetView tabSelected="1" zoomScale="72" workbookViewId="0">
      <pane ySplit="1" topLeftCell="A2" activePane="bottomLeft" state="frozen"/>
      <selection pane="bottomLeft" activeCell="O40" sqref="O40"/>
    </sheetView>
  </sheetViews>
  <sheetFormatPr defaultRowHeight="14.5" x14ac:dyDescent="0.35"/>
  <cols>
    <col min="1" max="1" width="5" customWidth="1"/>
    <col min="2" max="2" width="16" customWidth="1"/>
    <col min="3" max="3" width="28" customWidth="1"/>
    <col min="4" max="4" width="22" customWidth="1"/>
    <col min="5" max="5" width="17.453125" customWidth="1"/>
    <col min="6" max="6" width="11" customWidth="1"/>
    <col min="7" max="7" width="24.81640625" customWidth="1"/>
    <col min="8" max="8" width="16.6328125" customWidth="1"/>
    <col min="9" max="9" width="14" customWidth="1"/>
    <col min="10" max="10" width="35" customWidth="1"/>
    <col min="11" max="11" width="40.08984375" customWidth="1"/>
    <col min="12" max="12" width="30" customWidth="1"/>
  </cols>
  <sheetData>
    <row r="1" spans="1:12" ht="28" customHeight="1" x14ac:dyDescent="0.35">
      <c r="A1" s="1" t="s">
        <v>0</v>
      </c>
      <c r="B1" s="1" t="s">
        <v>1</v>
      </c>
      <c r="C1" s="1" t="s">
        <v>2</v>
      </c>
      <c r="D1" s="1" t="s">
        <v>3</v>
      </c>
      <c r="E1" s="1" t="s">
        <v>4</v>
      </c>
      <c r="F1" s="1" t="s">
        <v>5</v>
      </c>
      <c r="G1" s="1" t="s">
        <v>6</v>
      </c>
      <c r="H1" s="1" t="s">
        <v>7</v>
      </c>
      <c r="I1" s="1" t="s">
        <v>8</v>
      </c>
      <c r="J1" s="1" t="s">
        <v>9</v>
      </c>
      <c r="K1" s="1" t="s">
        <v>10</v>
      </c>
      <c r="L1" s="1" t="s">
        <v>11</v>
      </c>
    </row>
    <row r="2" spans="1:12" ht="22" customHeight="1" x14ac:dyDescent="0.35">
      <c r="A2" s="22" t="s">
        <v>12</v>
      </c>
      <c r="B2" s="22"/>
      <c r="C2" s="22"/>
      <c r="D2" s="22"/>
      <c r="E2" s="22"/>
      <c r="F2" s="22"/>
      <c r="G2" s="22"/>
      <c r="H2" s="22"/>
      <c r="I2" s="22"/>
      <c r="J2" s="22"/>
      <c r="K2" s="22"/>
      <c r="L2" s="22"/>
    </row>
    <row r="3" spans="1:12" ht="79" customHeight="1" x14ac:dyDescent="0.35">
      <c r="A3" s="2">
        <v>1</v>
      </c>
      <c r="B3" s="3" t="s">
        <v>13</v>
      </c>
      <c r="C3" s="3" t="s">
        <v>14</v>
      </c>
      <c r="D3" s="3" t="s">
        <v>15</v>
      </c>
      <c r="E3" s="3" t="e" vm="1">
        <v>#VALUE!</v>
      </c>
      <c r="F3" s="3">
        <v>1</v>
      </c>
      <c r="G3" s="4">
        <v>21.07</v>
      </c>
      <c r="H3" s="4">
        <v>21.07</v>
      </c>
      <c r="I3" s="3" t="s">
        <v>17</v>
      </c>
      <c r="J3" s="19" t="s">
        <v>18</v>
      </c>
      <c r="K3" s="19" t="s">
        <v>19</v>
      </c>
      <c r="L3" s="3" t="s">
        <v>20</v>
      </c>
    </row>
    <row r="4" spans="1:12" ht="22" customHeight="1" x14ac:dyDescent="0.35">
      <c r="A4" s="22" t="s">
        <v>21</v>
      </c>
      <c r="B4" s="22"/>
      <c r="C4" s="22"/>
      <c r="D4" s="22"/>
      <c r="E4" s="22"/>
      <c r="F4" s="22"/>
      <c r="G4" s="22"/>
      <c r="H4" s="22"/>
      <c r="I4" s="22"/>
      <c r="J4" s="22"/>
      <c r="K4" s="22"/>
      <c r="L4" s="22"/>
    </row>
    <row r="5" spans="1:12" ht="60" customHeight="1" x14ac:dyDescent="0.35">
      <c r="A5" s="6">
        <v>2</v>
      </c>
      <c r="B5" s="7" t="s">
        <v>22</v>
      </c>
      <c r="C5" s="7" t="s">
        <v>23</v>
      </c>
      <c r="D5" s="7" t="s">
        <v>24</v>
      </c>
      <c r="E5" t="e" vm="2">
        <v>#VALUE!</v>
      </c>
      <c r="F5" s="7">
        <v>4</v>
      </c>
      <c r="G5" s="8">
        <v>6</v>
      </c>
      <c r="H5" s="8">
        <v>24</v>
      </c>
      <c r="I5" s="16" t="s">
        <v>25</v>
      </c>
      <c r="J5" s="7" t="s">
        <v>16</v>
      </c>
      <c r="K5" s="20" t="s">
        <v>26</v>
      </c>
      <c r="L5" s="7" t="s">
        <v>27</v>
      </c>
    </row>
    <row r="6" spans="1:12" ht="87.5" customHeight="1" x14ac:dyDescent="0.35">
      <c r="A6" s="2">
        <v>3</v>
      </c>
      <c r="B6" s="3" t="s">
        <v>22</v>
      </c>
      <c r="C6" s="3" t="s">
        <v>128</v>
      </c>
      <c r="D6" s="3" t="s">
        <v>28</v>
      </c>
      <c r="E6" t="e" vm="3">
        <v>#VALUE!</v>
      </c>
      <c r="F6" s="3">
        <v>1</v>
      </c>
      <c r="G6" s="4">
        <v>10</v>
      </c>
      <c r="H6" s="4">
        <v>10</v>
      </c>
      <c r="I6" s="17" t="s">
        <v>25</v>
      </c>
      <c r="J6" s="3" t="s">
        <v>16</v>
      </c>
      <c r="K6" s="19" t="s">
        <v>29</v>
      </c>
      <c r="L6" s="3" t="s">
        <v>30</v>
      </c>
    </row>
    <row r="7" spans="1:12" ht="67" customHeight="1" x14ac:dyDescent="0.35">
      <c r="A7" s="6">
        <v>4</v>
      </c>
      <c r="B7" s="7" t="s">
        <v>22</v>
      </c>
      <c r="C7" s="7" t="s">
        <v>31</v>
      </c>
      <c r="D7" s="7" t="s">
        <v>32</v>
      </c>
      <c r="E7" s="7" t="e" vm="4">
        <v>#VALUE!</v>
      </c>
      <c r="F7" s="7">
        <v>50</v>
      </c>
      <c r="G7" s="8">
        <v>0.33</v>
      </c>
      <c r="H7" s="8">
        <v>16.43</v>
      </c>
      <c r="I7" s="7" t="s">
        <v>33</v>
      </c>
      <c r="J7" s="20" t="s">
        <v>34</v>
      </c>
      <c r="K7" s="7" t="s">
        <v>16</v>
      </c>
      <c r="L7" s="7" t="s">
        <v>35</v>
      </c>
    </row>
    <row r="8" spans="1:12" ht="22" customHeight="1" x14ac:dyDescent="0.35">
      <c r="A8" s="22" t="s">
        <v>36</v>
      </c>
      <c r="B8" s="22"/>
      <c r="C8" s="22"/>
      <c r="D8" s="22"/>
      <c r="E8" s="22"/>
      <c r="F8" s="22"/>
      <c r="G8" s="22"/>
      <c r="H8" s="22"/>
      <c r="I8" s="22"/>
      <c r="J8" s="22"/>
      <c r="K8" s="22"/>
      <c r="L8" s="22"/>
    </row>
    <row r="9" spans="1:12" ht="60" customHeight="1" x14ac:dyDescent="0.35">
      <c r="A9" s="2">
        <v>5</v>
      </c>
      <c r="B9" s="3" t="s">
        <v>37</v>
      </c>
      <c r="C9" s="3" t="s">
        <v>127</v>
      </c>
      <c r="D9" s="3" t="s">
        <v>38</v>
      </c>
      <c r="E9" s="3" t="e" vm="5">
        <v>#VALUE!</v>
      </c>
      <c r="F9" s="3">
        <v>2</v>
      </c>
      <c r="G9" s="4">
        <v>4.3</v>
      </c>
      <c r="H9" s="4">
        <v>8.59</v>
      </c>
      <c r="I9" s="3" t="s">
        <v>33</v>
      </c>
      <c r="J9" s="19" t="s">
        <v>39</v>
      </c>
      <c r="K9" s="19" t="s">
        <v>40</v>
      </c>
      <c r="L9" s="3" t="s">
        <v>16</v>
      </c>
    </row>
    <row r="10" spans="1:12" ht="84.5" customHeight="1" x14ac:dyDescent="0.35">
      <c r="A10" s="6">
        <v>6</v>
      </c>
      <c r="B10" s="7" t="s">
        <v>37</v>
      </c>
      <c r="C10" s="7" t="s">
        <v>41</v>
      </c>
      <c r="D10" s="7" t="s">
        <v>42</v>
      </c>
      <c r="E10" s="7" t="e" vm="6">
        <v>#VALUE!</v>
      </c>
      <c r="F10" s="7">
        <v>4</v>
      </c>
      <c r="G10" s="8">
        <v>2.87</v>
      </c>
      <c r="H10" s="8">
        <v>11.46</v>
      </c>
      <c r="I10" s="7" t="s">
        <v>33</v>
      </c>
      <c r="J10" s="20" t="s">
        <v>43</v>
      </c>
      <c r="K10" s="7" t="s">
        <v>16</v>
      </c>
      <c r="L10" s="7" t="s">
        <v>44</v>
      </c>
    </row>
    <row r="11" spans="1:12" ht="22" customHeight="1" x14ac:dyDescent="0.35">
      <c r="A11" s="22" t="s">
        <v>45</v>
      </c>
      <c r="B11" s="22"/>
      <c r="C11" s="22"/>
      <c r="D11" s="22"/>
      <c r="E11" s="22"/>
      <c r="F11" s="22"/>
      <c r="G11" s="22"/>
      <c r="H11" s="22"/>
      <c r="I11" s="22"/>
      <c r="J11" s="22"/>
      <c r="K11" s="22"/>
      <c r="L11" s="22"/>
    </row>
    <row r="12" spans="1:12" ht="60" customHeight="1" x14ac:dyDescent="0.35">
      <c r="A12" s="2">
        <v>7</v>
      </c>
      <c r="B12" s="3" t="s">
        <v>46</v>
      </c>
      <c r="C12" s="3" t="s">
        <v>47</v>
      </c>
      <c r="D12" s="3" t="s">
        <v>48</v>
      </c>
      <c r="E12" s="3" t="e" vm="7">
        <v>#VALUE!</v>
      </c>
      <c r="F12" s="3">
        <v>1</v>
      </c>
      <c r="G12" s="4">
        <v>17.46</v>
      </c>
      <c r="H12" s="4">
        <v>17.46</v>
      </c>
      <c r="I12" s="3" t="s">
        <v>17</v>
      </c>
      <c r="J12" s="19" t="s">
        <v>49</v>
      </c>
      <c r="K12" s="19" t="s">
        <v>50</v>
      </c>
      <c r="L12" s="3" t="s">
        <v>20</v>
      </c>
    </row>
    <row r="13" spans="1:12" ht="22" customHeight="1" x14ac:dyDescent="0.35">
      <c r="A13" s="22" t="s">
        <v>51</v>
      </c>
      <c r="B13" s="22"/>
      <c r="C13" s="22"/>
      <c r="D13" s="22"/>
      <c r="E13" s="22"/>
      <c r="F13" s="22"/>
      <c r="G13" s="22"/>
      <c r="H13" s="22"/>
      <c r="I13" s="22"/>
      <c r="J13" s="22"/>
      <c r="K13" s="22"/>
      <c r="L13" s="22"/>
    </row>
    <row r="14" spans="1:12" ht="75.5" customHeight="1" x14ac:dyDescent="0.35">
      <c r="A14" s="6">
        <v>8</v>
      </c>
      <c r="B14" s="7" t="s">
        <v>52</v>
      </c>
      <c r="C14" s="7" t="s">
        <v>53</v>
      </c>
      <c r="D14" s="7" t="s">
        <v>54</v>
      </c>
      <c r="E14" s="7" t="e" vm="8">
        <v>#VALUE!</v>
      </c>
      <c r="F14" s="7">
        <v>1</v>
      </c>
      <c r="G14" s="8">
        <v>5.19</v>
      </c>
      <c r="H14" s="8">
        <v>5.19</v>
      </c>
      <c r="I14" s="7" t="s">
        <v>55</v>
      </c>
      <c r="J14" s="20" t="s">
        <v>56</v>
      </c>
      <c r="K14" s="7" t="s">
        <v>16</v>
      </c>
      <c r="L14" s="7" t="s">
        <v>57</v>
      </c>
    </row>
    <row r="15" spans="1:12" ht="22" customHeight="1" x14ac:dyDescent="0.35">
      <c r="A15" s="22" t="s">
        <v>58</v>
      </c>
      <c r="B15" s="22"/>
      <c r="C15" s="22"/>
      <c r="D15" s="22"/>
      <c r="E15" s="22"/>
      <c r="F15" s="22"/>
      <c r="G15" s="22"/>
      <c r="H15" s="22"/>
      <c r="I15" s="22"/>
      <c r="J15" s="22"/>
      <c r="K15" s="22"/>
      <c r="L15" s="22"/>
    </row>
    <row r="16" spans="1:12" ht="79" customHeight="1" x14ac:dyDescent="0.35">
      <c r="A16" s="2">
        <v>9</v>
      </c>
      <c r="B16" s="3" t="s">
        <v>59</v>
      </c>
      <c r="C16" s="3" t="s">
        <v>60</v>
      </c>
      <c r="D16" s="3" t="s">
        <v>61</v>
      </c>
      <c r="E16" s="3" t="e" vm="9">
        <v>#VALUE!</v>
      </c>
      <c r="F16" s="3">
        <v>1</v>
      </c>
      <c r="G16" s="4">
        <v>14.95</v>
      </c>
      <c r="H16" s="4">
        <v>14.95</v>
      </c>
      <c r="I16" s="3" t="s">
        <v>62</v>
      </c>
      <c r="J16" s="19" t="s">
        <v>63</v>
      </c>
      <c r="K16" s="3" t="s">
        <v>16</v>
      </c>
      <c r="L16" s="3" t="s">
        <v>64</v>
      </c>
    </row>
    <row r="17" spans="1:12" ht="60" customHeight="1" x14ac:dyDescent="0.35">
      <c r="A17" s="6">
        <v>10</v>
      </c>
      <c r="B17" s="7" t="s">
        <v>59</v>
      </c>
      <c r="C17" s="7" t="s">
        <v>65</v>
      </c>
      <c r="D17" s="7" t="s">
        <v>66</v>
      </c>
      <c r="E17" s="7" t="e" vm="10">
        <v>#VALUE!</v>
      </c>
      <c r="F17" s="7">
        <v>4</v>
      </c>
      <c r="G17" s="8">
        <v>2.33</v>
      </c>
      <c r="H17" s="8">
        <v>9.33</v>
      </c>
      <c r="I17" s="7" t="s">
        <v>66</v>
      </c>
      <c r="J17" s="9"/>
      <c r="K17" s="7" t="s">
        <v>16</v>
      </c>
      <c r="L17" s="7" t="s">
        <v>67</v>
      </c>
    </row>
    <row r="18" spans="1:12" ht="60" customHeight="1" x14ac:dyDescent="0.35">
      <c r="A18" s="2">
        <v>11</v>
      </c>
      <c r="B18" s="3" t="s">
        <v>59</v>
      </c>
      <c r="C18" s="3" t="s">
        <v>68</v>
      </c>
      <c r="D18" s="3" t="s">
        <v>66</v>
      </c>
      <c r="E18" s="3" t="e" vm="11">
        <v>#VALUE!</v>
      </c>
      <c r="F18" s="3">
        <v>1</v>
      </c>
      <c r="G18" s="4">
        <v>2.34</v>
      </c>
      <c r="H18" s="4">
        <v>2.34</v>
      </c>
      <c r="I18" s="3" t="s">
        <v>66</v>
      </c>
      <c r="J18" s="5"/>
      <c r="K18" s="3" t="s">
        <v>16</v>
      </c>
      <c r="L18" s="3" t="s">
        <v>67</v>
      </c>
    </row>
    <row r="19" spans="1:12" ht="60" customHeight="1" x14ac:dyDescent="0.35">
      <c r="A19" s="6">
        <v>12</v>
      </c>
      <c r="B19" s="7" t="s">
        <v>59</v>
      </c>
      <c r="C19" s="7" t="s">
        <v>69</v>
      </c>
      <c r="D19" s="7" t="s">
        <v>66</v>
      </c>
      <c r="E19" s="7" t="e" vm="12">
        <v>#VALUE!</v>
      </c>
      <c r="F19" s="7">
        <v>1</v>
      </c>
      <c r="G19" s="8">
        <v>2.33</v>
      </c>
      <c r="H19" s="8">
        <v>2.33</v>
      </c>
      <c r="I19" s="7" t="s">
        <v>66</v>
      </c>
      <c r="J19" s="9"/>
      <c r="K19" s="7" t="s">
        <v>16</v>
      </c>
      <c r="L19" s="7" t="s">
        <v>67</v>
      </c>
    </row>
    <row r="20" spans="1:12" ht="22" customHeight="1" x14ac:dyDescent="0.35">
      <c r="A20" s="22" t="s">
        <v>70</v>
      </c>
      <c r="B20" s="22"/>
      <c r="C20" s="22"/>
      <c r="D20" s="22"/>
      <c r="E20" s="22"/>
      <c r="F20" s="22"/>
      <c r="G20" s="22"/>
      <c r="H20" s="22"/>
      <c r="I20" s="22"/>
      <c r="J20" s="22"/>
      <c r="K20" s="22"/>
      <c r="L20" s="22"/>
    </row>
    <row r="21" spans="1:12" ht="60" customHeight="1" x14ac:dyDescent="0.35">
      <c r="A21" s="2">
        <v>13</v>
      </c>
      <c r="B21" s="3" t="s">
        <v>71</v>
      </c>
      <c r="C21" s="3" t="s">
        <v>72</v>
      </c>
      <c r="D21" s="3" t="s">
        <v>73</v>
      </c>
      <c r="E21" s="3" t="e" vm="13">
        <v>#VALUE!</v>
      </c>
      <c r="F21" s="3">
        <v>3</v>
      </c>
      <c r="G21" s="4">
        <v>2.76</v>
      </c>
      <c r="H21" s="4">
        <v>8.2899999999999991</v>
      </c>
      <c r="I21" s="3" t="s">
        <v>33</v>
      </c>
      <c r="J21" s="19" t="s">
        <v>74</v>
      </c>
      <c r="K21" s="3" t="s">
        <v>16</v>
      </c>
      <c r="L21" s="3" t="s">
        <v>75</v>
      </c>
    </row>
    <row r="22" spans="1:12" ht="60" customHeight="1" x14ac:dyDescent="0.35">
      <c r="A22" s="6">
        <v>14</v>
      </c>
      <c r="B22" s="7" t="s">
        <v>71</v>
      </c>
      <c r="C22" s="7" t="s">
        <v>76</v>
      </c>
      <c r="D22" s="7" t="s">
        <v>77</v>
      </c>
      <c r="E22" s="7" t="e" vm="14">
        <v>#VALUE!</v>
      </c>
      <c r="F22" s="7">
        <v>1</v>
      </c>
      <c r="G22" s="8">
        <v>2</v>
      </c>
      <c r="H22" s="8">
        <v>2</v>
      </c>
      <c r="I22" s="16" t="s">
        <v>25</v>
      </c>
      <c r="J22" s="7" t="s">
        <v>16</v>
      </c>
      <c r="K22" s="7" t="s">
        <v>16</v>
      </c>
      <c r="L22" s="7" t="s">
        <v>30</v>
      </c>
    </row>
    <row r="23" spans="1:12" ht="60" customHeight="1" x14ac:dyDescent="0.35">
      <c r="A23" s="2">
        <v>15</v>
      </c>
      <c r="B23" s="3" t="s">
        <v>71</v>
      </c>
      <c r="C23" s="3" t="s">
        <v>78</v>
      </c>
      <c r="D23" s="3" t="s">
        <v>79</v>
      </c>
      <c r="E23" s="3" t="e" vm="15">
        <v>#VALUE!</v>
      </c>
      <c r="F23" s="3">
        <v>1</v>
      </c>
      <c r="G23" s="4">
        <v>7.45</v>
      </c>
      <c r="H23" s="4">
        <v>7.45</v>
      </c>
      <c r="I23" s="3" t="s">
        <v>33</v>
      </c>
      <c r="J23" s="19" t="s">
        <v>80</v>
      </c>
      <c r="K23" s="3" t="s">
        <v>16</v>
      </c>
      <c r="L23" s="3" t="s">
        <v>81</v>
      </c>
    </row>
    <row r="24" spans="1:12" ht="60" customHeight="1" x14ac:dyDescent="0.35">
      <c r="A24" s="6">
        <v>16</v>
      </c>
      <c r="B24" s="7" t="s">
        <v>71</v>
      </c>
      <c r="C24" s="7" t="s">
        <v>82</v>
      </c>
      <c r="D24" s="7" t="s">
        <v>83</v>
      </c>
      <c r="E24" s="7" t="e" vm="16">
        <v>#VALUE!</v>
      </c>
      <c r="F24" s="7">
        <v>1</v>
      </c>
      <c r="G24" s="8">
        <v>8.99</v>
      </c>
      <c r="H24" s="8">
        <v>8.99</v>
      </c>
      <c r="I24" s="7" t="s">
        <v>33</v>
      </c>
      <c r="J24" s="20" t="s">
        <v>84</v>
      </c>
      <c r="K24" s="7" t="s">
        <v>16</v>
      </c>
      <c r="L24" s="7" t="s">
        <v>85</v>
      </c>
    </row>
    <row r="25" spans="1:12" ht="60" customHeight="1" x14ac:dyDescent="0.35">
      <c r="A25" s="2">
        <v>17</v>
      </c>
      <c r="B25" s="3" t="s">
        <v>71</v>
      </c>
      <c r="C25" s="3" t="s">
        <v>86</v>
      </c>
      <c r="D25" s="3" t="s">
        <v>77</v>
      </c>
      <c r="E25" s="3" t="s">
        <v>16</v>
      </c>
      <c r="F25" s="3">
        <v>1</v>
      </c>
      <c r="G25" s="4">
        <v>5</v>
      </c>
      <c r="H25" s="4">
        <v>5</v>
      </c>
      <c r="I25" s="17" t="s">
        <v>25</v>
      </c>
      <c r="J25" s="3" t="s">
        <v>16</v>
      </c>
      <c r="K25" s="3" t="s">
        <v>16</v>
      </c>
      <c r="L25" s="3" t="s">
        <v>30</v>
      </c>
    </row>
    <row r="26" spans="1:12" ht="60" customHeight="1" x14ac:dyDescent="0.35">
      <c r="A26" s="6">
        <v>18</v>
      </c>
      <c r="B26" s="7" t="s">
        <v>71</v>
      </c>
      <c r="C26" s="7" t="s">
        <v>87</v>
      </c>
      <c r="D26" s="7" t="s">
        <v>88</v>
      </c>
      <c r="E26" s="7" t="e" vm="17">
        <v>#VALUE!</v>
      </c>
      <c r="F26" s="7">
        <v>1</v>
      </c>
      <c r="G26" s="8">
        <v>2.29</v>
      </c>
      <c r="H26" s="8">
        <v>2.29</v>
      </c>
      <c r="I26" s="7" t="s">
        <v>89</v>
      </c>
      <c r="J26" s="20" t="s">
        <v>90</v>
      </c>
      <c r="K26" s="7" t="s">
        <v>16</v>
      </c>
      <c r="L26" s="7" t="s">
        <v>91</v>
      </c>
    </row>
    <row r="27" spans="1:12" ht="22" customHeight="1" x14ac:dyDescent="0.35">
      <c r="A27" s="22" t="s">
        <v>130</v>
      </c>
      <c r="B27" s="22"/>
      <c r="C27" s="22"/>
      <c r="D27" s="22"/>
      <c r="E27" s="22"/>
      <c r="F27" s="22"/>
      <c r="G27" s="22"/>
      <c r="H27" s="22"/>
      <c r="I27" s="22"/>
      <c r="J27" s="22"/>
      <c r="K27" s="22"/>
      <c r="L27" s="22"/>
    </row>
    <row r="28" spans="1:12" ht="60" customHeight="1" x14ac:dyDescent="0.35">
      <c r="A28" s="2">
        <v>19</v>
      </c>
      <c r="B28" s="3" t="s">
        <v>129</v>
      </c>
      <c r="C28" s="3" t="s">
        <v>92</v>
      </c>
      <c r="D28" s="3" t="s">
        <v>93</v>
      </c>
      <c r="E28" s="3" t="e" vm="18">
        <v>#VALUE!</v>
      </c>
      <c r="F28" s="3">
        <v>1</v>
      </c>
      <c r="G28" s="4">
        <v>4.09</v>
      </c>
      <c r="H28" s="4">
        <v>4.09</v>
      </c>
      <c r="I28" s="3" t="s">
        <v>94</v>
      </c>
      <c r="J28" s="19" t="s">
        <v>95</v>
      </c>
      <c r="K28" s="3" t="s">
        <v>16</v>
      </c>
      <c r="L28" s="3" t="s">
        <v>96</v>
      </c>
    </row>
    <row r="29" spans="1:12" ht="60" customHeight="1" x14ac:dyDescent="0.35">
      <c r="A29" s="6">
        <v>20</v>
      </c>
      <c r="B29" s="7" t="s">
        <v>16</v>
      </c>
      <c r="C29" s="7" t="s">
        <v>97</v>
      </c>
      <c r="D29" s="7" t="s">
        <v>98</v>
      </c>
      <c r="E29" s="7" t="e" vm="19">
        <v>#VALUE!</v>
      </c>
      <c r="F29" s="7">
        <v>1</v>
      </c>
      <c r="G29" s="8">
        <v>4.99</v>
      </c>
      <c r="H29" s="8">
        <v>4.99</v>
      </c>
      <c r="I29" s="7" t="s">
        <v>94</v>
      </c>
      <c r="J29" s="20" t="s">
        <v>99</v>
      </c>
      <c r="K29" s="7" t="s">
        <v>16</v>
      </c>
      <c r="L29" s="7" t="s">
        <v>16</v>
      </c>
    </row>
    <row r="30" spans="1:12" ht="60" customHeight="1" x14ac:dyDescent="0.35">
      <c r="A30" s="2">
        <v>21</v>
      </c>
      <c r="B30" s="3" t="s">
        <v>129</v>
      </c>
      <c r="C30" s="3" t="s">
        <v>100</v>
      </c>
      <c r="D30" s="3" t="s">
        <v>101</v>
      </c>
      <c r="E30" s="3" t="e" vm="20">
        <v>#VALUE!</v>
      </c>
      <c r="F30" s="3">
        <v>1</v>
      </c>
      <c r="G30" s="4">
        <v>4.1900000000000004</v>
      </c>
      <c r="H30" s="4">
        <v>4.1900000000000004</v>
      </c>
      <c r="I30" s="3" t="s">
        <v>94</v>
      </c>
      <c r="J30" s="19" t="s">
        <v>102</v>
      </c>
      <c r="K30" s="3" t="s">
        <v>16</v>
      </c>
      <c r="L30" s="3" t="s">
        <v>16</v>
      </c>
    </row>
    <row r="31" spans="1:12" ht="60" customHeight="1" x14ac:dyDescent="0.35">
      <c r="A31" s="6">
        <v>22</v>
      </c>
      <c r="B31" s="7" t="s">
        <v>16</v>
      </c>
      <c r="C31" s="7" t="s">
        <v>103</v>
      </c>
      <c r="D31" s="7" t="s">
        <v>104</v>
      </c>
      <c r="E31" s="7" t="e" vm="21">
        <v>#VALUE!</v>
      </c>
      <c r="F31" s="7">
        <v>1</v>
      </c>
      <c r="G31" s="8">
        <v>7.78</v>
      </c>
      <c r="H31" s="8">
        <v>7.78</v>
      </c>
      <c r="I31" s="7" t="s">
        <v>105</v>
      </c>
      <c r="J31" s="20" t="s">
        <v>106</v>
      </c>
      <c r="K31" s="7" t="s">
        <v>16</v>
      </c>
      <c r="L31" s="7" t="s">
        <v>16</v>
      </c>
    </row>
    <row r="32" spans="1:12" ht="60" customHeight="1" x14ac:dyDescent="0.35">
      <c r="A32" s="2">
        <v>23</v>
      </c>
      <c r="B32" s="3" t="s">
        <v>129</v>
      </c>
      <c r="C32" s="3" t="s">
        <v>107</v>
      </c>
      <c r="D32" s="3" t="s">
        <v>108</v>
      </c>
      <c r="E32" s="3" t="e" vm="22">
        <v>#VALUE!</v>
      </c>
      <c r="F32" s="3">
        <v>1</v>
      </c>
      <c r="G32" s="4">
        <v>0.99</v>
      </c>
      <c r="H32" s="4">
        <v>0.99</v>
      </c>
      <c r="I32" s="3" t="s">
        <v>89</v>
      </c>
      <c r="J32" s="19" t="s">
        <v>109</v>
      </c>
      <c r="K32" s="3" t="s">
        <v>16</v>
      </c>
      <c r="L32" s="3" t="s">
        <v>16</v>
      </c>
    </row>
    <row r="33" spans="1:12" ht="60" customHeight="1" x14ac:dyDescent="0.35">
      <c r="A33" s="6">
        <v>24</v>
      </c>
      <c r="B33" s="7" t="s">
        <v>16</v>
      </c>
      <c r="C33" s="7" t="s">
        <v>110</v>
      </c>
      <c r="D33" s="7" t="s">
        <v>111</v>
      </c>
      <c r="E33" s="7" t="e" vm="23">
        <v>#VALUE!</v>
      </c>
      <c r="F33" s="7">
        <v>1</v>
      </c>
      <c r="G33" s="8">
        <v>4.99</v>
      </c>
      <c r="H33" s="8">
        <v>4.99</v>
      </c>
      <c r="I33" s="7" t="s">
        <v>112</v>
      </c>
      <c r="J33" s="20" t="s">
        <v>113</v>
      </c>
      <c r="K33" s="7" t="s">
        <v>16</v>
      </c>
      <c r="L33" s="7" t="s">
        <v>16</v>
      </c>
    </row>
    <row r="34" spans="1:12" ht="60" customHeight="1" x14ac:dyDescent="0.35">
      <c r="A34" s="2">
        <v>25</v>
      </c>
      <c r="B34" s="3" t="s">
        <v>129</v>
      </c>
      <c r="C34" s="3" t="s">
        <v>114</v>
      </c>
      <c r="D34" s="3" t="s">
        <v>115</v>
      </c>
      <c r="E34" s="3" t="e" vm="24">
        <v>#VALUE!</v>
      </c>
      <c r="F34" s="3">
        <v>1</v>
      </c>
      <c r="G34" s="4">
        <v>4.49</v>
      </c>
      <c r="H34" s="4">
        <v>4.49</v>
      </c>
      <c r="I34" s="3" t="s">
        <v>112</v>
      </c>
      <c r="J34" s="19" t="s">
        <v>116</v>
      </c>
      <c r="K34" s="3" t="s">
        <v>16</v>
      </c>
      <c r="L34" s="3" t="s">
        <v>117</v>
      </c>
    </row>
    <row r="35" spans="1:12" ht="60" customHeight="1" x14ac:dyDescent="0.35">
      <c r="A35" s="6">
        <v>26</v>
      </c>
      <c r="B35" s="7" t="s">
        <v>16</v>
      </c>
      <c r="C35" s="7" t="s">
        <v>118</v>
      </c>
      <c r="D35" s="7" t="s">
        <v>119</v>
      </c>
      <c r="E35" s="7" t="e" vm="25">
        <v>#VALUE!</v>
      </c>
      <c r="F35" s="7">
        <v>1</v>
      </c>
      <c r="G35" s="8">
        <v>19.989999999999998</v>
      </c>
      <c r="H35" s="8">
        <v>19.989999999999998</v>
      </c>
      <c r="I35" s="7" t="s">
        <v>112</v>
      </c>
      <c r="J35" s="20" t="s">
        <v>120</v>
      </c>
      <c r="K35" s="7" t="s">
        <v>16</v>
      </c>
      <c r="L35" s="7" t="s">
        <v>121</v>
      </c>
    </row>
    <row r="36" spans="1:12" ht="60" customHeight="1" x14ac:dyDescent="0.35">
      <c r="A36" s="2">
        <v>27</v>
      </c>
      <c r="B36" s="3" t="s">
        <v>129</v>
      </c>
      <c r="C36" s="3" t="s">
        <v>122</v>
      </c>
      <c r="D36" s="3" t="s">
        <v>123</v>
      </c>
      <c r="E36" s="3" t="e" vm="26">
        <v>#VALUE!</v>
      </c>
      <c r="F36" s="3">
        <v>1</v>
      </c>
      <c r="G36" s="4">
        <v>12.49</v>
      </c>
      <c r="H36" s="4">
        <v>12.49</v>
      </c>
      <c r="I36" s="3" t="s">
        <v>94</v>
      </c>
      <c r="J36" s="19" t="s">
        <v>124</v>
      </c>
      <c r="K36" s="13" t="s">
        <v>16</v>
      </c>
      <c r="L36" s="3" t="s">
        <v>125</v>
      </c>
    </row>
    <row r="37" spans="1:12" ht="60" customHeight="1" x14ac:dyDescent="0.35">
      <c r="A37" s="7">
        <v>28</v>
      </c>
      <c r="B37" s="7" t="s">
        <v>129</v>
      </c>
      <c r="C37" s="7" t="s">
        <v>131</v>
      </c>
      <c r="D37" s="7" t="s">
        <v>132</v>
      </c>
      <c r="E37" s="7" t="s">
        <v>132</v>
      </c>
      <c r="F37" s="7" t="s">
        <v>132</v>
      </c>
      <c r="G37" s="7" t="s">
        <v>132</v>
      </c>
      <c r="H37" s="7" t="s">
        <v>132</v>
      </c>
      <c r="I37" s="7" t="s">
        <v>132</v>
      </c>
      <c r="J37" s="7" t="s">
        <v>132</v>
      </c>
      <c r="K37" s="7" t="s">
        <v>132</v>
      </c>
      <c r="L37" s="7" t="s">
        <v>133</v>
      </c>
    </row>
    <row r="38" spans="1:12" ht="24.5" customHeight="1" x14ac:dyDescent="0.35">
      <c r="A38" s="22" t="s">
        <v>134</v>
      </c>
      <c r="B38" s="22"/>
      <c r="C38" s="22"/>
      <c r="D38" s="22"/>
      <c r="E38" s="22"/>
      <c r="F38" s="22"/>
      <c r="G38" s="22"/>
      <c r="H38" s="22"/>
      <c r="I38" s="22"/>
      <c r="J38" s="22"/>
      <c r="K38" s="22"/>
      <c r="L38" s="22"/>
    </row>
    <row r="39" spans="1:12" ht="210" customHeight="1" x14ac:dyDescent="0.35">
      <c r="A39" s="2">
        <v>29</v>
      </c>
      <c r="B39" s="3" t="s">
        <v>135</v>
      </c>
      <c r="C39" s="14" t="s">
        <v>138</v>
      </c>
      <c r="D39" s="15" t="s">
        <v>136</v>
      </c>
      <c r="E39" s="3" t="e" vm="27">
        <v>#VALUE!</v>
      </c>
      <c r="F39" s="3">
        <v>1</v>
      </c>
      <c r="G39" s="4">
        <v>305</v>
      </c>
      <c r="H39" s="4">
        <v>305</v>
      </c>
      <c r="I39" s="15" t="s">
        <v>137</v>
      </c>
      <c r="J39" s="19" t="s">
        <v>140</v>
      </c>
      <c r="K39" s="3"/>
      <c r="L39" s="3" t="s">
        <v>141</v>
      </c>
    </row>
    <row r="40" spans="1:12" ht="20.5" customHeight="1" x14ac:dyDescent="0.35">
      <c r="A40" s="23" t="s">
        <v>145</v>
      </c>
      <c r="B40" s="22"/>
      <c r="C40" s="22"/>
      <c r="D40" s="22"/>
      <c r="E40" s="22"/>
      <c r="F40" s="22"/>
      <c r="G40" s="22"/>
      <c r="H40" s="22"/>
      <c r="I40" s="22"/>
      <c r="J40" s="22"/>
      <c r="K40" s="22"/>
      <c r="L40" s="22"/>
    </row>
    <row r="41" spans="1:12" ht="37.5" customHeight="1" x14ac:dyDescent="0.35">
      <c r="A41" s="10" t="s">
        <v>16</v>
      </c>
      <c r="B41" s="10" t="s">
        <v>16</v>
      </c>
      <c r="C41" s="10" t="s">
        <v>16</v>
      </c>
      <c r="D41" s="10" t="s">
        <v>16</v>
      </c>
      <c r="E41" s="10" t="s">
        <v>16</v>
      </c>
      <c r="F41" s="10" t="s">
        <v>16</v>
      </c>
      <c r="G41" s="11" t="s">
        <v>126</v>
      </c>
      <c r="H41" s="12">
        <f>SUM(H3,H5,H6,H7,H9,H10,H12,H14,H16,H17,H18,H19,H21,H22,H23,H24,H25,H26,H28,H29,H30,H31,H32,H33,H34,H35,H36,H39)</f>
        <v>546.17000000000007</v>
      </c>
      <c r="I41" s="10" t="s">
        <v>16</v>
      </c>
      <c r="J41" s="10" t="s">
        <v>16</v>
      </c>
      <c r="K41" s="10" t="s">
        <v>16</v>
      </c>
      <c r="L41" s="10" t="s">
        <v>16</v>
      </c>
    </row>
    <row r="42" spans="1:12" ht="49" customHeight="1" x14ac:dyDescent="0.35">
      <c r="A42" s="10" t="s">
        <v>16</v>
      </c>
      <c r="B42" s="10" t="s">
        <v>16</v>
      </c>
      <c r="C42" s="10" t="s">
        <v>16</v>
      </c>
      <c r="D42" s="10" t="s">
        <v>16</v>
      </c>
      <c r="E42" s="10" t="s">
        <v>16</v>
      </c>
      <c r="F42" s="10" t="s">
        <v>16</v>
      </c>
      <c r="G42" s="21" t="s">
        <v>144</v>
      </c>
      <c r="H42" s="12">
        <f>SUM(H3,H5,H6,H7,H9,H10,H12,H14,H16,H17,H18,H19,H21,H22,H23,H24,H25,H26,H28,H29,H30,H31,H32,H33,H34,H35,H36)</f>
        <v>241.17000000000007</v>
      </c>
      <c r="I42" s="10" t="s">
        <v>16</v>
      </c>
      <c r="J42" s="10" t="s">
        <v>16</v>
      </c>
      <c r="K42" s="10" t="s">
        <v>16</v>
      </c>
      <c r="L42" s="10" t="s">
        <v>16</v>
      </c>
    </row>
    <row r="43" spans="1:12" ht="222" customHeight="1" x14ac:dyDescent="0.35">
      <c r="A43" s="10" t="s">
        <v>16</v>
      </c>
      <c r="B43" s="10" t="s">
        <v>16</v>
      </c>
      <c r="C43" s="10" t="s">
        <v>16</v>
      </c>
      <c r="D43" s="10" t="s">
        <v>16</v>
      </c>
      <c r="E43" s="10" t="s">
        <v>16</v>
      </c>
      <c r="F43" s="10" t="s">
        <v>16</v>
      </c>
      <c r="G43" s="11" t="s">
        <v>139</v>
      </c>
      <c r="H43" s="12">
        <f>SUM(H3,H7,H9,H10,H12,H14,H16,H17,H18,H19,H21,H23,H24,H26,H29,H28,H30,H31,H32,H33,H34,H35,H36,)</f>
        <v>200.17000000000004</v>
      </c>
      <c r="I43" s="10"/>
      <c r="J43" s="18" t="s">
        <v>142</v>
      </c>
      <c r="K43" s="10" t="s">
        <v>16</v>
      </c>
      <c r="L43" s="18"/>
    </row>
    <row r="44" spans="1:12" ht="54.5" customHeight="1" x14ac:dyDescent="0.35">
      <c r="A44" s="10" t="s">
        <v>16</v>
      </c>
      <c r="B44" s="10" t="s">
        <v>16</v>
      </c>
      <c r="C44" s="10" t="s">
        <v>16</v>
      </c>
      <c r="D44" s="10" t="s">
        <v>16</v>
      </c>
      <c r="E44" s="10" t="s">
        <v>16</v>
      </c>
      <c r="F44" s="10" t="s">
        <v>16</v>
      </c>
      <c r="G44" s="11"/>
      <c r="H44" s="12"/>
      <c r="I44" s="10"/>
      <c r="J44" s="18" t="s">
        <v>143</v>
      </c>
      <c r="K44" s="10" t="s">
        <v>16</v>
      </c>
      <c r="L44" s="18"/>
    </row>
    <row r="45" spans="1:12" x14ac:dyDescent="0.35">
      <c r="A45" s="23"/>
      <c r="B45" s="22"/>
      <c r="C45" s="22"/>
      <c r="D45" s="22"/>
      <c r="E45" s="22"/>
      <c r="F45" s="22"/>
      <c r="G45" s="22"/>
      <c r="H45" s="22"/>
      <c r="I45" s="22"/>
      <c r="J45" s="22"/>
      <c r="K45" s="22"/>
      <c r="L45" s="22"/>
    </row>
  </sheetData>
  <mergeCells count="11">
    <mergeCell ref="A2:L2"/>
    <mergeCell ref="A4:L4"/>
    <mergeCell ref="A8:L8"/>
    <mergeCell ref="A11:L11"/>
    <mergeCell ref="A13:L13"/>
    <mergeCell ref="A38:L38"/>
    <mergeCell ref="A40:L40"/>
    <mergeCell ref="A45:L45"/>
    <mergeCell ref="A15:L15"/>
    <mergeCell ref="A20:L20"/>
    <mergeCell ref="A27:L27"/>
  </mergeCells>
  <hyperlinks>
    <hyperlink ref="J3" r:id="rId1" xr:uid="{00000000-0004-0000-0000-000000000000}"/>
    <hyperlink ref="K3" r:id="rId2" xr:uid="{00000000-0004-0000-0000-000001000000}"/>
    <hyperlink ref="K5" r:id="rId3" xr:uid="{00000000-0004-0000-0000-000002000000}"/>
    <hyperlink ref="K6" r:id="rId4" xr:uid="{00000000-0004-0000-0000-000003000000}"/>
    <hyperlink ref="J7" r:id="rId5" xr:uid="{00000000-0004-0000-0000-000004000000}"/>
    <hyperlink ref="J9" r:id="rId6" xr:uid="{00000000-0004-0000-0000-000005000000}"/>
    <hyperlink ref="K9" r:id="rId7" xr:uid="{00000000-0004-0000-0000-000006000000}"/>
    <hyperlink ref="J10" r:id="rId8" xr:uid="{00000000-0004-0000-0000-000007000000}"/>
    <hyperlink ref="J12" r:id="rId9" xr:uid="{00000000-0004-0000-0000-000008000000}"/>
    <hyperlink ref="K12" r:id="rId10" xr:uid="{00000000-0004-0000-0000-000009000000}"/>
    <hyperlink ref="J14" r:id="rId11" xr:uid="{00000000-0004-0000-0000-00000A000000}"/>
    <hyperlink ref="J16" r:id="rId12" xr:uid="{00000000-0004-0000-0000-00000B000000}"/>
    <hyperlink ref="J21" r:id="rId13" xr:uid="{00000000-0004-0000-0000-00000F000000}"/>
    <hyperlink ref="J24" r:id="rId14" xr:uid="{00000000-0004-0000-0000-000011000000}"/>
    <hyperlink ref="J26" r:id="rId15" xr:uid="{00000000-0004-0000-0000-000012000000}"/>
    <hyperlink ref="J28" r:id="rId16" xr:uid="{00000000-0004-0000-0000-000013000000}"/>
    <hyperlink ref="J29" r:id="rId17" xr:uid="{00000000-0004-0000-0000-000014000000}"/>
    <hyperlink ref="J30" r:id="rId18" xr:uid="{00000000-0004-0000-0000-000015000000}"/>
    <hyperlink ref="J31" r:id="rId19" xr:uid="{00000000-0004-0000-0000-000016000000}"/>
    <hyperlink ref="J32" r:id="rId20" xr:uid="{00000000-0004-0000-0000-000017000000}"/>
    <hyperlink ref="J33" r:id="rId21" xr:uid="{00000000-0004-0000-0000-000018000000}"/>
    <hyperlink ref="J34" r:id="rId22" xr:uid="{00000000-0004-0000-0000-000019000000}"/>
    <hyperlink ref="J35" r:id="rId23" xr:uid="{00000000-0004-0000-0000-00001A000000}"/>
    <hyperlink ref="J36" r:id="rId24" xr:uid="{00000000-0004-0000-0000-00001B000000}"/>
    <hyperlink ref="J23" r:id="rId25" xr:uid="{00000000-0004-0000-0000-000010000000}"/>
  </hyperlinks>
  <pageMargins left="0.7" right="0.7" top="0.75" bottom="0.75" header="0.3" footer="0.3"/>
  <pageSetup fitToHeight="0"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BOM</vt:lpstr>
      <vt:lpstr>BOM!Print_Area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2026-05-20T22:31:55Z</dcterms:created>
  <dcterms:modified xsi:type="dcterms:W3CDTF">2026-05-21T11:25:28Z</dcterms:modified>
  <cp:category/>
</cp:coreProperties>
</file>