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worksheets/sheet10.xml" ContentType="application/vnd.openxmlformats-officedocument.spreadsheetml.workshee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成员背景" sheetId="2" r:id="rId5"/>
    <sheet name="成员工作量数据" sheetId="3" r:id="rId6"/>
    <sheet name="工作量数据" sheetId="4" r:id="rId7"/>
    <sheet name="规模数据" sheetId="5" r:id="rId8"/>
    <sheet name="缺陷数据" sheetId="6" r:id="rId9"/>
    <sheet name="度量项及质量目标汇总表" sheetId="7" r:id="rId10"/>
    <sheet name="进度跟踪分析图" sheetId="8" r:id="rId11"/>
    <sheet name="工作量分析图" sheetId="9" r:id="rId12"/>
    <sheet name="缺陷分析图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<sst xmlns="http://schemas.openxmlformats.org/spreadsheetml/2006/main" count="22" uniqueCount="22">
  <si>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  </t>
  </si>
  <si>
    <t/>
    <r>
      <t>注：</t>
    </r>
    <r>
      <rPr>
        <sz val="9.75"/>
        <color rgb="FF000000"/>
        <rFont val="Calibri"/>
        <family val="2"/>
      </rPr>
      <t>1</t>
    </r>
    <r>
      <rPr>
        <sz val="9.75"/>
        <color rgb="FF000000"/>
        <rFont val="Calibri"/>
        <family val="2"/>
      </rPr>
      <t xml:space="preserve">、现任职位是在本项目中担任的角色。
</t>
    </r>
    <r>
      <rPr>
        <sz val="9.75"/>
        <color rgb="FF000000"/>
        <rFont val="Calibri"/>
        <family val="2"/>
      </rPr>
      <t xml:space="preserve">        2</t>
    </r>
    <r>
      <rPr>
        <sz val="9.75"/>
        <color rgb="FF000000"/>
        <rFont val="Calibri"/>
        <family val="2"/>
      </rPr>
      <t>、“培训”指所参加的何种</t>
    </r>
    <r>
      <rPr>
        <sz val="9.75"/>
        <color rgb="FF000000"/>
        <rFont val="Calibri"/>
        <family val="2"/>
      </rPr>
      <t>CMMI</t>
    </r>
    <r>
      <rPr>
        <sz val="9.75"/>
        <color rgb="FF000000"/>
        <rFont val="Calibri"/>
        <family val="2"/>
      </rPr>
      <t>培训（</t>
    </r>
    <r>
      <rPr>
        <sz val="9.75"/>
        <color rgb="FF000000"/>
        <rFont val="Calibri"/>
        <family val="2"/>
      </rPr>
      <t>CMMI</t>
    </r>
    <r>
      <rPr>
        <sz val="9.75"/>
        <color rgb="FF000000"/>
        <rFont val="Calibri"/>
        <family val="2"/>
      </rPr>
      <t>基础知识；</t>
    </r>
    <r>
      <rPr>
        <sz val="9.75"/>
        <color rgb="FF000000"/>
        <rFont val="Calibri"/>
        <family val="2"/>
      </rPr>
      <t>CMMI</t>
    </r>
    <r>
      <rPr>
        <sz val="9.75"/>
        <color rgb="FF000000"/>
        <rFont val="Calibri"/>
        <family val="2"/>
      </rPr>
      <t>二级的</t>
    </r>
    <r>
      <rPr>
        <sz val="9.75"/>
        <color rgb="FF000000"/>
        <rFont val="Calibri"/>
        <family val="2"/>
      </rPr>
      <t>5</t>
    </r>
    <r>
      <rPr>
        <sz val="9.75"/>
        <color rgb="FF000000"/>
        <rFont val="Calibri"/>
        <family val="2"/>
      </rPr>
      <t>个</t>
    </r>
    <r>
      <rPr>
        <sz val="9.75"/>
        <color rgb="FF000000"/>
        <rFont val="Calibri"/>
        <family val="2"/>
      </rPr>
      <t>KPA</t>
    </r>
    <r>
      <rPr>
        <sz val="9.75"/>
        <color rgb="FF000000"/>
        <rFont val="Calibri"/>
        <family val="2"/>
      </rPr>
      <t>；</t>
    </r>
    <r>
      <rPr>
        <sz val="9.75"/>
        <color rgb="FF000000"/>
        <rFont val="Calibri"/>
        <family val="2"/>
      </rPr>
      <t>CMMI</t>
    </r>
    <r>
      <rPr>
        <sz val="9.75"/>
        <color rgb="FF000000"/>
        <rFont val="Calibri"/>
        <family val="2"/>
      </rPr>
      <t xml:space="preserve">三级相关知识）。
</t>
    </r>
    <r>
      <rPr>
        <sz val="9.75"/>
        <color rgb="FF000000"/>
        <rFont val="Calibri"/>
        <family val="2"/>
      </rPr>
      <t xml:space="preserve">        3</t>
    </r>
    <r>
      <rPr>
        <sz val="9.75"/>
        <color rgb="FF000000"/>
        <rFont val="Calibri"/>
        <family val="2"/>
      </rPr>
      <t xml:space="preserve">、“阅历”栏主要描述曾经做过哪些项目（包括过去的经历），曾担任什么角色。
</t>
    </r>
  </si>
  <si>
    <t/>
    <r>
      <t xml:space="preserve">□ 产品研发项目   </t>
    </r>
    <r>
      <rPr>
        <sz val="9.75"/>
        <color rgb="FF000000"/>
        <rFont val="Calibri"/>
        <family val="2"/>
      </rPr>
      <t>■</t>
    </r>
    <r>
      <rPr>
        <sz val="9.75"/>
        <color rgb="FF000000"/>
        <rFont val="Calibri"/>
        <family val="2"/>
      </rPr>
      <t xml:space="preserve">客户定制或应用开发项目    □平台或中间件项目    □维护项目</t>
    </r>
  </si>
  <si>
    <t/>
    <r>
      <t>培训（</t>
    </r>
    <r>
      <rPr>
        <b/>
        <sz val="9.75"/>
        <color rgb="FF000000"/>
        <rFont val="Calibri"/>
        <family val="2"/>
      </rPr>
      <t>CMMI</t>
    </r>
    <r>
      <rPr>
        <b/>
        <sz val="9.75"/>
        <color rgb="FF000000"/>
        <rFont val="Calibri"/>
        <family val="2"/>
      </rPr>
      <t>）</t>
    </r>
  </si>
  <si>
    <t/>
    <r>
      <t>注：由项目经理每周或定时根据项目组成员所提交的</t>
    </r>
    <r>
      <rPr>
        <b/>
        <sz val="9.75"/>
        <color rgb="FF000000"/>
        <rFont val="Calibri"/>
        <family val="2"/>
      </rPr>
      <t>工作情况汇报表</t>
    </r>
    <r>
      <rPr>
        <sz val="9.75"/>
        <color rgb="FF000000"/>
        <rFont val="Calibri"/>
        <family val="2"/>
      </rPr>
      <t>对每人每个阶段所花费的工作量进行统计汇总。</t>
    </r>
  </si>
  <si>
    <t/>
    <r>
      <t>新编代码总行量（</t>
    </r>
    <r>
      <rPr>
        <sz val="9.75"/>
        <color rgb="FF000000"/>
        <rFont val="Calibri"/>
        <family val="2"/>
      </rPr>
      <t>KLOC</t>
    </r>
    <r>
      <rPr>
        <sz val="9.75"/>
        <color rgb="FF000000"/>
        <rFont val="Calibri"/>
        <family val="2"/>
      </rPr>
      <t>）</t>
    </r>
  </si>
  <si>
    <t/>
    <r>
      <t>编码生产率（行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人日）</t>
    </r>
  </si>
  <si>
    <t/>
    <r>
      <t>接收</t>
    </r>
    <r>
      <rPr>
        <sz val="9.75"/>
        <color rgb="FF000000"/>
        <rFont val="Calibri"/>
        <family val="2"/>
      </rPr>
      <t xml:space="preserve"> </t>
    </r>
  </si>
  <si>
    <t/>
    <r>
      <t xml:space="preserve"> </t>
    </r>
    <r>
      <rPr>
        <sz val="9.75"/>
        <color rgb="FF000000"/>
        <rFont val="Calibri"/>
        <family val="2"/>
      </rPr>
      <t>文件著录</t>
    </r>
  </si>
  <si>
    <t/>
    <r>
      <t>文档编写生产率（页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人日）</t>
    </r>
  </si>
  <si>
    <t/>
    <r>
      <t>新编代码总行数（</t>
    </r>
    <r>
      <rPr>
        <sz val="9.75"/>
        <color rgb="FF000000"/>
        <rFont val="Calibri"/>
        <family val="2"/>
      </rPr>
      <t>KLOC</t>
    </r>
    <r>
      <rPr>
        <sz val="9.75"/>
        <color rgb="FF000000"/>
        <rFont val="Calibri"/>
        <family val="2"/>
      </rPr>
      <t>）</t>
    </r>
  </si>
  <si>
    <t/>
    <r>
      <t>件著录</t>
    </r>
    <r>
      <rPr>
        <sz val="9.75"/>
        <color rgb="FF000000"/>
        <rFont val="Calibri"/>
        <family val="2"/>
      </rPr>
      <t xml:space="preserve"> </t>
    </r>
  </si>
  <si>
    <t/>
    <r>
      <t xml:space="preserve"> </t>
    </r>
    <r>
      <rPr>
        <sz val="9.75"/>
        <color rgb="FF000000"/>
        <rFont val="Calibri"/>
        <family val="2"/>
      </rPr>
      <t>档案类目管理</t>
    </r>
  </si>
  <si>
    <t/>
    <r>
      <t>整理</t>
    </r>
    <r>
      <rPr>
        <sz val="9.75"/>
        <color rgb="FF000000"/>
        <rFont val="Calibri"/>
        <family val="2"/>
      </rPr>
      <t xml:space="preserve"> </t>
    </r>
  </si>
  <si>
    <t/>
    <r>
      <t xml:space="preserve"> </t>
    </r>
    <r>
      <rPr>
        <sz val="9.75"/>
        <color rgb="FF000000"/>
        <rFont val="Calibri"/>
        <family val="2"/>
      </rPr>
      <t>案卷著录</t>
    </r>
  </si>
  <si>
    <t/>
    <r>
      <t>全宗卷信息管理</t>
    </r>
    <r>
      <rPr>
        <sz val="9.75"/>
        <color rgb="FF000000"/>
        <rFont val="Calibri"/>
        <family val="2"/>
      </rPr>
      <t xml:space="preserve"> </t>
    </r>
  </si>
  <si>
    <t/>
    <r>
      <t>密级管理</t>
    </r>
    <r>
      <rPr>
        <sz val="9.75"/>
        <color rgb="FF000000"/>
        <rFont val="Calibri"/>
        <family val="2"/>
      </rPr>
      <t xml:space="preserve"> </t>
    </r>
  </si>
  <si>
    <t/>
    <r>
      <t xml:space="preserve">         2</t>
    </r>
    <r>
      <rPr>
        <sz val="9.75"/>
        <color rgb="FF000000"/>
        <rFont val="Calibri"/>
        <family val="2"/>
      </rPr>
      <t>、变更所属类型若是多项，如编码阶段发生的变更有设计变更</t>
    </r>
    <r>
      <rPr>
        <sz val="9.75"/>
        <color rgb="FF000000"/>
        <rFont val="Calibri"/>
        <family val="2"/>
      </rPr>
      <t>2</t>
    </r>
    <r>
      <rPr>
        <sz val="9.75"/>
        <color rgb="FF000000"/>
        <rFont val="Calibri"/>
        <family val="2"/>
      </rPr>
      <t>次、需求变更</t>
    </r>
    <r>
      <rPr>
        <sz val="9.75"/>
        <color rgb="FF000000"/>
        <rFont val="Calibri"/>
        <family val="2"/>
      </rPr>
      <t>1</t>
    </r>
    <r>
      <rPr>
        <sz val="9.75"/>
        <color rgb="FF000000"/>
        <rFont val="Calibri"/>
        <family val="2"/>
      </rPr>
      <t>次、计划变更</t>
    </r>
    <r>
      <rPr>
        <sz val="9.75"/>
        <color rgb="FF000000"/>
        <rFont val="Calibri"/>
        <family val="2"/>
      </rPr>
      <t>3</t>
    </r>
    <r>
      <rPr>
        <sz val="9.75"/>
        <color rgb="FF000000"/>
        <rFont val="Calibri"/>
        <family val="2"/>
      </rPr>
      <t>次，变更次数可以描述为</t>
    </r>
    <r>
      <rPr>
        <sz val="9.75"/>
        <color rgb="FF000000"/>
        <rFont val="Calibri"/>
        <family val="2"/>
      </rPr>
      <t>2/1/3</t>
    </r>
    <r>
      <rPr>
        <sz val="9.75"/>
        <color rgb="FF000000"/>
        <rFont val="Calibri"/>
        <family val="2"/>
      </rPr>
      <t>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变更类型则为：需求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计划</t>
    </r>
    <r>
      <rPr>
        <sz val="9.75"/>
        <color rgb="FF000000"/>
        <rFont val="Calibri"/>
        <family val="2"/>
      </rPr>
      <t>/</t>
    </r>
    <r>
      <rPr>
        <sz val="9.75"/>
        <color rgb="FF000000"/>
        <rFont val="Calibri"/>
        <family val="2"/>
      </rPr>
      <t>设计。</t>
    </r>
  </si>
  <si>
    <t/>
    <r>
      <t>5</t>
    </r>
    <r>
      <rPr>
        <sz val="9.75"/>
        <color rgb="FF000000"/>
        <rFont val="Calibri"/>
        <family val="2"/>
      </rPr>
      <t>％～20％，低</t>
    </r>
  </si>
  <si>
    <t/>
    <r>
      <t xml:space="preserve"> </t>
    </r>
    <r>
      <rPr>
        <sz val="9.75"/>
        <color rgb="FF000000"/>
        <rFont val="Calibri"/>
        <family val="2"/>
      </rPr>
      <t>3.轻微</t>
    </r>
  </si>
  <si>
    <t/>
    <r>
      <t xml:space="preserve"> </t>
    </r>
    <r>
      <rPr>
        <sz val="9.75"/>
        <color rgb="FF000000"/>
        <rFont val="Calibri"/>
        <family val="2"/>
      </rPr>
      <t>1.严重</t>
    </r>
  </si>
  <si>
    <t/>
    <r>
      <t xml:space="preserve"> </t>
    </r>
    <r>
      <rPr>
        <sz val="9.75"/>
        <color rgb="FF000000"/>
        <rFont val="Calibri"/>
        <family val="2"/>
      </rPr>
      <t>2.一般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</si>
</sst>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5">
    <numFmt numFmtId="164" formatCode="0"/>
    <numFmt numFmtId="165" formatCode="0_ "/>
    <numFmt numFmtId="166" formatCode="0_ "/>
    <numFmt numFmtId="167" formatCode="@"/>
    <numFmt numFmtId="168" formatCode="@"/>
    <numFmt numFmtId="169" formatCode="yyyy/m/d;@"/>
    <numFmt numFmtId="170" formatCode="@"/>
    <numFmt numFmtId="171" formatCode="@"/>
    <numFmt numFmtId="172" formatCode="@"/>
    <numFmt numFmtId="173" formatCode="@"/>
    <numFmt numFmtId="174" formatCode="@"/>
    <numFmt numFmtId="175" formatCode="@"/>
    <numFmt numFmtId="176" formatCode="@"/>
    <numFmt numFmtId="177" formatCode="@"/>
    <numFmt numFmtId="178" formatCode="@"/>
    <numFmt numFmtId="179" formatCode="@"/>
    <numFmt numFmtId="180" formatCode="@"/>
    <numFmt numFmtId="181" formatCode="@"/>
    <numFmt numFmtId="182" formatCode="yyyy/m/d;@"/>
    <numFmt numFmtId="183" formatCode="@"/>
    <numFmt numFmtId="184" formatCode="@"/>
    <numFmt numFmtId="185" formatCode="@"/>
    <numFmt numFmtId="186" formatCode="@"/>
    <numFmt numFmtId="187" formatCode="yyyy/m/d;@"/>
    <numFmt numFmtId="188" formatCode="@"/>
    <numFmt numFmtId="189" formatCode="@"/>
    <numFmt numFmtId="190" formatCode="@"/>
    <numFmt numFmtId="191" formatCode="@"/>
    <numFmt numFmtId="192" formatCode="@"/>
    <numFmt numFmtId="193" formatCode="General"/>
    <numFmt numFmtId="194" formatCode="yyyy/m/d;@"/>
    <numFmt numFmtId="195" formatCode="@"/>
    <numFmt numFmtId="196" formatCode="General"/>
    <numFmt numFmtId="197" formatCode="@"/>
    <numFmt numFmtId="198" formatCode="@"/>
    <numFmt numFmtId="199" formatCode="@"/>
    <numFmt numFmtId="200" formatCode="@"/>
    <numFmt numFmtId="201" formatCode="@"/>
    <numFmt numFmtId="202" formatCode="@"/>
    <numFmt numFmtId="203" formatCode="@"/>
    <numFmt numFmtId="204" formatCode="@"/>
    <numFmt numFmtId="205" formatCode="@"/>
    <numFmt numFmtId="206" formatCode="@"/>
    <numFmt numFmtId="207" formatCode="@"/>
    <numFmt numFmtId="208" formatCode="@"/>
    <numFmt numFmtId="209" formatCode="@"/>
    <numFmt numFmtId="210" formatCode="@"/>
    <numFmt numFmtId="211" formatCode="@"/>
    <numFmt numFmtId="212" formatCode="General"/>
    <numFmt numFmtId="213" formatCode="General"/>
    <numFmt numFmtId="214" formatCode="General"/>
    <numFmt numFmtId="215" formatCode="General"/>
    <numFmt numFmtId="216" formatCode="@"/>
    <numFmt numFmtId="217" formatCode="@"/>
    <numFmt numFmtId="218" formatCode="@"/>
    <numFmt numFmtId="219" formatCode="#,##0_);(#,##0)"/>
    <numFmt numFmtId="220" formatCode="#,##0_);(#,##0)"/>
    <numFmt numFmtId="221" formatCode="#,##0_);(#,##0)"/>
    <numFmt numFmtId="222" formatCode="#,##0_);(#,##0)"/>
    <numFmt numFmtId="223" formatCode="#,##0_);(#,##0)"/>
    <numFmt numFmtId="224" formatCode="#,##0_);(#,##0)"/>
    <numFmt numFmtId="225" formatCode="0"/>
    <numFmt numFmtId="226" formatCode="m/d/yy"/>
    <numFmt numFmtId="227" formatCode="0_);[Red]\(0\)"/>
    <numFmt numFmtId="228" formatCode="0.00_);[Red]\(0.00\)"/>
    <numFmt numFmtId="229" formatCode="0.00_);[Red]\(0.00\)"/>
    <numFmt numFmtId="230" formatCode="0"/>
    <numFmt numFmtId="231" formatCode="0"/>
    <numFmt numFmtId="232" formatCode="0"/>
    <numFmt numFmtId="233" formatCode="0"/>
    <numFmt numFmtId="234" formatCode="0"/>
    <numFmt numFmtId="235" formatCode="0"/>
    <numFmt numFmtId="236" formatCode="0"/>
    <numFmt numFmtId="237" formatCode="0"/>
    <numFmt numFmtId="238" formatCode="0"/>
    <numFmt numFmtId="239" formatCode="0"/>
    <numFmt numFmtId="240" formatCode="m/d/yy"/>
    <numFmt numFmtId="241" formatCode="#,##0"/>
    <numFmt numFmtId="242" formatCode="0"/>
    <numFmt numFmtId="243" formatCode="#,##0_);(#,##0)"/>
    <numFmt numFmtId="244" formatCode="0"/>
    <numFmt numFmtId="245" formatCode="0"/>
    <numFmt numFmtId="246" formatCode="0"/>
    <numFmt numFmtId="247" formatCode="0"/>
    <numFmt numFmtId="248" formatCode="0"/>
    <numFmt numFmtId="249" formatCode="0"/>
    <numFmt numFmtId="250" formatCode="0"/>
    <numFmt numFmtId="251" formatCode="0"/>
    <numFmt numFmtId="252" formatCode="0"/>
    <numFmt numFmtId="253" formatCode="0"/>
    <numFmt numFmtId="254" formatCode="m/d/yy"/>
    <numFmt numFmtId="255" formatCode="0"/>
    <numFmt numFmtId="256" formatCode="0"/>
    <numFmt numFmtId="257" formatCode="0"/>
    <numFmt numFmtId="258" formatCode="0"/>
    <numFmt numFmtId="259" formatCode="#,##0_);(#,##0)"/>
    <numFmt numFmtId="260" formatCode="0"/>
    <numFmt numFmtId="261" formatCode="#,##0_);(#,##0)"/>
    <numFmt numFmtId="262" formatCode="#,##0_);(#,##0)"/>
    <numFmt numFmtId="263" formatCode="#,##0_);(#,##0)"/>
    <numFmt numFmtId="264" formatCode="0"/>
    <numFmt numFmtId="265" formatCode="0.00%"/>
    <numFmt numFmtId="266" formatCode="0.00%"/>
    <numFmt numFmtId="267" formatCode="0%"/>
    <numFmt numFmtId="268" formatCode="0%"/>
  </numFmts>
  <fonts count="1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i val="true"/>
      <sz val="9.7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5.75"/>
      <color rgb="FF000000"/>
      <name val="Calibri"/>
      <family val="2"/>
      <scheme val="minor"/>
    </font>
    <font>
      <sz val="7.5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21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9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9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1" numFmtId="0" xfId="0">
      <alignment horizontal="left" vertical="center"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1" numFmtId="0" xfId="0">
      <alignment horizontal="left" vertical="center"/>
    </xf>
    <xf applyAlignment="true" applyBorder="false" applyFill="false" applyFont="true" applyNumberFormat="false" applyProtection="false" borderId="5" fillId="0" fontId="1" numFmtId="0" xfId="0">
      <alignment horizontal="center" vertical="center"/>
    </xf>
    <xf applyAlignment="true" applyBorder="false" applyFill="false" applyFont="true" applyNumberFormat="false" applyProtection="false" borderId="6" fillId="0" fontId="2" numFmtId="0" xfId="0">
      <alignment vertical="center"/>
    </xf>
    <xf applyAlignment="true" applyBorder="false" applyFill="false" applyFont="true" applyNumberFormat="true" applyProtection="false" borderId="7" fillId="0" fontId="3" numFmtId="164" xfId="0">
      <alignment horizontal="left" vertical="center"/>
    </xf>
    <xf applyAlignment="true" applyBorder="false" applyFill="false" applyFont="true" applyNumberFormat="false" applyProtection="false" borderId="8" fillId="0" fontId="1" numFmtId="0" xfId="0">
      <alignment horizontal="center" vertical="center"/>
    </xf>
    <xf applyAlignment="true" applyBorder="false" applyFill="false" applyFont="true" applyNumberFormat="false" applyProtection="false" borderId="9" fillId="0" fontId="1" numFmtId="0" xfId="0">
      <alignment vertical="top"/>
    </xf>
    <xf applyAlignment="true" applyBorder="false" applyFill="false" applyFont="true" applyNumberFormat="false" applyProtection="false" borderId="10" fillId="0" fontId="1" numFmtId="0" xfId="0">
      <alignment horizontal="center" vertical="center"/>
    </xf>
    <xf applyAlignment="true" applyBorder="false" applyFill="false" applyFont="true" applyNumberFormat="false" applyProtection="false" borderId="11" fillId="0" fontId="1" numFmtId="0" xfId="0">
      <alignment horizontal="center" vertical="center"/>
    </xf>
    <xf applyAlignment="true" applyBorder="false" applyFill="false" applyFont="true" applyNumberFormat="false" applyProtection="false" borderId="12" fillId="0" fontId="4" numFmtId="0" xfId="0">
      <alignment horizontal="left" vertical="center"/>
    </xf>
    <xf applyAlignment="true" applyBorder="false" applyFill="false" applyFont="true" applyNumberFormat="false" applyProtection="false" borderId="13" fillId="0" fontId="2" numFmtId="0" xfId="0">
      <alignment horizontal="left" vertical="center"/>
    </xf>
    <xf applyAlignment="true" applyBorder="false" applyFill="false" applyFont="true" applyNumberFormat="false" applyProtection="false" borderId="14" fillId="0" fontId="1" numFmtId="0" xfId="0">
      <alignment horizontal="center" vertical="center"/>
    </xf>
    <xf applyAlignment="true" applyBorder="false" applyFill="false" applyFont="true" applyNumberFormat="false" applyProtection="false" borderId="15" fillId="0" fontId="1" numFmtId="0" xfId="0">
      <alignment horizontal="left" vertical="top" wrapText="true"/>
    </xf>
    <xf applyAlignment="true" applyBorder="false" applyFill="false" applyFont="true" applyNumberFormat="false" applyProtection="false" borderId="16" fillId="0" fontId="1" numFmtId="0" xfId="0">
      <alignment horizontal="center" vertical="center"/>
    </xf>
    <xf applyAlignment="true" applyBorder="false" applyFill="false" applyFont="true" applyNumberFormat="false" applyProtection="false" borderId="17" fillId="0" fontId="5" numFmtId="0" xfId="0">
      <alignment horizontal="center" vertical="center"/>
    </xf>
    <xf applyAlignment="true" applyBorder="false" applyFill="false" applyFont="true" applyNumberFormat="false" applyProtection="false" borderId="18" fillId="0" fontId="5" numFmtId="0" xfId="0">
      <alignment horizontal="center" vertical="center"/>
    </xf>
    <xf applyAlignment="true" applyBorder="false" applyFill="false" applyFont="true" applyNumberFormat="false" applyProtection="false" borderId="19" fillId="0" fontId="2" numFmtId="0" xfId="0">
      <alignment vertical="top"/>
    </xf>
    <xf applyAlignment="true" applyBorder="false" applyFill="false" applyFont="true" applyNumberFormat="false" applyProtection="false" borderId="20" fillId="0" fontId="3" numFmtId="0" xfId="0">
      <alignment horizontal="center" vertical="center"/>
    </xf>
    <xf applyAlignment="true" applyBorder="false" applyFill="false" applyFont="true" applyNumberFormat="false" applyProtection="false" borderId="21" fillId="0" fontId="3" numFmtId="0" xfId="0">
      <alignment horizontal="center" vertical="center"/>
    </xf>
    <xf applyAlignment="true" applyBorder="false" applyFill="false" applyFont="true" applyNumberFormat="false" applyProtection="false" borderId="22" fillId="0" fontId="3" numFmtId="0" xfId="0">
      <alignment horizontal="center" vertical="center"/>
    </xf>
    <xf applyAlignment="true" applyBorder="false" applyFill="false" applyFont="true" applyNumberFormat="false" applyProtection="false" borderId="23" fillId="0" fontId="3" numFmtId="0" xfId="0">
      <alignment horizontal="center" vertical="center"/>
    </xf>
    <xf applyAlignment="true" applyBorder="false" applyFill="false" applyFont="true" applyNumberFormat="false" applyProtection="false" borderId="24" fillId="0" fontId="1" numFmtId="0" xfId="0">
      <alignment horizontal="center" vertical="center" wrapText="true"/>
    </xf>
    <xf applyAlignment="true" applyBorder="false" applyFill="false" applyFont="true" applyNumberFormat="true" applyProtection="false" borderId="25" fillId="0" fontId="1" numFmtId="165" xfId="0">
      <alignment horizontal="center" vertical="center" wrapText="true"/>
    </xf>
    <xf applyAlignment="true" applyBorder="false" applyFill="false" applyFont="true" applyNumberFormat="false" applyProtection="false" borderId="26" fillId="0" fontId="1" numFmtId="0" xfId="0">
      <alignment horizontal="center" vertical="center" wrapText="true"/>
    </xf>
    <xf applyAlignment="true" applyBorder="false" applyFill="false" applyFont="true" applyNumberFormat="false" applyProtection="false" borderId="27" fillId="0" fontId="1" numFmtId="0" xfId="0">
      <alignment horizontal="center" vertical="center" wrapText="true"/>
    </xf>
    <xf applyAlignment="true" applyBorder="false" applyFill="false" applyFont="true" applyNumberFormat="false" applyProtection="false" borderId="28" fillId="0" fontId="6" numFmtId="0" xfId="0">
      <alignment horizontal="center" vertical="center"/>
    </xf>
    <xf applyAlignment="true" applyBorder="false" applyFill="false" applyFont="true" applyNumberFormat="false" applyProtection="false" borderId="29" fillId="0" fontId="1" numFmtId="0" xfId="0">
      <alignment vertical="center"/>
    </xf>
    <xf applyAlignment="true" applyBorder="false" applyFill="false" applyFont="true" applyNumberFormat="false" applyProtection="false" borderId="30" fillId="0" fontId="1" numFmtId="0" xfId="0">
      <alignment horizontal="center" vertical="center" wrapText="true"/>
    </xf>
    <xf applyAlignment="true" applyBorder="false" applyFill="false" applyFont="true" applyNumberFormat="false" applyProtection="false" borderId="31" fillId="0" fontId="1" numFmtId="0" xfId="0">
      <alignment horizontal="center" vertical="center" wrapText="true"/>
    </xf>
    <xf applyAlignment="true" applyBorder="false" applyFill="false" applyFont="true" applyNumberFormat="false" applyProtection="false" borderId="32" fillId="0" fontId="1" numFmtId="0" xfId="0">
      <alignment horizontal="center" vertical="center" wrapText="true"/>
    </xf>
    <xf applyAlignment="true" applyBorder="false" applyFill="false" applyFont="true" applyNumberFormat="true" applyProtection="false" borderId="33" fillId="0" fontId="1" numFmtId="166" xfId="0">
      <alignment horizontal="center" vertical="center" wrapText="true"/>
    </xf>
    <xf applyAlignment="true" applyBorder="false" applyFill="false" applyFont="true" applyNumberFormat="true" applyProtection="false" borderId="34" fillId="0" fontId="1" numFmtId="167" xfId="0">
      <alignment horizontal="center" vertical="center" wrapText="true"/>
    </xf>
    <xf applyAlignment="true" applyBorder="false" applyFill="false" applyFont="true" applyNumberFormat="false" applyProtection="false" borderId="35" fillId="0" fontId="1" numFmtId="0" xfId="0">
      <alignment horizontal="center" vertical="center" wrapText="true"/>
    </xf>
    <xf applyAlignment="true" applyBorder="false" applyFill="false" applyFont="true" applyNumberFormat="false" applyProtection="false" borderId="36" fillId="0" fontId="1" numFmtId="0" xfId="0">
      <alignment horizontal="center" vertical="center" wrapText="true"/>
    </xf>
    <xf applyAlignment="true" applyBorder="false" applyFill="false" applyFont="true" applyNumberFormat="false" applyProtection="false" borderId="37" fillId="0" fontId="2" numFmtId="0" xfId="0">
      <alignment horizontal="center" vertical="center"/>
    </xf>
    <xf applyAlignment="true" applyBorder="false" applyFill="false" applyFont="true" applyNumberFormat="false" applyProtection="false" borderId="38" fillId="0" fontId="2" numFmtId="0" xfId="0">
      <alignment horizontal="center" vertical="center"/>
    </xf>
    <xf applyAlignment="true" applyBorder="false" applyFill="false" applyFont="true" applyNumberFormat="false" applyProtection="false" borderId="39" fillId="0" fontId="2" numFmtId="0" xfId="0">
      <alignment horizontal="center" vertical="center"/>
    </xf>
    <xf applyAlignment="true" applyBorder="false" applyFill="false" applyFont="true" applyNumberFormat="true" applyProtection="false" borderId="40" fillId="0" fontId="7" numFmtId="168" xfId="0">
      <alignment horizontal="center" vertical="center" wrapText="true"/>
    </xf>
    <xf applyAlignment="true" applyBorder="false" applyFill="false" applyFont="true" applyNumberFormat="true" applyProtection="false" borderId="41" fillId="0" fontId="8" numFmtId="169" xfId="0">
      <alignment horizontal="center" vertical="center"/>
    </xf>
    <xf applyAlignment="true" applyBorder="false" applyFill="false" applyFont="true" applyNumberFormat="true" applyProtection="false" borderId="42" fillId="0" fontId="8" numFmtId="170" xfId="0">
      <alignment horizontal="center" vertical="center"/>
    </xf>
    <xf applyAlignment="true" applyBorder="false" applyFill="false" applyFont="true" applyNumberFormat="true" applyProtection="false" borderId="43" fillId="0" fontId="1" numFmtId="171" xfId="0">
      <alignment horizontal="center" vertical="center" wrapText="true"/>
    </xf>
    <xf applyAlignment="true" applyBorder="false" applyFill="false" applyFont="true" applyNumberFormat="true" applyProtection="false" borderId="44" fillId="0" fontId="1" numFmtId="172" xfId="0">
      <alignment horizontal="center" vertical="center"/>
    </xf>
    <xf applyAlignment="true" applyBorder="false" applyFill="false" applyFont="true" applyNumberFormat="true" applyProtection="false" borderId="45" fillId="0" fontId="1" numFmtId="173" xfId="0">
      <alignment horizontal="center" vertical="center" wrapText="true"/>
    </xf>
    <xf applyAlignment="true" applyBorder="false" applyFill="false" applyFont="true" applyNumberFormat="true" applyProtection="false" borderId="46" fillId="0" fontId="3" numFmtId="174" xfId="0">
      <alignment horizontal="center" vertical="center"/>
    </xf>
    <xf applyAlignment="true" applyBorder="false" applyFill="false" applyFont="true" applyNumberFormat="true" applyProtection="false" borderId="47" fillId="0" fontId="1" numFmtId="175" xfId="0">
      <alignment horizontal="center" vertical="center" wrapText="true"/>
    </xf>
    <xf applyAlignment="true" applyBorder="false" applyFill="false" applyFont="true" applyNumberFormat="true" applyProtection="false" borderId="48" fillId="0" fontId="1" numFmtId="176" xfId="0">
      <alignment vertical="center"/>
    </xf>
    <xf applyAlignment="true" applyBorder="false" applyFill="false" applyFont="true" applyNumberFormat="true" applyProtection="false" borderId="49" fillId="0" fontId="4" numFmtId="177" xfId="0">
      <alignment horizontal="center" vertical="center"/>
    </xf>
    <xf applyAlignment="true" applyBorder="false" applyFill="false" applyFont="true" applyNumberFormat="true" applyProtection="false" borderId="50" fillId="0" fontId="4" numFmtId="178" xfId="0">
      <alignment horizontal="left" vertical="center"/>
    </xf>
    <xf applyAlignment="true" applyBorder="false" applyFill="false" applyFont="true" applyNumberFormat="true" applyProtection="false" borderId="51" fillId="0" fontId="4" numFmtId="179" xfId="0">
      <alignment horizontal="center" vertical="center"/>
    </xf>
    <xf applyAlignment="true" applyBorder="false" applyFill="false" applyFont="true" applyNumberFormat="true" applyProtection="false" borderId="52" fillId="0" fontId="3" numFmtId="180" xfId="0">
      <alignment horizontal="left" vertical="center"/>
    </xf>
    <xf applyAlignment="true" applyBorder="false" applyFill="false" applyFont="true" applyNumberFormat="true" applyProtection="false" borderId="53" fillId="0" fontId="9" numFmtId="181" xfId="0">
      <alignment vertical="top" wrapText="true"/>
    </xf>
    <xf applyAlignment="true" applyBorder="false" applyFill="false" applyFont="true" applyNumberFormat="true" applyProtection="false" borderId="54" fillId="0" fontId="9" numFmtId="182" xfId="0">
      <alignment vertical="top" wrapText="true"/>
    </xf>
    <xf applyAlignment="true" applyBorder="false" applyFill="false" applyFont="true" applyNumberFormat="true" applyProtection="false" borderId="55" fillId="0" fontId="9" numFmtId="183" xfId="0">
      <alignment horizontal="center" vertical="center" wrapText="true"/>
    </xf>
    <xf applyAlignment="true" applyBorder="false" applyFill="false" applyFont="true" applyNumberFormat="true" applyProtection="false" borderId="56" fillId="0" fontId="5" numFmtId="184" xfId="0">
      <alignment horizontal="center" vertical="center" wrapText="true"/>
    </xf>
    <xf applyAlignment="true" applyBorder="false" applyFill="false" applyFont="true" applyNumberFormat="true" applyProtection="false" borderId="57" fillId="0" fontId="8" numFmtId="185" xfId="0">
      <alignment horizontal="center" vertical="center"/>
    </xf>
    <xf applyAlignment="true" applyBorder="false" applyFill="false" applyFont="true" applyNumberFormat="true" applyProtection="false" borderId="58" fillId="0" fontId="8" numFmtId="186" xfId="0">
      <alignment horizontal="center" vertical="center"/>
    </xf>
    <xf applyAlignment="true" applyBorder="false" applyFill="false" applyFont="true" applyNumberFormat="true" applyProtection="false" borderId="59" fillId="0" fontId="8" numFmtId="187" xfId="0">
      <alignment horizontal="center" vertical="center" wrapText="true"/>
    </xf>
    <xf applyAlignment="true" applyBorder="false" applyFill="false" applyFont="true" applyNumberFormat="true" applyProtection="false" borderId="60" fillId="0" fontId="8" numFmtId="188" xfId="0">
      <alignment horizontal="center" vertical="center"/>
    </xf>
    <xf applyAlignment="true" applyBorder="false" applyFill="false" applyFont="true" applyNumberFormat="true" applyProtection="false" borderId="61" fillId="0" fontId="8" numFmtId="189" xfId="0">
      <alignment horizontal="center" vertical="center" wrapText="true"/>
    </xf>
    <xf applyAlignment="true" applyBorder="false" applyFill="false" applyFont="true" applyNumberFormat="true" applyProtection="false" borderId="62" fillId="0" fontId="8" numFmtId="190" xfId="0">
      <alignment horizontal="center" vertical="center" wrapText="true"/>
    </xf>
    <xf applyAlignment="true" applyBorder="false" applyFill="false" applyFont="true" applyNumberFormat="true" applyProtection="false" borderId="63" fillId="0" fontId="8" numFmtId="191" xfId="0">
      <alignment horizontal="center" vertical="center" wrapText="true"/>
    </xf>
    <xf applyAlignment="true" applyBorder="false" applyFill="false" applyFont="true" applyNumberFormat="true" applyProtection="false" borderId="64" fillId="0" fontId="8" numFmtId="192" xfId="0">
      <alignment horizontal="center" vertical="center" wrapText="true"/>
    </xf>
    <xf applyAlignment="true" applyBorder="false" applyFill="false" applyFont="true" applyNumberFormat="true" applyProtection="false" borderId="65" fillId="0" fontId="7" numFmtId="193" xfId="0">
      <alignment horizontal="center" vertical="center" wrapText="true"/>
    </xf>
    <xf applyAlignment="true" applyBorder="false" applyFill="false" applyFont="true" applyNumberFormat="true" applyProtection="false" borderId="66" fillId="0" fontId="10" numFmtId="194" xfId="0">
      <alignment horizontal="center" vertical="center"/>
    </xf>
    <xf applyAlignment="true" applyBorder="false" applyFill="false" applyFont="true" applyNumberFormat="true" applyProtection="false" borderId="67" fillId="0" fontId="10" numFmtId="195" xfId="0">
      <alignment horizontal="center" vertical="center"/>
    </xf>
    <xf applyAlignment="true" applyBorder="false" applyFill="false" applyFont="true" applyNumberFormat="false" applyProtection="false" borderId="68" fillId="0" fontId="7" numFmtId="0" xfId="0">
      <alignment horizontal="center" vertical="center" wrapText="true"/>
    </xf>
    <xf applyAlignment="true" applyBorder="false" applyFill="false" applyFont="true" applyNumberFormat="true" applyProtection="false" borderId="69" fillId="0" fontId="1" numFmtId="196" xfId="0">
      <alignment horizontal="center" vertical="center"/>
    </xf>
    <xf applyAlignment="true" applyBorder="false" applyFill="false" applyFont="true" applyNumberFormat="true" applyProtection="false" borderId="70" fillId="0" fontId="1" numFmtId="197" xfId="0">
      <alignment horizontal="center" vertical="center" wrapText="true"/>
    </xf>
    <xf applyAlignment="true" applyBorder="false" applyFill="false" applyFont="true" applyNumberFormat="true" applyProtection="false" borderId="71" fillId="0" fontId="1" numFmtId="198" xfId="0">
      <alignment horizontal="center" vertical="center" wrapText="true"/>
    </xf>
    <xf applyAlignment="true" applyBorder="false" applyFill="false" applyFont="true" applyNumberFormat="true" applyProtection="false" borderId="72" fillId="0" fontId="1" numFmtId="199" xfId="0">
      <alignment horizontal="center" vertical="center"/>
    </xf>
    <xf applyAlignment="true" applyBorder="false" applyFill="false" applyFont="true" applyNumberFormat="true" applyProtection="false" borderId="73" fillId="0" fontId="1" numFmtId="200" xfId="0">
      <alignment horizontal="center" vertical="center"/>
    </xf>
    <xf applyAlignment="true" applyBorder="false" applyFill="false" applyFont="true" applyNumberFormat="true" applyProtection="false" borderId="74" fillId="0" fontId="1" numFmtId="201" xfId="0">
      <alignment horizontal="center" vertical="center"/>
    </xf>
    <xf applyAlignment="true" applyBorder="false" applyFill="false" applyFont="true" applyNumberFormat="true" applyProtection="false" borderId="75" fillId="0" fontId="1" numFmtId="202" xfId="0">
      <alignment horizontal="center" vertical="center" wrapText="true"/>
    </xf>
    <xf applyAlignment="true" applyBorder="false" applyFill="false" applyFont="true" applyNumberFormat="true" applyProtection="false" borderId="76" fillId="0" fontId="1" numFmtId="203" xfId="0">
      <alignment horizontal="center" vertical="center"/>
    </xf>
    <xf applyAlignment="true" applyBorder="false" applyFill="false" applyFont="true" applyNumberFormat="true" applyProtection="false" borderId="77" fillId="0" fontId="1" numFmtId="204" xfId="0">
      <alignment horizontal="left" vertical="center"/>
    </xf>
    <xf applyAlignment="true" applyBorder="false" applyFill="false" applyFont="true" applyNumberFormat="true" applyProtection="false" borderId="78" fillId="0" fontId="1" numFmtId="205" xfId="0">
      <alignment horizontal="left" vertical="center" wrapText="true"/>
    </xf>
    <xf applyAlignment="true" applyBorder="false" applyFill="false" applyFont="true" applyNumberFormat="true" applyProtection="false" borderId="79" fillId="0" fontId="3" numFmtId="206" xfId="0">
      <alignment horizontal="left" vertical="center"/>
    </xf>
    <xf applyAlignment="true" applyBorder="false" applyFill="false" applyFont="true" applyNumberFormat="true" applyProtection="false" borderId="80" fillId="0" fontId="3" numFmtId="207" xfId="0">
      <alignment horizontal="center" vertical="center"/>
    </xf>
    <xf applyAlignment="true" applyBorder="false" applyFill="false" applyFont="true" applyNumberFormat="true" applyProtection="false" borderId="81" fillId="0" fontId="3" numFmtId="208" xfId="0">
      <alignment horizontal="left" vertical="center"/>
    </xf>
    <xf applyAlignment="true" applyBorder="false" applyFill="false" applyFont="true" applyNumberFormat="true" applyProtection="false" borderId="82" fillId="0" fontId="3" numFmtId="209" xfId="0">
      <alignment horizontal="center" vertical="center"/>
    </xf>
    <xf applyAlignment="true" applyBorder="false" applyFill="false" applyFont="true" applyNumberFormat="true" applyProtection="false" borderId="83" fillId="0" fontId="3" numFmtId="210" xfId="0">
      <alignment horizontal="left" vertical="center"/>
    </xf>
    <xf applyAlignment="true" applyBorder="false" applyFill="false" applyFont="true" applyNumberFormat="true" applyProtection="false" borderId="84" fillId="0" fontId="3" numFmtId="211" xfId="0">
      <alignment horizontal="center" vertical="center"/>
    </xf>
    <xf applyAlignment="true" applyBorder="false" applyFill="false" applyFont="true" applyNumberFormat="true" applyProtection="false" borderId="85" fillId="0" fontId="1" numFmtId="212" xfId="0">
      <alignment horizontal="center" vertical="center" wrapText="true"/>
    </xf>
    <xf applyAlignment="true" applyBorder="false" applyFill="false" applyFont="true" applyNumberFormat="true" applyProtection="false" borderId="86" fillId="0" fontId="1" numFmtId="213" xfId="0">
      <alignment horizontal="center" vertical="center" wrapText="true"/>
    </xf>
    <xf applyAlignment="true" applyBorder="false" applyFill="false" applyFont="true" applyNumberFormat="true" applyProtection="false" borderId="87" fillId="0" fontId="1" numFmtId="214" xfId="0">
      <alignment horizontal="center" vertical="center" wrapText="true"/>
    </xf>
    <xf applyAlignment="true" applyBorder="false" applyFill="false" applyFont="true" applyNumberFormat="true" applyProtection="false" borderId="88" fillId="0" fontId="1" numFmtId="215" xfId="0">
      <alignment horizontal="center" vertical="center" wrapText="true"/>
    </xf>
    <xf applyAlignment="true" applyBorder="false" applyFill="false" applyFont="true" applyNumberFormat="true" applyProtection="false" borderId="89" fillId="0" fontId="1" numFmtId="216" xfId="0">
      <alignment vertical="center"/>
    </xf>
    <xf applyAlignment="true" applyBorder="false" applyFill="false" applyFont="true" applyNumberFormat="true" applyProtection="false" borderId="90" fillId="0" fontId="1" numFmtId="217" xfId="0">
      <alignment vertical="center"/>
    </xf>
    <xf applyAlignment="true" applyBorder="false" applyFill="false" applyFont="true" applyNumberFormat="true" applyProtection="false" borderId="91" fillId="0" fontId="1" numFmtId="218" xfId="0">
      <alignment vertical="center"/>
    </xf>
    <xf applyAlignment="true" applyBorder="false" applyFill="false" applyFont="true" applyNumberFormat="true" applyProtection="false" borderId="92" fillId="0" fontId="1" numFmtId="219" xfId="0">
      <alignment horizontal="center" vertical="center"/>
    </xf>
    <xf applyAlignment="true" applyBorder="false" applyFill="false" applyFont="true" applyNumberFormat="true" applyProtection="false" borderId="93" fillId="0" fontId="1" numFmtId="220" xfId="0">
      <alignment horizontal="center" vertical="center"/>
    </xf>
    <xf applyAlignment="true" applyBorder="false" applyFill="false" applyFont="true" applyNumberFormat="false" applyProtection="false" borderId="94" fillId="0" fontId="1" numFmtId="0" xfId="0">
      <alignment horizontal="center" vertical="center"/>
    </xf>
    <xf applyAlignment="true" applyBorder="false" applyFill="false" applyFont="true" applyNumberFormat="true" applyProtection="false" borderId="95" fillId="0" fontId="1" numFmtId="221" xfId="0">
      <alignment horizontal="center" vertical="center"/>
    </xf>
    <xf applyAlignment="true" applyBorder="false" applyFill="false" applyFont="true" applyNumberFormat="true" applyProtection="false" borderId="96" fillId="0" fontId="1" numFmtId="222" xfId="0">
      <alignment horizontal="center" vertical="center"/>
    </xf>
    <xf applyAlignment="true" applyBorder="false" applyFill="false" applyFont="true" applyNumberFormat="false" applyProtection="false" borderId="97" fillId="0" fontId="1" numFmtId="0" xfId="0">
      <alignment horizontal="center" vertical="center"/>
    </xf>
    <xf applyAlignment="true" applyBorder="false" applyFill="false" applyFont="true" applyNumberFormat="false" applyProtection="false" borderId="98" fillId="0" fontId="1" numFmtId="0" xfId="0">
      <alignment horizontal="center" vertical="center"/>
    </xf>
    <xf applyAlignment="true" applyBorder="false" applyFill="false" applyFont="true" applyNumberFormat="true" applyProtection="false" borderId="99" fillId="0" fontId="1" numFmtId="223" xfId="0">
      <alignment horizontal="center" vertical="center"/>
    </xf>
    <xf applyAlignment="true" applyBorder="false" applyFill="false" applyFont="true" applyNumberFormat="false" applyProtection="false" borderId="100" fillId="0" fontId="1" numFmtId="0" xfId="0">
      <alignment horizontal="center" vertical="center"/>
    </xf>
    <xf applyAlignment="true" applyBorder="false" applyFill="false" applyFont="true" applyNumberFormat="true" applyProtection="false" borderId="101" fillId="0" fontId="1" numFmtId="224" xfId="0">
      <alignment horizontal="center" vertical="center"/>
    </xf>
    <xf applyAlignment="true" applyBorder="false" applyFill="false" applyFont="true" applyNumberFormat="true" applyProtection="false" borderId="102" fillId="0" fontId="1" numFmtId="225" xfId="0">
      <alignment horizontal="center" vertical="center"/>
    </xf>
    <xf applyAlignment="true" applyBorder="false" applyFill="false" applyFont="true" applyNumberFormat="true" applyProtection="false" borderId="103" fillId="0" fontId="1" numFmtId="226" xfId="0">
      <alignment horizontal="center" vertical="center"/>
    </xf>
    <xf applyAlignment="true" applyBorder="false" applyFill="false" applyFont="true" applyNumberFormat="true" applyProtection="false" borderId="104" fillId="0" fontId="1" numFmtId="227" xfId="0">
      <alignment horizontal="center" vertical="center"/>
    </xf>
    <xf applyAlignment="true" applyBorder="false" applyFill="false" applyFont="true" applyNumberFormat="true" applyProtection="false" borderId="105" fillId="0" fontId="1" numFmtId="228" xfId="0">
      <alignment horizontal="center" vertical="center"/>
    </xf>
    <xf applyAlignment="true" applyBorder="false" applyFill="false" applyFont="true" applyNumberFormat="true" applyProtection="false" borderId="106" fillId="0" fontId="1" numFmtId="229" xfId="0">
      <alignment horizontal="center" vertical="center"/>
    </xf>
    <xf applyAlignment="true" applyBorder="false" applyFill="false" applyFont="true" applyNumberFormat="true" applyProtection="false" borderId="107" fillId="0" fontId="4" numFmtId="230" xfId="0">
      <alignment horizontal="left" vertical="center"/>
    </xf>
    <xf applyAlignment="true" applyBorder="false" applyFill="false" applyFont="true" applyNumberFormat="true" applyProtection="false" borderId="108" fillId="0" fontId="10" numFmtId="231" xfId="0">
      <alignment horizontal="center" vertical="center" wrapText="true"/>
    </xf>
    <xf applyAlignment="true" applyBorder="false" applyFill="false" applyFont="true" applyNumberFormat="true" applyProtection="false" borderId="109" fillId="0" fontId="10" numFmtId="232" xfId="0">
      <alignment horizontal="center" vertical="center" wrapText="true"/>
    </xf>
    <xf applyAlignment="true" applyBorder="false" applyFill="false" applyFont="true" applyNumberFormat="true" applyProtection="false" borderId="110" fillId="0" fontId="10" numFmtId="233" xfId="0">
      <alignment horizontal="center" vertical="center" wrapText="true"/>
    </xf>
    <xf applyAlignment="true" applyBorder="false" applyFill="false" applyFont="true" applyNumberFormat="true" applyProtection="false" borderId="111" fillId="0" fontId="1" numFmtId="234" xfId="0">
      <alignment vertical="center"/>
    </xf>
    <xf applyAlignment="true" applyBorder="false" applyFill="false" applyFont="true" applyNumberFormat="true" applyProtection="false" borderId="112" fillId="0" fontId="1" numFmtId="235" xfId="0">
      <alignment horizontal="center" vertical="center"/>
    </xf>
    <xf applyAlignment="true" applyBorder="false" applyFill="false" applyFont="true" applyNumberFormat="true" applyProtection="false" borderId="113" fillId="0" fontId="1" numFmtId="236" xfId="0">
      <alignment horizontal="center" vertical="center"/>
    </xf>
    <xf applyAlignment="true" applyBorder="false" applyFill="false" applyFont="true" applyNumberFormat="true" applyProtection="false" borderId="114" fillId="0" fontId="1" numFmtId="237" xfId="0">
      <alignment horizontal="center" vertical="center"/>
    </xf>
    <xf applyAlignment="true" applyBorder="false" applyFill="false" applyFont="true" applyNumberFormat="true" applyProtection="false" borderId="115" fillId="0" fontId="4" numFmtId="238" xfId="0">
      <alignment horizontal="left" vertical="center"/>
    </xf>
    <xf applyAlignment="true" applyBorder="false" applyFill="false" applyFont="true" applyNumberFormat="true" applyProtection="false" borderId="116" fillId="0" fontId="4" numFmtId="239" xfId="0">
      <alignment vertical="center"/>
    </xf>
    <xf applyAlignment="true" applyBorder="false" applyFill="false" applyFont="true" applyNumberFormat="true" applyProtection="false" borderId="117" fillId="0" fontId="1" numFmtId="240" xfId="0">
      <alignment horizontal="center" vertical="center"/>
    </xf>
    <xf applyAlignment="true" applyBorder="false" applyFill="false" applyFont="true" applyNumberFormat="true" applyProtection="false" borderId="118" fillId="0" fontId="1" numFmtId="241" xfId="0">
      <alignment horizontal="center" vertical="center"/>
    </xf>
    <xf applyAlignment="true" applyBorder="false" applyFill="false" applyFont="true" applyNumberFormat="true" applyProtection="false" borderId="119" fillId="0" fontId="1" numFmtId="242" xfId="0">
      <alignment horizontal="center" vertical="center"/>
    </xf>
    <xf applyAlignment="true" applyBorder="false" applyFill="false" applyFont="true" applyNumberFormat="true" applyProtection="false" borderId="120" fillId="0" fontId="1" numFmtId="243" xfId="0">
      <alignment horizontal="center" vertical="center"/>
    </xf>
    <xf applyAlignment="true" applyBorder="false" applyFill="false" applyFont="true" applyNumberFormat="true" applyProtection="false" borderId="121" fillId="0" fontId="1" numFmtId="244" xfId="0">
      <alignment horizontal="left" vertical="top"/>
    </xf>
    <xf applyAlignment="true" applyBorder="false" applyFill="false" applyFont="true" applyNumberFormat="true" applyProtection="false" borderId="122" fillId="0" fontId="1" numFmtId="245" xfId="0">
      <alignment horizontal="left" vertical="top" wrapText="true"/>
    </xf>
    <xf applyAlignment="true" applyBorder="false" applyFill="false" applyFont="true" applyNumberFormat="true" applyProtection="false" borderId="123" fillId="0" fontId="3" numFmtId="246" xfId="0">
      <alignment horizontal="center" vertical="center" wrapText="true"/>
    </xf>
    <xf applyAlignment="true" applyBorder="false" applyFill="false" applyFont="true" applyNumberFormat="true" applyProtection="false" borderId="124" fillId="0" fontId="3" numFmtId="247" xfId="0">
      <alignment horizontal="center" vertical="center" wrapText="true"/>
    </xf>
    <xf applyAlignment="true" applyBorder="false" applyFill="false" applyFont="true" applyNumberFormat="true" applyProtection="false" borderId="125" fillId="0" fontId="3" numFmtId="248" xfId="0">
      <alignment horizontal="center" vertical="center"/>
    </xf>
    <xf applyAlignment="true" applyBorder="false" applyFill="false" applyFont="true" applyNumberFormat="true" applyProtection="false" borderId="126" fillId="0" fontId="3" numFmtId="249" xfId="0">
      <alignment horizontal="center" vertical="center"/>
    </xf>
    <xf applyAlignment="true" applyBorder="false" applyFill="false" applyFont="true" applyNumberFormat="true" applyProtection="false" borderId="127" fillId="0" fontId="3" numFmtId="250" xfId="0">
      <alignment horizontal="center" vertical="center"/>
    </xf>
    <xf applyAlignment="true" applyBorder="false" applyFill="false" applyFont="true" applyNumberFormat="true" applyProtection="false" borderId="128" fillId="0" fontId="1" numFmtId="251" xfId="0">
      <alignment horizontal="center" vertical="center" wrapText="true"/>
    </xf>
    <xf applyAlignment="true" applyBorder="false" applyFill="false" applyFont="true" applyNumberFormat="true" applyProtection="false" borderId="129" fillId="0" fontId="1" numFmtId="252" xfId="0">
      <alignment horizontal="center" vertical="center" wrapText="true"/>
    </xf>
    <xf applyAlignment="true" applyBorder="false" applyFill="false" applyFont="true" applyNumberFormat="true" applyProtection="false" borderId="130" fillId="0" fontId="1" numFmtId="253" xfId="0">
      <alignment horizontal="center" vertical="center" wrapText="true"/>
    </xf>
    <xf applyAlignment="true" applyBorder="false" applyFill="false" applyFont="true" applyNumberFormat="false" applyProtection="false" borderId="131" fillId="0" fontId="1" numFmtId="0" xfId="0">
      <alignment horizontal="center" vertical="center" wrapText="true"/>
    </xf>
    <xf applyAlignment="true" applyBorder="false" applyFill="false" applyFont="true" applyNumberFormat="false" applyProtection="false" borderId="132" fillId="0" fontId="1" numFmtId="0" xfId="0">
      <alignment horizontal="center" vertical="center" wrapText="true"/>
    </xf>
    <xf applyAlignment="true" applyBorder="false" applyFill="false" applyFont="true" applyNumberFormat="true" applyProtection="false" borderId="133" fillId="0" fontId="1" numFmtId="254" xfId="0">
      <alignment horizontal="center" vertical="center" wrapText="true"/>
    </xf>
    <xf applyAlignment="true" applyBorder="false" applyFill="false" applyFont="true" applyNumberFormat="true" applyProtection="false" borderId="134" fillId="0" fontId="1" numFmtId="255" xfId="0">
      <alignment horizontal="center" vertical="center" wrapText="true"/>
    </xf>
    <xf applyAlignment="true" applyBorder="false" applyFill="false" applyFont="true" applyNumberFormat="true" applyProtection="false" borderId="135" fillId="0" fontId="3" numFmtId="256" xfId="0">
      <alignment horizontal="center" vertical="center" wrapText="true"/>
    </xf>
    <xf applyAlignment="true" applyBorder="false" applyFill="false" applyFont="true" applyNumberFormat="true" applyProtection="false" borderId="136" fillId="0" fontId="1" numFmtId="257" xfId="0">
      <alignment horizontal="center" vertical="center" wrapText="true"/>
    </xf>
    <xf applyAlignment="true" applyBorder="false" applyFill="false" applyFont="true" applyNumberFormat="true" applyProtection="false" borderId="137" fillId="0" fontId="1" numFmtId="258" xfId="0">
      <alignment horizontal="center" vertical="center" wrapText="true"/>
    </xf>
    <xf applyAlignment="true" applyBorder="false" applyFill="false" applyFont="true" applyNumberFormat="false" applyProtection="false" borderId="138" fillId="0" fontId="1" numFmtId="0" xfId="0">
      <alignment horizontal="left" vertical="center" wrapText="true"/>
    </xf>
    <xf applyAlignment="true" applyBorder="false" applyFill="false" applyFont="true" applyNumberFormat="true" applyProtection="false" borderId="139" fillId="0" fontId="1" numFmtId="259" xfId="0">
      <alignment horizontal="center" vertical="center"/>
    </xf>
    <xf applyAlignment="true" applyBorder="false" applyFill="false" applyFont="true" applyNumberFormat="false" applyProtection="false" borderId="140" fillId="0" fontId="2" numFmtId="0" xfId="0">
      <alignment horizontal="center" vertical="center"/>
    </xf>
    <xf applyAlignment="true" applyBorder="false" applyFill="false" applyFont="true" applyNumberFormat="false" applyProtection="false" borderId="141" fillId="0" fontId="5" numFmtId="0" xfId="0">
      <alignment horizontal="center" vertical="center" wrapText="true"/>
    </xf>
    <xf applyAlignment="true" applyBorder="false" applyFill="false" applyFont="true" applyNumberFormat="false" applyProtection="false" borderId="142" fillId="0" fontId="11" numFmtId="0" xfId="0">
      <alignment vertical="center" wrapText="true"/>
    </xf>
    <xf applyAlignment="true" applyBorder="false" applyFill="false" applyFont="true" applyNumberFormat="true" applyProtection="false" borderId="143" fillId="0" fontId="1" numFmtId="260" xfId="0">
      <alignment vertical="center"/>
    </xf>
    <xf applyAlignment="true" applyBorder="false" applyFill="false" applyFont="true" applyNumberFormat="true" applyProtection="false" borderId="144" fillId="0" fontId="1" numFmtId="261" xfId="0">
      <alignment horizontal="center" vertical="center" wrapText="true"/>
    </xf>
    <xf applyAlignment="true" applyBorder="false" applyFill="false" applyFont="true" applyNumberFormat="true" applyProtection="false" borderId="145" fillId="0" fontId="1" numFmtId="262" xfId="0">
      <alignment horizontal="center" vertical="center" wrapText="true"/>
    </xf>
    <xf applyAlignment="true" applyBorder="false" applyFill="false" applyFont="true" applyNumberFormat="true" applyProtection="false" borderId="146" fillId="0" fontId="1" numFmtId="263" xfId="0">
      <alignment horizontal="center" vertical="center" wrapText="true"/>
    </xf>
    <xf applyAlignment="true" applyBorder="false" applyFill="false" applyFont="true" applyNumberFormat="true" applyProtection="false" borderId="147" fillId="0" fontId="1" numFmtId="264" xfId="0">
      <alignment vertical="center" wrapText="true"/>
    </xf>
    <xf applyAlignment="true" applyBorder="false" applyFill="false" applyFont="true" applyNumberFormat="false" applyProtection="false" borderId="148" fillId="0" fontId="3" numFmtId="0" xfId="0">
      <alignment horizontal="left" vertical="center"/>
    </xf>
    <xf applyAlignment="true" applyBorder="false" applyFill="false" applyFont="true" applyNumberFormat="true" applyProtection="false" borderId="149" fillId="0" fontId="1" numFmtId="265" xfId="0">
      <alignment horizontal="center" vertical="center" wrapText="true"/>
    </xf>
    <xf applyAlignment="true" applyBorder="false" applyFill="false" applyFont="true" applyNumberFormat="false" applyProtection="false" borderId="150" fillId="0" fontId="1" numFmtId="0" xfId="0">
      <alignment vertical="center" wrapText="true"/>
    </xf>
    <xf applyAlignment="true" applyBorder="false" applyFill="false" applyFont="true" applyNumberFormat="false" applyProtection="false" borderId="151" fillId="0" fontId="1" numFmtId="0" xfId="0">
      <alignment horizontal="center" vertical="center" wrapText="true"/>
    </xf>
    <xf applyAlignment="true" applyBorder="false" applyFill="false" applyFont="true" applyNumberFormat="false" applyProtection="false" borderId="152" fillId="0" fontId="1" numFmtId="0" xfId="0">
      <alignment vertical="center" wrapText="true"/>
    </xf>
    <xf applyAlignment="true" applyBorder="false" applyFill="false" applyFont="true" applyNumberFormat="false" applyProtection="false" borderId="153" fillId="0" fontId="1" numFmtId="0" xfId="0">
      <alignment vertical="center" wrapText="true"/>
    </xf>
    <xf applyAlignment="true" applyBorder="false" applyFill="false" applyFont="true" applyNumberFormat="false" applyProtection="false" borderId="154" fillId="0" fontId="1" numFmtId="0" xfId="0">
      <alignment vertical="center" wrapText="true"/>
    </xf>
    <xf applyAlignment="true" applyBorder="false" applyFill="false" applyFont="true" applyNumberFormat="true" applyProtection="false" borderId="155" fillId="0" fontId="1" numFmtId="266" xfId="0">
      <alignment vertical="center" wrapText="true"/>
    </xf>
    <xf applyAlignment="true" applyBorder="false" applyFill="false" applyFont="true" applyNumberFormat="false" applyProtection="false" borderId="156" fillId="0" fontId="1" numFmtId="0" xfId="0">
      <alignment vertical="center" wrapText="true"/>
    </xf>
    <xf applyAlignment="true" applyBorder="false" applyFill="false" applyFont="true" applyNumberFormat="false" applyProtection="false" borderId="157" fillId="0" fontId="5" numFmtId="0" xfId="0">
      <alignment horizontal="center" vertical="center" wrapText="true"/>
    </xf>
    <xf applyAlignment="true" applyBorder="false" applyFill="false" applyFont="true" applyNumberFormat="false" applyProtection="false" borderId="158" fillId="0" fontId="3" numFmtId="0" xfId="0">
      <alignment horizontal="center" vertical="center" wrapText="true"/>
    </xf>
    <xf applyAlignment="true" applyBorder="false" applyFill="false" applyFont="true" applyNumberFormat="false" applyProtection="false" borderId="159" fillId="0" fontId="3" numFmtId="0" xfId="0">
      <alignment horizontal="center" vertical="center" wrapText="true"/>
    </xf>
    <xf applyAlignment="true" applyBorder="false" applyFill="false" applyFont="true" applyNumberFormat="false" applyProtection="false" borderId="160" fillId="0" fontId="3" numFmtId="0" xfId="0">
      <alignment horizontal="left" vertical="center" wrapText="true"/>
    </xf>
    <xf applyAlignment="true" applyBorder="false" applyFill="false" applyFont="true" applyNumberFormat="false" applyProtection="false" borderId="161" fillId="0" fontId="3" numFmtId="0" xfId="0">
      <alignment horizontal="center" vertical="center" wrapText="true"/>
    </xf>
    <xf applyAlignment="true" applyBorder="false" applyFill="false" applyFont="true" applyNumberFormat="false" applyProtection="false" borderId="162" fillId="0" fontId="3" numFmtId="0" xfId="0">
      <alignment horizontal="center" vertical="center" wrapText="true"/>
    </xf>
    <xf applyAlignment="true" applyBorder="false" applyFill="false" applyFont="true" applyNumberFormat="false" applyProtection="false" borderId="163" fillId="0" fontId="1" numFmtId="0" xfId="0">
      <alignment vertical="center" wrapText="true"/>
    </xf>
    <xf applyAlignment="true" applyBorder="false" applyFill="false" applyFont="true" applyNumberFormat="true" applyProtection="false" borderId="164" fillId="0" fontId="1" numFmtId="267" xfId="0">
      <alignment vertical="center" wrapText="true"/>
    </xf>
    <xf applyAlignment="true" applyBorder="false" applyFill="false" applyFont="true" applyNumberFormat="false" applyProtection="false" borderId="165" fillId="0" fontId="1" numFmtId="0" xfId="0">
      <alignment horizontal="left" vertical="center" wrapText="true"/>
    </xf>
    <xf applyAlignment="true" applyBorder="false" applyFill="false" applyFont="true" applyNumberFormat="false" applyProtection="false" borderId="166" fillId="0" fontId="1" numFmtId="0" xfId="0">
      <alignment horizontal="left" vertical="center" wrapText="true"/>
    </xf>
    <xf applyAlignment="true" applyBorder="false" applyFill="false" applyFont="true" applyNumberFormat="true" applyProtection="false" borderId="167" fillId="0" fontId="1" numFmtId="268" xfId="0">
      <alignment horizontal="center" vertical="center" wrapText="true"/>
    </xf>
    <xf applyAlignment="true" applyBorder="false" applyFill="false" applyFont="true" applyNumberFormat="false" applyProtection="false" borderId="168" fillId="0" fontId="3" numFmtId="0" xfId="0">
      <alignment horizontal="center" vertical="center" wrapText="true"/>
    </xf>
    <xf applyAlignment="true" applyBorder="false" applyFill="false" applyFont="true" applyNumberFormat="false" applyProtection="false" borderId="169" fillId="0" fontId="3" numFmtId="0" xfId="0">
      <alignment horizontal="center" vertical="center" wrapText="true"/>
    </xf>
    <xf applyAlignment="true" applyBorder="false" applyFill="false" applyFont="true" applyNumberFormat="false" applyProtection="false" borderId="170" fillId="0" fontId="1" numFmtId="0" xfId="0">
      <alignment vertical="center" wrapText="true"/>
    </xf>
    <xf applyAlignment="true" applyBorder="false" applyFill="false" applyFont="true" applyNumberFormat="false" applyProtection="false" borderId="171" fillId="0" fontId="12" numFmtId="0" xfId="0">
      <alignment vertical="center"/>
    </xf>
    <xf applyAlignment="true" applyBorder="false" applyFill="false" applyFont="true" applyNumberFormat="false" applyProtection="false" borderId="172" fillId="0" fontId="1" numFmtId="0" xfId="0">
      <alignment vertical="center" wrapText="true"/>
    </xf>
    <xf applyAlignment="true" applyBorder="false" applyFill="false" applyFont="true" applyNumberFormat="false" applyProtection="false" borderId="173" fillId="0" fontId="1" numFmtId="0" xfId="0">
      <alignment vertical="center" wrapText="true"/>
    </xf>
    <xf applyAlignment="true" applyBorder="false" applyFill="false" applyFont="true" applyNumberFormat="false" applyProtection="false" borderId="174" fillId="0" fontId="1" numFmtId="0" xfId="0">
      <alignment horizontal="center" vertical="center" wrapText="true"/>
    </xf>
    <xf applyAlignment="true" applyBorder="false" applyFill="false" applyFont="true" applyNumberFormat="false" applyProtection="false" borderId="175" fillId="0" fontId="1" numFmtId="0" xfId="0">
      <alignment horizontal="center" vertical="center" wrapText="true"/>
    </xf>
    <xf applyAlignment="true" applyBorder="false" applyFill="false" applyFont="true" applyNumberFormat="false" applyProtection="false" borderId="176" fillId="0" fontId="2" numFmtId="0" xfId="0">
      <alignment horizontal="center" vertical="center" wrapText="true"/>
    </xf>
    <xf applyAlignment="true" applyBorder="false" applyFill="false" applyFont="true" applyNumberFormat="false" applyProtection="false" borderId="177" fillId="0" fontId="1" numFmtId="0" xfId="0">
      <alignment vertical="center" wrapText="true"/>
    </xf>
    <xf applyAlignment="true" applyBorder="false" applyFill="false" applyFont="true" applyNumberFormat="false" applyProtection="false" borderId="178" fillId="0" fontId="4" numFmtId="0" xfId="0">
      <alignment horizontal="left" vertical="center"/>
    </xf>
    <xf applyAlignment="true" applyBorder="false" applyFill="false" applyFont="true" applyNumberFormat="false" applyProtection="false" borderId="179" fillId="0" fontId="3" numFmtId="0" xfId="0">
      <alignment vertical="center"/>
    </xf>
    <xf applyAlignment="true" applyBorder="false" applyFill="false" applyFont="true" applyNumberFormat="false" applyProtection="false" borderId="180" fillId="0" fontId="9" numFmtId="0" xfId="0">
      <alignment horizontal="center" vertical="top"/>
    </xf>
    <xf applyAlignment="true" applyBorder="false" applyFill="false" applyFont="true" applyNumberFormat="false" applyProtection="false" borderId="181" fillId="0" fontId="5" numFmtId="0" xfId="0">
      <alignment horizontal="center" vertical="top"/>
    </xf>
    <xf applyAlignment="true" applyBorder="false" applyFill="false" applyFont="true" applyNumberFormat="false" applyProtection="false" borderId="182" fillId="0" fontId="3" numFmtId="0" xfId="0">
      <alignment horizontal="center" vertical="center"/>
    </xf>
    <xf applyAlignment="true" applyBorder="false" applyFill="false" applyFont="true" applyNumberFormat="false" applyProtection="false" borderId="183" fillId="0" fontId="2" numFmtId="0" xfId="0">
      <alignment vertical="center"/>
    </xf>
    <xf applyAlignment="true" applyBorder="false" applyFill="false" applyFont="true" applyNumberFormat="false" applyProtection="false" borderId="184" fillId="0" fontId="3" numFmtId="0" xfId="0">
      <alignment horizontal="center" vertical="center"/>
    </xf>
    <xf applyAlignment="true" applyBorder="false" applyFill="false" applyFont="true" applyNumberFormat="false" applyProtection="false" borderId="185" fillId="0" fontId="3" numFmtId="0" xfId="0">
      <alignment horizontal="center" vertical="center"/>
    </xf>
    <xf applyAlignment="true" applyBorder="false" applyFill="false" applyFont="true" applyNumberFormat="false" applyProtection="false" borderId="186" fillId="0" fontId="1" numFmtId="0" xfId="0">
      <alignment vertical="center"/>
    </xf>
    <xf applyAlignment="true" applyBorder="false" applyFill="false" applyFont="true" applyNumberFormat="false" applyProtection="false" borderId="187" fillId="0" fontId="3" numFmtId="0" xfId="0">
      <alignment horizontal="center" vertical="center" wrapText="true"/>
    </xf>
    <xf applyAlignment="true" applyBorder="false" applyFill="false" applyFont="true" applyNumberFormat="false" applyProtection="false" borderId="188" fillId="0" fontId="5" numFmtId="0" xfId="0">
      <alignment horizontal="center" vertical="top"/>
    </xf>
    <xf applyAlignment="true" applyBorder="false" applyFill="false" applyFont="true" applyNumberFormat="false" applyProtection="false" borderId="189" fillId="0" fontId="4" numFmtId="0" xfId="0">
      <alignment horizontal="center" vertical="center"/>
    </xf>
    <xf applyAlignment="true" applyBorder="false" applyFill="false" applyFont="true" applyNumberFormat="false" applyProtection="false" borderId="190" fillId="0" fontId="4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阶段进度跟踪图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>'进度跟踪分析图'!$A$5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'进度跟踪分析图'!$B$4:$I$4</f>
            </strRef>
          </cat>
          <val>
            <numRef>
              <f>'进度跟踪分析图'!$B$5:$I$5</f>
            </numRef>
          </val>
          <smooth val="false"/>
        </ser>
        <ser>
          <idx val="1"/>
          <order val="1"/>
          <tx>
            <strRef>
              <f>'进度跟踪分析图'!$A$6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'进度跟踪分析图'!$B$4:$I$4</f>
            </strRef>
          </cat>
          <val>
            <numRef>
              <f>'进度跟踪分析图'!$B$6:$I$6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2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阶段人员分布图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lineChart>
        <grouping val="standard"/>
        <varyColors val="false"/>
        <ser>
          <idx val="0"/>
          <order val="0"/>
          <tx>
            <strRef>
              <f>'进度跟踪分析图'!$A$29</f>
            </strRef>
          </tx>
          <spPr>
            <a:ln cap="rnd" w="25400">
              <a:solidFill>
                <a:schemeClr val="accent1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'进度跟踪分析图'!$B$28:$I$28</f>
            </strRef>
          </cat>
          <val>
            <numRef>
              <f>'进度跟踪分析图'!$B$29:$I$29</f>
            </numRef>
          </val>
          <smooth val="false"/>
        </ser>
        <ser>
          <idx val="1"/>
          <order val="1"/>
          <tx>
            <strRef>
              <f>'进度跟踪分析图'!$A$30</f>
            </strRef>
          </tx>
          <spPr>
            <a:ln cap="rnd" w="25400">
              <a:solidFill>
                <a:schemeClr val="accent2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'进度跟踪分析图'!$B$28:$I$28</f>
            </strRef>
          </cat>
          <val>
            <numRef>
              <f>'进度跟踪分析图'!$B$30:$I$30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smooth val="false"/>
        <axId val="754001152"/>
        <axId val="753999904"/>
      </line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3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Chart Title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>'进度跟踪分析图'!$A$17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'进度跟踪分析图'!$B$16:$I$16</f>
            </strRef>
          </cat>
          <val>
            <numRef>
              <f>'进度跟踪分析图'!$B$17:$I$17</f>
            </numRef>
          </val>
          <smooth val="false"/>
        </ser>
        <ser>
          <idx val="1"/>
          <order val="1"/>
          <tx>
            <strRef>
              <f>'进度跟踪分析图'!$A$18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'进度跟踪分析图'!$B$16:$I$16</f>
            </strRef>
          </cat>
          <val>
            <numRef>
              <f>'进度跟踪分析图'!$B$18:$I$18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4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里程碑工作量分布图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>'工作量分析图'!$A$5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'工作量分析图'!$B$4:$I$4</f>
            </strRef>
          </cat>
          <val>
            <numRef>
              <f>'工作量分析图'!$B$5:$I$5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5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各类工作量分布图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barChart>
        <barDir val="col"/>
        <grouping val="clustered"/>
        <varyColors val="false"/>
        <ser>
          <idx val="0"/>
          <order val="0"/>
          <tx>
            <strRef>
              <f>'工作量分析图'!$C$21</f>
            </strRef>
          </tx>
          <spPr>
            <a:solidFill>
              <a:srgbClr val="5383F1"/>
            </a:solidFill>
            <a:ln>
              <a:noFill> </a:no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invertIfNegative val="false"/>
          <cat>
            <strRef>
              <f>'工作量分析图'!$D$20:$H$20</f>
            </strRef>
          </cat>
          <val>
            <numRef>
              <f>'工作量分析图'!$D$21:$H$21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overlap val="-27"/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6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缺陷类型分布图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>'缺陷分析图'!$A$29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'缺陷分析图'!$B$28:$F$28</f>
            </strRef>
          </cat>
          <val>
            <numRef>
              <f>'缺陷分析图'!$B$29:$F$29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7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变更类型分布图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>'缺陷分析图'!$A$17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'缺陷分析图'!$B$16:$H$16</f>
            </strRef>
          </cat>
          <val>
            <numRef>
              <f>'缺陷分析图'!$B$17:$H$17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8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里程碑发现缺陷分布图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>'缺陷分析图'!$A$5</f>
            </strRef>
          </tx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cat>
            <strRef>
              <f>'缺陷分析图'!$B$4:$I$4</f>
            </strRef>
          </cat>
          <val>
            <numRef>
              <f>'缺陷分析图'!$B$5:$I$5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9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里程碑发现缺陷分布图</a:t>
            </a:r>
          </a:p>
        </rich>
      </tx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pieChart>
        <varyColors val="true"/>
        <ser>
          <idx val="0"/>
          <order val="0"/>
          <tx>
            <strRef>
              <f/>
            </strRef>
          </tx>
          <dPt>
            <idx val="0"/>
            <bubble3D val="false"/>
            <spPr>
              <a:solidFill>
                <a:schemeClr val="accent1"/>
              </a:solidFill>
              <a:ln cap="rnd" w="25400">
                <a:solidFill>
                  <a:schemeClr val="lt1"/>
                </a:solidFill>
              </a:ln>
              <a:sp3d contourW="25400">
                <a:contourClr>
                  <a:schemeClr val="lt1"/>
                </a:contourClr>
              </a:sp3d>
            </spPr>
          </dPt>
          <dLbls>
            <showLegendKey val="false"/>
            <showVal val="false"/>
            <showCatName val="false"/>
            <showSerName val="false"/>
            <showPercent val="true"/>
            <showBubbleSize val="false"/>
            <showLeaderLines val="false"/>
          </dLbls>
          <cat>
            <strRef>
              <f>'缺陷分析图'!$C$4:$I$4</f>
            </strRef>
          </cat>
          <val>
            <numRef>
              <f>'缺陷分析图'!$C$5:$I$5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true"/>
          <showBubbleSize val="false"/>
          <showLeaderLines val="false"/>
        </dLbls>
      </pieChart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Relationship Id="rId2" Target="../media/image1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_rels/drawing4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Relationship Id="rId3" Target="../charts/chart3.xml" Type="http://schemas.openxmlformats.org/officeDocument/2006/relationships/chart"></Relationship></Relationships>
</file>

<file path=xl/drawings/_rels/drawing5.xml.rels><?xml version="1.0" encoding="UTF-8" standalone="yes"?>
<Relationships xmlns="http://schemas.openxmlformats.org/package/2006/relationships"><Relationship Id="rId1" Target="../charts/chart4.xml" Type="http://schemas.openxmlformats.org/officeDocument/2006/relationships/chart"></Relationship><Relationship Id="rId2" Target="../charts/chart5.xml" Type="http://schemas.openxmlformats.org/officeDocument/2006/relationships/chart"></Relationship></Relationships>
</file>

<file path=xl/drawings/_rels/drawing6.xml.rels><?xml version="1.0" encoding="UTF-8" standalone="yes"?>
<Relationships xmlns="http://schemas.openxmlformats.org/package/2006/relationships"><Relationship Id="rId1" Target="../charts/chart6.xml" Type="http://schemas.openxmlformats.org/officeDocument/2006/relationships/chart"></Relationship><Relationship Id="rId2" Target="../charts/chart7.xml" Type="http://schemas.openxmlformats.org/officeDocument/2006/relationships/chart"></Relationship><Relationship Id="rId3" Target="../charts/chart8.xml" Type="http://schemas.openxmlformats.org/officeDocument/2006/relationships/chart"></Relationship><Relationship Id="rId4" Target="../charts/chart9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514350</xdr:colOff>
      <xdr:row>18</xdr:row>
      <xdr:rowOff>0</xdr:rowOff>
    </xdr:from>
    <xdr:to>
      <xdr:col>13</xdr:col>
      <xdr:colOff>790575</xdr:colOff>
      <xdr:row>23</xdr:row>
      <xdr:rowOff>114300</xdr:rowOff>
    </xdr:to>
    <xdr:pic>
      <xdr:nvPicPr>
        <xdr:cNvPr id="2" name="Picture 2" descr="eQkipK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314325</xdr:colOff>
      <xdr:row>54</xdr:row>
      <xdr:rowOff>28575</xdr:rowOff>
    </xdr:from>
    <xdr:to>
      <xdr:col>10</xdr:col>
      <xdr:colOff>485775</xdr:colOff>
      <xdr:row>55</xdr:row>
      <xdr:rowOff>133350</xdr:rowOff>
    </xdr:to>
    <xdr:pic>
      <xdr:nvPicPr>
        <xdr:cNvPr id="2" name="Picture 2" descr="wtQlsJ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9</xdr:col>
      <xdr:colOff>561975</xdr:colOff>
      <xdr:row>54</xdr:row>
      <xdr:rowOff>38100</xdr:rowOff>
    </xdr:from>
    <xdr:to>
      <xdr:col>10</xdr:col>
      <xdr:colOff>666750</xdr:colOff>
      <xdr:row>55</xdr:row>
      <xdr:rowOff>114300</xdr:rowOff>
    </xdr:to>
    <xdr:pic>
      <xdr:nvPicPr>
        <xdr:cNvPr id="3" name="Picture 3" descr="payOyh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200025</xdr:colOff>
      <xdr:row>84</xdr:row>
      <xdr:rowOff>28575</xdr:rowOff>
    </xdr:from>
    <xdr:to>
      <xdr:col>8</xdr:col>
      <xdr:colOff>914400</xdr:colOff>
      <xdr:row>85</xdr:row>
      <xdr:rowOff>142875</xdr:rowOff>
    </xdr:to>
    <xdr:pic>
      <xdr:nvPicPr>
        <xdr:cNvPr id="2" name="Picture 2" descr="GSMJeT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723900</xdr:colOff>
      <xdr:row>6</xdr:row>
      <xdr:rowOff>76200</xdr:rowOff>
    </xdr:from>
    <xdr:to>
      <xdr:col>8</xdr:col>
      <xdr:colOff>542925</xdr:colOff>
      <xdr:row>13</xdr:row>
      <xdr:rowOff>161925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1</xdr:col>
      <xdr:colOff>962025</xdr:colOff>
      <xdr:row>30</xdr:row>
      <xdr:rowOff>133350</xdr:rowOff>
    </xdr:from>
    <xdr:to>
      <xdr:col>8</xdr:col>
      <xdr:colOff>295275</xdr:colOff>
      <xdr:row>37</xdr:row>
      <xdr:rowOff>180975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  <xdr:twoCellAnchor>
    <xdr:from>
      <xdr:col>1</xdr:col>
      <xdr:colOff>581025</xdr:colOff>
      <xdr:row>18</xdr:row>
      <xdr:rowOff>114300</xdr:rowOff>
    </xdr:from>
    <xdr:to>
      <xdr:col>8</xdr:col>
      <xdr:colOff>704850</xdr:colOff>
      <xdr:row>25</xdr:row>
      <xdr:rowOff>200025</xdr:rowOff>
    </xdr:to>
    <xdr:graphicFrame macro="">
      <xdr:nvGraphicFramePr>
        <xdr:cNvPr id="4" name="Chart 4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false" fPrintsWithSheet="true"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723900</xdr:colOff>
      <xdr:row>5</xdr:row>
      <xdr:rowOff>152400</xdr:rowOff>
    </xdr:from>
    <xdr:to>
      <xdr:col>8</xdr:col>
      <xdr:colOff>571500</xdr:colOff>
      <xdr:row>17</xdr:row>
      <xdr:rowOff>85725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2</xdr:col>
      <xdr:colOff>238125</xdr:colOff>
      <xdr:row>21</xdr:row>
      <xdr:rowOff>180975</xdr:rowOff>
    </xdr:from>
    <xdr:to>
      <xdr:col>7</xdr:col>
      <xdr:colOff>295275</xdr:colOff>
      <xdr:row>31</xdr:row>
      <xdr:rowOff>257175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381000</xdr:colOff>
      <xdr:row>28</xdr:row>
      <xdr:rowOff>66675</xdr:rowOff>
    </xdr:from>
    <xdr:to>
      <xdr:col>7</xdr:col>
      <xdr:colOff>257175</xdr:colOff>
      <xdr:row>34</xdr:row>
      <xdr:rowOff>219075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1</xdr:col>
      <xdr:colOff>0</xdr:colOff>
      <xdr:row>17</xdr:row>
      <xdr:rowOff>76200</xdr:rowOff>
    </xdr:from>
    <xdr:to>
      <xdr:col>8</xdr:col>
      <xdr:colOff>638175</xdr:colOff>
      <xdr:row>24</xdr:row>
      <xdr:rowOff>95250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  <xdr:twoCellAnchor>
    <xdr:from>
      <xdr:col>1</xdr:col>
      <xdr:colOff>171450</xdr:colOff>
      <xdr:row>5</xdr:row>
      <xdr:rowOff>66675</xdr:rowOff>
    </xdr:from>
    <xdr:to>
      <xdr:col>9</xdr:col>
      <xdr:colOff>361950</xdr:colOff>
      <xdr:row>13</xdr:row>
      <xdr:rowOff>161925</xdr:rowOff>
    </xdr:to>
    <xdr:graphicFrame macro="">
      <xdr:nvGraphicFramePr>
        <xdr:cNvPr id="4" name="Chart 4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false" fPrintsWithSheet="true"/>
  </xdr:twoCellAnchor>
  <xdr:twoCellAnchor>
    <xdr:from>
      <xdr:col>2</xdr:col>
      <xdr:colOff>104775</xdr:colOff>
      <xdr:row>5</xdr:row>
      <xdr:rowOff>66675</xdr:rowOff>
    </xdr:from>
    <xdr:to>
      <xdr:col>7</xdr:col>
      <xdr:colOff>276225</xdr:colOff>
      <xdr:row>13</xdr:row>
      <xdr:rowOff>114300</xdr:rowOff>
    </xdr:to>
    <xdr:graphicFrame macro="">
      <xdr:nvGraphicFramePr>
        <xdr:cNvPr id="5" name="Chart 5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drawings/drawing6.xml" Type="http://schemas.openxmlformats.org/officeDocument/2006/relationships/drawing"></Relationship></Relationships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_rels/sheet7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/Relationships>
</file>

<file path=xl/worksheets/_rels/sheet8.xml.rels><?xml version="1.0" encoding="UTF-8" standalone="yes"?>
<Relationships xmlns="http://schemas.openxmlformats.org/package/2006/relationships"><Relationship Id="rId1" Target="../drawings/drawing4.xml" Type="http://schemas.openxmlformats.org/officeDocument/2006/relationships/drawing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5.xml" Type="http://schemas.openxmlformats.org/officeDocument/2006/relationships/drawing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2"/>
    <col collapsed="false" customWidth="true" hidden="false" max="1" min="1" style="0" width="12"/>
    <col collapsed="false" customWidth="true" hidden="false" max="2" min="2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9" min="9" style="0" width="11"/>
    <col collapsed="false" customWidth="true" hidden="false" max="10" min="10" style="0" width="10"/>
    <col collapsed="false" customWidth="true" hidden="false" max="10" min="10" style="0" width="10"/>
    <col collapsed="false" customWidth="true" hidden="false" max="11" min="11" style="0" width="12"/>
    <col collapsed="false" customWidth="true" hidden="false" max="11" min="11" style="0" width="12"/>
  </cols>
  <sheetData>
    <row customHeight="true" ht="17" r="1">
      <c r="B1" s="179" t="str">
        <v>HSA/C07-270</v>
      </c>
      <c r="C1" s="6"/>
      <c r="D1" s="6"/>
      <c r="E1" s="6"/>
      <c r="F1" s="6"/>
      <c r="G1" s="6"/>
      <c r="H1" s="6"/>
      <c r="I1" s="6"/>
    </row>
    <row customHeight="true" ht="29" r="2">
      <c r="B2" s="18" t="str">
        <v>度量汇总表━━缺陷分析图</v>
      </c>
      <c r="C2" s="183"/>
      <c r="D2" s="183"/>
      <c r="E2" s="183"/>
      <c r="F2" s="183"/>
      <c r="G2" s="183"/>
      <c r="H2" s="183"/>
      <c r="I2" s="183"/>
      <c r="J2" s="188"/>
      <c r="K2" s="188"/>
    </row>
    <row customHeight="true" ht="19" r="3">
      <c r="C3" s="181"/>
      <c r="D3" s="181"/>
      <c r="E3" s="181"/>
      <c r="F3" s="181"/>
      <c r="G3" s="181"/>
      <c r="H3" s="181"/>
      <c r="I3" s="181"/>
      <c r="J3" s="188"/>
      <c r="K3" s="188"/>
    </row>
    <row customHeight="true" ht="19" r="4">
      <c r="B4" s="184" t="str">
        <v>里程碑</v>
      </c>
      <c r="C4" s="23" t="str">
        <v>需求</v>
      </c>
      <c r="D4" s="22" t="str">
        <v>计划</v>
      </c>
      <c r="E4" s="22" t="str">
        <v>概要设计</v>
      </c>
      <c r="F4" s="22" t="str">
        <v>详细设计</v>
      </c>
      <c r="G4" s="22" t="str">
        <v>编码</v>
      </c>
      <c r="H4" s="22" t="str">
        <v>测试</v>
      </c>
      <c r="I4" s="22" t="str">
        <v>验收</v>
      </c>
      <c r="J4" s="22" t="str">
        <v>试运行</v>
      </c>
    </row>
    <row customHeight="true" ht="19" r="5">
      <c r="B5" s="22" t="str">
        <v>数量</v>
      </c>
      <c r="C5" s="16">
        <v>30</v>
      </c>
      <c r="D5" s="3">
        <v>10</v>
      </c>
      <c r="E5" s="3">
        <v>10</v>
      </c>
      <c r="F5" s="3">
        <v>8</v>
      </c>
      <c r="G5" s="3">
        <v>10</v>
      </c>
      <c r="H5" s="3">
        <v>30</v>
      </c>
      <c r="I5" s="3">
        <v>5</v>
      </c>
      <c r="J5" s="3">
        <v>5</v>
      </c>
    </row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>
      <c r="B16" s="22" t="str">
        <v>变更类型</v>
      </c>
      <c r="C16" s="22" t="str">
        <v>需求</v>
      </c>
      <c r="D16" s="22" t="str">
        <v>计划</v>
      </c>
      <c r="E16" s="22" t="str">
        <v>概要设计</v>
      </c>
      <c r="F16" s="22" t="str">
        <v>详细设计</v>
      </c>
      <c r="G16" s="22" t="str">
        <v>测试</v>
      </c>
      <c r="H16" s="22" t="str">
        <v>适应性修改</v>
      </c>
      <c r="I16" s="22" t="str">
        <v>其他</v>
      </c>
    </row>
    <row customHeight="true" ht="19" r="17">
      <c r="B17" s="22" t="str">
        <v>数量</v>
      </c>
      <c r="C17" s="3">
        <v>3</v>
      </c>
      <c r="D17" s="3">
        <v>2</v>
      </c>
      <c r="E17" s="3">
        <v>5</v>
      </c>
      <c r="F17" s="3">
        <v>1</v>
      </c>
      <c r="G17" s="3">
        <v>3</v>
      </c>
      <c r="H17" s="3">
        <v>4</v>
      </c>
      <c r="I17" s="3">
        <v>2</v>
      </c>
    </row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>
      <c r="C27" s="22" t="str">
        <v>缺陷类型</v>
      </c>
      <c r="D27" s="23" t="str">
        <v>评审</v>
      </c>
      <c r="E27" s="22" t="str">
        <v>审计</v>
      </c>
      <c r="F27" s="20" t="str">
        <v>测试</v>
      </c>
      <c r="G27" s="20" t="str">
        <v>变更</v>
      </c>
      <c r="H27" s="22" t="str">
        <v>其他</v>
      </c>
    </row>
    <row customHeight="true" ht="19" r="28">
      <c r="C28" s="22" t="str">
        <v>数量</v>
      </c>
      <c r="D28" s="16">
        <v>30</v>
      </c>
      <c r="E28" s="3">
        <v>10</v>
      </c>
      <c r="F28" s="5">
        <v>50</v>
      </c>
      <c r="G28" s="5">
        <v>10</v>
      </c>
      <c r="H28" s="3">
        <v>15</v>
      </c>
    </row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7" r="39"/>
    <row customHeight="true" ht="15" r="40">
      <c r="B40" s="189" t="str">
        <v>ISO9001:2000 &amp; CMM1.1</v>
      </c>
      <c r="C40" s="189"/>
      <c r="D40" s="6"/>
      <c r="E40" s="6"/>
      <c r="F40" s="6"/>
      <c r="G40" s="6"/>
      <c r="H40" s="6"/>
      <c r="I40" s="6"/>
    </row>
    <row customHeight="true" ht="17" r="41">
      <c r="B41" s="190"/>
      <c r="C41" s="190"/>
    </row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22" r="52"/>
    <row customHeight="true" ht="22" r="53"/>
    <row customHeight="true" ht="22" r="54"/>
    <row customHeight="true" ht="22" r="55"/>
    <row customHeight="true" ht="22" r="56"/>
    <row customHeight="true" ht="22" r="57"/>
    <row customHeight="true" ht="22" r="58"/>
    <row customHeight="true" ht="22" r="59"/>
    <row customHeight="true" ht="22" r="60"/>
    <row customHeight="true" ht="22" r="61"/>
    <row customHeight="true" ht="22" r="62"/>
    <row customHeight="true" ht="22" r="63"/>
    <row customHeight="true" ht="22" r="64"/>
    <row customHeight="true" ht="22" r="65"/>
    <row customHeight="true" ht="22" r="66"/>
    <row customHeight="true" ht="22" r="67"/>
    <row customHeight="true" ht="22" r="68"/>
    <row customHeight="true" ht="22" r="69"/>
    <row customHeight="true" ht="22" r="70"/>
    <row customHeight="true" ht="22" r="71"/>
    <row customHeight="true" ht="22" r="72"/>
    <row customHeight="true" ht="22" r="73"/>
    <row customHeight="true" ht="22" r="74"/>
    <row customHeight="true" ht="22" r="75"/>
    <row customHeight="true" ht="22" r="76"/>
    <row customHeight="true" ht="22" r="77"/>
    <row customHeight="true" ht="22" r="78"/>
    <row customHeight="true" ht="22" r="79"/>
    <row customHeight="true" ht="22" r="80"/>
    <row customHeight="true" ht="22" r="81"/>
    <row customHeight="true" ht="22" r="82"/>
    <row customHeight="true" ht="22" r="83"/>
    <row customHeight="true" ht="22" r="84"/>
    <row customHeight="true" ht="22" r="85"/>
    <row customHeight="true" ht="22" r="86"/>
    <row customHeight="true" ht="22" r="87"/>
    <row customHeight="true" ht="22" r="88"/>
    <row customHeight="true" ht="22" r="89"/>
    <row customHeight="true" ht="22" r="90"/>
    <row customHeight="true" ht="22" r="91"/>
    <row customHeight="true" ht="22" r="92"/>
    <row customHeight="true" ht="22" r="93"/>
    <row customHeight="true" ht="22" r="94"/>
    <row customHeight="true" ht="22" r="95"/>
    <row customHeight="true" ht="22" r="96"/>
    <row customHeight="true" ht="22" r="97"/>
    <row customHeight="true" ht="22" r="98"/>
    <row customHeight="true" ht="22" r="99"/>
    <row customHeight="true" ht="22" r="100"/>
    <row customHeight="true" ht="22" r="101"/>
    <row customHeight="true" ht="22" r="102"/>
    <row customHeight="true" ht="22" r="103"/>
    <row customHeight="true" ht="22" r="104"/>
    <row customHeight="true" ht="22" r="105"/>
    <row customHeight="true" ht="22" r="106"/>
    <row customHeight="true" ht="22" r="107"/>
    <row customHeight="true" ht="22" r="108"/>
    <row customHeight="true" ht="22" r="109"/>
    <row customHeight="true" ht="22" r="110"/>
    <row customHeight="true" ht="22" r="111"/>
    <row customHeight="true" ht="22" r="112"/>
    <row customHeight="true" ht="22" r="113"/>
    <row customHeight="true" ht="22" r="114"/>
    <row customHeight="true" ht="22" r="115"/>
    <row customHeight="true" ht="22" r="116"/>
    <row customHeight="true" ht="22" r="117"/>
    <row customHeight="true" ht="22" r="118"/>
    <row customHeight="true" ht="22" r="119"/>
    <row customHeight="true" ht="22" r="120"/>
    <row customHeight="true" ht="22" r="121"/>
    <row customHeight="true" ht="22" r="122"/>
    <row customHeight="true" ht="22" r="123"/>
    <row customHeight="true" ht="22" r="124"/>
    <row customHeight="true" ht="22" r="125"/>
    <row customHeight="true" ht="22" r="126"/>
    <row customHeight="true" ht="22" r="127"/>
    <row customHeight="true" ht="22" r="128"/>
    <row customHeight="true" ht="22" r="129"/>
    <row customHeight="true" ht="22" r="130"/>
    <row customHeight="true" ht="22" r="131"/>
    <row customHeight="true" ht="22" r="132"/>
    <row customHeight="true" ht="22" r="133"/>
    <row customHeight="true" ht="22" r="134"/>
    <row customHeight="true" ht="22" r="135"/>
    <row customHeight="true" ht="22" r="136"/>
    <row customHeight="true" ht="22" r="137"/>
    <row customHeight="true" ht="22" r="138"/>
    <row customHeight="true" ht="22" r="139"/>
    <row customHeight="true" ht="22" r="140"/>
    <row customHeight="true" ht="22" r="141"/>
    <row customHeight="true" ht="22" r="142"/>
    <row customHeight="true" ht="22" r="143"/>
    <row customHeight="true" ht="22" r="144"/>
    <row customHeight="true" ht="22" r="145"/>
    <row customHeight="true" ht="22" r="146"/>
    <row customHeight="true" ht="22" r="147"/>
    <row customHeight="true" ht="22" r="148"/>
    <row customHeight="true" ht="22" r="149"/>
    <row customHeight="true" ht="22" r="150"/>
    <row customHeight="true" ht="22" r="151"/>
    <row customHeight="true" ht="22" r="152"/>
    <row customHeight="true" ht="22" r="153"/>
    <row customHeight="true" ht="22" r="154"/>
    <row customHeight="true" ht="22" r="155"/>
    <row customHeight="true" ht="22" r="156"/>
    <row customHeight="true" ht="22" r="157"/>
    <row customHeight="true" ht="22" r="158"/>
    <row customHeight="true" ht="22" r="159"/>
    <row customHeight="true" ht="22" r="160"/>
    <row customHeight="true" ht="22" r="161"/>
    <row customHeight="true" ht="22" r="162"/>
    <row customHeight="true" ht="22" r="163"/>
    <row customHeight="true" ht="22" r="164"/>
    <row customHeight="true" ht="22" r="165"/>
    <row customHeight="true" ht="22" r="166"/>
    <row customHeight="true" ht="22" r="167"/>
    <row customHeight="true" ht="22" r="168"/>
    <row customHeight="true" ht="22" r="169"/>
    <row customHeight="true" ht="22" r="170"/>
    <row customHeight="true" ht="22" r="171"/>
    <row customHeight="true" ht="22" r="172"/>
    <row customHeight="true" ht="22" r="173"/>
    <row customHeight="true" ht="22" r="174"/>
    <row customHeight="true" ht="22" r="175"/>
    <row customHeight="true" ht="22" r="176"/>
    <row customHeight="true" ht="22" r="177"/>
    <row customHeight="true" ht="22" r="178"/>
    <row customHeight="true" ht="22" r="179"/>
    <row customHeight="true" ht="22" r="180"/>
    <row customHeight="true" ht="22" r="181"/>
    <row customHeight="true" ht="22" r="182"/>
    <row customHeight="true" ht="22" r="183"/>
    <row customHeight="true" ht="22" r="184"/>
    <row customHeight="true" ht="22" r="185"/>
    <row customHeight="true" ht="22" r="186"/>
    <row customHeight="true" ht="22" r="187"/>
    <row customHeight="true" ht="22" r="188"/>
    <row customHeight="true" ht="22" r="189"/>
    <row customHeight="true" ht="22" r="190"/>
    <row customHeight="true" ht="22" r="191"/>
    <row customHeight="true" ht="22" r="192"/>
    <row customHeight="true" ht="22" r="193"/>
    <row customHeight="true" ht="22" r="194"/>
    <row customHeight="true" ht="22" r="195"/>
    <row customHeight="true" ht="22" r="196"/>
    <row customHeight="true" ht="22" r="197"/>
    <row customHeight="true" ht="22" r="198"/>
    <row customHeight="true" ht="22" r="199"/>
    <row customHeight="true" ht="22" r="200"/>
    <row customHeight="true" ht="22" r="201"/>
    <row customHeight="true" ht="22" r="202"/>
    <row customHeight="true" ht="22" r="203"/>
    <row customHeight="true" ht="22" r="204"/>
    <row customHeight="true" ht="22" r="205"/>
    <row customHeight="true" ht="22" r="206"/>
    <row customHeight="true" ht="22" r="207"/>
    <row customHeight="true" ht="22" r="208"/>
    <row customHeight="true" ht="22" r="209"/>
    <row customHeight="true" ht="22" r="210"/>
    <row customHeight="true" ht="22" r="211"/>
    <row customHeight="true" ht="22" r="212"/>
    <row customHeight="true" ht="22" r="213"/>
    <row customHeight="true" ht="22" r="214"/>
    <row customHeight="true" ht="22" r="215"/>
    <row customHeight="true" ht="22" r="216"/>
    <row customHeight="true" ht="22" r="217"/>
    <row customHeight="true" ht="22" r="218"/>
    <row customHeight="true" ht="22" r="219"/>
    <row customHeight="true" ht="22" r="220"/>
    <row customHeight="true" ht="22" r="221"/>
    <row customHeight="true" ht="22" r="222"/>
    <row customHeight="true" ht="22" r="223"/>
    <row customHeight="true" ht="22" r="224"/>
    <row customHeight="true" ht="22" r="225"/>
    <row customHeight="true" ht="22" r="226"/>
    <row customHeight="true" ht="22" r="227"/>
    <row customHeight="true" ht="22" r="228"/>
    <row customHeight="true" ht="22" r="229"/>
    <row customHeight="true" ht="22" r="230"/>
    <row customHeight="true" ht="22" r="231"/>
    <row customHeight="true" ht="22" r="232"/>
    <row customHeight="true" ht="22" r="233"/>
    <row customHeight="true" ht="22" r="234"/>
    <row customHeight="true" ht="22" r="235"/>
    <row customHeight="true" ht="22" r="236"/>
    <row customHeight="true" ht="22" r="237"/>
    <row customHeight="true" ht="22" r="238"/>
    <row customHeight="true" ht="22" r="239"/>
    <row customHeight="true" ht="22" r="240"/>
    <row customHeight="true" ht="22" r="241"/>
    <row customHeight="true" ht="22" r="242"/>
    <row customHeight="true" ht="22" r="243"/>
    <row customHeight="true" ht="22" r="244"/>
    <row customHeight="true" ht="22" r="245"/>
    <row customHeight="true" ht="22" r="246"/>
    <row customHeight="true" ht="22" r="247"/>
    <row customHeight="true" ht="22" r="248"/>
    <row customHeight="true" ht="22" r="249"/>
    <row customHeight="true" ht="22" r="250"/>
    <row customHeight="true" ht="22" r="251"/>
    <row customHeight="true" ht="22" r="252"/>
    <row customHeight="true" ht="22" r="253"/>
    <row customHeight="true" ht="22" r="254"/>
    <row customHeight="true" ht="22" r="255"/>
    <row customHeight="true" ht="22" r="256"/>
    <row customHeight="true" ht="22" r="257"/>
    <row customHeight="true" ht="22" r="258"/>
    <row customHeight="true" ht="22" r="259"/>
    <row customHeight="true" ht="22" r="260"/>
    <row customHeight="true" ht="22" r="261"/>
    <row customHeight="true" ht="22" r="262"/>
    <row customHeight="true" ht="22" r="263"/>
    <row customHeight="true" ht="22" r="264"/>
    <row customHeight="true" ht="22" r="265"/>
    <row customHeight="true" ht="22" r="266"/>
    <row customHeight="true" ht="22" r="267"/>
    <row customHeight="true" ht="22" r="268"/>
    <row customHeight="true" ht="22" r="269"/>
    <row customHeight="true" ht="22" r="270"/>
    <row customHeight="true" ht="22" r="271"/>
    <row customHeight="true" ht="22" r="272"/>
    <row customHeight="true" ht="22" r="273"/>
    <row customHeight="true" ht="22" r="274"/>
    <row customHeight="true" ht="22" r="275"/>
    <row customHeight="true" ht="22" r="276"/>
    <row customHeight="true" ht="22" r="277"/>
    <row customHeight="true" ht="22" r="278"/>
    <row customHeight="true" ht="22" r="279"/>
    <row customHeight="true" ht="22" r="280"/>
    <row customHeight="true" ht="22" r="281"/>
    <row customHeight="true" ht="22" r="282"/>
    <row customHeight="true" ht="22" r="283"/>
    <row customHeight="true" ht="22" r="284"/>
    <row customHeight="true" ht="22" r="285"/>
    <row customHeight="true" ht="22" r="286"/>
    <row customHeight="true" ht="22" r="287"/>
    <row customHeight="true" ht="22" r="288"/>
    <row customHeight="true" ht="22" r="289"/>
    <row customHeight="true" ht="22" r="290"/>
    <row customHeight="true" ht="22" r="291"/>
    <row customHeight="true" ht="22" r="292"/>
    <row customHeight="true" ht="22" r="293"/>
    <row customHeight="true" ht="22" r="294"/>
    <row customHeight="true" ht="22" r="295"/>
    <row customHeight="true" ht="22" r="296"/>
    <row customHeight="true" ht="22" r="297"/>
    <row customHeight="true" ht="22" r="298"/>
    <row customHeight="true" ht="22" r="299"/>
    <row customHeight="true" ht="22" r="300"/>
    <row customHeight="true" ht="22" r="301"/>
    <row customHeight="true" ht="22" r="302"/>
    <row customHeight="true" ht="22" r="303"/>
    <row customHeight="true" ht="22" r="304"/>
    <row customHeight="true" ht="22" r="305"/>
    <row customHeight="true" ht="22" r="306"/>
    <row customHeight="true" ht="22" r="307"/>
    <row customHeight="true" ht="22" r="308"/>
    <row customHeight="true" ht="22" r="309"/>
    <row customHeight="true" ht="22" r="310"/>
    <row customHeight="true" ht="22" r="311"/>
    <row customHeight="true" ht="22" r="312"/>
    <row customHeight="true" ht="22" r="313"/>
    <row customHeight="true" ht="22" r="314"/>
    <row customHeight="true" ht="22" r="315"/>
    <row customHeight="true" ht="22" r="316"/>
    <row customHeight="true" ht="22" r="317"/>
    <row customHeight="true" ht="22" r="318"/>
    <row customHeight="true" ht="22" r="319"/>
    <row customHeight="true" ht="22" r="320"/>
    <row customHeight="true" ht="22" r="321"/>
    <row customHeight="true" ht="22" r="322"/>
    <row customHeight="true" ht="22" r="323"/>
    <row customHeight="true" ht="22" r="324"/>
    <row customHeight="true" ht="22" r="325"/>
    <row customHeight="true" ht="22" r="326"/>
    <row customHeight="true" ht="22" r="327"/>
    <row customHeight="true" ht="22" r="328"/>
    <row customHeight="true" ht="22" r="329"/>
    <row customHeight="true" ht="22" r="330"/>
    <row customHeight="true" ht="22" r="331"/>
    <row customHeight="true" ht="22" r="332"/>
    <row customHeight="true" ht="22" r="333"/>
    <row customHeight="true" ht="22" r="334"/>
    <row customHeight="true" ht="22" r="335"/>
    <row customHeight="true" ht="22" r="336"/>
    <row customHeight="true" ht="22" r="337"/>
    <row customHeight="true" ht="22" r="338"/>
    <row customHeight="true" ht="22" r="339"/>
    <row customHeight="true" ht="22" r="340"/>
    <row customHeight="true" ht="22" r="341"/>
    <row customHeight="true" ht="22" r="342"/>
    <row customHeight="true" ht="22" r="343"/>
    <row customHeight="true" ht="22" r="344"/>
    <row customHeight="true" ht="22" r="345"/>
    <row customHeight="true" ht="22" r="346"/>
    <row customHeight="true" ht="22" r="347"/>
    <row customHeight="true" ht="22" r="348"/>
    <row customHeight="true" ht="22" r="349"/>
    <row customHeight="true" ht="22" r="350"/>
    <row customHeight="true" ht="22" r="351"/>
    <row customHeight="true" ht="22" r="352"/>
    <row customHeight="true" ht="22" r="353"/>
    <row customHeight="true" ht="22" r="354"/>
    <row customHeight="true" ht="22" r="355"/>
    <row customHeight="true" ht="22" r="356"/>
    <row customHeight="true" ht="22" r="357"/>
    <row customHeight="true" ht="22" r="358"/>
    <row customHeight="true" ht="22" r="359"/>
    <row customHeight="true" ht="22" r="360"/>
    <row customHeight="true" ht="22" r="361"/>
    <row customHeight="true" ht="22" r="362"/>
    <row customHeight="true" ht="22" r="363"/>
    <row customHeight="true" ht="22" r="364"/>
    <row customHeight="true" ht="22" r="365"/>
    <row customHeight="true" ht="22" r="366"/>
    <row customHeight="true" ht="22" r="367"/>
    <row customHeight="true" ht="22" r="368"/>
    <row customHeight="true" ht="22" r="369"/>
    <row customHeight="true" ht="22" r="370"/>
    <row customHeight="true" ht="22" r="371"/>
    <row customHeight="true" ht="22" r="372"/>
    <row customHeight="true" ht="22" r="373"/>
    <row customHeight="true" ht="22" r="374"/>
    <row customHeight="true" ht="22" r="375"/>
    <row customHeight="true" ht="22" r="376"/>
    <row customHeight="true" ht="22" r="377"/>
    <row customHeight="true" ht="22" r="378"/>
    <row customHeight="true" ht="22" r="379"/>
    <row customHeight="true" ht="22" r="380"/>
    <row customHeight="true" ht="22" r="381"/>
    <row customHeight="true" ht="22" r="382"/>
    <row customHeight="true" ht="22" r="383"/>
    <row customHeight="true" ht="22" r="384"/>
    <row customHeight="true" ht="22" r="385"/>
    <row customHeight="true" ht="22" r="386"/>
    <row customHeight="true" ht="22" r="387"/>
    <row customHeight="true" ht="22" r="388"/>
    <row customHeight="true" ht="22" r="389"/>
    <row customHeight="true" ht="22" r="390"/>
    <row customHeight="true" ht="22" r="391"/>
    <row customHeight="true" ht="22" r="392"/>
    <row customHeight="true" ht="22" r="393"/>
    <row customHeight="true" ht="22" r="394"/>
    <row customHeight="true" ht="22" r="395"/>
    <row customHeight="true" ht="22" r="396"/>
    <row customHeight="true" ht="22" r="397"/>
    <row customHeight="true" ht="22" r="398"/>
    <row customHeight="true" ht="22" r="399"/>
    <row customHeight="true" ht="22" r="400"/>
    <row customHeight="true" ht="22" r="401"/>
    <row customHeight="true" ht="22" r="402"/>
    <row customHeight="true" ht="22" r="403"/>
    <row customHeight="true" ht="22" r="404"/>
    <row customHeight="true" ht="22" r="405"/>
    <row customHeight="true" ht="22" r="406"/>
    <row customHeight="true" ht="22" r="407"/>
    <row customHeight="true" ht="22" r="408"/>
    <row customHeight="true" ht="22" r="409"/>
    <row customHeight="true" ht="22" r="410"/>
    <row customHeight="true" ht="22" r="411"/>
    <row customHeight="true" ht="22" r="412"/>
    <row customHeight="true" ht="22" r="413"/>
    <row customHeight="true" ht="22" r="414"/>
    <row customHeight="true" ht="22" r="415"/>
    <row customHeight="true" ht="22" r="416"/>
    <row customHeight="true" ht="22" r="417"/>
    <row customHeight="true" ht="22" r="418"/>
    <row customHeight="true" ht="22" r="419"/>
    <row customHeight="true" ht="22" r="420"/>
    <row customHeight="true" ht="22" r="421"/>
    <row customHeight="true" ht="22" r="422"/>
    <row customHeight="true" ht="22" r="423"/>
    <row customHeight="true" ht="22" r="424"/>
    <row customHeight="true" ht="22" r="425"/>
    <row customHeight="true" ht="22" r="426"/>
    <row customHeight="true" ht="22" r="427"/>
    <row customHeight="true" ht="22" r="428"/>
    <row customHeight="true" ht="22" r="429"/>
    <row customHeight="true" ht="22" r="430"/>
    <row customHeight="true" ht="22" r="431"/>
    <row customHeight="true" ht="22" r="432"/>
    <row customHeight="true" ht="22" r="433"/>
    <row customHeight="true" ht="22" r="434"/>
    <row customHeight="true" ht="22" r="435"/>
    <row customHeight="true" ht="22" r="436"/>
    <row customHeight="true" ht="22" r="437"/>
    <row customHeight="true" ht="22" r="438"/>
    <row customHeight="true" ht="22" r="439"/>
    <row customHeight="true" ht="22" r="440"/>
    <row customHeight="true" ht="22" r="441"/>
    <row customHeight="true" ht="22" r="442"/>
    <row customHeight="true" ht="22" r="443"/>
    <row customHeight="true" ht="22" r="444"/>
    <row customHeight="true" ht="22" r="445"/>
    <row customHeight="true" ht="22" r="446"/>
    <row customHeight="true" ht="22" r="447"/>
    <row customHeight="true" ht="22" r="448"/>
    <row customHeight="true" ht="22" r="449"/>
    <row customHeight="true" ht="22" r="450"/>
    <row customHeight="true" ht="22" r="451"/>
    <row customHeight="true" ht="22" r="452"/>
    <row customHeight="true" ht="22" r="453"/>
    <row customHeight="true" ht="22" r="454"/>
    <row customHeight="true" ht="22" r="455"/>
    <row customHeight="true" ht="22" r="456"/>
    <row customHeight="true" ht="22" r="457"/>
    <row customHeight="true" ht="22" r="458"/>
    <row customHeight="true" ht="22" r="459"/>
    <row customHeight="true" ht="22" r="460"/>
    <row customHeight="true" ht="22" r="461"/>
    <row customHeight="true" ht="22" r="462"/>
    <row customHeight="true" ht="22" r="463"/>
    <row customHeight="true" ht="22" r="464"/>
    <row customHeight="true" ht="22" r="465"/>
    <row customHeight="true" ht="22" r="466"/>
    <row customHeight="true" ht="22" r="467"/>
    <row customHeight="true" ht="22" r="468"/>
    <row customHeight="true" ht="22" r="469"/>
    <row customHeight="true" ht="22" r="470"/>
    <row customHeight="true" ht="22" r="471"/>
    <row customHeight="true" ht="22" r="472"/>
    <row customHeight="true" ht="22" r="473"/>
    <row customHeight="true" ht="22" r="474"/>
    <row customHeight="true" ht="22" r="475"/>
    <row customHeight="true" ht="22" r="476"/>
    <row customHeight="true" ht="22" r="477"/>
    <row customHeight="true" ht="22" r="478"/>
    <row customHeight="true" ht="22" r="479"/>
    <row customHeight="true" ht="22" r="480"/>
    <row customHeight="true" ht="22" r="481"/>
    <row customHeight="true" ht="22" r="482"/>
    <row customHeight="true" ht="22" r="483"/>
    <row customHeight="true" ht="22" r="484"/>
    <row customHeight="true" ht="22" r="485"/>
    <row customHeight="true" ht="22" r="486"/>
    <row customHeight="true" ht="22" r="487"/>
    <row customHeight="true" ht="22" r="488"/>
    <row customHeight="true" ht="22" r="489"/>
    <row customHeight="true" ht="22" r="490"/>
    <row customHeight="true" ht="22" r="491"/>
    <row customHeight="true" ht="22" r="492"/>
    <row customHeight="true" ht="22" r="493"/>
    <row customHeight="true" ht="22" r="494"/>
    <row customHeight="true" ht="22" r="495"/>
    <row customHeight="true" ht="22" r="496"/>
    <row customHeight="true" ht="22" r="497"/>
    <row customHeight="true" ht="22" r="498"/>
    <row customHeight="true" ht="22" r="499"/>
    <row customHeight="true" ht="22" r="500"/>
    <row customHeight="true" ht="22" r="501"/>
    <row customHeight="true" ht="22" r="502"/>
    <row customHeight="true" ht="22" r="503"/>
    <row customHeight="true" ht="22" r="504"/>
    <row customHeight="true" ht="22" r="505"/>
    <row customHeight="true" ht="22" r="506"/>
    <row customHeight="true" ht="22" r="507"/>
    <row customHeight="true" ht="22" r="508"/>
    <row customHeight="true" ht="22" r="509"/>
    <row customHeight="true" ht="22" r="510"/>
    <row customHeight="true" ht="22" r="511"/>
    <row customHeight="true" ht="22" r="512"/>
    <row customHeight="true" ht="22" r="513"/>
    <row customHeight="true" ht="22" r="514"/>
    <row customHeight="true" ht="22" r="515"/>
    <row customHeight="true" ht="22" r="516"/>
    <row customHeight="true" ht="22" r="517"/>
    <row customHeight="true" ht="22" r="518"/>
    <row customHeight="true" ht="22" r="519"/>
    <row customHeight="true" ht="22" r="520"/>
    <row customHeight="true" ht="22" r="521"/>
    <row customHeight="true" ht="22" r="522"/>
    <row customHeight="true" ht="22" r="523"/>
    <row customHeight="true" ht="22" r="524"/>
    <row customHeight="true" ht="22" r="525"/>
    <row customHeight="true" ht="22" r="526"/>
    <row customHeight="true" ht="22" r="527"/>
    <row customHeight="true" ht="22" r="528"/>
    <row customHeight="true" ht="22" r="529"/>
    <row customHeight="true" ht="22" r="530"/>
    <row customHeight="true" ht="22" r="531"/>
    <row customHeight="true" ht="22" r="532"/>
    <row customHeight="true" ht="22" r="533"/>
    <row customHeight="true" ht="22" r="534"/>
    <row customHeight="true" ht="22" r="535"/>
    <row customHeight="true" ht="22" r="536"/>
    <row customHeight="true" ht="22" r="537"/>
    <row customHeight="true" ht="22" r="538"/>
    <row customHeight="true" ht="22" r="539"/>
    <row customHeight="true" ht="22" r="540"/>
    <row customHeight="true" ht="22" r="541"/>
    <row customHeight="true" ht="22" r="542"/>
    <row customHeight="true" ht="22" r="543"/>
    <row customHeight="true" ht="22" r="544"/>
    <row customHeight="true" ht="22" r="545"/>
    <row customHeight="true" ht="22" r="546"/>
    <row customHeight="true" ht="22" r="547"/>
    <row customHeight="true" ht="22" r="548"/>
    <row customHeight="true" ht="22" r="549"/>
    <row customHeight="true" ht="22" r="550"/>
    <row customHeight="true" ht="22" r="551"/>
    <row customHeight="true" ht="22" r="552"/>
    <row customHeight="true" ht="22" r="553"/>
    <row customHeight="true" ht="22" r="554"/>
    <row customHeight="true" ht="22" r="555"/>
    <row customHeight="true" ht="22" r="556"/>
    <row customHeight="true" ht="22" r="557"/>
    <row customHeight="true" ht="22" r="558"/>
    <row customHeight="true" ht="22" r="559"/>
    <row customHeight="true" ht="22" r="560"/>
    <row customHeight="true" ht="22" r="561"/>
    <row customHeight="true" ht="22" r="562"/>
    <row customHeight="true" ht="22" r="563"/>
    <row customHeight="true" ht="22" r="564"/>
    <row customHeight="true" ht="22" r="565"/>
    <row customHeight="true" ht="22" r="566"/>
    <row customHeight="true" ht="22" r="567"/>
    <row customHeight="true" ht="22" r="568"/>
    <row customHeight="true" ht="22" r="569"/>
    <row customHeight="true" ht="22" r="570"/>
    <row customHeight="true" ht="22" r="571"/>
    <row customHeight="true" ht="22" r="572"/>
    <row customHeight="true" ht="22" r="573"/>
    <row customHeight="true" ht="22" r="574"/>
    <row customHeight="true" ht="22" r="575"/>
    <row customHeight="true" ht="22" r="576"/>
    <row customHeight="true" ht="22" r="577"/>
    <row customHeight="true" ht="22" r="578"/>
    <row customHeight="true" ht="22" r="579"/>
    <row customHeight="true" ht="22" r="580"/>
    <row customHeight="true" ht="22" r="581"/>
    <row customHeight="true" ht="22" r="582"/>
    <row customHeight="true" ht="22" r="583"/>
    <row customHeight="true" ht="22" r="584"/>
    <row customHeight="true" ht="22" r="585"/>
    <row customHeight="true" ht="22" r="586"/>
    <row customHeight="true" ht="22" r="587"/>
    <row customHeight="true" ht="22" r="588"/>
    <row customHeight="true" ht="22" r="589"/>
    <row customHeight="true" ht="22" r="590"/>
    <row customHeight="true" ht="22" r="591"/>
    <row customHeight="true" ht="22" r="592"/>
    <row customHeight="true" ht="22" r="593"/>
    <row customHeight="true" ht="22" r="594"/>
    <row customHeight="true" ht="22" r="595"/>
    <row customHeight="true" ht="22" r="596"/>
    <row customHeight="true" ht="22" r="597"/>
    <row customHeight="true" ht="22" r="598"/>
    <row customHeight="true" ht="22" r="599"/>
    <row customHeight="true" ht="22" r="600"/>
    <row customHeight="true" ht="22" r="601"/>
    <row customHeight="true" ht="22" r="602"/>
    <row customHeight="true" ht="22" r="603"/>
    <row customHeight="true" ht="22" r="604"/>
    <row customHeight="true" ht="22" r="605"/>
    <row customHeight="true" ht="22" r="606"/>
    <row customHeight="true" ht="22" r="607"/>
    <row customHeight="true" ht="22" r="608"/>
    <row customHeight="true" ht="22" r="609"/>
    <row customHeight="true" ht="22" r="610"/>
    <row customHeight="true" ht="22" r="611"/>
    <row customHeight="true" ht="22" r="612"/>
    <row customHeight="true" ht="22" r="613"/>
    <row customHeight="true" ht="22" r="614"/>
    <row customHeight="true" ht="22" r="615"/>
    <row customHeight="true" ht="22" r="616"/>
    <row customHeight="true" ht="22" r="617"/>
    <row customHeight="true" ht="22" r="618"/>
    <row customHeight="true" ht="22" r="619"/>
    <row customHeight="true" ht="22" r="620"/>
    <row customHeight="true" ht="22" r="621"/>
    <row customHeight="true" ht="22" r="622"/>
    <row customHeight="true" ht="22" r="623"/>
    <row customHeight="true" ht="22" r="624"/>
    <row customHeight="true" ht="22" r="625"/>
    <row customHeight="true" ht="22" r="626"/>
    <row customHeight="true" ht="22" r="627"/>
    <row customHeight="true" ht="22" r="628"/>
    <row customHeight="true" ht="22" r="629"/>
    <row customHeight="true" ht="22" r="630"/>
    <row customHeight="true" ht="22" r="631"/>
    <row customHeight="true" ht="22" r="632"/>
    <row customHeight="true" ht="22" r="633"/>
    <row customHeight="true" ht="22" r="634"/>
    <row customHeight="true" ht="22" r="635"/>
    <row customHeight="true" ht="22" r="636"/>
    <row customHeight="true" ht="22" r="637"/>
    <row customHeight="true" ht="22" r="638"/>
    <row customHeight="true" ht="22" r="639"/>
    <row customHeight="true" ht="22" r="640"/>
    <row customHeight="true" ht="22" r="641"/>
    <row customHeight="true" ht="22" r="642"/>
    <row customHeight="true" ht="22" r="643"/>
    <row customHeight="true" ht="22" r="644"/>
    <row customHeight="true" ht="22" r="645"/>
    <row customHeight="true" ht="22" r="646"/>
    <row customHeight="true" ht="22" r="647"/>
    <row customHeight="true" ht="22" r="648"/>
    <row customHeight="true" ht="22" r="649"/>
    <row customHeight="true" ht="22" r="650"/>
    <row customHeight="true" ht="22" r="651"/>
    <row customHeight="true" ht="22" r="652"/>
    <row customHeight="true" ht="22" r="653"/>
    <row customHeight="true" ht="22" r="654"/>
    <row customHeight="true" ht="22" r="655"/>
    <row customHeight="true" ht="22" r="656"/>
    <row customHeight="true" ht="22" r="657"/>
    <row customHeight="true" ht="22" r="658"/>
    <row customHeight="true" ht="22" r="659"/>
    <row customHeight="true" ht="22" r="660"/>
    <row customHeight="true" ht="22" r="661"/>
    <row customHeight="true" ht="22" r="662"/>
    <row customHeight="true" ht="22" r="663"/>
    <row customHeight="true" ht="22" r="664"/>
    <row customHeight="true" ht="22" r="665"/>
    <row customHeight="true" ht="22" r="666"/>
    <row customHeight="true" ht="22" r="667"/>
    <row customHeight="true" ht="22" r="668"/>
    <row customHeight="true" ht="22" r="669"/>
    <row customHeight="true" ht="22" r="670"/>
    <row customHeight="true" ht="22" r="671"/>
    <row customHeight="true" ht="22" r="672"/>
    <row customHeight="true" ht="22" r="673"/>
    <row customHeight="true" ht="22" r="674"/>
    <row customHeight="true" ht="22" r="675"/>
    <row customHeight="true" ht="22" r="676"/>
    <row customHeight="true" ht="22" r="677"/>
    <row customHeight="true" ht="22" r="678"/>
    <row customHeight="true" ht="22" r="679"/>
    <row customHeight="true" ht="22" r="680"/>
    <row customHeight="true" ht="22" r="681"/>
    <row customHeight="true" ht="22" r="682"/>
    <row customHeight="true" ht="22" r="683"/>
    <row customHeight="true" ht="22" r="684"/>
    <row customHeight="true" ht="22" r="685"/>
    <row customHeight="true" ht="22" r="686"/>
    <row customHeight="true" ht="22" r="687"/>
    <row customHeight="true" ht="22" r="688"/>
    <row customHeight="true" ht="22" r="689"/>
    <row customHeight="true" ht="22" r="690"/>
    <row customHeight="true" ht="22" r="691"/>
    <row customHeight="true" ht="22" r="692"/>
    <row customHeight="true" ht="22" r="693"/>
    <row customHeight="true" ht="22" r="694"/>
    <row customHeight="true" ht="22" r="695"/>
    <row customHeight="true" ht="22" r="696"/>
    <row customHeight="true" ht="22" r="697"/>
    <row customHeight="true" ht="22" r="698"/>
    <row customHeight="true" ht="22" r="699"/>
    <row customHeight="true" ht="22" r="700"/>
    <row customHeight="true" ht="22" r="701"/>
    <row customHeight="true" ht="22" r="702"/>
    <row customHeight="true" ht="22" r="703"/>
    <row customHeight="true" ht="22" r="704"/>
    <row customHeight="true" ht="22" r="705"/>
    <row customHeight="true" ht="22" r="706"/>
    <row customHeight="true" ht="22" r="707"/>
    <row customHeight="true" ht="22" r="708"/>
    <row customHeight="true" ht="22" r="709"/>
    <row customHeight="true" ht="22" r="710"/>
    <row customHeight="true" ht="22" r="711"/>
    <row customHeight="true" ht="22" r="712"/>
    <row customHeight="true" ht="22" r="713"/>
    <row customHeight="true" ht="22" r="714"/>
    <row customHeight="true" ht="22" r="715"/>
    <row customHeight="true" ht="22" r="716"/>
    <row customHeight="true" ht="22" r="717"/>
    <row customHeight="true" ht="22" r="718"/>
    <row customHeight="true" ht="22" r="719"/>
    <row customHeight="true" ht="22" r="720"/>
    <row customHeight="true" ht="22" r="721"/>
    <row customHeight="true" ht="22" r="722"/>
    <row customHeight="true" ht="22" r="723"/>
    <row customHeight="true" ht="22" r="724"/>
    <row customHeight="true" ht="22" r="725"/>
    <row customHeight="true" ht="22" r="726"/>
    <row customHeight="true" ht="22" r="727"/>
    <row customHeight="true" ht="22" r="728"/>
    <row customHeight="true" ht="22" r="729"/>
    <row customHeight="true" ht="22" r="730"/>
    <row customHeight="true" ht="22" r="731"/>
    <row customHeight="true" ht="22" r="732"/>
    <row customHeight="true" ht="22" r="733"/>
    <row customHeight="true" ht="22" r="734"/>
    <row customHeight="true" ht="22" r="735"/>
    <row customHeight="true" ht="22" r="736"/>
    <row customHeight="true" ht="22" r="737"/>
    <row customHeight="true" ht="22" r="738"/>
    <row customHeight="true" ht="22" r="739"/>
    <row customHeight="true" ht="22" r="740"/>
    <row customHeight="true" ht="22" r="741"/>
    <row customHeight="true" ht="22" r="742"/>
    <row customHeight="true" ht="22" r="743"/>
    <row customHeight="true" ht="22" r="744"/>
    <row customHeight="true" ht="22" r="745"/>
    <row customHeight="true" ht="22" r="746"/>
    <row customHeight="true" ht="22" r="747"/>
    <row customHeight="true" ht="22" r="748"/>
    <row customHeight="true" ht="22" r="749"/>
    <row customHeight="true" ht="22" r="750"/>
    <row customHeight="true" ht="22" r="751"/>
    <row customHeight="true" ht="22" r="752"/>
    <row customHeight="true" ht="22" r="753"/>
    <row customHeight="true" ht="22" r="754"/>
    <row customHeight="true" ht="22" r="755"/>
    <row customHeight="true" ht="22" r="756"/>
    <row customHeight="true" ht="22" r="757"/>
    <row customHeight="true" ht="22" r="758"/>
    <row customHeight="true" ht="22" r="759"/>
    <row customHeight="true" ht="22" r="760"/>
    <row customHeight="true" ht="22" r="761"/>
    <row customHeight="true" ht="22" r="762"/>
    <row customHeight="true" ht="22" r="763"/>
    <row customHeight="true" ht="22" r="764"/>
    <row customHeight="true" ht="22" r="765"/>
    <row customHeight="true" ht="22" r="766"/>
    <row customHeight="true" ht="22" r="767"/>
    <row customHeight="true" ht="22" r="768"/>
    <row customHeight="true" ht="22" r="769"/>
    <row customHeight="true" ht="22" r="770"/>
    <row customHeight="true" ht="22" r="771"/>
    <row customHeight="true" ht="22" r="772"/>
    <row customHeight="true" ht="22" r="773"/>
    <row customHeight="true" ht="22" r="774"/>
    <row customHeight="true" ht="22" r="775"/>
    <row customHeight="true" ht="22" r="776"/>
    <row customHeight="true" ht="22" r="777"/>
    <row customHeight="true" ht="22" r="778"/>
    <row customHeight="true" ht="22" r="779"/>
    <row customHeight="true" ht="22" r="780"/>
    <row customHeight="true" ht="22" r="781"/>
    <row customHeight="true" ht="22" r="782"/>
    <row customHeight="true" ht="22" r="783"/>
    <row customHeight="true" ht="22" r="784"/>
    <row customHeight="true" ht="22" r="785"/>
    <row customHeight="true" ht="22" r="786"/>
    <row customHeight="true" ht="22" r="787"/>
    <row customHeight="true" ht="22" r="788"/>
    <row customHeight="true" ht="22" r="789"/>
    <row customHeight="true" ht="22" r="790"/>
    <row customHeight="true" ht="22" r="791"/>
    <row customHeight="true" ht="22" r="792"/>
    <row customHeight="true" ht="22" r="793"/>
    <row customHeight="true" ht="22" r="794"/>
    <row customHeight="true" ht="22" r="795"/>
    <row customHeight="true" ht="22" r="796"/>
    <row customHeight="true" ht="22" r="797"/>
    <row customHeight="true" ht="22" r="798"/>
    <row customHeight="true" ht="22" r="799"/>
    <row customHeight="true" ht="22" r="800"/>
    <row customHeight="true" ht="22" r="801"/>
    <row customHeight="true" ht="22" r="802"/>
    <row customHeight="true" ht="22" r="803"/>
    <row customHeight="true" ht="22" r="804"/>
    <row customHeight="true" ht="22" r="805"/>
    <row customHeight="true" ht="22" r="806"/>
    <row customHeight="true" ht="22" r="807"/>
    <row customHeight="true" ht="22" r="808"/>
    <row customHeight="true" ht="22" r="809"/>
    <row customHeight="true" ht="22" r="810"/>
    <row customHeight="true" ht="22" r="811"/>
    <row customHeight="true" ht="22" r="812"/>
    <row customHeight="true" ht="22" r="813"/>
    <row customHeight="true" ht="22" r="814"/>
    <row customHeight="true" ht="22" r="815"/>
    <row customHeight="true" ht="22" r="816"/>
    <row customHeight="true" ht="22" r="817"/>
    <row customHeight="true" ht="22" r="818"/>
    <row customHeight="true" ht="22" r="819"/>
    <row customHeight="true" ht="22" r="820"/>
    <row customHeight="true" ht="22" r="821"/>
    <row customHeight="true" ht="22" r="822"/>
    <row customHeight="true" ht="22" r="823"/>
    <row customHeight="true" ht="22" r="824"/>
    <row customHeight="true" ht="22" r="825"/>
    <row customHeight="true" ht="22" r="826"/>
    <row customHeight="true" ht="22" r="827"/>
    <row customHeight="true" ht="22" r="828"/>
    <row customHeight="true" ht="22" r="829"/>
    <row customHeight="true" ht="22" r="830"/>
    <row customHeight="true" ht="22" r="831"/>
    <row customHeight="true" ht="22" r="832"/>
    <row customHeight="true" ht="22" r="833"/>
    <row customHeight="true" ht="22" r="834"/>
    <row customHeight="true" ht="22" r="835"/>
    <row customHeight="true" ht="22" r="836"/>
    <row customHeight="true" ht="22" r="837"/>
    <row customHeight="true" ht="22" r="838"/>
    <row customHeight="true" ht="22" r="839"/>
    <row customHeight="true" ht="22" r="840"/>
    <row customHeight="true" ht="22" r="841"/>
    <row customHeight="true" ht="22" r="842"/>
    <row customHeight="true" ht="22" r="843"/>
    <row customHeight="true" ht="22" r="844"/>
    <row customHeight="true" ht="22" r="845"/>
    <row customHeight="true" ht="22" r="846"/>
    <row customHeight="true" ht="22" r="847"/>
    <row customHeight="true" ht="22" r="848"/>
    <row customHeight="true" ht="22" r="849"/>
    <row customHeight="true" ht="22" r="850"/>
    <row customHeight="true" ht="22" r="851"/>
    <row customHeight="true" ht="22" r="852"/>
    <row customHeight="true" ht="22" r="853"/>
    <row customHeight="true" ht="22" r="854"/>
    <row customHeight="true" ht="22" r="855"/>
    <row customHeight="true" ht="22" r="856"/>
    <row customHeight="true" ht="22" r="857"/>
    <row customHeight="true" ht="22" r="858"/>
    <row customHeight="true" ht="22" r="859"/>
    <row customHeight="true" ht="22" r="860"/>
    <row customHeight="true" ht="22" r="861"/>
    <row customHeight="true" ht="22" r="862"/>
    <row customHeight="true" ht="22" r="863"/>
    <row customHeight="true" ht="22" r="864"/>
    <row customHeight="true" ht="22" r="865"/>
    <row customHeight="true" ht="22" r="866"/>
    <row customHeight="true" ht="22" r="867"/>
    <row customHeight="true" ht="22" r="868"/>
    <row customHeight="true" ht="22" r="869"/>
    <row customHeight="true" ht="22" r="870"/>
    <row customHeight="true" ht="22" r="871"/>
    <row customHeight="true" ht="22" r="872"/>
    <row customHeight="true" ht="22" r="873"/>
    <row customHeight="true" ht="22" r="874"/>
    <row customHeight="true" ht="22" r="875"/>
    <row customHeight="true" ht="22" r="876"/>
    <row customHeight="true" ht="22" r="877"/>
    <row customHeight="true" ht="22" r="878"/>
    <row customHeight="true" ht="22" r="879"/>
    <row customHeight="true" ht="22" r="880"/>
    <row customHeight="true" ht="22" r="881"/>
    <row customHeight="true" ht="22" r="882"/>
    <row customHeight="true" ht="22" r="883"/>
    <row customHeight="true" ht="22" r="884"/>
    <row customHeight="true" ht="22" r="885"/>
    <row customHeight="true" ht="22" r="886"/>
    <row customHeight="true" ht="22" r="887"/>
    <row customHeight="true" ht="22" r="888"/>
    <row customHeight="true" ht="22" r="889"/>
    <row customHeight="true" ht="22" r="890"/>
    <row customHeight="true" ht="22" r="891"/>
    <row customHeight="true" ht="22" r="892"/>
    <row customHeight="true" ht="22" r="893"/>
    <row customHeight="true" ht="22" r="894"/>
    <row customHeight="true" ht="22" r="895"/>
    <row customHeight="true" ht="22" r="896"/>
    <row customHeight="true" ht="22" r="897"/>
    <row customHeight="true" ht="22" r="898"/>
    <row customHeight="true" ht="22" r="899"/>
    <row customHeight="true" ht="22" r="900"/>
    <row customHeight="true" ht="22" r="901"/>
    <row customHeight="true" ht="22" r="902"/>
    <row customHeight="true" ht="22" r="903"/>
    <row customHeight="true" ht="22" r="904"/>
    <row customHeight="true" ht="22" r="905"/>
    <row customHeight="true" ht="22" r="906"/>
    <row customHeight="true" ht="22" r="907"/>
    <row customHeight="true" ht="22" r="908"/>
    <row customHeight="true" ht="22" r="909"/>
    <row customHeight="true" ht="22" r="910"/>
    <row customHeight="true" ht="22" r="911"/>
    <row customHeight="true" ht="22" r="912"/>
    <row customHeight="true" ht="22" r="913"/>
    <row customHeight="true" ht="22" r="914"/>
    <row customHeight="true" ht="22" r="915"/>
    <row customHeight="true" ht="22" r="916"/>
    <row customHeight="true" ht="22" r="917"/>
    <row customHeight="true" ht="22" r="918"/>
    <row customHeight="true" ht="22" r="919"/>
    <row customHeight="true" ht="22" r="920"/>
    <row customHeight="true" ht="22" r="921"/>
    <row customHeight="true" ht="22" r="922"/>
    <row customHeight="true" ht="22" r="923"/>
    <row customHeight="true" ht="22" r="924"/>
    <row customHeight="true" ht="22" r="925"/>
    <row customHeight="true" ht="22" r="926"/>
    <row customHeight="true" ht="22" r="927"/>
    <row customHeight="true" ht="22" r="928"/>
    <row customHeight="true" ht="22" r="929"/>
    <row customHeight="true" ht="22" r="930"/>
    <row customHeight="true" ht="22" r="931"/>
    <row customHeight="true" ht="22" r="932"/>
    <row customHeight="true" ht="22" r="933"/>
    <row customHeight="true" ht="22" r="934"/>
    <row customHeight="true" ht="22" r="935"/>
    <row customHeight="true" ht="22" r="936"/>
    <row customHeight="true" ht="22" r="937"/>
    <row customHeight="true" ht="22" r="938"/>
    <row customHeight="true" ht="22" r="939"/>
    <row customHeight="true" ht="22" r="940"/>
    <row customHeight="true" ht="22" r="941"/>
    <row customHeight="true" ht="22" r="942"/>
    <row customHeight="true" ht="22" r="943"/>
    <row customHeight="true" ht="22" r="944"/>
    <row customHeight="true" ht="22" r="945"/>
    <row customHeight="true" ht="22" r="946"/>
    <row customHeight="true" ht="22" r="947"/>
    <row customHeight="true" ht="22" r="948"/>
    <row customHeight="true" ht="22" r="949"/>
    <row customHeight="true" ht="22" r="950"/>
    <row customHeight="true" ht="22" r="951"/>
    <row customHeight="true" ht="22" r="952"/>
    <row customHeight="true" ht="22" r="953"/>
    <row customHeight="true" ht="22" r="954"/>
    <row customHeight="true" ht="22" r="955"/>
    <row customHeight="true" ht="22" r="956"/>
    <row customHeight="true" ht="22" r="957"/>
    <row customHeight="true" ht="22" r="958"/>
    <row customHeight="true" ht="22" r="959"/>
    <row customHeight="true" ht="22" r="960"/>
    <row customHeight="true" ht="22" r="961"/>
    <row customHeight="true" ht="22" r="962"/>
    <row customHeight="true" ht="22" r="963"/>
    <row customHeight="true" ht="22" r="964"/>
    <row customHeight="true" ht="22" r="965"/>
    <row customHeight="true" ht="22" r="966"/>
    <row customHeight="true" ht="22" r="967"/>
    <row customHeight="true" ht="22" r="968"/>
    <row customHeight="true" ht="22" r="969"/>
    <row customHeight="true" ht="22" r="970"/>
    <row customHeight="true" ht="22" r="971"/>
    <row customHeight="true" ht="22" r="972"/>
    <row customHeight="true" ht="22" r="973"/>
    <row customHeight="true" ht="22" r="974"/>
    <row customHeight="true" ht="22" r="975"/>
    <row customHeight="true" ht="22" r="976"/>
    <row customHeight="true" ht="22" r="977"/>
    <row customHeight="true" ht="22" r="978"/>
    <row customHeight="true" ht="22" r="979"/>
    <row customHeight="true" ht="22" r="980"/>
    <row customHeight="true" ht="22" r="981"/>
    <row customHeight="true" ht="22" r="982"/>
    <row customHeight="true" ht="22" r="983"/>
  </sheetData>
  <mergeCells>
    <mergeCell ref="B1:D1"/>
    <mergeCell ref="B2:I2"/>
    <mergeCell ref="B40:C41"/>
  </mergeCells>
  <drawing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tabSelected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1" min="1" style="0" width="9"/>
    <col collapsed="false" customWidth="true" hidden="false" max="2" min="2" style="0" width="6"/>
    <col collapsed="false" customWidth="true" hidden="false" max="2" min="2" style="0" width="6"/>
    <col collapsed="false" customWidth="true" hidden="false" max="3" min="3" style="0" width="12"/>
    <col collapsed="false" customWidth="true" hidden="false" max="3" min="3" style="0" width="12"/>
    <col collapsed="false" customWidth="true" hidden="false" max="4" min="4" style="0" width="18"/>
    <col collapsed="false" customWidth="true" hidden="false" max="4" min="4" style="0" width="18"/>
    <col collapsed="false" customWidth="true" hidden="false" max="5" min="5" style="0" width="10"/>
    <col collapsed="false" customWidth="true" hidden="false" max="5" min="5" style="0" width="10"/>
    <col collapsed="false" customWidth="true" hidden="false" max="6" min="6" style="0" width="11"/>
    <col collapsed="false" customWidth="true" hidden="false" max="6" min="6" style="0" width="11"/>
    <col collapsed="false" customWidth="true" hidden="false" max="7" min="7" style="0" width="14"/>
    <col collapsed="false" customWidth="true" hidden="false" max="7" min="7" style="0" width="14"/>
    <col collapsed="false" customWidth="true" hidden="false" max="8" min="8" style="0" width="34"/>
    <col collapsed="false" customWidth="true" hidden="false" max="8" min="8" style="0" width="34"/>
    <col collapsed="false" customWidth="true" hidden="false" max="9" min="9" style="0" width="11"/>
    <col collapsed="false" customWidth="true" hidden="false" max="9" min="9" style="0" width="11"/>
    <col collapsed="false" customWidth="true" hidden="false" max="10" min="10" style="0" width="21"/>
    <col collapsed="false" customWidth="true" hidden="false" max="10" min="10" style="0" width="21"/>
    <col collapsed="false" customWidth="true" hidden="false" max="11" min="11" style="0" width="12"/>
    <col collapsed="false" customWidth="true" hidden="false" max="11" min="11" style="0" width="12"/>
    <col collapsed="false" customWidth="true" hidden="false" max="12" min="12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3" min="13" style="0" width="12"/>
    <col collapsed="false" customWidth="true" hidden="false" max="14" min="14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6" min="16" style="0" width="12"/>
  </cols>
  <sheetData>
    <row customHeight="true" ht="17" r="1">
      <c r="B1" s="7" t="str">
        <v>HSA/C07-270</v>
      </c>
      <c r="C1" s="7"/>
      <c r="D1" s="6"/>
      <c r="E1" s="6"/>
      <c r="F1" s="6"/>
      <c r="G1" s="6"/>
      <c r="H1" s="6"/>
      <c r="I1" s="6"/>
      <c r="J1" s="6"/>
    </row>
    <row customHeight="true" ht="29" r="2">
      <c r="B2" s="17" t="str">
        <v>度量汇总表━━项目成员背景</v>
      </c>
      <c r="C2" s="17"/>
      <c r="D2" s="18"/>
      <c r="E2" s="18"/>
      <c r="F2" s="18"/>
      <c r="G2" s="18"/>
      <c r="H2" s="18"/>
      <c r="I2" s="18"/>
      <c r="J2" s="18"/>
      <c r="K2" s="19"/>
      <c r="L2" s="19"/>
      <c r="M2" s="19"/>
      <c r="N2" s="19"/>
      <c r="O2" s="19"/>
      <c r="P2" s="19"/>
    </row>
    <row customHeight="true" ht="22" r="3">
      <c r="B3" s="5" t="str">
        <v>项目名称及版本号</v>
      </c>
      <c r="C3" s="16"/>
      <c r="D3" s="10" t="str">
        <v>杭州运河新城拆迁管理系统v1.00</v>
      </c>
      <c r="E3" s="10"/>
      <c r="F3" s="10"/>
      <c r="G3" s="10"/>
      <c r="H3" s="16"/>
      <c r="I3" s="3" t="str">
        <v>项目经理</v>
      </c>
      <c r="J3" s="3" t="str">
        <v>陈家栋</v>
      </c>
      <c r="K3" s="9"/>
      <c r="L3" s="9"/>
      <c r="M3" s="9"/>
      <c r="N3" s="9"/>
      <c r="O3" s="9"/>
      <c r="P3" s="9"/>
    </row>
    <row customHeight="true" ht="22" r="4">
      <c r="B4" s="5" t="str">
        <v>项目类型</v>
      </c>
      <c r="C4" s="16"/>
      <c r="D4" s="16" t="s">
        <v>2</v>
      </c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</row>
    <row customHeight="true" ht="13" r="5">
      <c r="B5" s="5"/>
      <c r="C5" s="10"/>
      <c r="D5" s="8"/>
      <c r="E5" s="8"/>
      <c r="F5" s="8"/>
      <c r="G5" s="8"/>
      <c r="H5" s="8"/>
      <c r="I5" s="8"/>
      <c r="J5" s="11"/>
      <c r="K5" s="9"/>
      <c r="L5" s="9"/>
      <c r="M5" s="9"/>
      <c r="N5" s="9"/>
      <c r="O5" s="9"/>
      <c r="P5" s="9"/>
    </row>
    <row customHeight="true" ht="22" r="6">
      <c r="B6" s="22" t="str">
        <v>序号</v>
      </c>
      <c r="C6" s="22" t="str">
        <v>姓名</v>
      </c>
      <c r="D6" s="22" t="str">
        <v>现任职位</v>
      </c>
      <c r="E6" s="22" t="str">
        <v>学历</v>
      </c>
      <c r="F6" s="22" t="str">
        <v>进公司时间</v>
      </c>
      <c r="G6" s="20" t="s">
        <v>3</v>
      </c>
      <c r="H6" s="20" t="str">
        <v>阅历</v>
      </c>
      <c r="I6" s="21"/>
      <c r="J6" s="23"/>
    </row>
    <row customHeight="true" ht="22" r="7">
      <c r="B7" s="3">
        <v>1</v>
      </c>
      <c r="C7" s="3" t="str">
        <v>陈家栋</v>
      </c>
      <c r="D7" s="3" t="str">
        <v>产品经理、项目经理</v>
      </c>
      <c r="E7" s="3" t="str">
        <v>本科</v>
      </c>
      <c r="F7" s="3">
        <v>2025</v>
      </c>
      <c r="G7" s="5"/>
      <c r="H7" s="4"/>
      <c r="I7" s="1"/>
      <c r="J7" s="2"/>
    </row>
    <row customHeight="true" ht="22" r="8">
      <c r="B8" s="3">
        <v>2</v>
      </c>
      <c r="C8" s="3" t="str">
        <v>侯思诚</v>
      </c>
      <c r="D8" s="3" t="str">
        <v>开发人员</v>
      </c>
      <c r="E8" s="3" t="str">
        <v>本科</v>
      </c>
      <c r="F8" s="3">
        <v>2025</v>
      </c>
      <c r="G8" s="5"/>
      <c r="H8" s="4"/>
      <c r="I8" s="1"/>
      <c r="J8" s="2"/>
    </row>
    <row customHeight="true" ht="22" r="9">
      <c r="B9" s="3">
        <v>3</v>
      </c>
      <c r="C9" s="3" t="str">
        <v>汪翼天</v>
      </c>
      <c r="D9" s="3" t="str">
        <v>开发人员</v>
      </c>
      <c r="E9" s="3" t="str">
        <v>本科</v>
      </c>
      <c r="F9" s="3">
        <v>2025</v>
      </c>
      <c r="G9" s="5"/>
      <c r="H9" s="4"/>
      <c r="I9" s="1"/>
      <c r="J9" s="2"/>
    </row>
    <row customHeight="true" ht="22" r="10">
      <c r="B10" s="3">
        <v>4</v>
      </c>
      <c r="C10" s="3" t="str">
        <v>毛陈清</v>
      </c>
      <c r="D10" s="3" t="str">
        <v>开发人员</v>
      </c>
      <c r="E10" s="3" t="str">
        <v>本科</v>
      </c>
      <c r="F10" s="3">
        <v>2025</v>
      </c>
      <c r="G10" s="5"/>
      <c r="H10" s="4"/>
      <c r="I10" s="1"/>
      <c r="J10" s="2"/>
    </row>
    <row customHeight="true" ht="22" r="11">
      <c r="B11" s="3">
        <v>5</v>
      </c>
      <c r="C11" s="3" t="str">
        <v>沈子康</v>
      </c>
      <c r="D11" s="3" t="str">
        <v>开发人员</v>
      </c>
      <c r="E11" s="3" t="str">
        <v>本科</v>
      </c>
      <c r="F11" s="3">
        <v>2025</v>
      </c>
      <c r="G11" s="5"/>
      <c r="H11" s="4"/>
      <c r="I11" s="1"/>
      <c r="J11" s="2"/>
    </row>
    <row customHeight="true" ht="22" r="12">
      <c r="B12" s="3">
        <v>6</v>
      </c>
      <c r="C12" s="3"/>
      <c r="D12" s="3"/>
      <c r="E12" s="3"/>
      <c r="F12" s="3"/>
      <c r="G12" s="5"/>
      <c r="H12" s="4"/>
      <c r="I12" s="1"/>
      <c r="J12" s="2"/>
    </row>
    <row customHeight="true" ht="22" r="13">
      <c r="B13" s="3">
        <v>7</v>
      </c>
      <c r="C13" s="3"/>
      <c r="D13" s="3"/>
      <c r="E13" s="3"/>
      <c r="F13" s="3"/>
      <c r="G13" s="5"/>
      <c r="H13" s="4"/>
      <c r="I13" s="1"/>
      <c r="J13" s="2"/>
    </row>
    <row customHeight="true" ht="22" r="14">
      <c r="B14" s="3">
        <v>8</v>
      </c>
      <c r="C14" s="3"/>
      <c r="D14" s="3"/>
      <c r="E14" s="3"/>
      <c r="F14" s="3"/>
      <c r="G14" s="5"/>
      <c r="H14" s="4"/>
      <c r="I14" s="1"/>
      <c r="J14" s="2"/>
    </row>
    <row customHeight="true" ht="22" r="15">
      <c r="B15" s="3">
        <v>9</v>
      </c>
      <c r="C15" s="3"/>
      <c r="D15" s="3"/>
      <c r="E15" s="3"/>
      <c r="F15" s="3"/>
      <c r="G15" s="5"/>
      <c r="H15" s="4"/>
      <c r="I15" s="1"/>
      <c r="J15" s="2"/>
    </row>
    <row customHeight="true" ht="22" r="16">
      <c r="B16" s="3"/>
      <c r="C16" s="3"/>
      <c r="D16" s="3"/>
      <c r="E16" s="3"/>
      <c r="F16" s="3"/>
      <c r="G16" s="14"/>
      <c r="H16" s="4"/>
      <c r="I16" s="1"/>
      <c r="J16" s="2"/>
    </row>
    <row customHeight="true" ht="50" r="17">
      <c r="B17" s="15" t="s">
        <v>1</v>
      </c>
      <c r="C17" s="15"/>
      <c r="D17" s="15"/>
      <c r="E17" s="15"/>
      <c r="F17" s="15"/>
      <c r="G17" s="15"/>
      <c r="H17" s="15"/>
      <c r="I17" s="15"/>
      <c r="J17" s="15"/>
    </row>
    <row customHeight="true" ht="19" r="18"/>
    <row customHeight="true" ht="19" r="19"/>
    <row customHeight="true" ht="19" r="20"/>
    <row customHeight="true" ht="19" r="21"/>
    <row customHeight="true" ht="19" r="22"/>
    <row customHeight="true" ht="15" r="23">
      <c r="B23" s="6"/>
      <c r="C23" s="6"/>
      <c r="D23" s="6"/>
      <c r="E23" s="6"/>
      <c r="F23" s="6"/>
      <c r="G23" s="6"/>
      <c r="H23" s="6"/>
      <c r="I23" s="6"/>
      <c r="J23" s="6"/>
    </row>
    <row customHeight="true" ht="13" r="24">
      <c r="B24" s="12" t="str">
        <v>ISO9001:2000 &amp; CMM1.1</v>
      </c>
      <c r="C24" s="12"/>
      <c r="D24" s="13"/>
    </row>
  </sheetData>
  <mergeCells>
    <mergeCell ref="B1:C1"/>
    <mergeCell ref="B2:J2"/>
    <mergeCell ref="B3:C3"/>
    <mergeCell ref="D3:H3"/>
    <mergeCell ref="B4:C4"/>
    <mergeCell ref="D4:J4"/>
    <mergeCell ref="B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B17:J17"/>
    <mergeCell ref="B24:D24"/>
  </mergeCells>
  <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1" min="1" style="0" width="9"/>
    <col collapsed="false" customWidth="true" hidden="false" max="2" min="2" style="0" width="11"/>
    <col collapsed="false" customWidth="true" hidden="false" max="2" min="2" style="0" width="11"/>
    <col collapsed="false" customWidth="true" hidden="false" max="3" min="3" style="0" width="8"/>
    <col collapsed="false" customWidth="true" hidden="false" max="3" min="3" style="0" width="8"/>
    <col collapsed="false" customWidth="true" hidden="false" max="4" min="4" style="0" width="8"/>
    <col collapsed="false" customWidth="true" hidden="false" max="4" min="4" style="0" width="8"/>
    <col collapsed="false" customWidth="true" hidden="false" max="5" min="5" style="0" width="9"/>
    <col collapsed="false" customWidth="true" hidden="false" max="5" min="5" style="0" width="9"/>
    <col collapsed="false" customWidth="true" hidden="false" max="6" min="6" style="0" width="16"/>
    <col collapsed="false" customWidth="true" hidden="false" max="6" min="6" style="0" width="16"/>
    <col collapsed="false" customWidth="true" hidden="false" max="7" min="7" style="0" width="11"/>
    <col collapsed="false" customWidth="true" hidden="false" max="7" min="7" style="0" width="11"/>
    <col collapsed="false" customWidth="true" hidden="false" max="8" min="8" style="0" width="10"/>
    <col collapsed="false" customWidth="true" hidden="false" max="8" min="8" style="0" width="10"/>
    <col collapsed="false" customWidth="true" hidden="false" max="9" min="9" style="0" width="9"/>
    <col collapsed="false" customWidth="true" hidden="false" max="9" min="9" style="0" width="9"/>
    <col collapsed="false" customWidth="true" hidden="false" max="10" min="10" style="0" width="11"/>
    <col collapsed="false" customWidth="true" hidden="false" max="10" min="10" style="0" width="11"/>
    <col collapsed="false" customWidth="true" hidden="false" max="11" min="11" style="0" width="14"/>
    <col collapsed="false" customWidth="true" hidden="false" max="11" min="11" style="0" width="14"/>
  </cols>
  <sheetData>
    <row customHeight="true" ht="17" r="1">
      <c r="B1" s="7" t="str">
        <v>HSA/C07-270</v>
      </c>
      <c r="C1" s="7"/>
      <c r="D1" s="6"/>
      <c r="E1" s="6"/>
      <c r="F1" s="6"/>
      <c r="G1" s="6"/>
      <c r="H1" s="6"/>
      <c r="I1" s="6"/>
      <c r="J1" s="6"/>
      <c r="K1" s="6"/>
    </row>
    <row customHeight="true" ht="29" r="2">
      <c r="B2" s="28" t="str">
        <v>度量汇总表━━成员工作量数据记录表   单位:工时</v>
      </c>
      <c r="C2" s="28"/>
      <c r="D2" s="28"/>
      <c r="E2" s="28"/>
      <c r="F2" s="28"/>
      <c r="G2" s="28"/>
      <c r="H2" s="28"/>
      <c r="I2" s="28"/>
      <c r="J2" s="28"/>
      <c r="K2" s="28"/>
    </row>
    <row customHeight="true" ht="22" r="3">
      <c r="B3" s="34" t="str">
        <v>项目名称及版本号</v>
      </c>
      <c r="C3" s="34"/>
      <c r="D3" s="36" t="str">
        <v>杭州运河新城拆迁管理系统v1.00</v>
      </c>
      <c r="E3" s="35"/>
      <c r="F3" s="35"/>
      <c r="G3" s="26"/>
      <c r="H3" s="34" t="str">
        <v>项目经理</v>
      </c>
      <c r="I3" s="5" t="str">
        <v>陈家栋</v>
      </c>
      <c r="J3" s="24" t="str">
        <v>SQA</v>
      </c>
      <c r="K3" s="24" t="str">
        <v>侯思诚、汪翼天</v>
      </c>
    </row>
    <row customHeight="true" ht="22" r="4">
      <c r="B4" s="5" t="str">
        <v>项目类型</v>
      </c>
      <c r="C4" s="16"/>
      <c r="D4" s="31" t="str">
        <v>□ 产品研发项目   ■客户定制或应用开发项目    □平台或中间件项目    □维护项目</v>
      </c>
      <c r="E4" s="30"/>
      <c r="F4" s="30"/>
      <c r="G4" s="30"/>
      <c r="H4" s="30"/>
      <c r="I4" s="30"/>
      <c r="J4" s="30"/>
      <c r="K4" s="32"/>
    </row>
    <row customHeight="true" ht="13" r="5">
      <c r="B5" s="39"/>
      <c r="C5" s="37"/>
      <c r="D5" s="37"/>
      <c r="E5" s="37"/>
      <c r="F5" s="37"/>
      <c r="G5" s="37"/>
      <c r="H5" s="37"/>
      <c r="I5" s="37"/>
      <c r="J5" s="37"/>
      <c r="K5" s="38"/>
    </row>
    <row customHeight="true" ht="19" r="6">
      <c r="B6" s="24" t="str">
        <v>成员姓名</v>
      </c>
      <c r="C6" s="24" t="str">
        <v>立项</v>
      </c>
      <c r="D6" s="24" t="str">
        <v>需求</v>
      </c>
      <c r="E6" s="24" t="str">
        <v>计划</v>
      </c>
      <c r="F6" s="24" t="str">
        <v>概要、数据库设计</v>
      </c>
      <c r="G6" s="24" t="str">
        <v>详细设计</v>
      </c>
      <c r="H6" s="24" t="str">
        <v>编码</v>
      </c>
      <c r="I6" s="24" t="str">
        <v>测试</v>
      </c>
      <c r="J6" s="24" t="str">
        <v>验收</v>
      </c>
      <c r="K6" s="24" t="str">
        <v>合计</v>
      </c>
    </row>
    <row customHeight="true" ht="19" r="7">
      <c r="B7" s="3" t="str">
        <v>陈家栋</v>
      </c>
      <c r="C7" s="33">
        <v>2.5</v>
      </c>
      <c r="D7" s="24">
        <v>22</v>
      </c>
      <c r="E7" s="24">
        <v>10</v>
      </c>
      <c r="F7" s="24">
        <v>102</v>
      </c>
      <c r="G7" s="24">
        <v>50</v>
      </c>
      <c r="H7" s="24">
        <v>180</v>
      </c>
      <c r="I7" s="24"/>
      <c r="J7" s="24"/>
      <c r="K7" s="25">
        <f>SUM(C7:J7)</f>
      </c>
    </row>
    <row customHeight="true" ht="19" r="8">
      <c r="B8" s="3" t="str">
        <v>侯思诚</v>
      </c>
      <c r="C8" s="26"/>
      <c r="D8" s="24">
        <v>22</v>
      </c>
      <c r="E8" s="24">
        <v>0</v>
      </c>
      <c r="F8" s="24">
        <v>100</v>
      </c>
      <c r="G8" s="24">
        <v>50</v>
      </c>
      <c r="H8" s="24">
        <v>180</v>
      </c>
      <c r="I8" s="24"/>
      <c r="J8" s="24"/>
      <c r="K8" s="25">
        <f>SUM(C8:J8)</f>
      </c>
    </row>
    <row customHeight="true" ht="19" r="9">
      <c r="B9" s="3" t="str">
        <v>汪翼天</v>
      </c>
      <c r="C9" s="26"/>
      <c r="D9" s="24">
        <v>22</v>
      </c>
      <c r="E9" s="24">
        <v>0</v>
      </c>
      <c r="F9" s="24">
        <v>90</v>
      </c>
      <c r="G9" s="24">
        <v>56</v>
      </c>
      <c r="H9" s="24">
        <v>177</v>
      </c>
      <c r="I9" s="24"/>
      <c r="J9" s="24"/>
      <c r="K9" s="25">
        <f>SUM(C9:J9)</f>
      </c>
    </row>
    <row customHeight="true" ht="19" r="10">
      <c r="B10" s="3" t="str">
        <v>毛陈清</v>
      </c>
      <c r="C10" s="26"/>
      <c r="D10" s="24"/>
      <c r="E10" s="24"/>
      <c r="F10" s="24">
        <v>90</v>
      </c>
      <c r="G10" s="24">
        <v>50</v>
      </c>
      <c r="H10" s="24">
        <v>115</v>
      </c>
      <c r="I10" s="24"/>
      <c r="J10" s="24"/>
      <c r="K10" s="25">
        <f>SUM(C10:J10)</f>
      </c>
    </row>
    <row customHeight="true" ht="19" r="11">
      <c r="B11" s="3" t="str">
        <v>沈子康</v>
      </c>
      <c r="C11" s="26"/>
      <c r="D11" s="24"/>
      <c r="E11" s="24"/>
      <c r="F11" s="24"/>
      <c r="G11" s="24"/>
      <c r="H11" s="24">
        <v>325</v>
      </c>
      <c r="I11" s="24"/>
      <c r="J11" s="24"/>
      <c r="K11" s="25">
        <f>SUM(C11:J11)</f>
      </c>
    </row>
    <row customHeight="true" ht="19" r="12">
      <c r="B12" s="3"/>
      <c r="C12" s="26"/>
      <c r="D12" s="24"/>
      <c r="E12" s="24"/>
      <c r="F12" s="24"/>
      <c r="G12" s="24"/>
      <c r="H12" s="24"/>
      <c r="I12" s="24"/>
      <c r="J12" s="24"/>
      <c r="K12" s="25"/>
    </row>
    <row customHeight="true" ht="19" r="13">
      <c r="B13" s="3"/>
      <c r="C13" s="26"/>
      <c r="D13" s="24"/>
      <c r="E13" s="24"/>
      <c r="F13" s="24"/>
      <c r="G13" s="24"/>
      <c r="H13" s="24"/>
      <c r="I13" s="24"/>
      <c r="J13" s="24"/>
      <c r="K13" s="25"/>
    </row>
    <row customHeight="true" ht="19" r="14">
      <c r="B14" s="3"/>
      <c r="C14" s="26"/>
      <c r="D14" s="24"/>
      <c r="E14" s="24"/>
      <c r="F14" s="24"/>
      <c r="G14" s="24"/>
      <c r="H14" s="24"/>
      <c r="I14" s="24"/>
      <c r="J14" s="24"/>
      <c r="K14" s="25"/>
    </row>
    <row customHeight="true" ht="19" r="15">
      <c r="B15" s="3"/>
      <c r="C15" s="26"/>
      <c r="D15" s="24"/>
      <c r="E15" s="24"/>
      <c r="F15" s="24"/>
      <c r="G15" s="24"/>
      <c r="H15" s="24"/>
      <c r="I15" s="24"/>
      <c r="J15" s="24"/>
      <c r="K15" s="25"/>
    </row>
    <row customHeight="true" ht="19" r="16">
      <c r="B16" s="27"/>
      <c r="C16" s="24"/>
      <c r="D16" s="24"/>
      <c r="E16" s="24"/>
      <c r="F16" s="24"/>
      <c r="G16" s="24"/>
      <c r="H16" s="24"/>
      <c r="I16" s="24"/>
      <c r="J16" s="24"/>
      <c r="K16" s="25"/>
    </row>
    <row customHeight="true" ht="19" r="17">
      <c r="B17" s="24"/>
      <c r="C17" s="24"/>
      <c r="D17" s="24"/>
      <c r="E17" s="24"/>
      <c r="F17" s="24"/>
      <c r="G17" s="24"/>
      <c r="H17" s="24"/>
      <c r="I17" s="24"/>
      <c r="J17" s="24"/>
      <c r="K17" s="25"/>
    </row>
    <row customHeight="true" ht="19" r="18"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customHeight="true" ht="19" r="19">
      <c r="B19" s="24" t="str">
        <v>合计</v>
      </c>
      <c r="C19" s="25">
        <f>SUM(C7:C18)</f>
      </c>
      <c r="D19" s="25">
        <f>SUM(D7:D18)</f>
      </c>
      <c r="E19" s="25">
        <f>SUM(E7:E18)</f>
      </c>
      <c r="F19" s="25">
        <f>SUM(F7:F18)</f>
      </c>
      <c r="G19" s="24">
        <f>SUM(G7:G18)</f>
      </c>
      <c r="H19" s="24">
        <f>SUM(H7:H18)</f>
      </c>
      <c r="I19" s="25">
        <f>SUM(I7:I18)</f>
      </c>
      <c r="J19" s="25"/>
      <c r="K19" s="25">
        <f>SUM(K7:K18)</f>
      </c>
    </row>
    <row customHeight="true" ht="19" r="20">
      <c r="B20" s="29" t="s">
        <v>4</v>
      </c>
      <c r="C20" s="29"/>
      <c r="D20" s="29"/>
      <c r="E20" s="29"/>
      <c r="F20" s="29"/>
      <c r="G20" s="29"/>
      <c r="H20" s="29"/>
      <c r="I20" s="29"/>
      <c r="J20" s="29"/>
      <c r="K20" s="29"/>
    </row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5" r="55">
      <c r="B55" s="6"/>
      <c r="C55" s="6"/>
      <c r="D55" s="6"/>
      <c r="E55" s="6"/>
      <c r="F55" s="6"/>
      <c r="G55" s="6"/>
      <c r="H55" s="6"/>
      <c r="I55" s="6"/>
      <c r="J55" s="6"/>
      <c r="K55" s="6"/>
    </row>
    <row customHeight="true" ht="13" r="56">
      <c r="B56" s="12" t="str">
        <v>ISO9001:2000 &amp; CMM1.1</v>
      </c>
      <c r="C56" s="12"/>
      <c r="D56" s="13"/>
    </row>
  </sheetData>
  <mergeCells>
    <mergeCell ref="B1:C1"/>
    <mergeCell ref="B2:K2"/>
    <mergeCell ref="B3:C3"/>
    <mergeCell ref="D3:G3"/>
    <mergeCell ref="B4:C4"/>
    <mergeCell ref="D4:K4"/>
    <mergeCell ref="B5:K5"/>
    <mergeCell ref="B20:K20"/>
    <mergeCell ref="B56:D56"/>
  </mergeCells>
  <drawing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1" min="1" style="0" width="11"/>
    <col collapsed="false" customWidth="true" hidden="false" max="2" min="2" style="0" width="12"/>
    <col collapsed="false" customWidth="true" hidden="false" max="2" min="2" style="0" width="12"/>
    <col collapsed="false" customWidth="true" hidden="false" max="3" min="3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4" min="4" style="0" width="11"/>
    <col collapsed="false" customWidth="true" hidden="false" max="5" min="5" style="0" width="4"/>
    <col collapsed="false" customWidth="true" hidden="false" max="5" min="5" style="0" width="4"/>
    <col collapsed="false" customWidth="true" hidden="false" max="6" min="6" style="0" width="4"/>
    <col collapsed="false" customWidth="true" hidden="false" max="6" min="6" style="0" width="4"/>
    <col collapsed="false" customWidth="true" hidden="false" max="7" min="7" style="0" width="5"/>
    <col collapsed="false" customWidth="true" hidden="false" max="7" min="7" style="0" width="5"/>
    <col collapsed="false" customWidth="true" hidden="false" max="8" min="8" style="0" width="4"/>
    <col collapsed="false" customWidth="true" hidden="false" max="8" min="8" style="0" width="4"/>
    <col collapsed="false" customWidth="true" hidden="false" max="9" min="9" style="0" width="4"/>
    <col collapsed="false" customWidth="true" hidden="false" max="9" min="9" style="0" width="4"/>
    <col collapsed="false" customWidth="true" hidden="false" max="10" min="10" style="0" width="5"/>
    <col collapsed="false" customWidth="true" hidden="false" max="10" min="10" style="0" width="5"/>
    <col collapsed="false" customWidth="true" hidden="false" max="11" min="11" style="0" width="4"/>
    <col collapsed="false" customWidth="true" hidden="false" max="11" min="11" style="0" width="4"/>
    <col collapsed="false" customWidth="true" hidden="false" max="12" min="12" style="0" width="4"/>
    <col collapsed="false" customWidth="true" hidden="false" max="12" min="12" style="0" width="4"/>
    <col collapsed="false" customWidth="true" hidden="false" max="13" min="13" style="0" width="4"/>
    <col collapsed="false" customWidth="true" hidden="false" max="13" min="13" style="0" width="4"/>
    <col collapsed="false" customWidth="true" hidden="false" max="14" min="14" style="0" width="4"/>
    <col collapsed="false" customWidth="true" hidden="false" max="14" min="14" style="0" width="4"/>
    <col collapsed="false" customWidth="true" hidden="false" max="15" min="15" style="0" width="4"/>
    <col collapsed="false" customWidth="true" hidden="false" max="15" min="15" style="0" width="4"/>
    <col collapsed="false" customWidth="true" hidden="false" max="16" min="16" style="0" width="4"/>
    <col collapsed="false" customWidth="true" hidden="false" max="16" min="16" style="0" width="4"/>
    <col collapsed="false" customWidth="true" hidden="false" max="17" min="17" style="0" width="4"/>
    <col collapsed="false" customWidth="true" hidden="false" max="17" min="17" style="0" width="4"/>
    <col collapsed="false" customWidth="true" hidden="false" max="18" min="18" style="0" width="4"/>
    <col collapsed="false" customWidth="true" hidden="false" max="18" min="18" style="0" width="4"/>
    <col collapsed="false" customWidth="true" hidden="false" max="19" min="19" style="0" width="5"/>
    <col collapsed="false" customWidth="true" hidden="false" max="19" min="19" style="0" width="5"/>
    <col collapsed="false" customWidth="true" hidden="false" max="20" min="20" style="0" width="4"/>
    <col collapsed="false" customWidth="true" hidden="false" max="20" min="20" style="0" width="4"/>
    <col collapsed="false" customWidth="true" hidden="false" max="21" min="21" style="0" width="4"/>
    <col collapsed="false" customWidth="true" hidden="false" max="21" min="21" style="0" width="4"/>
    <col collapsed="false" customWidth="true" hidden="false" max="22" min="22" style="0" width="5"/>
    <col collapsed="false" customWidth="true" hidden="false" max="22" min="22" style="0" width="5"/>
    <col collapsed="false" customWidth="true" hidden="false" max="23" min="23" style="0" width="5"/>
    <col collapsed="false" customWidth="true" hidden="false" max="23" min="23" style="0" width="5"/>
    <col collapsed="false" customWidth="true" hidden="false" max="24" min="24" style="0" width="3"/>
    <col collapsed="false" customWidth="true" hidden="false" max="24" min="24" style="0" width="3"/>
    <col collapsed="false" customWidth="true" hidden="false" max="25" min="25" style="0" width="4"/>
    <col collapsed="false" customWidth="true" hidden="false" max="25" min="25" style="0" width="4"/>
    <col collapsed="false" customWidth="true" hidden="false" max="26" min="26" style="0" width="7"/>
    <col collapsed="false" customWidth="true" hidden="false" max="26" min="26" style="0" width="7"/>
    <col collapsed="false" customWidth="true" hidden="false" max="27" min="27" style="0" width="7"/>
    <col collapsed="false" customWidth="true" hidden="false" max="27" min="27" style="0" width="7"/>
    <col collapsed="false" customWidth="true" hidden="false" max="28" min="28" style="0" width="9"/>
    <col collapsed="false" customWidth="true" hidden="false" max="28" min="28" style="0" width="9"/>
    <col collapsed="false" customWidth="true" hidden="false" max="29" min="29" style="0" width="7"/>
    <col collapsed="false" customWidth="true" hidden="false" max="29" min="29" style="0" width="7"/>
    <col collapsed="false" customWidth="true" hidden="false" max="30" min="30" style="0" width="7"/>
    <col collapsed="false" customWidth="true" hidden="false" max="30" min="30" style="0" width="7"/>
    <col collapsed="false" customWidth="true" hidden="false" max="31" min="31" style="0" width="6"/>
    <col collapsed="false" customWidth="true" hidden="false" max="31" min="31" style="0" width="6"/>
    <col collapsed="false" customWidth="true" hidden="false" max="32" min="32" style="0" width="6"/>
    <col collapsed="false" customWidth="true" hidden="false" max="32" min="32" style="0" width="6"/>
    <col collapsed="false" customWidth="true" hidden="false" max="33" min="33" style="0" width="5"/>
    <col collapsed="false" customWidth="true" hidden="false" max="33" min="33" style="0" width="5"/>
    <col collapsed="false" customWidth="true" hidden="false" max="34" min="34" style="0" width="11"/>
    <col collapsed="false" customWidth="true" hidden="false" max="34" min="34" style="0" width="11"/>
    <col collapsed="false" customWidth="true" hidden="false" max="35" min="35" style="0" width="11"/>
    <col collapsed="false" customWidth="true" hidden="false" max="35" min="35" style="0" width="11"/>
    <col collapsed="false" customWidth="true" hidden="false" max="36" min="36" style="0" width="11"/>
    <col collapsed="false" customWidth="true" hidden="false" max="36" min="36" style="0" width="11"/>
    <col collapsed="false" customWidth="true" hidden="false" max="37" min="37" style="0" width="11"/>
    <col collapsed="false" customWidth="true" hidden="false" max="37" min="37" style="0" width="11"/>
    <col collapsed="false" customWidth="true" hidden="false" max="38" min="38" style="0" width="11"/>
    <col collapsed="false" customWidth="true" hidden="false" max="38" min="38" style="0" width="11"/>
    <col collapsed="false" customWidth="true" hidden="false" max="39" min="39" style="0" width="11"/>
    <col collapsed="false" customWidth="true" hidden="false" max="39" min="39" style="0" width="11"/>
    <col collapsed="false" customWidth="true" hidden="false" max="40" min="40" style="0" width="11"/>
    <col collapsed="false" customWidth="true" hidden="false" max="40" min="40" style="0" width="11"/>
    <col collapsed="false" customWidth="true" hidden="false" max="41" min="41" style="0" width="11"/>
    <col collapsed="false" customWidth="true" hidden="false" max="41" min="41" style="0" width="11"/>
    <col collapsed="false" customWidth="true" hidden="false" max="42" min="42" style="0" width="11"/>
    <col collapsed="false" customWidth="true" hidden="false" max="42" min="42" style="0" width="11"/>
    <col collapsed="false" customWidth="true" hidden="false" max="43" min="43" style="0" width="11"/>
    <col collapsed="false" customWidth="true" hidden="false" max="43" min="43" style="0" width="11"/>
    <col collapsed="false" customWidth="true" hidden="false" max="44" min="44" style="0" width="11"/>
    <col collapsed="false" customWidth="true" hidden="false" max="44" min="44" style="0" width="11"/>
    <col collapsed="false" customWidth="true" hidden="false" max="45" min="45" style="0" width="11"/>
    <col collapsed="false" customWidth="true" hidden="false" max="45" min="45" style="0" width="11"/>
    <col collapsed="false" customWidth="true" hidden="false" max="46" min="46" style="0" width="11"/>
    <col collapsed="false" customWidth="true" hidden="false" max="46" min="46" style="0" width="11"/>
    <col collapsed="false" customWidth="true" hidden="false" max="47" min="47" style="0" width="11"/>
    <col collapsed="false" customWidth="true" hidden="false" max="47" min="47" style="0" width="11"/>
    <col collapsed="false" customWidth="true" hidden="false" max="48" min="48" style="0" width="11"/>
    <col collapsed="false" customWidth="true" hidden="false" max="48" min="48" style="0" width="11"/>
    <col collapsed="false" customWidth="true" hidden="false" max="49" min="49" style="0" width="11"/>
    <col collapsed="false" customWidth="true" hidden="false" max="49" min="49" style="0" width="11"/>
  </cols>
  <sheetData>
    <row customHeight="true" ht="17" r="1">
      <c r="B1" s="52" t="str">
        <v>HSA/C07-270</v>
      </c>
      <c r="C1" s="52"/>
      <c r="D1" s="54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customHeight="true" ht="29" r="2">
      <c r="B2" s="56" t="str">
        <v>度量汇总表━━工作量度量数据记录表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customHeight="true" ht="22" r="3">
      <c r="B3" s="70" t="str">
        <v>项目名称及版本号</v>
      </c>
      <c r="C3" s="75"/>
      <c r="D3" s="45">
        <f>'成员背景'!D3</f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7"/>
      <c r="U3" s="71" t="str">
        <v>项目经理</v>
      </c>
      <c r="V3" s="71"/>
      <c r="W3" s="71"/>
      <c r="X3" s="76">
        <f>'成员背景'!J3</f>
      </c>
      <c r="Y3" s="73"/>
      <c r="Z3" s="73"/>
      <c r="AA3" s="72"/>
      <c r="AB3" s="74" t="str">
        <v>SQA</v>
      </c>
      <c r="AC3" s="76" t="str">
        <v>侯思诚</v>
      </c>
      <c r="AD3" s="73"/>
      <c r="AE3" s="73"/>
      <c r="AF3" s="73"/>
      <c r="AG3" s="72"/>
    </row>
    <row customHeight="true" ht="22" r="4">
      <c r="B4" s="45" t="str">
        <v>项目类型</v>
      </c>
      <c r="C4" s="47"/>
      <c r="D4" s="45">
        <f>'成员背景'!D4</f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7"/>
    </row>
    <row customHeight="true" ht="13" r="5">
      <c r="B5" s="90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91"/>
    </row>
    <row customHeight="true" ht="19" r="6">
      <c r="B6" s="42" t="str">
        <v>阶段</v>
      </c>
      <c r="C6" s="59" t="str">
        <v>开始
日期</v>
      </c>
      <c r="D6" s="59" t="str">
        <v>结束
日期</v>
      </c>
      <c r="E6" s="58" t="str">
        <v>开发总工作量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 t="str">
        <v>管理总工作量</v>
      </c>
      <c r="AA6" s="57"/>
      <c r="AB6" s="57"/>
      <c r="AC6" s="57"/>
      <c r="AD6" s="57"/>
      <c r="AE6" s="57"/>
      <c r="AF6" s="57"/>
      <c r="AG6" s="60"/>
    </row>
    <row customHeight="true" ht="19" r="7">
      <c r="B7" s="42"/>
      <c r="C7" s="41"/>
      <c r="D7" s="41"/>
      <c r="E7" s="61" t="str">
        <v>立项</v>
      </c>
      <c r="F7" s="61"/>
      <c r="G7" s="61"/>
      <c r="H7" s="61" t="str">
        <v>需求</v>
      </c>
      <c r="I7" s="61"/>
      <c r="J7" s="61"/>
      <c r="K7" s="61" t="str">
        <v>计划</v>
      </c>
      <c r="L7" s="61"/>
      <c r="M7" s="61"/>
      <c r="N7" s="61" t="str">
        <v>设计</v>
      </c>
      <c r="O7" s="61"/>
      <c r="P7" s="61"/>
      <c r="Q7" s="61" t="str">
        <v>编码</v>
      </c>
      <c r="R7" s="61"/>
      <c r="S7" s="61"/>
      <c r="T7" s="61" t="str">
        <v>测试</v>
      </c>
      <c r="U7" s="61"/>
      <c r="V7" s="61"/>
      <c r="W7" s="61" t="str">
        <v>验收</v>
      </c>
      <c r="X7" s="61"/>
      <c r="Y7" s="61"/>
      <c r="Z7" s="61" t="str">
        <v>SCM</v>
      </c>
      <c r="AA7" s="61" t="str">
        <v>SQA</v>
      </c>
      <c r="AB7" s="64" t="str">
        <v>项目管理</v>
      </c>
      <c r="AC7" s="62"/>
      <c r="AD7" s="62"/>
      <c r="AE7" s="62"/>
      <c r="AF7" s="62"/>
      <c r="AG7" s="63"/>
    </row>
    <row customHeight="true" ht="51" r="8">
      <c r="B8" s="42"/>
      <c r="C8" s="41"/>
      <c r="D8" s="41"/>
      <c r="E8" s="40" t="str">
        <v>参加人数</v>
      </c>
      <c r="F8" s="40" t="str">
        <v>进度</v>
      </c>
      <c r="G8" s="40" t="str">
        <v>工作量</v>
      </c>
      <c r="H8" s="40" t="str">
        <v>参加人数</v>
      </c>
      <c r="I8" s="40" t="str">
        <v>进度</v>
      </c>
      <c r="J8" s="40" t="str">
        <v>工作量</v>
      </c>
      <c r="K8" s="40" t="str">
        <v>参加人数</v>
      </c>
      <c r="L8" s="40" t="str">
        <v>进度</v>
      </c>
      <c r="M8" s="40" t="str">
        <v>工作量</v>
      </c>
      <c r="N8" s="40" t="str">
        <v>参加人数</v>
      </c>
      <c r="O8" s="40" t="str">
        <v>进度</v>
      </c>
      <c r="P8" s="40" t="str">
        <v>工作量</v>
      </c>
      <c r="Q8" s="40" t="str">
        <v>参加人数</v>
      </c>
      <c r="R8" s="40" t="str">
        <v>进度</v>
      </c>
      <c r="S8" s="40" t="str">
        <v>工作量</v>
      </c>
      <c r="T8" s="40" t="str">
        <v>参加人数</v>
      </c>
      <c r="U8" s="40" t="str">
        <v>进度</v>
      </c>
      <c r="V8" s="40" t="str">
        <v>工作量</v>
      </c>
      <c r="W8" s="40" t="str">
        <v>参加人数</v>
      </c>
      <c r="X8" s="40" t="str">
        <v>进度</v>
      </c>
      <c r="Y8" s="40" t="str">
        <v>工作量</v>
      </c>
      <c r="Z8" s="40" t="str">
        <v>工作量</v>
      </c>
      <c r="AA8" s="40" t="str">
        <v>工作量</v>
      </c>
      <c r="AB8" s="40" t="str">
        <v>日常管理工作量</v>
      </c>
      <c r="AC8" s="40" t="str">
        <v>风险管理工作量</v>
      </c>
      <c r="AD8" s="40" t="str">
        <v>变更管理工作量</v>
      </c>
      <c r="AE8" s="40" t="str">
        <v>评审
工作量</v>
      </c>
      <c r="AF8" s="40" t="str">
        <v>例会
工作量</v>
      </c>
      <c r="AG8" s="40" t="str">
        <v>培训工作量</v>
      </c>
    </row>
    <row customHeight="true" ht="22" r="9">
      <c r="B9" s="67" t="str">
        <v>立项阶段</v>
      </c>
      <c r="C9" s="66">
        <v>45717</v>
      </c>
      <c r="D9" s="66">
        <v>45723</v>
      </c>
      <c r="E9" s="68">
        <v>1</v>
      </c>
      <c r="F9" s="65">
        <v>16</v>
      </c>
      <c r="G9" s="65">
        <v>2.5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>
        <v>8</v>
      </c>
      <c r="AA9" s="65">
        <v>8</v>
      </c>
      <c r="AB9" s="65">
        <v>1</v>
      </c>
      <c r="AC9" s="65"/>
      <c r="AD9" s="65"/>
      <c r="AE9" s="40">
        <v>1</v>
      </c>
      <c r="AF9" s="40">
        <v>1</v>
      </c>
      <c r="AG9" s="40"/>
    </row>
    <row customHeight="true" ht="22" r="10">
      <c r="B10" s="67" t="str">
        <v>需求阶段</v>
      </c>
      <c r="C10" s="66">
        <v>45724</v>
      </c>
      <c r="D10" s="66">
        <v>45731</v>
      </c>
      <c r="E10" s="69"/>
      <c r="F10" s="65"/>
      <c r="G10" s="65"/>
      <c r="H10" s="65">
        <v>3</v>
      </c>
      <c r="I10" s="65">
        <v>17.5</v>
      </c>
      <c r="J10" s="65">
        <v>63.6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>
        <v>4</v>
      </c>
      <c r="AA10" s="65">
        <v>4</v>
      </c>
      <c r="AB10" s="65">
        <v>2</v>
      </c>
      <c r="AC10" s="65">
        <v>4</v>
      </c>
      <c r="AD10" s="65"/>
      <c r="AE10" s="40">
        <v>1</v>
      </c>
      <c r="AF10" s="40">
        <v>1</v>
      </c>
      <c r="AG10" s="40">
        <v>2</v>
      </c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</row>
    <row customHeight="true" ht="22" r="11">
      <c r="B11" s="67" t="str">
        <v>计划阶段</v>
      </c>
      <c r="C11" s="66">
        <v>45732</v>
      </c>
      <c r="D11" s="66">
        <v>45740</v>
      </c>
      <c r="E11" s="69"/>
      <c r="F11" s="65"/>
      <c r="G11" s="65"/>
      <c r="H11" s="65"/>
      <c r="I11" s="65"/>
      <c r="J11" s="65"/>
      <c r="K11" s="65">
        <v>1</v>
      </c>
      <c r="L11" s="65">
        <v>18.2</v>
      </c>
      <c r="M11" s="65">
        <v>2.7</v>
      </c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>
        <v>2</v>
      </c>
      <c r="AA11" s="65">
        <v>4</v>
      </c>
      <c r="AB11" s="65">
        <v>1</v>
      </c>
      <c r="AC11" s="65">
        <v>2</v>
      </c>
      <c r="AD11" s="65"/>
      <c r="AE11" s="40">
        <v>1</v>
      </c>
      <c r="AF11" s="40">
        <v>1</v>
      </c>
      <c r="AG11" s="40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</row>
    <row customHeight="true" ht="22" r="12">
      <c r="B12" s="67" t="str">
        <v>概要设计阶段</v>
      </c>
      <c r="C12" s="66">
        <v>45724</v>
      </c>
      <c r="D12" s="66">
        <v>45731</v>
      </c>
      <c r="E12" s="69"/>
      <c r="F12" s="65"/>
      <c r="G12" s="65"/>
      <c r="H12" s="65"/>
      <c r="I12" s="65"/>
      <c r="J12" s="65"/>
      <c r="K12" s="65"/>
      <c r="L12" s="65"/>
      <c r="M12" s="65"/>
      <c r="N12" s="68">
        <v>5</v>
      </c>
      <c r="O12" s="65">
        <v>20</v>
      </c>
      <c r="P12" s="65">
        <v>175</v>
      </c>
      <c r="Q12" s="65"/>
      <c r="R12" s="65"/>
      <c r="S12" s="65"/>
      <c r="T12" s="65"/>
      <c r="U12" s="65"/>
      <c r="V12" s="65"/>
      <c r="W12" s="65"/>
      <c r="X12" s="65"/>
      <c r="Y12" s="65"/>
      <c r="Z12" s="65">
        <v>2</v>
      </c>
      <c r="AA12" s="65">
        <v>4</v>
      </c>
      <c r="AB12" s="65">
        <v>6</v>
      </c>
      <c r="AC12" s="65">
        <v>1</v>
      </c>
      <c r="AD12" s="65"/>
      <c r="AE12" s="40">
        <v>1</v>
      </c>
      <c r="AF12" s="40">
        <v>1</v>
      </c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customHeight="true" ht="22" r="13">
      <c r="B13" s="67" t="str">
        <v>详细设计阶段</v>
      </c>
      <c r="C13" s="66">
        <v>45724</v>
      </c>
      <c r="D13" s="66">
        <v>45731</v>
      </c>
      <c r="E13" s="69"/>
      <c r="F13" s="65"/>
      <c r="G13" s="65"/>
      <c r="H13" s="65"/>
      <c r="I13" s="65"/>
      <c r="J13" s="65"/>
      <c r="K13" s="65"/>
      <c r="L13" s="65"/>
      <c r="M13" s="65"/>
      <c r="N13" s="65"/>
      <c r="O13" s="65">
        <v>12</v>
      </c>
      <c r="P13" s="65">
        <v>125</v>
      </c>
      <c r="Q13" s="65"/>
      <c r="R13" s="65"/>
      <c r="S13" s="65"/>
      <c r="T13" s="65"/>
      <c r="U13" s="65"/>
      <c r="V13" s="65"/>
      <c r="W13" s="65"/>
      <c r="X13" s="65"/>
      <c r="Y13" s="65"/>
      <c r="Z13" s="65">
        <v>2</v>
      </c>
      <c r="AA13" s="65">
        <v>4</v>
      </c>
      <c r="AB13" s="65">
        <v>12</v>
      </c>
      <c r="AC13" s="65">
        <v>2</v>
      </c>
      <c r="AD13" s="65">
        <v>1</v>
      </c>
      <c r="AE13" s="40">
        <v>1</v>
      </c>
      <c r="AF13" s="40">
        <v>1</v>
      </c>
      <c r="AG13" s="40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</row>
    <row customHeight="true" ht="22" r="14">
      <c r="B14" s="67" t="str">
        <v>编码阶段</v>
      </c>
      <c r="C14" s="66">
        <v>45734</v>
      </c>
      <c r="D14" s="66">
        <v>45777</v>
      </c>
      <c r="E14" s="69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>
        <v>9</v>
      </c>
      <c r="R14" s="65">
        <v>45</v>
      </c>
      <c r="S14" s="65">
        <v>525</v>
      </c>
      <c r="T14" s="65"/>
      <c r="U14" s="65"/>
      <c r="V14" s="65"/>
      <c r="W14" s="65"/>
      <c r="X14" s="65"/>
      <c r="Y14" s="65"/>
      <c r="Z14" s="65">
        <v>8</v>
      </c>
      <c r="AA14" s="65">
        <v>10</v>
      </c>
      <c r="AB14" s="65">
        <v>50</v>
      </c>
      <c r="AC14" s="65">
        <v>10</v>
      </c>
      <c r="AD14" s="65">
        <v>6</v>
      </c>
      <c r="AE14" s="40">
        <v>6</v>
      </c>
      <c r="AF14" s="40">
        <v>6</v>
      </c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</row>
    <row customHeight="true" ht="22" r="15">
      <c r="B15" s="67" t="str">
        <v>测试阶段</v>
      </c>
      <c r="C15" s="66">
        <v>45777</v>
      </c>
      <c r="D15" s="66">
        <v>45784</v>
      </c>
      <c r="E15" s="69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>
        <v>3</v>
      </c>
      <c r="U15" s="65">
        <v>23</v>
      </c>
      <c r="V15" s="65">
        <v>125</v>
      </c>
      <c r="W15" s="65"/>
      <c r="X15" s="65"/>
      <c r="Y15" s="65"/>
      <c r="Z15" s="65">
        <v>6</v>
      </c>
      <c r="AA15" s="65">
        <v>6</v>
      </c>
      <c r="AB15" s="65">
        <v>25</v>
      </c>
      <c r="AC15" s="65">
        <v>4</v>
      </c>
      <c r="AD15" s="65">
        <v>12</v>
      </c>
      <c r="AE15" s="40">
        <v>1</v>
      </c>
      <c r="AF15" s="40">
        <v>6</v>
      </c>
      <c r="AG15" s="40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</row>
    <row customHeight="true" ht="22" r="16">
      <c r="B16" s="67" t="str">
        <v>验收阶段</v>
      </c>
      <c r="C16" s="66">
        <v>45785</v>
      </c>
      <c r="D16" s="66">
        <v>45792</v>
      </c>
      <c r="E16" s="69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>
        <v>6</v>
      </c>
      <c r="X16" s="65">
        <v>6</v>
      </c>
      <c r="Y16" s="65">
        <v>12</v>
      </c>
      <c r="Z16" s="65">
        <v>1</v>
      </c>
      <c r="AA16" s="65">
        <v>1</v>
      </c>
      <c r="AB16" s="65">
        <v>1</v>
      </c>
      <c r="AC16" s="65"/>
      <c r="AD16" s="65">
        <v>1</v>
      </c>
      <c r="AE16" s="40">
        <v>4</v>
      </c>
      <c r="AF16" s="40">
        <v>4</v>
      </c>
      <c r="AG16" s="40">
        <v>2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customHeight="true" ht="27" r="17">
      <c r="B17" s="46" t="str">
        <v>总计</v>
      </c>
      <c r="C17" s="46"/>
      <c r="D17" s="46"/>
      <c r="E17" s="85">
        <f>SUM(E9:E16)</f>
      </c>
      <c r="F17" s="65">
        <f>SUM(F9:F16)</f>
      </c>
      <c r="G17" s="65">
        <f>SUM(G9:G16)</f>
      </c>
      <c r="H17" s="65">
        <f>SUM(H9:H16)</f>
      </c>
      <c r="I17" s="65">
        <f>SUM(I9:I16)</f>
      </c>
      <c r="J17" s="65">
        <f>SUM(J9:J16)</f>
      </c>
      <c r="K17" s="65">
        <f>SUM(K9:K16)</f>
      </c>
      <c r="L17" s="65">
        <f>SUM(L9:L16)</f>
      </c>
      <c r="M17" s="65">
        <f>SUM(M9:M16)</f>
      </c>
      <c r="N17" s="65" t="str">
        <v>=SUM(N9:N16)</v>
      </c>
      <c r="O17" s="65">
        <f>SUM(O9:O16)</f>
      </c>
      <c r="P17" s="65">
        <f>SUM(P9:P16)</f>
      </c>
      <c r="Q17" s="65">
        <f>SUM(Q9:Q16)</f>
      </c>
      <c r="R17" s="65">
        <f>SUM(R9:R16)</f>
      </c>
      <c r="S17" s="65">
        <f>SUM(S9:S16)</f>
      </c>
      <c r="T17" s="68">
        <v>3</v>
      </c>
      <c r="U17" s="65">
        <f>SUM(U9:U16)</f>
      </c>
      <c r="V17" s="65">
        <f>SUM(V9:V16)</f>
      </c>
      <c r="W17" s="65">
        <f>SUM(W9:W16)</f>
      </c>
      <c r="X17" s="65">
        <f>SUM(X9:X16)</f>
      </c>
      <c r="Y17" s="65">
        <f>SUM(Y9:Y16)</f>
      </c>
      <c r="Z17" s="65">
        <f>SUM(Z9:Z16)</f>
      </c>
      <c r="AA17" s="65">
        <f>SUM(AA9:AA16)</f>
      </c>
      <c r="AB17" s="65">
        <f>SUM(AB9:AB16)</f>
      </c>
      <c r="AC17" s="65">
        <f>SUM(AC9:AC16)</f>
      </c>
      <c r="AD17" s="65">
        <f>SUM(AD9:AD16)</f>
      </c>
      <c r="AE17" s="40">
        <f>SUM(AE9:AE16)</f>
      </c>
      <c r="AF17" s="40">
        <f>SUM(AF9:AF16)</f>
      </c>
      <c r="AG17" s="40">
        <f>SUM(AG9:AG16)</f>
      </c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</row>
    <row customHeight="true" ht="22" r="18">
      <c r="B18" s="46" t="str">
        <v>工作量总计</v>
      </c>
      <c r="C18" s="46"/>
      <c r="D18" s="46"/>
      <c r="E18" s="86" t="str">
        <v>=SUM(G17,J17,M17,P17,S17,V17,Y17)</v>
      </c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8"/>
      <c r="Z18" s="24">
        <v>256</v>
      </c>
      <c r="AA18" s="34"/>
      <c r="AB18" s="34"/>
      <c r="AC18" s="34"/>
      <c r="AD18" s="34"/>
      <c r="AE18" s="34"/>
      <c r="AF18" s="34"/>
      <c r="AG18" s="3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</row>
    <row customHeight="true" ht="34" r="19">
      <c r="B19" s="46" t="str">
        <v>项目总工作量</v>
      </c>
      <c r="C19" s="46"/>
      <c r="D19" s="46"/>
      <c r="E19" s="34" t="str">
        <v>1286.8</v>
      </c>
      <c r="F19" s="34"/>
      <c r="G19" s="34"/>
      <c r="H19" s="34"/>
      <c r="I19" s="34"/>
      <c r="J19" s="34"/>
      <c r="K19" s="34"/>
      <c r="L19" s="34"/>
      <c r="M19" s="34"/>
      <c r="N19" s="34" t="s">
        <v>5</v>
      </c>
      <c r="O19" s="34"/>
      <c r="P19" s="34"/>
      <c r="Q19" s="34"/>
      <c r="R19" s="34"/>
      <c r="S19" s="34"/>
      <c r="T19" s="34" t="str">
        <v>21030</v>
      </c>
      <c r="U19" s="34"/>
      <c r="V19" s="34"/>
      <c r="W19" s="34"/>
      <c r="X19" s="34"/>
      <c r="Y19" s="34"/>
      <c r="Z19" s="34" t="s">
        <v>6</v>
      </c>
      <c r="AA19" s="34"/>
      <c r="AB19" s="34"/>
      <c r="AC19" s="45" t="str">
        <v>40.1</v>
      </c>
      <c r="AD19" s="43"/>
      <c r="AE19" s="43"/>
      <c r="AF19" s="43"/>
      <c r="AG19" s="47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</row>
    <row customHeight="true" ht="22" r="20">
      <c r="B20" s="84" t="str" xml:space="preserve">
        <v>     备注     </v>
      </c>
      <c r="C20" s="82"/>
      <c r="D20" s="80"/>
      <c r="E20" s="83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1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customHeight="true" ht="95" r="21">
      <c r="B21" s="78" t="str">
        <v>注： 1、项目阶段包括：立项阶段，需求阶段，计划阶段，设计阶段（包括概要、数据库和详细设计），编码阶段（功能实现，单元测试）、测试阶段（包括代码修改）、验收阶段。
     2、日常管理工作量包括协助、沟通、策划、任务分配和计划跟踪等。
     3、变更管理工作量是指变更引起增加的工作量，包括填写变更控制表、评估、修改文档、跟踪关闭变更项等。
     4、评审工作量是包括评审前的准备、评审、跟踪、验证等一系列评审有关的工作量。
     5、工作量的统计采取人天方式。
     6、生产率是指代码总行数/工作量，此工作量是设计、编码和测试阶段所花费的时间，包括管理工作量。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customHeight="true" ht="48" r="22"/>
    <row customHeight="true" ht="15" r="23">
      <c r="B23" s="49" t="str" xml:space="preserve">
        <v>ISO9001:2000 &amp; CMM1.1 </v>
      </c>
      <c r="C23" s="49"/>
      <c r="D23" s="4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customHeight="true" ht="15" r="24">
      <c r="B24" s="51"/>
      <c r="C24" s="51"/>
      <c r="D24" s="51"/>
      <c r="E24" s="50"/>
      <c r="F24" s="50"/>
      <c r="G24" s="50"/>
    </row>
  </sheetData>
  <mergeCells>
    <mergeCell ref="B1:C1"/>
    <mergeCell ref="B2:AG2"/>
    <mergeCell ref="B3:C3"/>
    <mergeCell ref="D3:T3"/>
    <mergeCell ref="U3:W3"/>
    <mergeCell ref="X3:AA3"/>
    <mergeCell ref="AC3:AG3"/>
    <mergeCell ref="B4:C4"/>
    <mergeCell ref="D4:AG4"/>
    <mergeCell ref="B5:AG5"/>
    <mergeCell ref="E6:Y6"/>
    <mergeCell ref="Z6:AG6"/>
    <mergeCell ref="E7:G7"/>
    <mergeCell ref="H7:J7"/>
    <mergeCell ref="K7:M7"/>
    <mergeCell ref="N7:P7"/>
    <mergeCell ref="Q7:S7"/>
    <mergeCell ref="T7:V7"/>
    <mergeCell ref="W7:Y7"/>
    <mergeCell ref="AB7:AG7"/>
    <mergeCell ref="B17:D17"/>
    <mergeCell ref="B18:D18"/>
    <mergeCell ref="E18:Y18"/>
    <mergeCell ref="Z18:AG18"/>
    <mergeCell ref="B19:D19"/>
    <mergeCell ref="E19:M19"/>
    <mergeCell ref="N19:S19"/>
    <mergeCell ref="T19:Y19"/>
    <mergeCell ref="Z19:AB19"/>
    <mergeCell ref="AC19:AG19"/>
    <mergeCell ref="B20:D20"/>
    <mergeCell ref="E20:AG20"/>
    <mergeCell ref="B21:AG21"/>
    <mergeCell ref="B6:B8"/>
    <mergeCell ref="C6:C8"/>
    <mergeCell ref="D6:D8"/>
    <mergeCell ref="B23:D24"/>
  </mergeCell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1" min="1" style="0" width="11"/>
    <col collapsed="false" customWidth="true" hidden="false" max="2" min="2" style="0" width="5"/>
    <col collapsed="false" customWidth="true" hidden="false" max="2" min="2" style="0" width="5"/>
    <col collapsed="false" customWidth="true" hidden="false" max="3" min="3" style="0" width="22"/>
    <col collapsed="false" customWidth="true" hidden="false" max="3" min="3" style="0" width="22"/>
    <col collapsed="false" customWidth="true" hidden="false" max="4" min="4" style="0" width="6"/>
    <col collapsed="false" customWidth="true" hidden="false" max="4" min="4" style="0" width="6"/>
    <col collapsed="false" customWidth="true" hidden="false" max="5" min="5" style="0" width="8"/>
    <col collapsed="false" customWidth="true" hidden="false" max="5" min="5" style="0" width="8"/>
    <col collapsed="false" customWidth="true" hidden="false" max="6" min="6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7" min="7" style="0" width="9"/>
    <col collapsed="false" customWidth="true" hidden="false" max="8" min="8" style="0" width="13"/>
    <col collapsed="false" customWidth="true" hidden="false" max="8" min="8" style="0" width="13"/>
    <col collapsed="false" customWidth="true" hidden="false" max="9" min="9" style="0" width="7"/>
    <col collapsed="false" customWidth="true" hidden="false" max="9" min="9" style="0" width="7"/>
    <col collapsed="false" customWidth="true" hidden="false" max="10" min="10" style="0" width="12"/>
    <col collapsed="false" customWidth="true" hidden="false" max="10" min="10" style="0" width="12"/>
    <col collapsed="false" customWidth="true" hidden="false" max="11" min="11" style="0" width="18"/>
    <col collapsed="false" customWidth="true" hidden="false" max="11" min="11" style="0" width="18"/>
    <col collapsed="false" customWidth="true" hidden="false" max="12" min="12" style="0" width="11"/>
    <col collapsed="false" customWidth="true" hidden="false" max="12" min="12" style="0" width="11"/>
    <col collapsed="false" customWidth="true" hidden="false" max="13" min="13" style="0" width="26"/>
    <col collapsed="false" customWidth="true" hidden="false" max="13" min="13" style="0" width="26"/>
    <col collapsed="false" customWidth="true" hidden="false" max="14" min="14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5" min="15" style="0" width="6"/>
    <col collapsed="false" customWidth="true" hidden="false" max="16" min="16" style="0" width="6"/>
    <col collapsed="false" customWidth="true" hidden="false" max="16" min="16" style="0" width="6"/>
    <col collapsed="false" customWidth="true" hidden="false" max="17" min="17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4" min="24" style="0" width="11"/>
    <col collapsed="false" customWidth="true" hidden="false" max="25" min="25" style="0" width="11"/>
    <col collapsed="false" customWidth="true" hidden="false" max="25" min="25" style="0" width="11"/>
    <col collapsed="false" customWidth="true" hidden="false" max="26" min="26" style="0" width="11"/>
    <col collapsed="false" customWidth="true" hidden="false" max="26" min="26" style="0" width="11"/>
    <col collapsed="false" customWidth="true" hidden="false" max="27" min="27" style="0" width="11"/>
    <col collapsed="false" customWidth="true" hidden="false" max="27" min="27" style="0" width="11"/>
    <col collapsed="false" customWidth="true" hidden="false" max="28" min="28" style="0" width="11"/>
    <col collapsed="false" customWidth="true" hidden="false" max="28" min="28" style="0" width="11"/>
    <col collapsed="false" customWidth="true" hidden="false" max="29" min="29" style="0" width="11"/>
    <col collapsed="false" customWidth="true" hidden="false" max="29" min="29" style="0" width="11"/>
    <col collapsed="false" customWidth="true" hidden="false" max="30" min="30" style="0" width="11"/>
    <col collapsed="false" customWidth="true" hidden="false" max="30" min="30" style="0" width="11"/>
    <col collapsed="false" customWidth="true" hidden="false" max="31" min="31" style="0" width="11"/>
    <col collapsed="false" customWidth="true" hidden="false" max="31" min="31" style="0" width="11"/>
    <col collapsed="false" customWidth="true" hidden="false" max="32" min="32" style="0" width="11"/>
    <col collapsed="false" customWidth="true" hidden="false" max="32" min="32" style="0" width="11"/>
    <col collapsed="false" customWidth="true" hidden="false" max="33" min="33" style="0" width="11"/>
    <col collapsed="false" customWidth="true" hidden="false" max="33" min="33" style="0" width="11"/>
    <col collapsed="false" customWidth="true" hidden="false" max="34" min="34" style="0" width="11"/>
    <col collapsed="false" customWidth="true" hidden="false" max="34" min="34" style="0" width="11"/>
    <col collapsed="false" customWidth="true" hidden="false" max="35" min="35" style="0" width="11"/>
    <col collapsed="false" customWidth="true" hidden="false" max="35" min="35" style="0" width="11"/>
    <col collapsed="false" customWidth="true" hidden="false" max="36" min="36" style="0" width="11"/>
    <col collapsed="false" customWidth="true" hidden="false" max="36" min="36" style="0" width="11"/>
    <col collapsed="false" customWidth="true" hidden="false" max="37" min="37" style="0" width="11"/>
    <col collapsed="false" customWidth="true" hidden="false" max="37" min="37" style="0" width="11"/>
    <col collapsed="false" customWidth="true" hidden="false" max="38" min="38" style="0" width="11"/>
    <col collapsed="false" customWidth="true" hidden="false" max="38" min="38" style="0" width="11"/>
    <col collapsed="false" customWidth="true" hidden="false" max="39" min="39" style="0" width="11"/>
    <col collapsed="false" customWidth="true" hidden="false" max="39" min="39" style="0" width="11"/>
  </cols>
  <sheetData>
    <row customHeight="true" ht="17" r="1">
      <c r="B1" s="7" t="str">
        <v>HSA/C07-270</v>
      </c>
      <c r="C1" s="7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29"/>
    </row>
    <row customHeight="true" ht="29" r="2">
      <c r="B2" s="17" t="str">
        <v>度量汇总表━━规模度量数据记录表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customHeight="true" ht="15" r="3">
      <c r="B3" s="3" t="str">
        <v>项目名称及版本号</v>
      </c>
      <c r="C3" s="3"/>
      <c r="D3" s="5">
        <f>'成员背景'!D3</f>
      </c>
      <c r="E3" s="10"/>
      <c r="F3" s="10"/>
      <c r="G3" s="10"/>
      <c r="H3" s="10"/>
      <c r="I3" s="16"/>
      <c r="J3" s="24" t="str">
        <v>项目经理</v>
      </c>
      <c r="K3" s="3">
        <f>'成员背景'!J3</f>
      </c>
      <c r="L3" s="36" t="str">
        <v>SQA</v>
      </c>
      <c r="M3" s="26"/>
      <c r="N3" s="76" t="str">
        <v>侯思诚</v>
      </c>
      <c r="O3" s="10"/>
      <c r="P3" s="16"/>
    </row>
    <row customHeight="true" ht="17" r="4">
      <c r="B4" s="102" t="str">
        <v>项目类型</v>
      </c>
      <c r="C4" s="102"/>
      <c r="D4" s="3">
        <f>'成员背景'!D4</f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customHeight="true" ht="13" r="5"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4"/>
    </row>
    <row customHeight="true" ht="22" r="6">
      <c r="B6" s="108" t="str">
        <v>序号</v>
      </c>
      <c r="C6" s="123" t="str">
        <v>子系统规模</v>
      </c>
      <c r="D6" s="123"/>
      <c r="E6" s="123"/>
      <c r="F6" s="123"/>
      <c r="G6" s="123"/>
      <c r="H6" s="123"/>
      <c r="I6" s="123"/>
      <c r="J6" s="123"/>
      <c r="K6" s="124"/>
      <c r="L6" s="125" t="str">
        <v>文档规模</v>
      </c>
      <c r="M6" s="126"/>
      <c r="N6" s="126"/>
      <c r="O6" s="126"/>
      <c r="P6" s="127"/>
    </row>
    <row customHeight="true" ht="29" r="7">
      <c r="B7" s="108"/>
      <c r="C7" s="108" t="str">
        <v>子系统名称</v>
      </c>
      <c r="D7" s="108" t="str">
        <v>工作量</v>
      </c>
      <c r="E7" s="108" t="str">
        <v>子系统代码行数</v>
      </c>
      <c r="F7" s="108" t="str">
        <v>包括模块个数</v>
      </c>
      <c r="G7" s="109" t="str">
        <v>模块名称</v>
      </c>
      <c r="H7" s="110"/>
      <c r="I7" s="108" t="str">
        <v>工作量</v>
      </c>
      <c r="J7" s="108" t="str">
        <v>代码总行数（KLOC）</v>
      </c>
      <c r="K7" s="109" t="str">
        <v>重用代码量
（KLOC）</v>
      </c>
      <c r="L7" s="109" t="str">
        <v>文档名称</v>
      </c>
      <c r="M7" s="110"/>
      <c r="N7" s="108" t="str">
        <v>文档页数</v>
      </c>
      <c r="O7" s="108" t="str">
        <v>花费工作量</v>
      </c>
      <c r="P7" s="108" t="str">
        <v>评审次数</v>
      </c>
    </row>
    <row customHeight="true" ht="15" r="8">
      <c r="B8" s="97">
        <v>1</v>
      </c>
      <c r="C8" s="97" t="str">
        <v>电子文件</v>
      </c>
      <c r="D8" s="93">
        <f>SUM(I8:I10)</f>
      </c>
      <c r="E8" s="93">
        <f>SUM(J8:J10)</f>
      </c>
      <c r="F8" s="93">
        <v>2</v>
      </c>
      <c r="G8" s="14" t="s">
        <v>7</v>
      </c>
      <c r="H8" s="94"/>
      <c r="I8" s="92">
        <v>15</v>
      </c>
      <c r="J8" s="92">
        <v>800</v>
      </c>
      <c r="K8" s="96">
        <v>0</v>
      </c>
      <c r="L8" s="96" t="str">
        <v>立项报告</v>
      </c>
      <c r="M8" s="95"/>
      <c r="N8" s="92">
        <v>8</v>
      </c>
      <c r="O8" s="92">
        <v>2</v>
      </c>
      <c r="P8" s="3"/>
    </row>
    <row customHeight="true" ht="15" r="9">
      <c r="B9" s="98"/>
      <c r="C9" s="98"/>
      <c r="D9" s="99"/>
      <c r="E9" s="99"/>
      <c r="F9" s="99"/>
      <c r="G9" s="14" t="str" xml:space="preserve">
        <v> 验证</v>
      </c>
      <c r="H9" s="94"/>
      <c r="I9" s="92">
        <v>8</v>
      </c>
      <c r="J9" s="92">
        <v>500</v>
      </c>
      <c r="K9" s="96">
        <v>0</v>
      </c>
      <c r="L9" s="96" t="str">
        <v>立项通知书</v>
      </c>
      <c r="M9" s="95"/>
      <c r="N9" s="92">
        <v>1</v>
      </c>
      <c r="O9" s="92">
        <v>1</v>
      </c>
      <c r="P9" s="3"/>
    </row>
    <row customHeight="true" ht="15" r="10">
      <c r="B10" s="100"/>
      <c r="C10" s="100"/>
      <c r="D10" s="101"/>
      <c r="E10" s="101"/>
      <c r="F10" s="101"/>
      <c r="G10" s="14" t="s">
        <v>13</v>
      </c>
      <c r="H10" s="94"/>
      <c r="I10" s="92">
        <v>6</v>
      </c>
      <c r="J10" s="92">
        <v>400</v>
      </c>
      <c r="K10" s="96">
        <v>0</v>
      </c>
      <c r="L10" s="96" t="str">
        <v>项目开发进度表</v>
      </c>
      <c r="M10" s="95"/>
      <c r="N10" s="92">
        <v>9</v>
      </c>
      <c r="O10" s="92">
        <v>2</v>
      </c>
      <c r="P10" s="3"/>
    </row>
    <row customHeight="true" ht="15" r="11">
      <c r="B11" s="97">
        <v>2</v>
      </c>
      <c r="C11" s="97" t="str">
        <v>档案采集</v>
      </c>
      <c r="D11" s="93">
        <f>SUM(I11:I13)</f>
      </c>
      <c r="E11" s="93">
        <f>SUM(J11:J13)</f>
      </c>
      <c r="F11" s="93">
        <v>6</v>
      </c>
      <c r="G11" s="14" t="s">
        <v>14</v>
      </c>
      <c r="H11" s="94"/>
      <c r="I11" s="92">
        <v>18</v>
      </c>
      <c r="J11" s="92">
        <v>1500</v>
      </c>
      <c r="K11" s="96">
        <v>100</v>
      </c>
      <c r="L11" s="96" t="str">
        <v>项目开发计划书_</v>
      </c>
      <c r="M11" s="95"/>
      <c r="N11" s="92">
        <v>26</v>
      </c>
      <c r="O11" s="92">
        <v>8</v>
      </c>
      <c r="P11" s="3"/>
    </row>
    <row customHeight="true" ht="15" r="12">
      <c r="B12" s="98"/>
      <c r="C12" s="98"/>
      <c r="D12" s="99"/>
      <c r="E12" s="99"/>
      <c r="F12" s="99"/>
      <c r="G12" s="14" t="s">
        <v>11</v>
      </c>
      <c r="H12" s="94"/>
      <c r="I12" s="92">
        <v>12</v>
      </c>
      <c r="J12" s="92">
        <v>1200</v>
      </c>
      <c r="K12" s="96">
        <v>100</v>
      </c>
      <c r="L12" s="96" t="str">
        <v>会议纪要</v>
      </c>
      <c r="M12" s="95"/>
      <c r="N12" s="92">
        <v>35</v>
      </c>
      <c r="O12" s="92">
        <v>12</v>
      </c>
      <c r="P12" s="3"/>
    </row>
    <row customHeight="true" ht="15" r="13">
      <c r="B13" s="98"/>
      <c r="C13" s="98"/>
      <c r="D13" s="99"/>
      <c r="E13" s="99"/>
      <c r="F13" s="99"/>
      <c r="G13" s="14" t="s">
        <v>8</v>
      </c>
      <c r="H13" s="94"/>
      <c r="I13" s="92">
        <v>12</v>
      </c>
      <c r="J13" s="92">
        <v>1200</v>
      </c>
      <c r="K13" s="96">
        <v>100</v>
      </c>
      <c r="L13" s="96" t="str">
        <v>例会问题追踪</v>
      </c>
      <c r="M13" s="95"/>
      <c r="N13" s="92">
        <v>6</v>
      </c>
      <c r="O13" s="92">
        <v>2</v>
      </c>
      <c r="P13" s="3"/>
    </row>
    <row customHeight="true" ht="15" r="14">
      <c r="B14" s="98"/>
      <c r="C14" s="98"/>
      <c r="D14" s="99"/>
      <c r="E14" s="99"/>
      <c r="F14" s="99"/>
      <c r="G14" s="5" t="str">
        <v>档案扫描录入</v>
      </c>
      <c r="H14" s="16"/>
      <c r="I14" s="92">
        <v>18</v>
      </c>
      <c r="J14" s="92">
        <v>1600</v>
      </c>
      <c r="K14" s="96">
        <v>20</v>
      </c>
      <c r="L14" s="96" t="str">
        <v>关于接口库初始化脚本的反馈意见</v>
      </c>
      <c r="M14" s="95"/>
      <c r="N14" s="92">
        <v>1</v>
      </c>
      <c r="O14" s="92">
        <v>1</v>
      </c>
      <c r="P14" s="3"/>
    </row>
    <row customHeight="true" ht="15" r="15">
      <c r="B15" s="98"/>
      <c r="C15" s="98"/>
      <c r="D15" s="99"/>
      <c r="E15" s="99"/>
      <c r="F15" s="99"/>
      <c r="G15" s="5" t="str">
        <v>检查</v>
      </c>
      <c r="H15" s="16"/>
      <c r="I15" s="92">
        <v>3</v>
      </c>
      <c r="J15" s="92">
        <v>300</v>
      </c>
      <c r="K15" s="96">
        <v>0</v>
      </c>
      <c r="L15" s="96" t="str">
        <v>需求跟踪矩阵表V1.00</v>
      </c>
      <c r="M15" s="95"/>
      <c r="N15" s="92">
        <v>9</v>
      </c>
      <c r="O15" s="92">
        <v>2</v>
      </c>
      <c r="P15" s="3"/>
    </row>
    <row customHeight="true" ht="15" r="16">
      <c r="B16" s="100"/>
      <c r="C16" s="100"/>
      <c r="D16" s="101"/>
      <c r="E16" s="101"/>
      <c r="F16" s="101"/>
      <c r="G16" s="5" t="str">
        <v>归档</v>
      </c>
      <c r="H16" s="16"/>
      <c r="I16" s="92">
        <v>6</v>
      </c>
      <c r="J16" s="92">
        <v>600</v>
      </c>
      <c r="K16" s="96">
        <v>0</v>
      </c>
      <c r="L16" s="96" t="str">
        <v>需求规格说明书V1.00</v>
      </c>
      <c r="M16" s="95"/>
      <c r="N16" s="92">
        <v>78</v>
      </c>
      <c r="O16" s="92">
        <v>26</v>
      </c>
      <c r="P16" s="3"/>
    </row>
    <row customHeight="true" ht="15" r="17">
      <c r="B17" s="97">
        <v>3</v>
      </c>
      <c r="C17" s="97" t="str">
        <v>档案管理</v>
      </c>
      <c r="D17" s="93">
        <f>SUM(I17:I19)</f>
      </c>
      <c r="E17" s="93">
        <f>SUM(J17:J19)</f>
      </c>
      <c r="F17" s="93">
        <v>15</v>
      </c>
      <c r="G17" s="14" t="s">
        <v>15</v>
      </c>
      <c r="H17" s="94"/>
      <c r="I17" s="92">
        <v>18</v>
      </c>
      <c r="J17" s="92">
        <v>1500</v>
      </c>
      <c r="K17" s="96">
        <v>0</v>
      </c>
      <c r="L17" s="96" t="str">
        <v>概要设计说明书</v>
      </c>
      <c r="M17" s="95"/>
      <c r="N17" s="92">
        <v>89</v>
      </c>
      <c r="O17" s="92">
        <v>28</v>
      </c>
      <c r="P17" s="3"/>
    </row>
    <row customHeight="true" ht="15" r="18">
      <c r="B18" s="98"/>
      <c r="C18" s="98"/>
      <c r="D18" s="99"/>
      <c r="E18" s="99"/>
      <c r="F18" s="99"/>
      <c r="G18" s="14" t="s">
        <v>12</v>
      </c>
      <c r="H18" s="94"/>
      <c r="I18" s="92">
        <v>14</v>
      </c>
      <c r="J18" s="92">
        <v>1200</v>
      </c>
      <c r="K18" s="96">
        <v>0</v>
      </c>
      <c r="L18" s="96" t="str">
        <v>数据库设计说明书</v>
      </c>
      <c r="M18" s="95"/>
      <c r="N18" s="92">
        <v>33</v>
      </c>
      <c r="O18" s="92">
        <v>12</v>
      </c>
      <c r="P18" s="3"/>
    </row>
    <row customHeight="true" ht="15" r="19">
      <c r="B19" s="98"/>
      <c r="C19" s="98"/>
      <c r="D19" s="99"/>
      <c r="E19" s="99"/>
      <c r="F19" s="99"/>
      <c r="G19" s="14" t="s">
        <v>16</v>
      </c>
      <c r="H19" s="94"/>
      <c r="I19" s="92">
        <v>12</v>
      </c>
      <c r="J19" s="92">
        <v>1000</v>
      </c>
      <c r="K19" s="96">
        <v>0</v>
      </c>
      <c r="L19" s="96" t="str">
        <v>详细设计说明书</v>
      </c>
      <c r="M19" s="95"/>
      <c r="N19" s="92">
        <v>136</v>
      </c>
      <c r="O19" s="92">
        <v>56</v>
      </c>
      <c r="P19" s="3"/>
    </row>
    <row customHeight="true" ht="15" r="20">
      <c r="B20" s="98"/>
      <c r="C20" s="98"/>
      <c r="D20" s="99"/>
      <c r="E20" s="99"/>
      <c r="F20" s="99"/>
      <c r="G20" s="5" t="str">
        <v>历史目录册管理</v>
      </c>
      <c r="H20" s="16"/>
      <c r="I20" s="92">
        <v>6</v>
      </c>
      <c r="J20" s="92">
        <v>500</v>
      </c>
      <c r="K20" s="96">
        <v>0</v>
      </c>
      <c r="L20" s="96" t="str">
        <v>案卷著录信息确认书</v>
      </c>
      <c r="M20" s="95"/>
      <c r="N20" s="92">
        <v>21</v>
      </c>
      <c r="O20" s="92">
        <v>7</v>
      </c>
      <c r="P20" s="3"/>
    </row>
    <row customHeight="true" ht="15" r="21">
      <c r="B21" s="98"/>
      <c r="C21" s="98"/>
      <c r="D21" s="99"/>
      <c r="E21" s="99"/>
      <c r="F21" s="99"/>
      <c r="G21" s="5" t="str">
        <v>档案校验</v>
      </c>
      <c r="H21" s="16"/>
      <c r="I21" s="92">
        <v>8</v>
      </c>
      <c r="J21" s="92">
        <v>1200</v>
      </c>
      <c r="K21" s="96">
        <v>0</v>
      </c>
      <c r="L21" s="96" t="str">
        <v>文件著录信息确认书</v>
      </c>
      <c r="M21" s="95"/>
      <c r="N21" s="92">
        <v>67</v>
      </c>
      <c r="O21" s="92">
        <v>20</v>
      </c>
      <c r="P21" s="3"/>
    </row>
    <row customHeight="true" ht="15" r="22">
      <c r="B22" s="98"/>
      <c r="C22" s="98"/>
      <c r="D22" s="99"/>
      <c r="E22" s="99"/>
      <c r="F22" s="99"/>
      <c r="G22" s="5" t="str">
        <v>鉴定管理</v>
      </c>
      <c r="H22" s="16"/>
      <c r="I22" s="92">
        <v>6</v>
      </c>
      <c r="J22" s="92">
        <v>600</v>
      </c>
      <c r="K22" s="96">
        <v>20</v>
      </c>
      <c r="L22" s="96" t="str">
        <v>需求规格说明书评审通知和确认单</v>
      </c>
      <c r="M22" s="95"/>
      <c r="N22" s="92">
        <v>1</v>
      </c>
      <c r="O22" s="92">
        <v>1</v>
      </c>
      <c r="P22" s="3"/>
    </row>
    <row customHeight="true" ht="15" r="23">
      <c r="B23" s="98"/>
      <c r="C23" s="98"/>
      <c r="D23" s="99"/>
      <c r="E23" s="99"/>
      <c r="F23" s="99"/>
      <c r="G23" s="5" t="str">
        <v>销毁管理</v>
      </c>
      <c r="H23" s="16"/>
      <c r="I23" s="92">
        <v>6</v>
      </c>
      <c r="J23" s="92">
        <v>500</v>
      </c>
      <c r="K23" s="96">
        <v>20</v>
      </c>
      <c r="L23" s="96" t="str">
        <v>概要设计说明书评审通知和确认单</v>
      </c>
      <c r="M23" s="95"/>
      <c r="N23" s="92">
        <v>1</v>
      </c>
      <c r="O23" s="92">
        <v>1</v>
      </c>
      <c r="P23" s="3"/>
    </row>
    <row customHeight="true" ht="15" r="24">
      <c r="B24" s="98"/>
      <c r="C24" s="98"/>
      <c r="D24" s="99"/>
      <c r="E24" s="99"/>
      <c r="F24" s="99"/>
      <c r="G24" s="5" t="str">
        <v>变更管理</v>
      </c>
      <c r="H24" s="16"/>
      <c r="I24" s="92">
        <v>8</v>
      </c>
      <c r="J24" s="92">
        <v>1200</v>
      </c>
      <c r="K24" s="96">
        <v>20</v>
      </c>
      <c r="L24" s="96" t="str">
        <v>需求规格说明书预审问题清单</v>
      </c>
      <c r="M24" s="95"/>
      <c r="N24" s="92">
        <v>1</v>
      </c>
      <c r="O24" s="92">
        <v>1</v>
      </c>
      <c r="P24" s="3"/>
    </row>
    <row customHeight="true" ht="15" r="25">
      <c r="B25" s="98"/>
      <c r="C25" s="98"/>
      <c r="D25" s="99"/>
      <c r="E25" s="99"/>
      <c r="F25" s="99"/>
      <c r="G25" s="5" t="str">
        <v>变研管理</v>
      </c>
      <c r="H25" s="16"/>
      <c r="I25" s="92">
        <v>12</v>
      </c>
      <c r="J25" s="92">
        <v>1000</v>
      </c>
      <c r="K25" s="96">
        <v>20</v>
      </c>
      <c r="L25" s="96" t="str">
        <v>概要设计说明书预审问题清单</v>
      </c>
      <c r="M25" s="95"/>
      <c r="N25" s="92">
        <v>1</v>
      </c>
      <c r="O25" s="92">
        <v>1</v>
      </c>
      <c r="P25" s="3"/>
    </row>
    <row customHeight="true" ht="15" r="26">
      <c r="B26" s="98"/>
      <c r="C26" s="98"/>
      <c r="D26" s="99"/>
      <c r="E26" s="99"/>
      <c r="F26" s="99"/>
      <c r="G26" s="5" t="str">
        <v>年检管理</v>
      </c>
      <c r="H26" s="16"/>
      <c r="I26" s="92">
        <v>16</v>
      </c>
      <c r="J26" s="92">
        <v>1400</v>
      </c>
      <c r="K26" s="96">
        <v>20</v>
      </c>
      <c r="L26" s="96" t="str">
        <v>需求评审问题追踪表</v>
      </c>
      <c r="M26" s="95"/>
      <c r="N26" s="92">
        <v>1</v>
      </c>
      <c r="O26" s="92">
        <v>1</v>
      </c>
      <c r="P26" s="3"/>
    </row>
    <row customHeight="true" ht="15" r="27">
      <c r="B27" s="98"/>
      <c r="C27" s="98"/>
      <c r="D27" s="99"/>
      <c r="E27" s="99"/>
      <c r="F27" s="99"/>
      <c r="G27" s="5" t="str">
        <v>监督检查管理</v>
      </c>
      <c r="H27" s="16"/>
      <c r="I27" s="92">
        <v>14</v>
      </c>
      <c r="J27" s="92">
        <v>1200</v>
      </c>
      <c r="K27" s="96">
        <v>10</v>
      </c>
      <c r="L27" s="96" t="str">
        <v>项目状态报告</v>
      </c>
      <c r="M27" s="95"/>
      <c r="N27" s="92">
        <v>2</v>
      </c>
      <c r="O27" s="92">
        <v>1</v>
      </c>
      <c r="P27" s="3"/>
    </row>
    <row customHeight="true" ht="15" r="28">
      <c r="B28" s="98"/>
      <c r="C28" s="98"/>
      <c r="D28" s="99"/>
      <c r="E28" s="99"/>
      <c r="F28" s="99"/>
      <c r="G28" s="5" t="str">
        <v>温湿度管理</v>
      </c>
      <c r="H28" s="16"/>
      <c r="I28" s="92">
        <v>6</v>
      </c>
      <c r="J28" s="92">
        <v>500</v>
      </c>
      <c r="K28" s="96">
        <v>10</v>
      </c>
      <c r="L28" s="96" t="str">
        <v>测试表格</v>
      </c>
      <c r="M28" s="95"/>
      <c r="N28" s="92">
        <v>4</v>
      </c>
      <c r="O28" s="92">
        <v>2</v>
      </c>
      <c r="P28" s="3"/>
    </row>
    <row customHeight="true" ht="15" r="29">
      <c r="B29" s="98"/>
      <c r="C29" s="98"/>
      <c r="D29" s="99"/>
      <c r="E29" s="99"/>
      <c r="F29" s="99"/>
      <c r="G29" s="5" t="str">
        <v>安全管理</v>
      </c>
      <c r="H29" s="16"/>
      <c r="I29" s="92">
        <v>6</v>
      </c>
      <c r="J29" s="92">
        <v>600</v>
      </c>
      <c r="K29" s="96">
        <v>10</v>
      </c>
      <c r="L29" s="96" t="str">
        <v>接口设计说明书（OA系统部分）V1.00</v>
      </c>
      <c r="M29" s="95"/>
      <c r="N29" s="92">
        <v>15</v>
      </c>
      <c r="O29" s="92">
        <v>2</v>
      </c>
      <c r="P29" s="3"/>
    </row>
    <row customHeight="true" ht="15" r="30">
      <c r="B30" s="98"/>
      <c r="C30" s="98"/>
      <c r="D30" s="99"/>
      <c r="E30" s="99"/>
      <c r="F30" s="99"/>
      <c r="G30" s="5" t="str">
        <v>密集架管理</v>
      </c>
      <c r="H30" s="16"/>
      <c r="I30" s="92">
        <v>6</v>
      </c>
      <c r="J30" s="92">
        <v>500</v>
      </c>
      <c r="K30" s="96">
        <v>10</v>
      </c>
      <c r="L30" s="96" t="str">
        <v>接口设计说明书（档案加工部分）V1.00</v>
      </c>
      <c r="M30" s="95"/>
      <c r="N30" s="92">
        <v>14</v>
      </c>
      <c r="O30" s="92">
        <v>2</v>
      </c>
      <c r="P30" s="3"/>
    </row>
    <row customHeight="true" ht="15" r="31">
      <c r="B31" s="100"/>
      <c r="C31" s="100"/>
      <c r="D31" s="101"/>
      <c r="E31" s="101"/>
      <c r="F31" s="101"/>
      <c r="G31" s="5" t="str">
        <v>法律法规管理</v>
      </c>
      <c r="H31" s="16"/>
      <c r="I31" s="92">
        <v>6</v>
      </c>
      <c r="J31" s="92">
        <v>500</v>
      </c>
      <c r="K31" s="96">
        <v>10</v>
      </c>
      <c r="L31" s="96"/>
      <c r="M31" s="95"/>
      <c r="N31" s="92"/>
      <c r="O31" s="92"/>
      <c r="P31" s="3"/>
    </row>
    <row customHeight="true" ht="15" r="32">
      <c r="B32" s="117" t="str">
        <v>总计</v>
      </c>
      <c r="C32" s="118"/>
      <c r="D32" s="93">
        <f>SUM(D8:D31)</f>
      </c>
      <c r="E32" s="93">
        <f>SUM(E8:E31)</f>
      </c>
      <c r="F32" s="118">
        <f>SUM(F8:F31)</f>
      </c>
      <c r="G32" s="14" t="str" xml:space="preserve">
        <v> </v>
      </c>
      <c r="H32" s="94"/>
      <c r="I32" s="93">
        <f>SUM(I8:I31)</f>
      </c>
      <c r="J32" s="93">
        <f>SUM(J8:J31)</f>
      </c>
      <c r="K32" s="120">
        <f>SUM(K8:K31)</f>
      </c>
      <c r="L32" s="96"/>
      <c r="M32" s="95"/>
      <c r="N32" s="93">
        <f>SUM(N8:N30)</f>
      </c>
      <c r="O32" s="93">
        <f>SUM(O8:O30)</f>
      </c>
      <c r="P32" s="119"/>
    </row>
    <row customHeight="true" ht="17" r="33">
      <c r="B33" s="103" t="s">
        <v>10</v>
      </c>
      <c r="C33" s="103"/>
      <c r="D33" s="104">
        <f>J32-K32</f>
      </c>
      <c r="E33" s="104"/>
      <c r="F33" s="104"/>
      <c r="G33" s="104"/>
      <c r="H33" s="104" t="s">
        <v>6</v>
      </c>
      <c r="I33" s="104"/>
      <c r="J33" s="105">
        <f>'工作量数据'!AC19</f>
      </c>
      <c r="K33" s="106"/>
      <c r="L33" s="104" t="s">
        <v>9</v>
      </c>
      <c r="M33" s="104"/>
      <c r="N33" s="105">
        <f>N32/O32</f>
      </c>
      <c r="O33" s="105"/>
      <c r="P33" s="105"/>
    </row>
    <row customHeight="true" ht="66" r="34">
      <c r="B34" s="122" t="str">
        <v>注：1、模块：指完成一定功能的最小单元。
    2、工作量：子系统/模块工作量包括设计、编码和测试所耗费（人天）数；文档工作量包括编写和修改所耗费的（人天数）或（人小时数）。
    3、代码行数的统计不包括空行。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</row>
    <row customHeight="true" ht="40" r="35"/>
    <row customHeight="true" ht="13" r="36">
      <c r="B36" s="115" t="str">
        <v>ISO9001:2000 &amp; CMM1.1</v>
      </c>
      <c r="C36" s="115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29"/>
    </row>
    <row customHeight="true" ht="11" r="37">
      <c r="B37" s="107"/>
      <c r="C37" s="107"/>
    </row>
    <row customHeight="true" ht="17" r="38"/>
    <row customHeight="true" ht="17" r="39"/>
    <row customHeight="true" ht="17" r="40"/>
    <row customHeight="true" ht="17" r="41">
      <c r="D41" s="116"/>
      <c r="E41" s="116"/>
    </row>
  </sheetData>
  <mergeCells>
    <mergeCell ref="B1:C1"/>
    <mergeCell ref="B2:P2"/>
    <mergeCell ref="B3:C3"/>
    <mergeCell ref="D3:I3"/>
    <mergeCell ref="L3:M3"/>
    <mergeCell ref="N3:P3"/>
    <mergeCell ref="B4:C4"/>
    <mergeCell ref="D4:P4"/>
    <mergeCell ref="B5:P5"/>
    <mergeCell ref="C6:K6"/>
    <mergeCell ref="L6:P6"/>
    <mergeCell ref="G7:H7"/>
    <mergeCell ref="L7:M7"/>
    <mergeCell ref="G8:H8"/>
    <mergeCell ref="L8:M8"/>
    <mergeCell ref="G9:H9"/>
    <mergeCell ref="L9:M9"/>
    <mergeCell ref="G10:H10"/>
    <mergeCell ref="L10:M10"/>
    <mergeCell ref="G11:H11"/>
    <mergeCell ref="L11:M11"/>
    <mergeCell ref="G12:H12"/>
    <mergeCell ref="L12:M12"/>
    <mergeCell ref="G13:H13"/>
    <mergeCell ref="L13:M13"/>
    <mergeCell ref="G14:H14"/>
    <mergeCell ref="L14:M14"/>
    <mergeCell ref="G15:H15"/>
    <mergeCell ref="L15:M15"/>
    <mergeCell ref="G16:H16"/>
    <mergeCell ref="L16:M16"/>
    <mergeCell ref="G17:H17"/>
    <mergeCell ref="L17:M17"/>
    <mergeCell ref="G18:H18"/>
    <mergeCell ref="L18:M18"/>
    <mergeCell ref="G19:H19"/>
    <mergeCell ref="L19:M19"/>
    <mergeCell ref="G20:H20"/>
    <mergeCell ref="L20:M20"/>
    <mergeCell ref="G21:H21"/>
    <mergeCell ref="L21:M21"/>
    <mergeCell ref="G22:H22"/>
    <mergeCell ref="L22:M22"/>
    <mergeCell ref="G23:H23"/>
    <mergeCell ref="L23:M23"/>
    <mergeCell ref="G24:H24"/>
    <mergeCell ref="L24:M24"/>
    <mergeCell ref="G25:H25"/>
    <mergeCell ref="L25:M25"/>
    <mergeCell ref="G26:H26"/>
    <mergeCell ref="L26:M26"/>
    <mergeCell ref="G27:H27"/>
    <mergeCell ref="L27:M27"/>
    <mergeCell ref="G28:H28"/>
    <mergeCell ref="L28:M28"/>
    <mergeCell ref="G29:H29"/>
    <mergeCell ref="L29:M29"/>
    <mergeCell ref="G30:H30"/>
    <mergeCell ref="L30:M30"/>
    <mergeCell ref="G31:H31"/>
    <mergeCell ref="L31:M31"/>
    <mergeCell ref="G32:H32"/>
    <mergeCell ref="L32:M32"/>
    <mergeCell ref="B33:C33"/>
    <mergeCell ref="D33:G33"/>
    <mergeCell ref="H33:I33"/>
    <mergeCell ref="J33:K33"/>
    <mergeCell ref="L33:M33"/>
    <mergeCell ref="N33:P33"/>
    <mergeCell ref="B34:P34"/>
    <mergeCell ref="B6:B7"/>
    <mergeCell ref="B8:B10"/>
    <mergeCell ref="B11:B16"/>
    <mergeCell ref="B17:B31"/>
    <mergeCell ref="C8:C10"/>
    <mergeCell ref="C11:C16"/>
    <mergeCell ref="C17:C31"/>
    <mergeCell ref="D8:D10"/>
    <mergeCell ref="D11:D16"/>
    <mergeCell ref="D17:D31"/>
    <mergeCell ref="E8:E10"/>
    <mergeCell ref="E11:E16"/>
    <mergeCell ref="E17:E31"/>
    <mergeCell ref="F8:F10"/>
    <mergeCell ref="F11:F16"/>
    <mergeCell ref="F17:F31"/>
    <mergeCell ref="B36:C37"/>
  </mergeCell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2"/>
    <col collapsed="false" customWidth="true" hidden="false" max="1" min="1" style="0" width="12"/>
    <col collapsed="false" customWidth="true" hidden="false" max="2" min="2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3" min="3" style="0" width="12"/>
    <col collapsed="false" customWidth="true" hidden="false" max="4" min="4" style="0" width="15"/>
    <col collapsed="false" customWidth="true" hidden="false" max="4" min="4" style="0" width="15"/>
    <col collapsed="false" customWidth="true" hidden="false" max="5" min="5" style="0" width="7"/>
    <col collapsed="false" customWidth="true" hidden="false" max="5" min="5" style="0" width="7"/>
    <col collapsed="false" customWidth="true" hidden="false" max="6" min="6" style="0" width="4"/>
    <col collapsed="false" customWidth="true" hidden="false" max="6" min="6" style="0" width="4"/>
    <col collapsed="false" customWidth="true" hidden="false" max="7" min="7" style="0" width="9"/>
    <col collapsed="false" customWidth="true" hidden="false" max="7" min="7" style="0" width="9"/>
    <col collapsed="false" customWidth="true" hidden="false" max="8" min="8" style="0" width="2"/>
    <col collapsed="false" customWidth="true" hidden="false" max="8" min="8" style="0" width="2"/>
    <col collapsed="false" customWidth="true" hidden="false" max="9" min="9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3" min="13" style="0" width="10"/>
    <col collapsed="false" customWidth="true" hidden="false" max="14" min="14" style="0" width="11"/>
    <col collapsed="false" customWidth="true" hidden="false" max="14" min="14" style="0" width="11"/>
    <col collapsed="false" customWidth="true" hidden="false" max="15" min="15" style="0" width="6"/>
    <col collapsed="false" customWidth="true" hidden="false" max="15" min="15" style="0" width="6"/>
    <col collapsed="false" customWidth="true" hidden="false" max="16" min="16" style="0" width="6"/>
    <col collapsed="false" customWidth="true" hidden="false" max="16" min="16" style="0" width="6"/>
    <col collapsed="false" customWidth="true" hidden="false" max="17" min="17" style="0" width="4"/>
    <col collapsed="false" customWidth="true" hidden="true" max="17" min="17" style="0" width="4"/>
    <col collapsed="false" customWidth="true" hidden="false" max="18" min="18" style="0" width="12"/>
    <col collapsed="false" customWidth="true" hidden="false" max="18" min="18" style="0" width="12"/>
  </cols>
  <sheetData>
    <row customHeight="true" ht="17" r="1">
      <c r="B1" s="148" t="str">
        <v>HSA/C07-270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customHeight="true" ht="29" r="2">
      <c r="B2" s="141" t="str" xml:space="preserve">
        <v>        度量汇总表━━缺陷度量数据记录表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2"/>
      <c r="P2" s="142"/>
      <c r="Q2" s="143"/>
    </row>
    <row customHeight="true" ht="22" r="3">
      <c r="B3" s="34" t="str">
        <v>项目名称及版本号</v>
      </c>
      <c r="C3" s="35">
        <f>'成员背景'!D3</f>
      </c>
      <c r="D3" s="35"/>
      <c r="E3" s="35"/>
      <c r="F3" s="26"/>
      <c r="G3" s="34" t="str">
        <v>项目经理</v>
      </c>
      <c r="H3" s="24">
        <f>'成员背景'!J3</f>
      </c>
      <c r="I3" s="140"/>
      <c r="J3" s="34" t="str">
        <v>SQA</v>
      </c>
      <c r="K3" s="96" t="str">
        <v>侯思诚</v>
      </c>
      <c r="L3" s="139"/>
      <c r="M3" s="139"/>
      <c r="N3" s="95"/>
      <c r="R3" s="133"/>
    </row>
    <row customHeight="true" ht="22" r="4">
      <c r="B4" s="71" t="str">
        <v>项目类型</v>
      </c>
      <c r="C4" s="132">
        <f>'成员背景'!D4</f>
      </c>
      <c r="D4" s="132"/>
      <c r="E4" s="132"/>
      <c r="F4" s="132"/>
      <c r="G4" s="132"/>
      <c r="H4" s="132"/>
      <c r="I4" s="132"/>
      <c r="J4" s="132"/>
      <c r="K4" s="132"/>
      <c r="L4" s="131"/>
      <c r="M4" s="131"/>
      <c r="N4" s="132"/>
      <c r="R4" s="133"/>
    </row>
    <row customHeight="true" ht="17" r="5">
      <c r="B5" s="3"/>
      <c r="C5" s="3"/>
      <c r="D5" s="3"/>
      <c r="E5" s="3"/>
      <c r="F5" s="3"/>
      <c r="G5" s="3"/>
      <c r="H5" s="3"/>
      <c r="I5" s="3"/>
      <c r="J5" s="3"/>
      <c r="K5" s="3"/>
      <c r="L5" s="5"/>
      <c r="M5" s="5"/>
      <c r="N5" s="3"/>
    </row>
    <row customHeight="true" ht="17" r="6">
      <c r="B6" s="135" t="str">
        <v>阶段</v>
      </c>
      <c r="C6" s="136" t="str">
        <v>发生变更数</v>
      </c>
      <c r="D6" s="136" t="str">
        <v>所属类型</v>
      </c>
      <c r="E6" s="136" t="str">
        <v>评审</v>
      </c>
      <c r="F6" s="136"/>
      <c r="G6" s="136" t="str">
        <v>审计</v>
      </c>
      <c r="H6" s="136"/>
      <c r="I6" s="136" t="str">
        <v>测试</v>
      </c>
      <c r="J6" s="136"/>
      <c r="K6" s="129" t="str">
        <v>其他</v>
      </c>
      <c r="L6" s="130"/>
      <c r="M6" s="137" t="str">
        <v>合计</v>
      </c>
      <c r="N6" s="134"/>
    </row>
    <row customHeight="true" ht="19" r="7">
      <c r="B7" s="24"/>
      <c r="C7" s="128"/>
      <c r="D7" s="128"/>
      <c r="E7" s="129" t="str">
        <v>发现问题数</v>
      </c>
      <c r="F7" s="130"/>
      <c r="G7" s="129" t="str">
        <v>发现问题数</v>
      </c>
      <c r="H7" s="130"/>
      <c r="I7" s="128" t="str">
        <v>发现问题数</v>
      </c>
      <c r="J7" s="128" t="str">
        <v>关闭问题数</v>
      </c>
      <c r="K7" s="128" t="str">
        <v>发现问题数</v>
      </c>
      <c r="L7" s="128" t="str">
        <v>关闭问题数</v>
      </c>
      <c r="M7" s="128" t="str">
        <v>发现问题数</v>
      </c>
      <c r="N7" s="128" t="str">
        <v>关闭问题数</v>
      </c>
    </row>
    <row customHeight="true" ht="22" r="8">
      <c r="B8" s="3" t="str">
        <v>需求阶段</v>
      </c>
      <c r="C8" s="92">
        <v>3</v>
      </c>
      <c r="D8" s="3" t="str">
        <v>需求</v>
      </c>
      <c r="E8" s="129">
        <v>3</v>
      </c>
      <c r="F8" s="130"/>
      <c r="G8" s="129">
        <v>0</v>
      </c>
      <c r="H8" s="130"/>
      <c r="I8" s="92">
        <v>1</v>
      </c>
      <c r="J8" s="92">
        <v>1</v>
      </c>
      <c r="K8" s="92"/>
      <c r="L8" s="96"/>
      <c r="M8" s="96">
        <f>SUM(E8:I8,K8)</f>
      </c>
      <c r="N8" s="92">
        <f>SUM(J8,L8)</f>
      </c>
    </row>
    <row customHeight="true" ht="22" r="9">
      <c r="B9" s="3" t="str">
        <v>计划阶段</v>
      </c>
      <c r="C9" s="92">
        <v>1</v>
      </c>
      <c r="D9" s="3" t="str">
        <v>计划</v>
      </c>
      <c r="E9" s="129">
        <v>1</v>
      </c>
      <c r="F9" s="130"/>
      <c r="G9" s="129">
        <v>0</v>
      </c>
      <c r="H9" s="130"/>
      <c r="I9" s="92"/>
      <c r="J9" s="92"/>
      <c r="K9" s="92">
        <v>1</v>
      </c>
      <c r="L9" s="96">
        <v>1</v>
      </c>
      <c r="M9" s="96">
        <f>SUM(E9:I9,K9)</f>
      </c>
      <c r="N9" s="92">
        <f>SUM(J9,L9)</f>
      </c>
    </row>
    <row customHeight="true" ht="22" r="10">
      <c r="B10" s="3" t="str">
        <v>概要设计阶段</v>
      </c>
      <c r="C10" s="92">
        <v>1</v>
      </c>
      <c r="D10" s="3" t="str">
        <v>需求</v>
      </c>
      <c r="E10" s="129">
        <v>1</v>
      </c>
      <c r="F10" s="130"/>
      <c r="G10" s="129">
        <v>0</v>
      </c>
      <c r="H10" s="130"/>
      <c r="I10" s="92">
        <v>1</v>
      </c>
      <c r="J10" s="92">
        <v>1</v>
      </c>
      <c r="K10" s="92"/>
      <c r="L10" s="96"/>
      <c r="M10" s="96">
        <f>SUM(E10:I10,K10)</f>
      </c>
      <c r="N10" s="92">
        <f>SUM(J10,L10)</f>
      </c>
    </row>
    <row customHeight="true" ht="22" r="11">
      <c r="B11" s="3" t="str">
        <v>详细设计阶段</v>
      </c>
      <c r="C11" s="92">
        <v>2</v>
      </c>
      <c r="D11" s="3" t="str">
        <v>需求</v>
      </c>
      <c r="E11" s="129">
        <v>2</v>
      </c>
      <c r="F11" s="130"/>
      <c r="G11" s="129">
        <v>0</v>
      </c>
      <c r="H11" s="130"/>
      <c r="I11" s="92"/>
      <c r="J11" s="92"/>
      <c r="K11" s="92"/>
      <c r="L11" s="96"/>
      <c r="M11" s="96">
        <f>SUM(E11:I11,K11)</f>
      </c>
      <c r="N11" s="92">
        <f>SUM(J11,L11)</f>
      </c>
    </row>
    <row customHeight="true" ht="22" r="12">
      <c r="B12" s="3" t="str">
        <v>编码阶段</v>
      </c>
      <c r="C12" s="92">
        <v>3</v>
      </c>
      <c r="D12" s="3" t="str">
        <v>需求</v>
      </c>
      <c r="E12" s="129">
        <v>3</v>
      </c>
      <c r="F12" s="130"/>
      <c r="G12" s="129">
        <v>0</v>
      </c>
      <c r="H12" s="130"/>
      <c r="I12" s="92">
        <v>2</v>
      </c>
      <c r="J12" s="92">
        <v>2</v>
      </c>
      <c r="K12" s="92"/>
      <c r="L12" s="96"/>
      <c r="M12" s="96">
        <f>SUM(E12:I12,K12)</f>
      </c>
      <c r="N12" s="92">
        <f>SUM(J12,L12)</f>
      </c>
    </row>
    <row customHeight="true" ht="22" r="13">
      <c r="B13" s="3" t="str">
        <v>测试阶段</v>
      </c>
      <c r="C13" s="92">
        <v>2</v>
      </c>
      <c r="D13" s="3" t="str">
        <v>需求</v>
      </c>
      <c r="E13" s="129">
        <v>2</v>
      </c>
      <c r="F13" s="130"/>
      <c r="G13" s="129">
        <v>1</v>
      </c>
      <c r="H13" s="130"/>
      <c r="I13" s="92"/>
      <c r="J13" s="92"/>
      <c r="K13" s="92">
        <v>1</v>
      </c>
      <c r="L13" s="96">
        <v>1</v>
      </c>
      <c r="M13" s="96">
        <f>SUM(E13:I13,K13)</f>
      </c>
      <c r="N13" s="92">
        <f>SUM(J13,L13)</f>
      </c>
    </row>
    <row customHeight="true" ht="22" r="14">
      <c r="B14" s="3" t="str">
        <v>验收阶段</v>
      </c>
      <c r="C14" s="92">
        <v>0</v>
      </c>
      <c r="D14" s="3"/>
      <c r="E14" s="129"/>
      <c r="F14" s="130"/>
      <c r="G14" s="129"/>
      <c r="H14" s="130"/>
      <c r="I14" s="92"/>
      <c r="J14" s="92"/>
      <c r="K14" s="92"/>
      <c r="L14" s="96"/>
      <c r="M14" s="96">
        <f>SUM(E14:I14,K14)</f>
      </c>
      <c r="N14" s="92">
        <f>SUM(J14,L14)</f>
      </c>
    </row>
    <row customHeight="true" ht="22" r="15">
      <c r="B15" s="102" t="str">
        <v>总计</v>
      </c>
      <c r="C15" s="145">
        <f>SUM(C8:C14)</f>
      </c>
      <c r="D15" s="145"/>
      <c r="E15" s="146">
        <f>SUM(E8:F14)</f>
      </c>
      <c r="F15" s="144"/>
      <c r="G15" s="146">
        <f>SUM(G8:H14)</f>
      </c>
      <c r="H15" s="144"/>
      <c r="I15" s="145">
        <f>SUM(I8:I14)</f>
      </c>
      <c r="J15" s="145">
        <f>SUM(J8:J14)</f>
      </c>
      <c r="K15" s="145">
        <f>SUM(K8:K14)</f>
      </c>
      <c r="L15" s="146">
        <f>SUM(L8:L14)</f>
      </c>
      <c r="M15" s="146">
        <f>SUM(M8:M14)</f>
      </c>
      <c r="N15" s="145">
        <f>SUM(N8:N14)</f>
      </c>
    </row>
    <row customHeight="true" ht="27" r="16">
      <c r="B16" s="147" t="str" xml:space="preserve">
        <v>注： 1、其他问题包括：硬件、环境、用户变更等。  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</row>
    <row customHeight="true" ht="31" r="17">
      <c r="B17" s="138" t="s">
        <v>17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</row>
    <row customHeight="true" ht="17" r="18"/>
    <row customHeight="true" ht="23" r="19"/>
    <row customHeight="true" ht="48" r="20"/>
    <row customHeight="true" ht="13" r="21">
      <c r="B21" s="115" t="str">
        <v>ISO9001:2000 &amp; CMM1.1</v>
      </c>
      <c r="C21" s="115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</row>
    <row customHeight="true" ht="17" r="22">
      <c r="B22" s="107"/>
      <c r="C22" s="107"/>
    </row>
    <row customHeight="true" ht="17" r="23"/>
  </sheetData>
  <mergeCells>
    <mergeCell ref="B2:N2"/>
    <mergeCell ref="C3:F3"/>
    <mergeCell ref="H3:I3"/>
    <mergeCell ref="K3:N3"/>
    <mergeCell ref="C4:N4"/>
    <mergeCell ref="B5:N5"/>
    <mergeCell ref="E6:F6"/>
    <mergeCell ref="G6:H6"/>
    <mergeCell ref="I6:J6"/>
    <mergeCell ref="K6:L6"/>
    <mergeCell ref="M6:N6"/>
    <mergeCell ref="E7:F7"/>
    <mergeCell ref="G7:H7"/>
    <mergeCell ref="E8:F8"/>
    <mergeCell ref="G8:H8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B16:N16"/>
    <mergeCell ref="B17:N17"/>
    <mergeCell ref="B6:B7"/>
    <mergeCell ref="C6:C7"/>
    <mergeCell ref="D6:D7"/>
    <mergeCell ref="B21:C22"/>
  </mergeCell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1" min="1" style="0" width="9"/>
    <col collapsed="false" customWidth="true" hidden="false" max="2" min="2" style="0" width="7"/>
    <col collapsed="false" customWidth="true" hidden="false" max="2" min="2" style="0" width="7"/>
    <col collapsed="false" customWidth="true" hidden="false" max="3" min="3" style="0" width="10"/>
    <col collapsed="false" customWidth="true" hidden="false" max="3" min="3" style="0" width="10"/>
    <col collapsed="false" customWidth="true" hidden="false" max="4" min="4" style="0" width="43"/>
    <col collapsed="false" customWidth="true" hidden="false" max="4" min="4" style="0" width="43"/>
    <col collapsed="false" customWidth="true" hidden="false" max="5" min="5" style="0" width="12"/>
    <col collapsed="false" customWidth="true" hidden="false" max="5" min="5" style="0" width="12"/>
    <col collapsed="false" customWidth="true" hidden="false" max="6" min="6" style="0" width="9"/>
    <col collapsed="false" customWidth="true" hidden="false" max="6" min="6" style="0" width="9"/>
    <col collapsed="false" customWidth="true" hidden="false" max="7" min="7" style="0" width="10"/>
    <col collapsed="false" customWidth="true" hidden="false" max="7" min="7" style="0" width="10"/>
    <col collapsed="false" customWidth="true" hidden="false" max="8" min="8" style="0" width="11"/>
    <col collapsed="false" customWidth="true" hidden="false" max="8" min="8" style="0" width="11"/>
    <col collapsed="false" customWidth="true" hidden="false" max="9" min="9" style="0" width="29"/>
    <col collapsed="false" customWidth="true" hidden="false" max="9" min="9" style="0" width="29"/>
  </cols>
  <sheetData>
    <row customHeight="true" ht="17" r="1">
      <c r="B1" s="7" t="str">
        <v>HSA/C07-270</v>
      </c>
      <c r="C1" s="7"/>
      <c r="D1" s="6"/>
      <c r="E1" s="6"/>
      <c r="F1" s="6"/>
      <c r="G1" s="6"/>
      <c r="H1" s="6"/>
      <c r="I1" s="6"/>
    </row>
    <row customHeight="true" ht="29" r="2">
      <c r="B2" s="157" t="str">
        <v>度量汇总表━━度量项及质量目标汇总表</v>
      </c>
      <c r="C2" s="157"/>
      <c r="D2" s="157"/>
      <c r="E2" s="157"/>
      <c r="F2" s="157"/>
      <c r="G2" s="157"/>
      <c r="H2" s="157"/>
      <c r="I2" s="157"/>
    </row>
    <row customHeight="true" ht="17" r="3">
      <c r="B3" s="24" t="str">
        <v>项目名称及版本号</v>
      </c>
      <c r="C3" s="24"/>
      <c r="D3" s="24">
        <f>'成员背景'!D3</f>
      </c>
      <c r="E3" s="24"/>
      <c r="F3" s="24" t="str">
        <v>项目经理</v>
      </c>
      <c r="G3" s="24">
        <f>'成员背景'!J3</f>
      </c>
      <c r="H3" s="24" t="str">
        <v>SQA</v>
      </c>
      <c r="I3" s="24" t="str">
        <v>侯思诚</v>
      </c>
    </row>
    <row customHeight="true" ht="17" r="4">
      <c r="B4" s="132" t="str">
        <v>项目类型</v>
      </c>
      <c r="C4" s="132"/>
      <c r="D4" s="131">
        <f>'成员背景'!D4</f>
      </c>
      <c r="E4" s="174"/>
      <c r="F4" s="174"/>
      <c r="G4" s="174"/>
      <c r="H4" s="174"/>
      <c r="I4" s="175"/>
    </row>
    <row customHeight="true" ht="13" r="5">
      <c r="B5" s="24"/>
      <c r="C5" s="24"/>
      <c r="D5" s="24"/>
      <c r="E5" s="24"/>
      <c r="F5" s="24"/>
      <c r="G5" s="24"/>
      <c r="H5" s="24"/>
      <c r="I5" s="24"/>
    </row>
    <row customHeight="true" ht="31" r="6">
      <c r="B6" s="168" t="str">
        <v>度量项类型</v>
      </c>
      <c r="C6" s="159" t="str">
        <v>要收集的数据名称</v>
      </c>
      <c r="D6" s="158"/>
      <c r="E6" s="161" t="str">
        <v>数据</v>
      </c>
      <c r="F6" s="169"/>
      <c r="G6" s="169"/>
      <c r="H6" s="162"/>
      <c r="I6" s="158" t="str">
        <v>参考质量目标与优先级</v>
      </c>
    </row>
    <row customHeight="true" ht="17" r="7">
      <c r="B7" s="132" t="str">
        <v>过程</v>
      </c>
      <c r="C7" s="161"/>
      <c r="D7" s="162"/>
      <c r="E7" s="158" t="str">
        <v>计划</v>
      </c>
      <c r="F7" s="159" t="str">
        <v>实际</v>
      </c>
      <c r="G7" s="158"/>
      <c r="H7" s="160" t="str">
        <v>实际误差％</v>
      </c>
      <c r="I7" s="158"/>
    </row>
    <row customHeight="true" ht="17" r="8">
      <c r="B8" s="151"/>
      <c r="C8" s="152" t="str">
        <v>项目总工作量（人天）</v>
      </c>
      <c r="D8" s="153"/>
      <c r="E8" s="150">
        <v>222</v>
      </c>
      <c r="F8" s="152">
        <v>315</v>
      </c>
      <c r="G8" s="153"/>
      <c r="H8" s="155">
        <f>ABS((F8-E8)/F8)*100%</f>
      </c>
      <c r="I8" s="150" t="str">
        <v>误差&gt;10％，高</v>
      </c>
    </row>
    <row customHeight="true" ht="17" r="9">
      <c r="B9" s="151"/>
      <c r="C9" s="177" t="str">
        <v>阶段工作量</v>
      </c>
      <c r="D9" s="150" t="str">
        <v>立项工作量（人天）</v>
      </c>
      <c r="E9" s="32">
        <v>135</v>
      </c>
      <c r="F9" s="36">
        <v>162</v>
      </c>
      <c r="G9" s="26"/>
      <c r="H9" s="155">
        <f>ABS((F9-E9)/F9)*100%</f>
      </c>
      <c r="I9" s="171" t="str">
        <v>误差&gt;10％，高</v>
      </c>
    </row>
    <row customHeight="true" ht="17" r="10">
      <c r="B10" s="151"/>
      <c r="C10" s="156"/>
      <c r="D10" s="150" t="str">
        <v>需求分析工作量（人天）</v>
      </c>
      <c r="E10" s="32">
        <v>133</v>
      </c>
      <c r="F10" s="36">
        <v>154</v>
      </c>
      <c r="G10" s="26"/>
      <c r="H10" s="155">
        <f>ABS((F10-E10)/F10)*100%</f>
      </c>
      <c r="I10" s="171" t="str">
        <v>误差&gt;10％，高</v>
      </c>
    </row>
    <row customHeight="true" ht="17" r="11">
      <c r="B11" s="151"/>
      <c r="C11" s="156"/>
      <c r="D11" s="150" t="str">
        <v>计划（人天）</v>
      </c>
      <c r="E11" s="32">
        <v>200</v>
      </c>
      <c r="F11" s="36">
        <v>202</v>
      </c>
      <c r="G11" s="26"/>
      <c r="H11" s="155">
        <f>ABS((F11-E11)/F11)*100%</f>
      </c>
      <c r="I11" s="150" t="str">
        <v>误差≤10％，中</v>
      </c>
    </row>
    <row customHeight="true" ht="17" r="12">
      <c r="B12" s="151"/>
      <c r="C12" s="156"/>
      <c r="D12" s="150" t="str">
        <v>设计（人天）</v>
      </c>
      <c r="E12" s="32">
        <v>185</v>
      </c>
      <c r="F12" s="36">
        <v>199</v>
      </c>
      <c r="G12" s="26"/>
      <c r="H12" s="155">
        <f>ABS((F12-E12)/F12)*100%</f>
      </c>
      <c r="I12" s="150" t="str">
        <v>误差≤10％，中</v>
      </c>
    </row>
    <row customHeight="true" ht="17" r="13">
      <c r="B13" s="151"/>
      <c r="C13" s="156"/>
      <c r="D13" s="150" t="str">
        <v>编码（人天）</v>
      </c>
      <c r="E13" s="32">
        <v>139</v>
      </c>
      <c r="F13" s="36">
        <v>165</v>
      </c>
      <c r="G13" s="26"/>
      <c r="H13" s="155">
        <f>ABS((F13-E13)/F13)*100%</f>
      </c>
      <c r="I13" s="171" t="str">
        <v>误差&gt;10％，高</v>
      </c>
    </row>
    <row customHeight="true" ht="17" r="14">
      <c r="B14" s="151"/>
      <c r="C14" s="156"/>
      <c r="D14" s="150" t="str">
        <v>测试（人天）</v>
      </c>
      <c r="E14" s="32">
        <v>176</v>
      </c>
      <c r="F14" s="36">
        <v>182</v>
      </c>
      <c r="G14" s="26"/>
      <c r="H14" s="155">
        <f>ABS((F14-E14)/F14)*100%</f>
      </c>
      <c r="I14" s="150" t="str">
        <v>误差≤10％，中</v>
      </c>
    </row>
    <row customHeight="true" ht="17" r="15">
      <c r="B15" s="151"/>
      <c r="C15" s="173"/>
      <c r="D15" s="150" t="str">
        <v>验收（人天）</v>
      </c>
      <c r="E15" s="32">
        <v>145</v>
      </c>
      <c r="F15" s="36">
        <v>177</v>
      </c>
      <c r="G15" s="26"/>
      <c r="H15" s="155">
        <f>ABS((F15-E15)/F15)*100%</f>
      </c>
      <c r="I15" s="171" t="str">
        <v>误差&gt;10％，高</v>
      </c>
    </row>
    <row customHeight="true" ht="17" r="16">
      <c r="B16" s="151"/>
      <c r="C16" s="152" t="str">
        <v>项目经理管理工作量与项目工作量之比</v>
      </c>
      <c r="D16" s="153"/>
      <c r="E16" s="149">
        <v>0.072</v>
      </c>
      <c r="F16" s="35"/>
      <c r="G16" s="35"/>
      <c r="H16" s="26"/>
      <c r="I16" s="150" t="s">
        <v>18</v>
      </c>
    </row>
    <row customHeight="true" ht="17" r="17">
      <c r="B17" s="151"/>
      <c r="C17" s="152" t="str">
        <v>SQA工作量</v>
      </c>
      <c r="D17" s="153"/>
      <c r="E17" s="149">
        <v>0.096</v>
      </c>
      <c r="F17" s="35"/>
      <c r="G17" s="35"/>
      <c r="H17" s="26"/>
      <c r="I17" s="150" t="s">
        <v>18</v>
      </c>
    </row>
    <row customHeight="true" ht="17" r="18">
      <c r="B18" s="151"/>
      <c r="C18" s="152" t="str">
        <v>SCM工作量</v>
      </c>
      <c r="D18" s="153"/>
      <c r="E18" s="149">
        <v>0.044</v>
      </c>
      <c r="F18" s="35"/>
      <c r="G18" s="35"/>
      <c r="H18" s="26"/>
      <c r="I18" s="150" t="s">
        <v>18</v>
      </c>
    </row>
    <row customHeight="true" ht="17" r="19">
      <c r="B19" s="151"/>
      <c r="C19" s="152" t="str">
        <v>例会及研讨会工作量</v>
      </c>
      <c r="D19" s="153"/>
      <c r="E19" s="149">
        <v>0.109</v>
      </c>
      <c r="F19" s="35"/>
      <c r="G19" s="35"/>
      <c r="H19" s="26"/>
      <c r="I19" s="150" t="s">
        <v>18</v>
      </c>
    </row>
    <row customHeight="true" ht="17" r="20">
      <c r="B20" s="151"/>
      <c r="C20" s="152" t="str">
        <v>各类变更引起的工作量增加</v>
      </c>
      <c r="D20" s="153"/>
      <c r="E20" s="149">
        <v>0.164</v>
      </c>
      <c r="F20" s="35"/>
      <c r="G20" s="35"/>
      <c r="H20" s="26"/>
      <c r="I20" s="150" t="s">
        <v>18</v>
      </c>
    </row>
    <row customHeight="true" ht="17" r="21">
      <c r="B21" s="151"/>
      <c r="C21" s="152" t="str">
        <v>对评审与测试中发现的缺陷的修正工作量</v>
      </c>
      <c r="D21" s="153"/>
      <c r="E21" s="149">
        <v>0.098</v>
      </c>
      <c r="F21" s="35"/>
      <c r="G21" s="35"/>
      <c r="H21" s="26"/>
      <c r="I21" s="150" t="s">
        <v>18</v>
      </c>
    </row>
    <row customHeight="true" ht="17" r="22">
      <c r="B22" s="151"/>
      <c r="C22" s="152" t="str">
        <v>项目组外人员参加评审、讨论的工作量</v>
      </c>
      <c r="D22" s="153"/>
      <c r="E22" s="149">
        <v>0.051</v>
      </c>
      <c r="F22" s="35"/>
      <c r="G22" s="35"/>
      <c r="H22" s="26"/>
      <c r="I22" s="150" t="s">
        <v>18</v>
      </c>
    </row>
    <row customHeight="true" ht="17" r="23">
      <c r="B23" s="151"/>
      <c r="C23" s="152" t="str">
        <v>接受培训的工作量</v>
      </c>
      <c r="D23" s="153"/>
      <c r="E23" s="167">
        <v>0.06</v>
      </c>
      <c r="F23" s="35"/>
      <c r="G23" s="35"/>
      <c r="H23" s="26"/>
      <c r="I23" s="150" t="s">
        <v>18</v>
      </c>
    </row>
    <row customHeight="true" ht="17" r="24">
      <c r="B24" s="151"/>
      <c r="C24" s="152" t="str">
        <v>评审的效率（页数/小时）</v>
      </c>
      <c r="D24" s="153"/>
      <c r="E24" s="36">
        <v>8</v>
      </c>
      <c r="F24" s="35"/>
      <c r="G24" s="35"/>
      <c r="H24" s="26"/>
      <c r="I24" s="150" t="str">
        <v>≤10页/小时，低</v>
      </c>
    </row>
    <row customHeight="true" ht="17" r="25">
      <c r="B25" s="151"/>
      <c r="C25" s="152" t="str">
        <v>由于高级经理忙，未结束评审与批准的延期（天数）</v>
      </c>
      <c r="D25" s="153"/>
      <c r="E25" s="36">
        <v>0</v>
      </c>
      <c r="F25" s="35"/>
      <c r="G25" s="35"/>
      <c r="H25" s="26"/>
      <c r="I25" s="150" t="str">
        <v>0天，中</v>
      </c>
    </row>
    <row customHeight="true" ht="17" r="26">
      <c r="B26" s="27"/>
      <c r="C26" s="152" t="str">
        <v>由于人员不到位，导致的工作延误（天数）</v>
      </c>
      <c r="D26" s="153"/>
      <c r="E26" s="36">
        <v>0</v>
      </c>
      <c r="F26" s="35"/>
      <c r="G26" s="35"/>
      <c r="H26" s="26"/>
      <c r="I26" s="150" t="str">
        <v>0天，中</v>
      </c>
    </row>
    <row customHeight="true" ht="17" r="27">
      <c r="B27" s="132" t="str">
        <v>文档及
产品
规模</v>
      </c>
      <c r="C27" s="36"/>
      <c r="D27" s="176"/>
      <c r="E27" s="161" t="str">
        <v>计划</v>
      </c>
      <c r="F27" s="26"/>
      <c r="G27" s="169" t="str">
        <v>实际</v>
      </c>
      <c r="H27" s="162"/>
      <c r="I27" s="150"/>
    </row>
    <row customHeight="true" ht="17" r="28">
      <c r="B28" s="151"/>
      <c r="C28" s="152" t="str">
        <v>立项报告</v>
      </c>
      <c r="D28" s="153"/>
      <c r="E28" s="152" t="str">
        <v>总页数：  16    人天数5</v>
      </c>
      <c r="F28" s="153"/>
      <c r="G28" s="152" t="str">
        <v>总页数： 12    人天数：4</v>
      </c>
      <c r="H28" s="153"/>
      <c r="I28" s="150"/>
    </row>
    <row customHeight="true" ht="17" r="29">
      <c r="B29" s="151"/>
      <c r="C29" s="152" t="str">
        <v>需求规格说明书</v>
      </c>
      <c r="D29" s="153"/>
      <c r="E29" s="152" t="str">
        <v>总页数：12     人天数：5</v>
      </c>
      <c r="F29" s="153"/>
      <c r="G29" s="152" t="str">
        <v>总页数： 12    人天数：6</v>
      </c>
      <c r="H29" s="153"/>
      <c r="I29" s="150"/>
    </row>
    <row customHeight="true" ht="17" r="30">
      <c r="B30" s="151"/>
      <c r="C30" s="152" t="str">
        <v>计划</v>
      </c>
      <c r="D30" s="153"/>
      <c r="E30" s="152" t="str">
        <v>总页数： 8      人天数：3</v>
      </c>
      <c r="F30" s="153"/>
      <c r="G30" s="152" t="str">
        <v>总页数：7     人天数：3</v>
      </c>
      <c r="H30" s="153"/>
      <c r="I30" s="150"/>
    </row>
    <row customHeight="true" ht="17" r="31">
      <c r="B31" s="151"/>
      <c r="C31" s="152" t="str">
        <v>设计(包括各类设计)</v>
      </c>
      <c r="D31" s="153"/>
      <c r="E31" s="152" t="str">
        <v>总页数：   5    人天数：2</v>
      </c>
      <c r="F31" s="153"/>
      <c r="G31" s="152" t="str">
        <v>总页数：   4   人天数：3</v>
      </c>
      <c r="H31" s="153"/>
      <c r="I31" s="150"/>
    </row>
    <row customHeight="true" ht="17" r="32">
      <c r="B32" s="151"/>
      <c r="C32" s="152" t="str">
        <v>测试（包括用例和计划）</v>
      </c>
      <c r="D32" s="153"/>
      <c r="E32" s="152" t="str">
        <v>总页数：  7     人天数：3</v>
      </c>
      <c r="F32" s="153"/>
      <c r="G32" s="152" t="str">
        <v>总页数： 5      人天数：4</v>
      </c>
      <c r="H32" s="153"/>
      <c r="I32" s="150"/>
    </row>
    <row customHeight="true" ht="17" r="33">
      <c r="B33" s="151"/>
      <c r="C33" s="152" t="str">
        <v>用户类文档</v>
      </c>
      <c r="D33" s="153"/>
      <c r="E33" s="152" t="str">
        <v>总页数：  4     人天数：2</v>
      </c>
      <c r="F33" s="153"/>
      <c r="G33" s="152" t="str">
        <v>总页数：4       人天数：2</v>
      </c>
      <c r="H33" s="153"/>
      <c r="I33" s="150"/>
    </row>
    <row customHeight="true" ht="17" r="34">
      <c r="B34" s="151"/>
      <c r="C34" s="152" t="str">
        <v>项目总结报告</v>
      </c>
      <c r="D34" s="153"/>
      <c r="E34" s="152" t="str">
        <v>总页数：2       人天数：1</v>
      </c>
      <c r="F34" s="153"/>
      <c r="G34" s="152" t="str">
        <v>总页数：2       人天数：2</v>
      </c>
      <c r="H34" s="153"/>
      <c r="I34" s="150"/>
    </row>
    <row customHeight="true" ht="17" r="35">
      <c r="B35" s="151"/>
      <c r="C35" s="152" t="str">
        <v>测试分析报告</v>
      </c>
      <c r="D35" s="153"/>
      <c r="E35" s="152" t="str">
        <v>总页数：     2  人天数：1</v>
      </c>
      <c r="F35" s="153"/>
      <c r="G35" s="152" t="str">
        <v>总页数：1       人天数：1</v>
      </c>
      <c r="H35" s="153"/>
      <c r="I35" s="150"/>
    </row>
    <row customHeight="true" ht="17" r="36">
      <c r="B36" s="151"/>
      <c r="C36" s="152" t="str">
        <v>软件产品代码总行数</v>
      </c>
      <c r="D36" s="153"/>
      <c r="E36" s="152">
        <v>3595</v>
      </c>
      <c r="F36" s="153"/>
      <c r="G36" s="36">
        <v>3697</v>
      </c>
      <c r="H36" s="26"/>
      <c r="I36" s="150"/>
    </row>
    <row customHeight="true" ht="17" r="37">
      <c r="B37" s="151"/>
      <c r="C37" s="152" t="str">
        <v>软件产品功能点数</v>
      </c>
      <c r="D37" s="153"/>
      <c r="E37" s="152">
        <v>1599</v>
      </c>
      <c r="F37" s="153"/>
      <c r="G37" s="36">
        <v>1402</v>
      </c>
      <c r="H37" s="26"/>
      <c r="I37" s="150"/>
    </row>
    <row customHeight="true" ht="17" r="38">
      <c r="B38" s="151"/>
      <c r="C38" s="152" t="str">
        <v>软件产品新编代码行数</v>
      </c>
      <c r="D38" s="153"/>
      <c r="E38" s="152">
        <v>1098</v>
      </c>
      <c r="F38" s="153"/>
      <c r="G38" s="36">
        <v>978</v>
      </c>
      <c r="H38" s="26"/>
      <c r="I38" s="150"/>
    </row>
    <row customHeight="true" ht="17" r="39">
      <c r="B39" s="151"/>
      <c r="C39" s="152" t="str">
        <v>软件产品复用代码行数</v>
      </c>
      <c r="D39" s="153"/>
      <c r="E39" s="152">
        <v>347</v>
      </c>
      <c r="F39" s="153"/>
      <c r="G39" s="36">
        <v>419</v>
      </c>
      <c r="H39" s="26"/>
      <c r="I39" s="150"/>
    </row>
    <row customHeight="true" ht="17" r="40">
      <c r="B40" s="151"/>
      <c r="C40" s="152" t="str">
        <v>模块总数</v>
      </c>
      <c r="D40" s="153"/>
      <c r="E40" s="152">
        <v>4</v>
      </c>
      <c r="F40" s="153"/>
      <c r="G40" s="36">
        <v>3</v>
      </c>
      <c r="H40" s="26"/>
      <c r="I40" s="150"/>
    </row>
    <row customHeight="true" ht="17" r="41">
      <c r="B41" s="151"/>
      <c r="C41" s="152" t="str">
        <v>字节数（对嵌入式软件）</v>
      </c>
      <c r="D41" s="153"/>
      <c r="E41" s="152">
        <v>12</v>
      </c>
      <c r="F41" s="153"/>
      <c r="G41" s="36">
        <v>12</v>
      </c>
      <c r="H41" s="26"/>
      <c r="I41" s="150"/>
    </row>
    <row customHeight="true" ht="17" r="42">
      <c r="B42" s="27"/>
      <c r="C42" s="152" t="str">
        <v>代码的生产率（行数/人天）</v>
      </c>
      <c r="D42" s="153"/>
      <c r="E42" s="152">
        <v>500</v>
      </c>
      <c r="F42" s="153"/>
      <c r="G42" s="36">
        <v>450</v>
      </c>
      <c r="H42" s="26"/>
      <c r="I42" s="150"/>
    </row>
    <row customHeight="true" ht="17" r="43">
      <c r="B43" s="132" t="str">
        <v>产品
质量</v>
      </c>
      <c r="C43" s="152" t="str">
        <v>评审中发现的缺陷数</v>
      </c>
      <c r="D43" s="153"/>
      <c r="E43" s="152">
        <v>9</v>
      </c>
      <c r="F43" s="163"/>
      <c r="G43" s="163"/>
      <c r="H43" s="153"/>
      <c r="I43" s="153"/>
    </row>
    <row customHeight="true" ht="17" r="44">
      <c r="B44" s="151"/>
      <c r="C44" s="152" t="str">
        <v>需求跟踪中发现的缺陷数</v>
      </c>
      <c r="D44" s="153"/>
      <c r="E44" s="152">
        <v>8</v>
      </c>
      <c r="F44" s="163"/>
      <c r="G44" s="163"/>
      <c r="H44" s="153"/>
      <c r="I44" s="150"/>
    </row>
    <row customHeight="true" ht="17" r="45">
      <c r="B45" s="151"/>
      <c r="C45" s="152" t="str">
        <v>过程审计中发现的缺陷数</v>
      </c>
      <c r="D45" s="153"/>
      <c r="E45" s="152">
        <v>2</v>
      </c>
      <c r="F45" s="163"/>
      <c r="G45" s="163"/>
      <c r="H45" s="153"/>
      <c r="I45" s="150"/>
    </row>
    <row customHeight="true" ht="17" r="46">
      <c r="B46" s="151"/>
      <c r="C46" s="152" t="str">
        <v>变更的次数及阶段</v>
      </c>
      <c r="D46" s="153"/>
      <c r="E46" s="152">
        <v>8</v>
      </c>
      <c r="F46" s="163"/>
      <c r="G46" s="163"/>
      <c r="H46" s="153"/>
      <c r="I46" s="150"/>
    </row>
    <row customHeight="true" ht="17" r="47">
      <c r="B47" s="151"/>
      <c r="C47" s="165" t="str">
        <v>测试中发现有效Bug数的比例（总Bug数/新编代码总行数）</v>
      </c>
      <c r="D47" s="166"/>
      <c r="E47" s="167">
        <v>0.42</v>
      </c>
      <c r="F47" s="35"/>
      <c r="G47" s="35"/>
      <c r="H47" s="26"/>
      <c r="I47" s="150"/>
    </row>
    <row customHeight="true" ht="17" r="48">
      <c r="B48" s="151"/>
      <c r="C48" s="152" t="str">
        <v>测试中发现的Bug数及在模块中的分布</v>
      </c>
      <c r="D48" s="153"/>
      <c r="E48" s="152">
        <v>19</v>
      </c>
      <c r="F48" s="163"/>
      <c r="G48" s="163"/>
      <c r="H48" s="153"/>
      <c r="I48" s="150"/>
    </row>
    <row customHeight="true" ht="17" r="49">
      <c r="B49" s="151"/>
      <c r="C49" s="152" t="str">
        <v>测试最终的Bug稳定性</v>
      </c>
      <c r="D49" s="153"/>
      <c r="E49" s="152">
        <v>5</v>
      </c>
      <c r="F49" s="163"/>
      <c r="G49" s="163"/>
      <c r="H49" s="153"/>
      <c r="I49" s="150" t="str">
        <v>下降并稳定在3个/千行以内，高</v>
      </c>
    </row>
    <row customHeight="true" ht="17" r="50">
      <c r="B50" s="151"/>
      <c r="C50" s="152" t="str">
        <v>残留Bug数的比率（Bug数/千行代码）</v>
      </c>
      <c r="D50" s="153"/>
      <c r="E50" s="152">
        <v>6</v>
      </c>
      <c r="F50" s="163"/>
      <c r="G50" s="163"/>
      <c r="H50" s="153"/>
      <c r="I50" s="150" t="str">
        <v>≤3个/千行，高</v>
      </c>
    </row>
    <row customHeight="true" ht="17" r="51">
      <c r="B51" s="151"/>
      <c r="C51" s="151" t="str">
        <v>Bug残留数及等级</v>
      </c>
      <c r="D51" s="172" t="s">
        <v>20</v>
      </c>
      <c r="E51" s="152">
        <v>1</v>
      </c>
      <c r="F51" s="163"/>
      <c r="G51" s="163"/>
      <c r="H51" s="153"/>
      <c r="I51" s="150" t="str">
        <v>0，高</v>
      </c>
    </row>
    <row customHeight="true" ht="17" r="52">
      <c r="B52" s="151"/>
      <c r="C52" s="151"/>
      <c r="D52" s="172" t="s">
        <v>21</v>
      </c>
      <c r="E52" s="152">
        <v>2</v>
      </c>
      <c r="F52" s="163"/>
      <c r="G52" s="163"/>
      <c r="H52" s="153"/>
      <c r="I52" s="150" t="str">
        <v>≤1-2/千行，中</v>
      </c>
    </row>
    <row customHeight="true" ht="17" r="53">
      <c r="B53" s="151"/>
      <c r="C53" s="27"/>
      <c r="D53" s="172" t="s">
        <v>19</v>
      </c>
      <c r="E53" s="152">
        <v>5</v>
      </c>
      <c r="F53" s="163"/>
      <c r="G53" s="163"/>
      <c r="H53" s="153"/>
      <c r="I53" s="150" t="str">
        <v>≤2-3/千行，中</v>
      </c>
    </row>
    <row customHeight="true" ht="17" r="54">
      <c r="B54" s="151"/>
      <c r="C54" s="152" t="str">
        <v>功能的符合性</v>
      </c>
      <c r="D54" s="153"/>
      <c r="E54" s="164">
        <v>0.78</v>
      </c>
      <c r="F54" s="163"/>
      <c r="G54" s="163"/>
      <c r="H54" s="153"/>
      <c r="I54" s="150" t="str">
        <v>均为100％，高</v>
      </c>
    </row>
    <row customHeight="true" ht="17" r="55">
      <c r="B55" s="27"/>
      <c r="C55" s="152" t="str">
        <v>性能的符合性</v>
      </c>
      <c r="D55" s="153"/>
      <c r="E55" s="164">
        <v>0.82</v>
      </c>
      <c r="F55" s="163"/>
      <c r="G55" s="163"/>
      <c r="H55" s="153"/>
      <c r="I55" s="150" t="str">
        <v>均为101％，高</v>
      </c>
    </row>
    <row customHeight="true" ht="17" r="56"/>
    <row customHeight="true" ht="17" r="57">
      <c r="B57" s="154"/>
      <c r="C57" s="154"/>
      <c r="D57" s="154"/>
      <c r="E57" s="154"/>
      <c r="F57" s="154"/>
      <c r="G57" s="154"/>
      <c r="H57" s="154"/>
      <c r="I57" s="154"/>
    </row>
    <row customHeight="true" ht="17" r="58">
      <c r="B58" s="154"/>
      <c r="C58" s="154"/>
      <c r="D58" s="154"/>
      <c r="E58" s="154"/>
      <c r="F58" s="154"/>
      <c r="G58" s="154"/>
      <c r="H58" s="154"/>
      <c r="I58" s="154"/>
    </row>
    <row customHeight="true" ht="17" r="59">
      <c r="B59" s="154"/>
      <c r="C59" s="154"/>
      <c r="D59" s="154"/>
      <c r="E59" s="154"/>
      <c r="F59" s="154"/>
      <c r="G59" s="154"/>
      <c r="H59" s="154"/>
      <c r="I59" s="154"/>
    </row>
    <row customHeight="true" ht="17" r="60">
      <c r="B60" s="154"/>
      <c r="C60" s="154"/>
      <c r="D60" s="154"/>
      <c r="E60" s="154"/>
      <c r="F60" s="154"/>
      <c r="G60" s="154"/>
      <c r="H60" s="154"/>
      <c r="I60" s="154"/>
    </row>
    <row customHeight="true" ht="17" r="61">
      <c r="B61" s="154"/>
      <c r="C61" s="154"/>
      <c r="D61" s="154"/>
      <c r="E61" s="154"/>
      <c r="F61" s="154"/>
      <c r="G61" s="154"/>
      <c r="H61" s="154"/>
      <c r="I61" s="154"/>
    </row>
    <row customHeight="true" ht="17" r="62">
      <c r="B62" s="154"/>
      <c r="C62" s="154"/>
      <c r="D62" s="154"/>
      <c r="E62" s="154"/>
      <c r="F62" s="154"/>
      <c r="G62" s="154"/>
      <c r="H62" s="154"/>
      <c r="I62" s="154"/>
    </row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29" r="84"/>
    <row customHeight="true" ht="12" r="85">
      <c r="B85" s="115" t="str" xml:space="preserve">
        <v>ISO9001:2000 &amp; CMM1.1 </v>
      </c>
      <c r="C85" s="115"/>
      <c r="D85" s="115"/>
      <c r="E85" s="170"/>
      <c r="F85" s="170"/>
      <c r="G85" s="170"/>
      <c r="H85" s="170"/>
      <c r="I85" s="170"/>
    </row>
    <row customHeight="true" ht="15" r="86">
      <c r="B86" s="107"/>
      <c r="C86" s="107"/>
      <c r="D86" s="107"/>
    </row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7" r="103"/>
    <row customHeight="true" ht="17" r="104"/>
    <row customHeight="true" ht="17" r="105"/>
    <row customHeight="true" ht="17" r="106"/>
    <row customHeight="true" ht="17" r="107"/>
    <row customHeight="true" ht="17" r="108"/>
    <row customHeight="true" ht="17" r="109"/>
    <row customHeight="true" ht="17" r="110"/>
    <row customHeight="true" ht="17" r="111"/>
    <row customHeight="true" ht="17" r="112"/>
    <row customHeight="true" ht="17" r="113"/>
    <row customHeight="true" ht="17" r="114"/>
    <row customHeight="true" ht="17" r="115"/>
    <row customHeight="true" ht="17" r="116"/>
    <row customHeight="true" ht="17" r="117"/>
    <row customHeight="true" ht="17" r="118"/>
    <row customHeight="true" ht="17" r="119"/>
    <row customHeight="true" ht="17" r="120"/>
    <row customHeight="true" ht="17" r="121"/>
    <row customHeight="true" ht="17" r="122"/>
    <row customHeight="true" ht="17" r="123"/>
    <row customHeight="true" ht="17" r="124"/>
    <row customHeight="true" ht="17" r="125"/>
    <row customHeight="true" ht="17" r="126"/>
    <row customHeight="true" ht="17" r="127"/>
    <row customHeight="true" ht="17" r="128"/>
    <row customHeight="true" ht="17" r="129"/>
    <row customHeight="true" ht="17" r="130"/>
    <row customHeight="true" ht="17" r="131"/>
    <row customHeight="true" ht="17" r="132"/>
    <row customHeight="true" ht="17" r="133"/>
    <row customHeight="true" ht="17" r="134"/>
    <row customHeight="true" ht="17" r="135"/>
    <row customHeight="true" ht="17" r="136"/>
    <row customHeight="true" ht="17" r="137"/>
    <row customHeight="true" ht="17" r="138"/>
    <row customHeight="true" ht="17" r="139"/>
    <row customHeight="true" ht="17" r="140"/>
    <row customHeight="true" ht="17" r="141"/>
    <row customHeight="true" ht="17" r="142"/>
    <row customHeight="true" ht="17" r="143"/>
    <row customHeight="true" ht="17" r="144"/>
    <row customHeight="true" ht="17" r="145"/>
    <row customHeight="true" ht="17" r="146"/>
    <row customHeight="true" ht="17" r="147"/>
    <row customHeight="true" ht="17" r="148"/>
    <row customHeight="true" ht="17" r="149"/>
    <row customHeight="true" ht="17" r="150"/>
    <row customHeight="true" ht="17" r="151"/>
    <row customHeight="true" ht="17" r="152"/>
    <row customHeight="true" ht="17" r="153"/>
    <row customHeight="true" ht="17" r="154"/>
    <row customHeight="true" ht="19" r="155"/>
    <row customHeight="true" ht="19" r="156"/>
    <row customHeight="true" ht="19" r="157"/>
    <row customHeight="true" ht="19" r="158"/>
    <row customHeight="true" ht="19" r="159"/>
    <row customHeight="true" ht="19" r="160"/>
    <row customHeight="true" ht="19" r="161"/>
    <row customHeight="true" ht="19" r="162"/>
    <row customHeight="true" ht="19" r="163"/>
    <row customHeight="true" ht="19" r="164"/>
    <row customHeight="true" ht="19" r="165"/>
    <row customHeight="true" ht="19" r="166"/>
    <row customHeight="true" ht="19" r="167"/>
    <row customHeight="true" ht="19" r="168"/>
    <row customHeight="true" ht="19" r="169"/>
    <row customHeight="true" ht="19" r="170"/>
    <row customHeight="true" ht="19" r="171"/>
    <row customHeight="true" ht="19" r="172"/>
    <row customHeight="true" ht="19" r="173"/>
    <row customHeight="true" ht="19" r="174"/>
    <row customHeight="true" ht="19" r="175"/>
    <row customHeight="true" ht="19" r="176"/>
    <row customHeight="true" ht="19" r="177"/>
    <row customHeight="true" ht="19" r="178"/>
    <row customHeight="true" ht="19" r="179"/>
    <row customHeight="true" ht="19" r="180"/>
    <row customHeight="true" ht="19" r="181"/>
    <row customHeight="true" ht="19" r="182"/>
    <row customHeight="true" ht="19" r="183"/>
    <row customHeight="true" ht="19" r="184"/>
    <row customHeight="true" ht="19" r="185"/>
    <row customHeight="true" ht="19" r="186"/>
    <row customHeight="true" ht="19" r="187"/>
    <row customHeight="true" ht="19" r="188"/>
    <row customHeight="true" ht="19" r="189"/>
    <row customHeight="true" ht="19" r="190"/>
    <row customHeight="true" ht="19" r="191"/>
    <row customHeight="true" ht="19" r="192"/>
    <row customHeight="true" ht="19" r="193"/>
    <row customHeight="true" ht="19" r="194"/>
    <row customHeight="true" ht="19" r="195"/>
    <row customHeight="true" ht="19" r="196"/>
    <row customHeight="true" ht="19" r="197"/>
    <row customHeight="true" ht="19" r="198"/>
    <row customHeight="true" ht="19" r="199"/>
    <row customHeight="true" ht="19" r="200"/>
    <row customHeight="true" ht="19" r="201"/>
    <row customHeight="true" ht="19" r="202"/>
    <row customHeight="true" ht="19" r="203"/>
    <row customHeight="true" ht="19" r="204"/>
    <row customHeight="true" ht="19" r="205"/>
    <row customHeight="true" ht="19" r="206"/>
    <row customHeight="true" ht="19" r="207"/>
    <row customHeight="true" ht="19" r="208"/>
    <row customHeight="true" ht="19" r="209"/>
    <row customHeight="true" ht="19" r="210"/>
    <row customHeight="true" ht="19" r="211"/>
    <row customHeight="true" ht="19" r="212"/>
    <row customHeight="true" ht="19" r="213"/>
    <row customHeight="true" ht="19" r="214"/>
    <row customHeight="true" ht="19" r="215"/>
    <row customHeight="true" ht="19" r="216"/>
    <row customHeight="true" ht="19" r="217"/>
    <row customHeight="true" ht="19" r="218"/>
    <row customHeight="true" ht="19" r="219"/>
    <row customHeight="true" ht="19" r="220"/>
    <row customHeight="true" ht="19" r="221"/>
    <row customHeight="true" ht="19" r="222"/>
    <row customHeight="true" ht="19" r="223"/>
    <row customHeight="true" ht="19" r="224"/>
    <row customHeight="true" ht="19" r="225"/>
    <row customHeight="true" ht="19" r="226"/>
    <row customHeight="true" ht="19" r="227"/>
    <row customHeight="true" ht="19" r="228"/>
    <row customHeight="true" ht="19" r="229"/>
    <row customHeight="true" ht="19" r="230"/>
    <row customHeight="true" ht="19" r="231"/>
    <row customHeight="true" ht="19" r="232"/>
    <row customHeight="true" ht="19" r="233"/>
    <row customHeight="true" ht="19" r="234"/>
    <row customHeight="true" ht="19" r="235"/>
    <row customHeight="true" ht="19" r="236"/>
    <row customHeight="true" ht="19" r="237"/>
    <row customHeight="true" ht="19" r="238"/>
    <row customHeight="true" ht="19" r="239"/>
    <row customHeight="true" ht="19" r="240"/>
    <row customHeight="true" ht="19" r="241"/>
    <row customHeight="true" ht="19" r="242"/>
    <row customHeight="true" ht="19" r="243"/>
    <row customHeight="true" ht="19" r="244"/>
    <row customHeight="true" ht="19" r="245"/>
    <row customHeight="true" ht="19" r="246"/>
    <row customHeight="true" ht="19" r="247"/>
    <row customHeight="true" ht="19" r="248"/>
    <row customHeight="true" ht="19" r="249"/>
    <row customHeight="true" ht="19" r="250"/>
    <row customHeight="true" ht="19" r="251"/>
    <row customHeight="true" ht="19" r="252"/>
    <row customHeight="true" ht="19" r="253"/>
    <row customHeight="true" ht="19" r="254"/>
    <row customHeight="true" ht="19" r="255"/>
    <row customHeight="true" ht="19" r="256"/>
    <row customHeight="true" ht="19" r="257"/>
    <row customHeight="true" ht="19" r="258"/>
    <row customHeight="true" ht="19" r="259"/>
    <row customHeight="true" ht="19" r="260"/>
    <row customHeight="true" ht="19" r="261"/>
    <row customHeight="true" ht="19" r="262"/>
    <row customHeight="true" ht="19" r="263"/>
    <row customHeight="true" ht="19" r="264"/>
    <row customHeight="true" ht="19" r="265"/>
    <row customHeight="true" ht="19" r="266"/>
    <row customHeight="true" ht="19" r="267"/>
    <row customHeight="true" ht="19" r="268"/>
    <row customHeight="true" ht="19" r="269"/>
    <row customHeight="true" ht="19" r="270"/>
    <row customHeight="true" ht="19" r="271"/>
    <row customHeight="true" ht="19" r="272"/>
    <row customHeight="true" ht="19" r="273"/>
    <row customHeight="true" ht="19" r="274"/>
    <row customHeight="true" ht="19" r="275"/>
    <row customHeight="true" ht="19" r="276"/>
    <row customHeight="true" ht="19" r="277"/>
    <row customHeight="true" ht="19" r="278"/>
    <row customHeight="true" ht="19" r="279"/>
    <row customHeight="true" ht="19" r="280"/>
    <row customHeight="true" ht="19" r="281"/>
    <row customHeight="true" ht="19" r="282"/>
    <row customHeight="true" ht="19" r="283"/>
    <row customHeight="true" ht="19" r="284"/>
    <row customHeight="true" ht="19" r="285"/>
    <row customHeight="true" ht="19" r="286"/>
    <row customHeight="true" ht="19" r="287"/>
    <row customHeight="true" ht="19" r="288"/>
    <row customHeight="true" ht="19" r="289"/>
    <row customHeight="true" ht="19" r="290"/>
    <row customHeight="true" ht="19" r="291"/>
    <row customHeight="true" ht="19" r="292"/>
    <row customHeight="true" ht="19" r="293"/>
    <row customHeight="true" ht="19" r="294"/>
    <row customHeight="true" ht="19" r="295"/>
    <row customHeight="true" ht="19" r="296"/>
    <row customHeight="true" ht="19" r="297"/>
    <row customHeight="true" ht="19" r="298"/>
    <row customHeight="true" ht="19" r="299"/>
    <row customHeight="true" ht="19" r="300"/>
    <row customHeight="true" ht="19" r="301"/>
    <row customHeight="true" ht="19" r="302"/>
    <row customHeight="true" ht="19" r="303"/>
    <row customHeight="true" ht="19" r="304"/>
    <row customHeight="true" ht="19" r="305"/>
    <row customHeight="true" ht="19" r="306"/>
    <row customHeight="true" ht="19" r="307"/>
    <row customHeight="true" ht="19" r="308"/>
    <row customHeight="true" ht="19" r="309"/>
    <row customHeight="true" ht="19" r="310"/>
    <row customHeight="true" ht="19" r="311"/>
    <row customHeight="true" ht="19" r="312"/>
    <row customHeight="true" ht="19" r="313"/>
    <row customHeight="true" ht="19" r="314"/>
    <row customHeight="true" ht="19" r="315"/>
    <row customHeight="true" ht="19" r="316"/>
    <row customHeight="true" ht="19" r="317"/>
    <row customHeight="true" ht="19" r="318"/>
    <row customHeight="true" ht="19" r="319"/>
    <row customHeight="true" ht="19" r="320"/>
    <row customHeight="true" ht="19" r="321"/>
    <row customHeight="true" ht="19" r="322"/>
    <row customHeight="true" ht="19" r="323"/>
    <row customHeight="true" ht="19" r="324"/>
    <row customHeight="true" ht="19" r="325"/>
    <row customHeight="true" ht="19" r="326"/>
    <row customHeight="true" ht="19" r="327"/>
    <row customHeight="true" ht="19" r="328"/>
    <row customHeight="true" ht="19" r="329"/>
    <row customHeight="true" ht="19" r="330"/>
    <row customHeight="true" ht="19" r="331"/>
    <row customHeight="true" ht="19" r="332"/>
    <row customHeight="true" ht="19" r="333"/>
    <row customHeight="true" ht="19" r="334"/>
    <row customHeight="true" ht="19" r="335"/>
    <row customHeight="true" ht="19" r="336"/>
    <row customHeight="true" ht="19" r="337"/>
    <row customHeight="true" ht="19" r="338"/>
    <row customHeight="true" ht="19" r="339"/>
    <row customHeight="true" ht="19" r="340"/>
    <row customHeight="true" ht="19" r="341"/>
    <row customHeight="true" ht="19" r="342"/>
    <row customHeight="true" ht="19" r="343"/>
    <row customHeight="true" ht="19" r="344"/>
    <row customHeight="true" ht="19" r="345"/>
    <row customHeight="true" ht="19" r="346"/>
    <row customHeight="true" ht="19" r="347"/>
    <row customHeight="true" ht="19" r="348"/>
    <row customHeight="true" ht="19" r="349"/>
    <row customHeight="true" ht="19" r="350"/>
    <row customHeight="true" ht="19" r="351"/>
    <row customHeight="true" ht="19" r="352"/>
    <row customHeight="true" ht="19" r="353"/>
    <row customHeight="true" ht="19" r="354"/>
    <row customHeight="true" ht="19" r="355"/>
    <row customHeight="true" ht="19" r="356"/>
    <row customHeight="true" ht="19" r="357"/>
    <row customHeight="true" ht="19" r="358"/>
    <row customHeight="true" ht="19" r="359"/>
    <row customHeight="true" ht="19" r="360"/>
    <row customHeight="true" ht="19" r="361"/>
    <row customHeight="true" ht="19" r="362"/>
    <row customHeight="true" ht="19" r="363"/>
    <row customHeight="true" ht="19" r="364"/>
    <row customHeight="true" ht="19" r="365"/>
    <row customHeight="true" ht="19" r="366"/>
    <row customHeight="true" ht="19" r="367"/>
    <row customHeight="true" ht="19" r="368"/>
    <row customHeight="true" ht="19" r="369"/>
    <row customHeight="true" ht="19" r="370"/>
    <row customHeight="true" ht="19" r="371"/>
    <row customHeight="true" ht="19" r="372"/>
    <row customHeight="true" ht="19" r="373"/>
    <row customHeight="true" ht="19" r="374"/>
    <row customHeight="true" ht="19" r="375"/>
    <row customHeight="true" ht="19" r="376"/>
    <row customHeight="true" ht="19" r="377"/>
    <row customHeight="true" ht="19" r="378"/>
    <row customHeight="true" ht="19" r="379"/>
    <row customHeight="true" ht="19" r="380"/>
    <row customHeight="true" ht="19" r="381"/>
    <row customHeight="true" ht="19" r="382"/>
    <row customHeight="true" ht="19" r="383"/>
    <row customHeight="true" ht="19" r="384"/>
    <row customHeight="true" ht="19" r="385"/>
    <row customHeight="true" ht="19" r="386"/>
    <row customHeight="true" ht="19" r="387"/>
    <row customHeight="true" ht="19" r="388"/>
    <row customHeight="true" ht="19" r="389"/>
    <row customHeight="true" ht="19" r="390"/>
    <row customHeight="true" ht="19" r="391"/>
    <row customHeight="true" ht="19" r="392"/>
    <row customHeight="true" ht="19" r="393"/>
    <row customHeight="true" ht="19" r="394"/>
    <row customHeight="true" ht="19" r="395"/>
    <row customHeight="true" ht="19" r="396"/>
    <row customHeight="true" ht="19" r="397"/>
    <row customHeight="true" ht="19" r="398"/>
    <row customHeight="true" ht="19" r="399"/>
    <row customHeight="true" ht="19" r="400"/>
    <row customHeight="true" ht="19" r="401"/>
    <row customHeight="true" ht="19" r="402"/>
    <row customHeight="true" ht="19" r="403"/>
    <row customHeight="true" ht="19" r="404"/>
    <row customHeight="true" ht="19" r="405"/>
    <row customHeight="true" ht="19" r="406"/>
    <row customHeight="true" ht="19" r="407"/>
    <row customHeight="true" ht="19" r="408"/>
    <row customHeight="true" ht="19" r="409"/>
    <row customHeight="true" ht="19" r="410"/>
    <row customHeight="true" ht="19" r="411"/>
    <row customHeight="true" ht="19" r="412"/>
    <row customHeight="true" ht="19" r="413"/>
    <row customHeight="true" ht="19" r="414"/>
    <row customHeight="true" ht="19" r="415"/>
    <row customHeight="true" ht="19" r="416"/>
    <row customHeight="true" ht="19" r="417"/>
    <row customHeight="true" ht="19" r="418"/>
    <row customHeight="true" ht="19" r="419"/>
    <row customHeight="true" ht="19" r="420"/>
    <row customHeight="true" ht="19" r="421"/>
    <row customHeight="true" ht="19" r="422"/>
    <row customHeight="true" ht="19" r="423"/>
    <row customHeight="true" ht="19" r="424"/>
    <row customHeight="true" ht="19" r="425"/>
    <row customHeight="true" ht="19" r="426"/>
    <row customHeight="true" ht="19" r="427"/>
    <row customHeight="true" ht="19" r="428"/>
    <row customHeight="true" ht="19" r="429"/>
    <row customHeight="true" ht="19" r="430"/>
    <row customHeight="true" ht="19" r="431"/>
    <row customHeight="true" ht="19" r="432"/>
    <row customHeight="true" ht="19" r="433"/>
    <row customHeight="true" ht="19" r="434"/>
    <row customHeight="true" ht="19" r="435"/>
    <row customHeight="true" ht="19" r="436"/>
    <row customHeight="true" ht="19" r="437"/>
    <row customHeight="true" ht="19" r="438"/>
    <row customHeight="true" ht="19" r="439"/>
    <row customHeight="true" ht="19" r="440"/>
    <row customHeight="true" ht="19" r="441"/>
    <row customHeight="true" ht="19" r="442"/>
    <row customHeight="true" ht="19" r="443"/>
    <row customHeight="true" ht="19" r="444"/>
    <row customHeight="true" ht="19" r="445"/>
    <row customHeight="true" ht="19" r="446"/>
    <row customHeight="true" ht="19" r="447"/>
    <row customHeight="true" ht="19" r="448"/>
    <row customHeight="true" ht="19" r="449"/>
    <row customHeight="true" ht="19" r="450"/>
    <row customHeight="true" ht="19" r="451"/>
    <row customHeight="true" ht="19" r="452"/>
    <row customHeight="true" ht="19" r="453"/>
    <row customHeight="true" ht="19" r="454"/>
    <row customHeight="true" ht="19" r="455"/>
    <row customHeight="true" ht="19" r="456"/>
    <row customHeight="true" ht="19" r="457"/>
    <row customHeight="true" ht="19" r="458"/>
    <row customHeight="true" ht="19" r="459"/>
    <row customHeight="true" ht="19" r="460"/>
    <row customHeight="true" ht="19" r="461"/>
    <row customHeight="true" ht="19" r="462"/>
    <row customHeight="true" ht="19" r="463"/>
    <row customHeight="true" ht="19" r="464"/>
    <row customHeight="true" ht="19" r="465"/>
    <row customHeight="true" ht="19" r="466"/>
    <row customHeight="true" ht="19" r="467"/>
    <row customHeight="true" ht="19" r="468"/>
    <row customHeight="true" ht="19" r="469"/>
    <row customHeight="true" ht="19" r="470"/>
    <row customHeight="true" ht="19" r="471"/>
    <row customHeight="true" ht="19" r="472"/>
    <row customHeight="true" ht="19" r="473"/>
    <row customHeight="true" ht="19" r="474"/>
    <row customHeight="true" ht="19" r="475"/>
    <row customHeight="true" ht="19" r="476"/>
    <row customHeight="true" ht="19" r="477"/>
    <row customHeight="true" ht="19" r="478"/>
    <row customHeight="true" ht="19" r="479"/>
    <row customHeight="true" ht="19" r="480"/>
    <row customHeight="true" ht="19" r="481"/>
    <row customHeight="true" ht="19" r="482"/>
    <row customHeight="true" ht="19" r="483"/>
    <row customHeight="true" ht="19" r="484"/>
    <row customHeight="true" ht="19" r="485"/>
    <row customHeight="true" ht="19" r="486"/>
    <row customHeight="true" ht="19" r="487"/>
    <row customHeight="true" ht="19" r="488"/>
    <row customHeight="true" ht="19" r="489"/>
    <row customHeight="true" ht="19" r="490"/>
    <row customHeight="true" ht="19" r="491"/>
    <row customHeight="true" ht="19" r="492"/>
    <row customHeight="true" ht="19" r="493"/>
    <row customHeight="true" ht="19" r="494"/>
    <row customHeight="true" ht="19" r="495"/>
    <row customHeight="true" ht="19" r="496"/>
    <row customHeight="true" ht="19" r="497"/>
    <row customHeight="true" ht="19" r="498"/>
    <row customHeight="true" ht="19" r="499"/>
    <row customHeight="true" ht="19" r="500"/>
    <row customHeight="true" ht="19" r="501"/>
    <row customHeight="true" ht="19" r="502"/>
    <row customHeight="true" ht="19" r="503"/>
    <row customHeight="true" ht="19" r="504"/>
    <row customHeight="true" ht="19" r="505"/>
    <row customHeight="true" ht="19" r="506"/>
    <row customHeight="true" ht="19" r="507"/>
    <row customHeight="true" ht="19" r="508"/>
    <row customHeight="true" ht="19" r="509"/>
    <row customHeight="true" ht="19" r="510"/>
    <row customHeight="true" ht="19" r="511"/>
    <row customHeight="true" ht="19" r="512"/>
    <row customHeight="true" ht="19" r="513"/>
    <row customHeight="true" ht="19" r="514"/>
    <row customHeight="true" ht="19" r="515"/>
    <row customHeight="true" ht="19" r="516"/>
    <row customHeight="true" ht="19" r="517"/>
    <row customHeight="true" ht="19" r="518"/>
    <row customHeight="true" ht="19" r="519"/>
    <row customHeight="true" ht="19" r="520"/>
    <row customHeight="true" ht="19" r="521"/>
    <row customHeight="true" ht="19" r="522"/>
    <row customHeight="true" ht="19" r="523"/>
    <row customHeight="true" ht="19" r="524"/>
    <row customHeight="true" ht="19" r="525"/>
    <row customHeight="true" ht="19" r="526"/>
    <row customHeight="true" ht="19" r="527"/>
    <row customHeight="true" ht="19" r="528"/>
    <row customHeight="true" ht="19" r="529"/>
    <row customHeight="true" ht="19" r="530"/>
    <row customHeight="true" ht="19" r="531"/>
    <row customHeight="true" ht="19" r="532"/>
    <row customHeight="true" ht="19" r="533"/>
    <row customHeight="true" ht="19" r="534"/>
    <row customHeight="true" ht="19" r="535"/>
    <row customHeight="true" ht="19" r="536"/>
    <row customHeight="true" ht="19" r="537"/>
    <row customHeight="true" ht="19" r="538"/>
    <row customHeight="true" ht="19" r="539"/>
    <row customHeight="true" ht="19" r="540"/>
    <row customHeight="true" ht="19" r="541"/>
    <row customHeight="true" ht="19" r="542"/>
    <row customHeight="true" ht="19" r="543"/>
    <row customHeight="true" ht="19" r="544"/>
    <row customHeight="true" ht="19" r="545"/>
    <row customHeight="true" ht="19" r="546"/>
    <row customHeight="true" ht="19" r="547"/>
    <row customHeight="true" ht="19" r="548"/>
    <row customHeight="true" ht="19" r="549"/>
    <row customHeight="true" ht="19" r="550"/>
    <row customHeight="true" ht="19" r="551"/>
    <row customHeight="true" ht="19" r="552"/>
    <row customHeight="true" ht="19" r="553"/>
    <row customHeight="true" ht="19" r="554"/>
    <row customHeight="true" ht="19" r="555"/>
    <row customHeight="true" ht="19" r="556"/>
    <row customHeight="true" ht="19" r="557"/>
    <row customHeight="true" ht="19" r="558"/>
    <row customHeight="true" ht="19" r="559"/>
    <row customHeight="true" ht="19" r="560"/>
    <row customHeight="true" ht="19" r="561"/>
    <row customHeight="true" ht="19" r="562"/>
    <row customHeight="true" ht="19" r="563"/>
    <row customHeight="true" ht="19" r="564"/>
    <row customHeight="true" ht="19" r="565"/>
    <row customHeight="true" ht="19" r="566"/>
    <row customHeight="true" ht="19" r="567"/>
    <row customHeight="true" ht="19" r="568"/>
    <row customHeight="true" ht="19" r="569"/>
    <row customHeight="true" ht="19" r="570"/>
    <row customHeight="true" ht="19" r="571"/>
    <row customHeight="true" ht="19" r="572"/>
    <row customHeight="true" ht="19" r="573"/>
    <row customHeight="true" ht="19" r="574"/>
    <row customHeight="true" ht="19" r="575"/>
    <row customHeight="true" ht="19" r="576"/>
    <row customHeight="true" ht="19" r="577"/>
    <row customHeight="true" ht="19" r="578"/>
    <row customHeight="true" ht="19" r="579"/>
    <row customHeight="true" ht="19" r="580"/>
    <row customHeight="true" ht="19" r="581"/>
    <row customHeight="true" ht="19" r="582"/>
    <row customHeight="true" ht="19" r="583"/>
    <row customHeight="true" ht="19" r="584"/>
    <row customHeight="true" ht="19" r="585"/>
    <row customHeight="true" ht="19" r="586"/>
    <row customHeight="true" ht="19" r="587"/>
    <row customHeight="true" ht="19" r="588"/>
    <row customHeight="true" ht="19" r="589"/>
    <row customHeight="true" ht="19" r="590"/>
    <row customHeight="true" ht="19" r="591"/>
    <row customHeight="true" ht="19" r="592"/>
    <row customHeight="true" ht="19" r="593"/>
    <row customHeight="true" ht="19" r="594"/>
    <row customHeight="true" ht="19" r="595"/>
    <row customHeight="true" ht="19" r="596"/>
    <row customHeight="true" ht="19" r="597"/>
    <row customHeight="true" ht="19" r="598"/>
    <row customHeight="true" ht="19" r="599"/>
    <row customHeight="true" ht="19" r="600"/>
    <row customHeight="true" ht="19" r="601"/>
    <row customHeight="true" ht="19" r="602"/>
    <row customHeight="true" ht="19" r="603"/>
    <row customHeight="true" ht="19" r="604"/>
    <row customHeight="true" ht="19" r="605"/>
    <row customHeight="true" ht="19" r="606"/>
    <row customHeight="true" ht="19" r="607"/>
    <row customHeight="true" ht="19" r="608"/>
    <row customHeight="true" ht="19" r="609"/>
    <row customHeight="true" ht="19" r="610"/>
    <row customHeight="true" ht="19" r="611"/>
    <row customHeight="true" ht="19" r="612"/>
    <row customHeight="true" ht="19" r="613"/>
    <row customHeight="true" ht="19" r="614"/>
    <row customHeight="true" ht="19" r="615"/>
    <row customHeight="true" ht="19" r="616"/>
    <row customHeight="true" ht="19" r="617"/>
    <row customHeight="true" ht="19" r="618"/>
    <row customHeight="true" ht="19" r="619"/>
    <row customHeight="true" ht="19" r="620"/>
    <row customHeight="true" ht="19" r="621"/>
    <row customHeight="true" ht="19" r="622"/>
    <row customHeight="true" ht="19" r="623"/>
    <row customHeight="true" ht="19" r="624"/>
    <row customHeight="true" ht="19" r="625"/>
    <row customHeight="true" ht="19" r="626"/>
    <row customHeight="true" ht="19" r="627"/>
    <row customHeight="true" ht="19" r="628"/>
    <row customHeight="true" ht="19" r="629"/>
    <row customHeight="true" ht="19" r="630"/>
    <row customHeight="true" ht="19" r="631"/>
    <row customHeight="true" ht="19" r="632"/>
    <row customHeight="true" ht="19" r="633"/>
    <row customHeight="true" ht="19" r="634"/>
    <row customHeight="true" ht="19" r="635"/>
    <row customHeight="true" ht="19" r="636"/>
    <row customHeight="true" ht="19" r="637"/>
    <row customHeight="true" ht="19" r="638"/>
    <row customHeight="true" ht="19" r="639"/>
    <row customHeight="true" ht="19" r="640"/>
    <row customHeight="true" ht="19" r="641"/>
    <row customHeight="true" ht="19" r="642"/>
    <row customHeight="true" ht="19" r="643"/>
    <row customHeight="true" ht="19" r="644"/>
    <row customHeight="true" ht="19" r="645"/>
    <row customHeight="true" ht="19" r="646"/>
    <row customHeight="true" ht="19" r="647"/>
    <row customHeight="true" ht="19" r="648"/>
    <row customHeight="true" ht="19" r="649"/>
    <row customHeight="true" ht="19" r="650"/>
    <row customHeight="true" ht="19" r="651"/>
    <row customHeight="true" ht="19" r="652"/>
    <row customHeight="true" ht="19" r="653"/>
    <row customHeight="true" ht="19" r="654"/>
    <row customHeight="true" ht="19" r="655"/>
    <row customHeight="true" ht="19" r="656"/>
    <row customHeight="true" ht="19" r="657"/>
    <row customHeight="true" ht="19" r="658"/>
    <row customHeight="true" ht="19" r="659"/>
    <row customHeight="true" ht="19" r="660"/>
    <row customHeight="true" ht="19" r="661"/>
    <row customHeight="true" ht="19" r="662"/>
    <row customHeight="true" ht="19" r="663"/>
    <row customHeight="true" ht="19" r="664"/>
    <row customHeight="true" ht="19" r="665"/>
    <row customHeight="true" ht="19" r="666"/>
    <row customHeight="true" ht="19" r="667"/>
    <row customHeight="true" ht="19" r="668"/>
    <row customHeight="true" ht="19" r="669"/>
    <row customHeight="true" ht="19" r="670"/>
    <row customHeight="true" ht="19" r="671"/>
    <row customHeight="true" ht="19" r="672"/>
    <row customHeight="true" ht="19" r="673"/>
    <row customHeight="true" ht="19" r="674"/>
    <row customHeight="true" ht="19" r="675"/>
    <row customHeight="true" ht="19" r="676"/>
    <row customHeight="true" ht="19" r="677"/>
    <row customHeight="true" ht="19" r="678"/>
    <row customHeight="true" ht="19" r="679"/>
    <row customHeight="true" ht="19" r="680"/>
    <row customHeight="true" ht="19" r="681"/>
    <row customHeight="true" ht="19" r="682"/>
    <row customHeight="true" ht="19" r="683"/>
    <row customHeight="true" ht="19" r="684"/>
    <row customHeight="true" ht="19" r="685"/>
    <row customHeight="true" ht="19" r="686"/>
    <row customHeight="true" ht="19" r="687"/>
    <row customHeight="true" ht="19" r="688"/>
    <row customHeight="true" ht="19" r="689"/>
    <row customHeight="true" ht="19" r="690"/>
    <row customHeight="true" ht="19" r="691"/>
    <row customHeight="true" ht="19" r="692"/>
    <row customHeight="true" ht="19" r="693"/>
    <row customHeight="true" ht="19" r="694"/>
    <row customHeight="true" ht="19" r="695"/>
    <row customHeight="true" ht="19" r="696"/>
    <row customHeight="true" ht="19" r="697"/>
    <row customHeight="true" ht="19" r="698"/>
    <row customHeight="true" ht="19" r="699"/>
    <row customHeight="true" ht="19" r="700"/>
    <row customHeight="true" ht="19" r="701"/>
    <row customHeight="true" ht="19" r="702"/>
    <row customHeight="true" ht="19" r="703"/>
    <row customHeight="true" ht="19" r="704"/>
    <row customHeight="true" ht="19" r="705"/>
    <row customHeight="true" ht="19" r="706"/>
    <row customHeight="true" ht="19" r="707"/>
    <row customHeight="true" ht="19" r="708"/>
    <row customHeight="true" ht="19" r="709"/>
    <row customHeight="true" ht="19" r="710"/>
    <row customHeight="true" ht="19" r="711"/>
    <row customHeight="true" ht="19" r="712"/>
    <row customHeight="true" ht="19" r="713"/>
    <row customHeight="true" ht="19" r="714"/>
    <row customHeight="true" ht="19" r="715"/>
    <row customHeight="true" ht="19" r="716"/>
    <row customHeight="true" ht="19" r="717"/>
    <row customHeight="true" ht="19" r="718"/>
    <row customHeight="true" ht="19" r="719"/>
    <row customHeight="true" ht="19" r="720"/>
    <row customHeight="true" ht="19" r="721"/>
    <row customHeight="true" ht="19" r="722"/>
    <row customHeight="true" ht="19" r="723"/>
    <row customHeight="true" ht="19" r="724"/>
    <row customHeight="true" ht="19" r="725"/>
    <row customHeight="true" ht="19" r="726"/>
    <row customHeight="true" ht="19" r="727"/>
    <row customHeight="true" ht="19" r="728"/>
    <row customHeight="true" ht="19" r="729"/>
    <row customHeight="true" ht="19" r="730"/>
    <row customHeight="true" ht="19" r="731"/>
    <row customHeight="true" ht="19" r="732"/>
    <row customHeight="true" ht="19" r="733"/>
    <row customHeight="true" ht="19" r="734"/>
    <row customHeight="true" ht="19" r="735"/>
    <row customHeight="true" ht="19" r="736"/>
    <row customHeight="true" ht="19" r="737"/>
    <row customHeight="true" ht="19" r="738"/>
    <row customHeight="true" ht="19" r="739"/>
    <row customHeight="true" ht="19" r="740"/>
    <row customHeight="true" ht="19" r="741"/>
    <row customHeight="true" ht="19" r="742"/>
    <row customHeight="true" ht="19" r="743"/>
    <row customHeight="true" ht="19" r="744"/>
    <row customHeight="true" ht="19" r="745"/>
    <row customHeight="true" ht="19" r="746"/>
    <row customHeight="true" ht="19" r="747"/>
    <row customHeight="true" ht="19" r="748"/>
    <row customHeight="true" ht="19" r="749"/>
    <row customHeight="true" ht="19" r="750"/>
    <row customHeight="true" ht="19" r="751"/>
    <row customHeight="true" ht="19" r="752"/>
    <row customHeight="true" ht="19" r="753"/>
    <row customHeight="true" ht="19" r="754"/>
    <row customHeight="true" ht="19" r="755"/>
    <row customHeight="true" ht="19" r="756"/>
    <row customHeight="true" ht="19" r="757"/>
    <row customHeight="true" ht="19" r="758"/>
    <row customHeight="true" ht="19" r="759"/>
    <row customHeight="true" ht="19" r="760"/>
    <row customHeight="true" ht="19" r="761"/>
    <row customHeight="true" ht="19" r="762"/>
    <row customHeight="true" ht="19" r="763"/>
    <row customHeight="true" ht="19" r="764"/>
    <row customHeight="true" ht="19" r="765"/>
    <row customHeight="true" ht="19" r="766"/>
    <row customHeight="true" ht="19" r="767"/>
    <row customHeight="true" ht="19" r="768"/>
    <row customHeight="true" ht="19" r="769"/>
    <row customHeight="true" ht="19" r="770"/>
    <row customHeight="true" ht="19" r="771"/>
    <row customHeight="true" ht="19" r="772"/>
    <row customHeight="true" ht="19" r="773"/>
    <row customHeight="true" ht="19" r="774"/>
    <row customHeight="true" ht="19" r="775"/>
    <row customHeight="true" ht="19" r="776"/>
    <row customHeight="true" ht="19" r="777"/>
    <row customHeight="true" ht="19" r="778"/>
    <row customHeight="true" ht="19" r="779"/>
    <row customHeight="true" ht="19" r="780"/>
    <row customHeight="true" ht="19" r="781"/>
    <row customHeight="true" ht="19" r="782"/>
    <row customHeight="true" ht="19" r="783"/>
    <row customHeight="true" ht="19" r="784"/>
    <row customHeight="true" ht="19" r="785"/>
    <row customHeight="true" ht="19" r="786"/>
    <row customHeight="true" ht="19" r="787"/>
    <row customHeight="true" ht="19" r="788"/>
    <row customHeight="true" ht="19" r="789"/>
    <row customHeight="true" ht="19" r="790"/>
    <row customHeight="true" ht="19" r="791"/>
    <row customHeight="true" ht="19" r="792"/>
    <row customHeight="true" ht="19" r="793"/>
    <row customHeight="true" ht="19" r="794"/>
    <row customHeight="true" ht="19" r="795"/>
    <row customHeight="true" ht="19" r="796"/>
    <row customHeight="true" ht="19" r="797"/>
    <row customHeight="true" ht="19" r="798"/>
    <row customHeight="true" ht="19" r="799"/>
    <row customHeight="true" ht="19" r="800"/>
    <row customHeight="true" ht="19" r="801"/>
    <row customHeight="true" ht="19" r="802"/>
    <row customHeight="true" ht="19" r="803"/>
    <row customHeight="true" ht="19" r="804"/>
    <row customHeight="true" ht="19" r="805"/>
    <row customHeight="true" ht="19" r="806"/>
    <row customHeight="true" ht="19" r="807"/>
    <row customHeight="true" ht="19" r="808"/>
    <row customHeight="true" ht="19" r="809"/>
    <row customHeight="true" ht="19" r="810"/>
    <row customHeight="true" ht="19" r="811"/>
    <row customHeight="true" ht="19" r="812"/>
    <row customHeight="true" ht="19" r="813"/>
    <row customHeight="true" ht="19" r="814"/>
    <row customHeight="true" ht="19" r="815"/>
    <row customHeight="true" ht="19" r="816"/>
    <row customHeight="true" ht="19" r="817"/>
    <row customHeight="true" ht="19" r="818"/>
    <row customHeight="true" ht="19" r="819"/>
    <row customHeight="true" ht="19" r="820"/>
    <row customHeight="true" ht="19" r="821"/>
    <row customHeight="true" ht="19" r="822"/>
    <row customHeight="true" ht="19" r="823"/>
    <row customHeight="true" ht="19" r="824"/>
    <row customHeight="true" ht="19" r="825"/>
    <row customHeight="true" ht="19" r="826"/>
    <row customHeight="true" ht="19" r="827"/>
    <row customHeight="true" ht="19" r="828"/>
    <row customHeight="true" ht="19" r="829"/>
    <row customHeight="true" ht="19" r="830"/>
    <row customHeight="true" ht="19" r="831"/>
    <row customHeight="true" ht="19" r="832"/>
    <row customHeight="true" ht="19" r="833"/>
    <row customHeight="true" ht="19" r="834"/>
    <row customHeight="true" ht="19" r="835"/>
    <row customHeight="true" ht="19" r="836"/>
    <row customHeight="true" ht="19" r="837"/>
    <row customHeight="true" ht="19" r="838"/>
    <row customHeight="true" ht="19" r="839"/>
    <row customHeight="true" ht="19" r="840"/>
    <row customHeight="true" ht="19" r="841"/>
    <row customHeight="true" ht="19" r="842"/>
    <row customHeight="true" ht="19" r="843"/>
    <row customHeight="true" ht="19" r="844"/>
    <row customHeight="true" ht="19" r="845"/>
    <row customHeight="true" ht="19" r="846"/>
    <row customHeight="true" ht="19" r="847"/>
    <row customHeight="true" ht="19" r="848"/>
    <row customHeight="true" ht="19" r="849"/>
    <row customHeight="true" ht="19" r="850"/>
    <row customHeight="true" ht="19" r="851"/>
    <row customHeight="true" ht="19" r="852"/>
    <row customHeight="true" ht="19" r="853"/>
    <row customHeight="true" ht="19" r="854"/>
    <row customHeight="true" ht="19" r="855"/>
    <row customHeight="true" ht="19" r="856"/>
    <row customHeight="true" ht="19" r="857"/>
    <row customHeight="true" ht="19" r="858"/>
    <row customHeight="true" ht="19" r="859"/>
    <row customHeight="true" ht="19" r="860"/>
    <row customHeight="true" ht="19" r="861"/>
    <row customHeight="true" ht="19" r="862"/>
    <row customHeight="true" ht="19" r="863"/>
    <row customHeight="true" ht="19" r="864"/>
    <row customHeight="true" ht="19" r="865"/>
    <row customHeight="true" ht="19" r="866"/>
    <row customHeight="true" ht="19" r="867"/>
    <row customHeight="true" ht="19" r="868"/>
    <row customHeight="true" ht="19" r="869"/>
    <row customHeight="true" ht="19" r="870"/>
    <row customHeight="true" ht="19" r="871"/>
    <row customHeight="true" ht="19" r="872"/>
    <row customHeight="true" ht="19" r="873"/>
    <row customHeight="true" ht="19" r="874"/>
    <row customHeight="true" ht="19" r="875"/>
    <row customHeight="true" ht="19" r="876"/>
    <row customHeight="true" ht="19" r="877"/>
    <row customHeight="true" ht="19" r="878"/>
    <row customHeight="true" ht="19" r="879"/>
    <row customHeight="true" ht="19" r="880"/>
    <row customHeight="true" ht="19" r="881"/>
    <row customHeight="true" ht="19" r="882"/>
    <row customHeight="true" ht="19" r="883"/>
    <row customHeight="true" ht="19" r="884"/>
    <row customHeight="true" ht="19" r="885"/>
    <row customHeight="true" ht="19" r="886"/>
    <row customHeight="true" ht="19" r="887"/>
    <row customHeight="true" ht="19" r="888"/>
    <row customHeight="true" ht="19" r="889"/>
    <row customHeight="true" ht="19" r="890"/>
    <row customHeight="true" ht="19" r="891"/>
    <row customHeight="true" ht="19" r="892"/>
    <row customHeight="true" ht="19" r="893"/>
    <row customHeight="true" ht="19" r="894"/>
    <row customHeight="true" ht="19" r="895"/>
    <row customHeight="true" ht="19" r="896"/>
    <row customHeight="true" ht="19" r="897"/>
    <row customHeight="true" ht="19" r="898"/>
    <row customHeight="true" ht="19" r="899"/>
    <row customHeight="true" ht="19" r="900"/>
    <row customHeight="true" ht="19" r="901"/>
    <row customHeight="true" ht="19" r="902"/>
    <row customHeight="true" ht="19" r="903"/>
    <row customHeight="true" ht="19" r="904"/>
    <row customHeight="true" ht="19" r="905"/>
    <row customHeight="true" ht="19" r="906"/>
    <row customHeight="true" ht="19" r="907"/>
    <row customHeight="true" ht="19" r="908"/>
    <row customHeight="true" ht="19" r="909"/>
    <row customHeight="true" ht="19" r="910"/>
    <row customHeight="true" ht="19" r="911"/>
    <row customHeight="true" ht="19" r="912"/>
    <row customHeight="true" ht="19" r="913"/>
    <row customHeight="true" ht="19" r="914"/>
    <row customHeight="true" ht="19" r="915"/>
    <row customHeight="true" ht="19" r="916"/>
    <row customHeight="true" ht="19" r="917"/>
    <row customHeight="true" ht="19" r="918"/>
    <row customHeight="true" ht="19" r="919"/>
    <row customHeight="true" ht="19" r="920"/>
    <row customHeight="true" ht="19" r="921"/>
    <row customHeight="true" ht="19" r="922"/>
    <row customHeight="true" ht="19" r="923"/>
    <row customHeight="true" ht="19" r="924"/>
    <row customHeight="true" ht="19" r="925"/>
    <row customHeight="true" ht="19" r="926"/>
    <row customHeight="true" ht="19" r="927"/>
    <row customHeight="true" ht="19" r="928"/>
    <row customHeight="true" ht="19" r="929"/>
    <row customHeight="true" ht="19" r="930"/>
    <row customHeight="true" ht="19" r="931"/>
    <row customHeight="true" ht="19" r="932"/>
    <row customHeight="true" ht="19" r="933"/>
    <row customHeight="true" ht="19" r="934"/>
    <row customHeight="true" ht="19" r="935"/>
    <row customHeight="true" ht="19" r="936"/>
    <row customHeight="true" ht="19" r="937"/>
    <row customHeight="true" ht="19" r="938"/>
    <row customHeight="true" ht="19" r="939"/>
    <row customHeight="true" ht="19" r="940"/>
    <row customHeight="true" ht="19" r="941"/>
    <row customHeight="true" ht="19" r="942"/>
    <row customHeight="true" ht="19" r="943"/>
    <row customHeight="true" ht="19" r="944"/>
    <row customHeight="true" ht="19" r="945"/>
    <row customHeight="true" ht="19" r="946"/>
    <row customHeight="true" ht="19" r="947"/>
    <row customHeight="true" ht="19" r="948"/>
    <row customHeight="true" ht="19" r="949"/>
    <row customHeight="true" ht="19" r="950"/>
    <row customHeight="true" ht="19" r="951"/>
    <row customHeight="true" ht="19" r="952"/>
    <row customHeight="true" ht="19" r="953"/>
    <row customHeight="true" ht="19" r="954"/>
    <row customHeight="true" ht="19" r="955"/>
    <row customHeight="true" ht="19" r="956"/>
    <row customHeight="true" ht="19" r="957"/>
    <row customHeight="true" ht="19" r="958"/>
    <row customHeight="true" ht="19" r="959"/>
    <row customHeight="true" ht="19" r="960"/>
    <row customHeight="true" ht="19" r="961"/>
    <row customHeight="true" ht="19" r="962"/>
    <row customHeight="true" ht="19" r="963"/>
    <row customHeight="true" ht="19" r="964"/>
    <row customHeight="true" ht="19" r="965"/>
    <row customHeight="true" ht="19" r="966"/>
    <row customHeight="true" ht="19" r="967"/>
    <row customHeight="true" ht="19" r="968"/>
    <row customHeight="true" ht="19" r="969"/>
    <row customHeight="true" ht="19" r="970"/>
    <row customHeight="true" ht="19" r="971"/>
    <row customHeight="true" ht="19" r="972"/>
    <row customHeight="true" ht="19" r="973"/>
    <row customHeight="true" ht="19" r="974"/>
    <row customHeight="true" ht="19" r="975"/>
    <row customHeight="true" ht="19" r="976"/>
    <row customHeight="true" ht="19" r="977"/>
    <row customHeight="true" ht="19" r="978"/>
    <row customHeight="true" ht="19" r="979"/>
    <row customHeight="true" ht="19" r="980"/>
    <row customHeight="true" ht="19" r="981"/>
    <row customHeight="true" ht="19" r="982"/>
    <row customHeight="true" ht="19" r="983"/>
    <row customHeight="true" ht="19" r="984"/>
    <row customHeight="true" ht="19" r="985"/>
    <row customHeight="true" ht="19" r="986"/>
    <row customHeight="true" ht="19" r="987"/>
    <row customHeight="true" ht="19" r="988"/>
    <row customHeight="true" ht="19" r="989"/>
    <row customHeight="true" ht="19" r="990"/>
    <row customHeight="true" ht="19" r="991"/>
    <row customHeight="true" ht="19" r="992"/>
    <row customHeight="true" ht="19" r="993"/>
    <row customHeight="true" ht="19" r="994"/>
    <row customHeight="true" ht="19" r="995"/>
    <row customHeight="true" ht="19" r="996"/>
    <row customHeight="true" ht="19" r="997"/>
    <row customHeight="true" ht="19" r="998"/>
    <row customHeight="true" ht="19" r="999"/>
    <row customHeight="true" ht="19" r="1000"/>
    <row customHeight="true" ht="19" r="1001"/>
    <row customHeight="true" ht="19" r="1002"/>
    <row customHeight="true" ht="19" r="1003"/>
    <row customHeight="true" ht="19" r="1004"/>
    <row customHeight="true" ht="19" r="1005"/>
    <row customHeight="true" ht="19" r="1006"/>
    <row customHeight="true" ht="17" r="1007"/>
    <row customHeight="true" ht="17" r="1008"/>
    <row customHeight="true" ht="17" r="1009"/>
    <row customHeight="true" ht="17" r="1010"/>
    <row customHeight="true" ht="17" r="1011"/>
    <row customHeight="true" ht="17" r="1012"/>
    <row customHeight="true" ht="17" r="1013"/>
    <row customHeight="true" ht="17" r="1014"/>
    <row customHeight="true" ht="17" r="1015"/>
  </sheetData>
  <mergeCells>
    <mergeCell ref="B1:C1"/>
    <mergeCell ref="B2:I2"/>
    <mergeCell ref="B3:C3"/>
    <mergeCell ref="D3:E3"/>
    <mergeCell ref="B4:C4"/>
    <mergeCell ref="D4:I4"/>
    <mergeCell ref="B5:I5"/>
    <mergeCell ref="C6:D6"/>
    <mergeCell ref="E6:H6"/>
    <mergeCell ref="C7:D7"/>
    <mergeCell ref="F7:G7"/>
    <mergeCell ref="C8:D8"/>
    <mergeCell ref="F8:G8"/>
    <mergeCell ref="F9:G9"/>
    <mergeCell ref="F10:G10"/>
    <mergeCell ref="F11:G11"/>
    <mergeCell ref="F12:G12"/>
    <mergeCell ref="F13:G13"/>
    <mergeCell ref="F14:G14"/>
    <mergeCell ref="F15:G15"/>
    <mergeCell ref="C16:D16"/>
    <mergeCell ref="E16:H16"/>
    <mergeCell ref="C17:D17"/>
    <mergeCell ref="E17:H17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E22:H22"/>
    <mergeCell ref="C23:D23"/>
    <mergeCell ref="E23:H23"/>
    <mergeCell ref="C24:D24"/>
    <mergeCell ref="E24:H24"/>
    <mergeCell ref="C25:D25"/>
    <mergeCell ref="E25:H25"/>
    <mergeCell ref="C26:D26"/>
    <mergeCell ref="E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39:D39"/>
    <mergeCell ref="E39:F39"/>
    <mergeCell ref="G39:H39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C43:D43"/>
    <mergeCell ref="E43:H43"/>
    <mergeCell ref="C44:D44"/>
    <mergeCell ref="E44:H44"/>
    <mergeCell ref="C45:D45"/>
    <mergeCell ref="E45:H45"/>
    <mergeCell ref="C46:D46"/>
    <mergeCell ref="E46:H46"/>
    <mergeCell ref="C47:D47"/>
    <mergeCell ref="E47:H47"/>
    <mergeCell ref="C48:D48"/>
    <mergeCell ref="E48:H48"/>
    <mergeCell ref="C49:D49"/>
    <mergeCell ref="E49:H49"/>
    <mergeCell ref="C50:D50"/>
    <mergeCell ref="E50:H50"/>
    <mergeCell ref="E51:H51"/>
    <mergeCell ref="E52:H52"/>
    <mergeCell ref="E53:H53"/>
    <mergeCell ref="C54:D54"/>
    <mergeCell ref="E54:H54"/>
    <mergeCell ref="C55:D55"/>
    <mergeCell ref="E55:H55"/>
    <mergeCell ref="B7:B26"/>
    <mergeCell ref="B27:B42"/>
    <mergeCell ref="B43:B55"/>
    <mergeCell ref="C9:C15"/>
    <mergeCell ref="C51:C53"/>
    <mergeCell ref="B85:D86"/>
  </mergeCells>
  <drawing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1"/>
    <col collapsed="false" customWidth="true" hidden="false" max="1" min="1" style="0" width="11"/>
    <col collapsed="false" customWidth="true" hidden="false" max="2" min="2" style="0" width="19"/>
    <col collapsed="false" customWidth="true" hidden="false" max="2" min="2" style="0" width="19"/>
    <col collapsed="false" customWidth="true" hidden="false" max="3" min="3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9" min="9" style="0" width="10"/>
    <col collapsed="false" customWidth="true" hidden="false" max="10" min="10" style="0" width="12"/>
    <col collapsed="false" customWidth="true" hidden="false" max="10" min="10" style="0" width="12"/>
  </cols>
  <sheetData>
    <row customHeight="true" ht="17" r="1">
      <c r="B1" s="179" t="str">
        <v>HSA/C07-270</v>
      </c>
      <c r="C1" s="179"/>
      <c r="D1" s="6"/>
      <c r="E1" s="6"/>
      <c r="F1" s="6"/>
      <c r="G1" s="6"/>
      <c r="H1" s="6"/>
      <c r="I1" s="6"/>
    </row>
    <row customHeight="true" ht="29" r="2">
      <c r="B2" s="18" t="str">
        <v>度量汇总表━━进度跟踪分析图</v>
      </c>
      <c r="C2" s="18"/>
      <c r="D2" s="18"/>
      <c r="E2" s="18"/>
      <c r="F2" s="18"/>
      <c r="G2" s="18"/>
      <c r="H2" s="18"/>
      <c r="I2" s="18"/>
      <c r="J2" s="18"/>
    </row>
    <row customHeight="true" ht="19" r="3">
      <c r="B3" s="181"/>
      <c r="C3" s="180"/>
      <c r="D3" s="180"/>
      <c r="E3" s="180"/>
      <c r="F3" s="180"/>
      <c r="G3" s="180"/>
      <c r="H3" s="180"/>
    </row>
    <row customHeight="true" ht="19" r="4">
      <c r="B4" s="22" t="str">
        <v>阶段</v>
      </c>
      <c r="C4" s="23" t="str">
        <v>需求</v>
      </c>
      <c r="D4" s="22" t="str">
        <v>计划</v>
      </c>
      <c r="E4" s="22" t="str">
        <v>概要设计</v>
      </c>
      <c r="F4" s="22" t="str">
        <v>详细设计</v>
      </c>
      <c r="G4" s="22" t="str">
        <v>编码</v>
      </c>
      <c r="H4" s="22" t="str">
        <v>测试</v>
      </c>
      <c r="I4" s="22" t="str">
        <v>验收</v>
      </c>
      <c r="J4" s="22" t="str">
        <v>试运行</v>
      </c>
    </row>
    <row customHeight="true" ht="19" r="5">
      <c r="B5" s="3" t="str">
        <v>计划天数</v>
      </c>
      <c r="C5" s="3">
        <v>40</v>
      </c>
      <c r="D5" s="3">
        <v>3</v>
      </c>
      <c r="E5" s="3">
        <v>20</v>
      </c>
      <c r="F5" s="3">
        <v>15</v>
      </c>
      <c r="G5" s="3">
        <v>15</v>
      </c>
      <c r="H5" s="3">
        <v>10</v>
      </c>
      <c r="I5" s="3">
        <v>2</v>
      </c>
      <c r="J5" s="3">
        <v>15</v>
      </c>
    </row>
    <row customHeight="true" ht="19" r="6">
      <c r="B6" s="3" t="str">
        <v>实际天数</v>
      </c>
      <c r="C6" s="16">
        <v>20</v>
      </c>
      <c r="D6" s="3">
        <v>3</v>
      </c>
      <c r="E6" s="3">
        <v>40</v>
      </c>
      <c r="F6" s="3">
        <v>10</v>
      </c>
      <c r="G6" s="3">
        <v>25</v>
      </c>
      <c r="H6" s="3">
        <v>20</v>
      </c>
      <c r="I6" s="3">
        <v>2</v>
      </c>
      <c r="J6" s="3">
        <v>30</v>
      </c>
    </row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>
      <c r="B16" s="22" t="str">
        <v>阶段</v>
      </c>
      <c r="C16" s="23" t="str">
        <v>需求</v>
      </c>
      <c r="D16" s="22" t="str">
        <v>计划</v>
      </c>
      <c r="E16" s="22" t="str">
        <v>概要设计</v>
      </c>
      <c r="F16" s="22" t="str">
        <v>详细设计</v>
      </c>
      <c r="G16" s="22" t="str">
        <v>编码</v>
      </c>
      <c r="H16" s="22" t="str">
        <v>测试</v>
      </c>
      <c r="I16" s="22" t="str">
        <v>验收</v>
      </c>
      <c r="J16" s="22" t="str">
        <v>试运行</v>
      </c>
    </row>
    <row customHeight="true" ht="19" r="17">
      <c r="B17" s="3" t="str">
        <v>计划工作量（人天）</v>
      </c>
      <c r="C17" s="94">
        <v>30</v>
      </c>
      <c r="D17" s="97">
        <v>3</v>
      </c>
      <c r="E17" s="97">
        <v>50</v>
      </c>
      <c r="F17" s="97">
        <v>50</v>
      </c>
      <c r="G17" s="97">
        <v>60</v>
      </c>
      <c r="H17" s="97">
        <v>10</v>
      </c>
      <c r="I17" s="97">
        <v>4</v>
      </c>
      <c r="J17" s="97">
        <v>15</v>
      </c>
    </row>
    <row customHeight="true" ht="19" r="18">
      <c r="B18" s="3" t="str">
        <v>实际工作量（人天）</v>
      </c>
      <c r="C18" s="16">
        <v>40</v>
      </c>
      <c r="D18" s="3">
        <v>6</v>
      </c>
      <c r="E18" s="3">
        <v>60</v>
      </c>
      <c r="F18" s="3">
        <v>45</v>
      </c>
      <c r="G18" s="3">
        <v>100</v>
      </c>
      <c r="H18" s="3">
        <v>20</v>
      </c>
      <c r="I18" s="3">
        <v>4</v>
      </c>
      <c r="J18" s="3">
        <v>40</v>
      </c>
    </row>
    <row customHeight="true" ht="19" r="19"/>
    <row customHeight="true" ht="19" r="20"/>
    <row customHeight="true" ht="19" r="21">
      <c r="F21" s="182"/>
    </row>
    <row customHeight="true" ht="19" r="22">
      <c r="F22" s="183"/>
    </row>
    <row customHeight="true" ht="19" r="23"/>
    <row customHeight="true" ht="19" r="24"/>
    <row customHeight="true" ht="19" r="25"/>
    <row customHeight="true" ht="19" r="26"/>
    <row customHeight="true" ht="19" r="27"/>
    <row customHeight="true" ht="19" r="28">
      <c r="B28" s="22" t="str">
        <v>阶段</v>
      </c>
      <c r="C28" s="23" t="str">
        <v>需求</v>
      </c>
      <c r="D28" s="22" t="str">
        <v>计划</v>
      </c>
      <c r="E28" s="22" t="str">
        <v>概要设计</v>
      </c>
      <c r="F28" s="22" t="str">
        <v>详细设计</v>
      </c>
      <c r="G28" s="22" t="str">
        <v>编码</v>
      </c>
      <c r="H28" s="22" t="str">
        <v>测试</v>
      </c>
      <c r="I28" s="22" t="str">
        <v>验收</v>
      </c>
      <c r="J28" s="22" t="str">
        <v>试运行</v>
      </c>
    </row>
    <row customHeight="true" ht="19" r="29">
      <c r="B29" s="3" t="str">
        <v>计划人数</v>
      </c>
      <c r="C29" s="94">
        <v>2</v>
      </c>
      <c r="D29" s="97">
        <v>2</v>
      </c>
      <c r="E29" s="97">
        <v>4</v>
      </c>
      <c r="F29" s="97">
        <v>4</v>
      </c>
      <c r="G29" s="97">
        <v>6</v>
      </c>
      <c r="H29" s="97">
        <v>1</v>
      </c>
      <c r="I29" s="97">
        <v>2</v>
      </c>
      <c r="J29" s="97">
        <v>1</v>
      </c>
    </row>
    <row customHeight="true" ht="19" r="30">
      <c r="B30" s="3" t="str">
        <v>实际人数</v>
      </c>
      <c r="C30" s="16">
        <v>2</v>
      </c>
      <c r="D30" s="3">
        <v>3</v>
      </c>
      <c r="E30" s="3">
        <v>4</v>
      </c>
      <c r="F30" s="3">
        <v>4</v>
      </c>
      <c r="G30" s="3">
        <v>10</v>
      </c>
      <c r="H30" s="3">
        <v>2</v>
      </c>
      <c r="I30" s="3">
        <v>2</v>
      </c>
      <c r="J30" s="3">
        <v>3</v>
      </c>
    </row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25" r="40"/>
    <row customHeight="true" ht="13" r="41">
      <c r="B41" s="178" t="str">
        <v>ISO9001:2000 &amp; CMM1.1</v>
      </c>
      <c r="C41" s="178"/>
      <c r="D41" s="6"/>
      <c r="E41" s="6"/>
      <c r="F41" s="6"/>
      <c r="G41" s="6"/>
      <c r="H41" s="6"/>
      <c r="I41" s="6"/>
    </row>
    <row customHeight="true" ht="15" r="42">
      <c r="B42" s="12"/>
      <c r="C42" s="12"/>
    </row>
    <row customHeight="true" ht="22" r="43"/>
    <row customHeight="true" ht="22" r="44"/>
    <row customHeight="true" ht="22" r="45"/>
    <row customHeight="true" ht="22" r="46"/>
    <row customHeight="true" ht="22" r="47"/>
    <row customHeight="true" ht="22" r="48"/>
    <row customHeight="true" ht="22" r="49"/>
  </sheetData>
  <mergeCells>
    <mergeCell ref="B1:C1"/>
    <mergeCell ref="B2:J2"/>
    <mergeCell ref="B41:C42"/>
  </mergeCells>
  <drawing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2"/>
    <col collapsed="false" customWidth="true" hidden="false" max="1" min="1" style="0" width="12"/>
    <col collapsed="false" customWidth="true" hidden="false" max="2" min="2" style="0" width="13"/>
    <col collapsed="false" customWidth="true" hidden="false" max="2" min="2" style="0" width="13"/>
    <col collapsed="false" customWidth="true" hidden="false" max="3" min="3" style="0" width="13"/>
    <col collapsed="false" customWidth="true" hidden="false" max="3" min="3" style="0" width="13"/>
    <col collapsed="false" customWidth="true" hidden="false" max="4" min="4" style="0" width="12"/>
    <col collapsed="false" customWidth="true" hidden="false" max="4" min="4" style="0" width="12"/>
    <col collapsed="false" customWidth="true" hidden="false" max="5" min="5" style="0" width="12"/>
    <col collapsed="false" customWidth="true" hidden="false" max="5" min="5" style="0" width="12"/>
    <col collapsed="false" customWidth="true" hidden="false" max="6" min="6" style="0" width="11"/>
    <col collapsed="false" customWidth="true" hidden="false" max="6" min="6" style="0" width="11"/>
    <col collapsed="false" customWidth="true" hidden="false" max="7" min="7" style="0" width="12"/>
    <col collapsed="false" customWidth="true" hidden="false" max="7" min="7" style="0" width="12"/>
    <col collapsed="false" customWidth="true" hidden="false" max="8" min="8" style="0" width="11"/>
    <col collapsed="false" customWidth="true" hidden="false" max="8" min="8" style="0" width="11"/>
    <col collapsed="false" customWidth="true" hidden="false" max="9" min="9" style="0" width="12"/>
    <col collapsed="false" customWidth="true" hidden="false" max="9" min="9" style="0" width="12"/>
    <col collapsed="false" customWidth="true" hidden="false" max="10" min="10" style="0" width="12"/>
    <col collapsed="false" customWidth="true" hidden="false" max="10" min="10" style="0" width="12"/>
  </cols>
  <sheetData>
    <row customHeight="true" ht="17" r="1">
      <c r="B1" s="179" t="str">
        <v>HSA/C07-270</v>
      </c>
      <c r="C1" s="179"/>
      <c r="D1" s="6"/>
      <c r="E1" s="6"/>
      <c r="F1" s="6"/>
      <c r="G1" s="6"/>
      <c r="H1" s="6"/>
      <c r="I1" s="6"/>
    </row>
    <row customHeight="true" ht="29" r="2">
      <c r="B2" s="18" t="str">
        <v>度量汇总表━━工作量分析图</v>
      </c>
      <c r="C2" s="18"/>
      <c r="D2" s="18"/>
      <c r="E2" s="18"/>
      <c r="F2" s="18"/>
      <c r="G2" s="18"/>
      <c r="H2" s="18"/>
      <c r="I2" s="18"/>
    </row>
    <row customHeight="true" ht="22" r="3">
      <c r="B3" s="181"/>
      <c r="C3" s="180"/>
      <c r="D3" s="180"/>
      <c r="E3" s="180"/>
      <c r="F3" s="180"/>
      <c r="G3" s="180"/>
      <c r="H3" s="180"/>
    </row>
    <row customHeight="true" ht="22" r="4">
      <c r="B4" s="184" t="str">
        <v>项目阶段</v>
      </c>
      <c r="C4" s="185" t="str">
        <v>需求</v>
      </c>
      <c r="D4" s="184" t="str">
        <v>计划</v>
      </c>
      <c r="E4" s="184" t="str">
        <v>概要设计</v>
      </c>
      <c r="F4" s="184" t="str">
        <v>详细设计</v>
      </c>
      <c r="G4" s="184" t="str">
        <v>编码</v>
      </c>
      <c r="H4" s="184" t="str">
        <v>测试</v>
      </c>
      <c r="I4" s="184" t="str">
        <v>验收</v>
      </c>
      <c r="J4" s="184" t="str">
        <v>试运行</v>
      </c>
    </row>
    <row customHeight="true" ht="22" r="5">
      <c r="B5" s="186" t="str">
        <v>工作量（人天）</v>
      </c>
      <c r="C5" s="16">
        <v>5</v>
      </c>
      <c r="D5" s="3">
        <v>2</v>
      </c>
      <c r="E5" s="3">
        <v>3</v>
      </c>
      <c r="F5" s="3">
        <v>2</v>
      </c>
      <c r="G5" s="3">
        <v>5</v>
      </c>
      <c r="H5" s="3">
        <v>1</v>
      </c>
      <c r="I5" s="3">
        <v>1</v>
      </c>
      <c r="J5" s="3">
        <v>2</v>
      </c>
    </row>
    <row customHeight="true" ht="22" r="6">
      <c r="J6" t="str">
        <v>
</v>
      </c>
    </row>
    <row customHeight="true" ht="22" r="7"/>
    <row customHeight="true" ht="22" r="8"/>
    <row customHeight="true" ht="22" r="9"/>
    <row customHeight="true" ht="22" r="10"/>
    <row customHeight="true" ht="22" r="11"/>
    <row customHeight="true" ht="22" r="12"/>
    <row customHeight="true" ht="22" r="13"/>
    <row customHeight="true" ht="22" r="14"/>
    <row customHeight="true" ht="22" r="15"/>
    <row customHeight="true" ht="22" r="16"/>
    <row customHeight="true" ht="22" r="17"/>
    <row customHeight="true" ht="22" r="18"/>
    <row customHeight="true" ht="22" r="19"/>
    <row customHeight="true" ht="32" r="20">
      <c r="C20" s="22" t="str">
        <v>工作量类别</v>
      </c>
      <c r="D20" s="22" t="str">
        <v>开发总工作量</v>
      </c>
      <c r="E20" s="22" t="str">
        <v>SQA工作量</v>
      </c>
      <c r="F20" s="22" t="str">
        <v>SCM工作量</v>
      </c>
      <c r="G20" s="187" t="str">
        <v>项目管理工作量</v>
      </c>
      <c r="H20" s="22" t="str">
        <v>其他工作量</v>
      </c>
    </row>
    <row customHeight="true" ht="22" r="21">
      <c r="C21" s="3" t="str">
        <v>工作量（%）</v>
      </c>
      <c r="D21" s="3">
        <v>60</v>
      </c>
      <c r="E21" s="3">
        <v>15</v>
      </c>
      <c r="F21" s="3">
        <v>10</v>
      </c>
      <c r="G21" s="3">
        <v>10</v>
      </c>
      <c r="H21" s="3">
        <v>5</v>
      </c>
    </row>
    <row customHeight="true" ht="22" r="22"/>
    <row customHeight="true" ht="22" r="23"/>
    <row customHeight="true" ht="22" r="24"/>
    <row customHeight="true" ht="22" r="25">
      <c r="F25" s="182"/>
    </row>
    <row customHeight="true" ht="22" r="26">
      <c r="F26" s="183"/>
    </row>
    <row customHeight="true" ht="22" r="27"/>
    <row customHeight="true" ht="22" r="28"/>
    <row customHeight="true" ht="22" r="29"/>
    <row customHeight="true" ht="22" r="30"/>
    <row customHeight="true" ht="22" r="31"/>
    <row customHeight="true" ht="22" r="32"/>
    <row customHeight="true" ht="22" r="33"/>
    <row customHeight="true" ht="22" r="34"/>
    <row customHeight="true" ht="22" r="35"/>
    <row customHeight="true" ht="22" r="36"/>
    <row customHeight="true" ht="22" r="37"/>
    <row customHeight="true" ht="17" r="38">
      <c r="B38" s="178" t="str">
        <v>ISO9001:2000 &amp; CMM1.1</v>
      </c>
      <c r="C38" s="178"/>
      <c r="D38" s="6"/>
      <c r="E38" s="6"/>
      <c r="F38" s="6"/>
      <c r="G38" s="6"/>
      <c r="H38" s="6"/>
      <c r="I38" s="6"/>
    </row>
    <row customHeight="true" ht="17" r="39">
      <c r="B39" s="12"/>
      <c r="C39" s="12"/>
    </row>
  </sheetData>
  <mergeCells>
    <mergeCell ref="B1:C1"/>
    <mergeCell ref="B2:I2"/>
    <mergeCell ref="B38:C39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