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Tilak R\Desktop\code basics-excel\"/>
    </mc:Choice>
  </mc:AlternateContent>
  <xr:revisionPtr revIDLastSave="0" documentId="8_{079445E6-2ABD-4F80-90D6-FCEE2BFF869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vies" sheetId="1" r:id="rId1"/>
    <sheet name="MovieFinancials" sheetId="7" r:id="rId2"/>
    <sheet name="financials" sheetId="2" r:id="rId3"/>
    <sheet name="actors" sheetId="3" r:id="rId4"/>
    <sheet name="movie_actor" sheetId="4" r:id="rId5"/>
    <sheet name="languages" sheetId="5" r:id="rId6"/>
  </sheets>
  <definedNames>
    <definedName name="ExternalData_1" localSheetId="1" hidden="1">MovieFinancials!$A$1:$R$40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2" i="7" l="1"/>
  <c r="R42" i="7"/>
  <c r="Q4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ADE6B6-9801-432B-B664-976C5605A098}" keepAlive="1" name="Query - Financials" description="Connection to the 'Financials' query in the workbook." type="5" refreshedVersion="0" background="1">
    <dbPr connection="Provider=Microsoft.Mashup.OleDb.1;Data Source=$Workbook$;Location=Financials;Extended Properties=&quot;&quot;" command="SELECT * FROM [Financials]"/>
  </connection>
  <connection id="2" xr16:uid="{019C84DA-F9FE-4D9C-8264-6DD518357957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99A7107-16A9-41EF-B71A-3113745A6777}" keepAlive="1" name="Query - Movies" description="Connection to the 'Movies' query in the workbook." type="5" refreshedVersion="0" background="1">
    <dbPr connection="Provider=Microsoft.Mashup.OleDb.1;Data Source=$Workbook$;Location=Movies;Extended Properties=&quot;&quot;" command="SELECT * FROM [Movies]"/>
  </connection>
</connections>
</file>

<file path=xl/sharedStrings.xml><?xml version="1.0" encoding="utf-8"?>
<sst xmlns="http://schemas.openxmlformats.org/spreadsheetml/2006/main" count="544" uniqueCount="252">
  <si>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</si>
  <si>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</si>
  <si>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</si>
  <si>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</si>
  <si>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</si>
  <si>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</si>
  <si>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</si>
  <si>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</si>
  <si>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</si>
  <si>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</si>
  <si>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</si>
  <si>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</si>
  <si>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</si>
  <si>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</si>
  <si>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</si>
  <si>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</si>
  <si>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</si>
  <si>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</si>
  <si>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</si>
  <si>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</si>
  <si>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</si>
  <si>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</si>
  <si>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</si>
  <si>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</si>
  <si>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</si>
  <si>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</si>
  <si>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</si>
  <si>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</si>
  <si>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</si>
  <si>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</si>
  <si>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</si>
  <si>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</si>
  <si>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</si>
  <si>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</si>
  <si>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</si>
  <si>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</si>
  <si>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</si>
  <si>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</si>
  <si>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</si>
  <si>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</si>
  <si>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</si>
  <si>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</si>
  <si>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</si>
  <si>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</si>
  <si>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</si>
  <si>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</si>
  <si>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</si>
  <si>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</si>
  <si>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</si>
  <si>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</si>
  <si>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</si>
  <si>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</si>
  <si>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</si>
  <si>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</si>
  <si>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</si>
  <si>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</si>
  <si>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</si>
  <si>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</si>
  <si>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</si>
  <si>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</si>
  <si>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</si>
  <si>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</si>
  <si>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</si>
  <si>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</si>
  <si>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</si>
  <si>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</si>
  <si>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</si>
  <si>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</si>
  <si>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</si>
  <si>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</si>
  <si>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</si>
  <si>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</si>
  <si>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</si>
  <si>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</si>
  <si>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</si>
  <si>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</si>
  <si>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</si>
  <si>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</si>
  <si>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</si>
  <si>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</si>
  <si>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</si>
  <si>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</si>
  <si>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</si>
  <si>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</si>
  <si>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</si>
  <si>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</si>
  <si>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</si>
  <si>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</si>
  <si>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</si>
  <si>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</si>
  <si>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</si>
  <si>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</si>
  <si>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</si>
  <si>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</si>
  <si>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</si>
  <si>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</si>
  <si>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</si>
  <si>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</si>
  <si>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</si>
  <si>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</si>
  <si>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</si>
  <si>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</si>
  <si>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</si>
  <si>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</si>
  <si>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</si>
  <si>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</si>
  <si>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</si>
  <si>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</si>
  <si>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</si>
  <si>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</si>
  <si>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</si>
  <si>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</si>
  <si>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</si>
  <si>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</si>
  <si>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</si>
  <si>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</si>
  <si>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</si>
  <si>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</si>
  <si>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</si>
  <si>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</si>
  <si>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</si>
  <si>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</si>
  <si>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</si>
  <si>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</si>
  <si>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</si>
  <si>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</si>
  <si>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</si>
  <si>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</si>
  <si>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</si>
  <si>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</si>
  <si>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</si>
  <si>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</si>
  <si>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</si>
  <si>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</si>
  <si>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</si>
  <si>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</si>
  <si>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</si>
  <si>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</si>
  <si>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</si>
  <si>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</si>
  <si>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</si>
  <si>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</si>
  <si>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</si>
  <si>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</si>
  <si>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</si>
  <si>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</si>
  <si>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</si>
  <si>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</si>
  <si>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</si>
  <si>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</si>
  <si>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</si>
  <si>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</si>
  <si>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</si>
  <si>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</si>
  <si>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</si>
  <si>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</si>
  <si>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</si>
  <si>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</si>
  <si>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</si>
  <si>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</si>
  <si>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Column1</t>
  </si>
  <si>
    <t>Movie_id</t>
  </si>
  <si>
    <t>Title</t>
  </si>
  <si>
    <t>unit_factor</t>
  </si>
  <si>
    <t>Budget(Millions)</t>
  </si>
  <si>
    <t>Revenue(Millions)</t>
  </si>
  <si>
    <t>Budget INR</t>
  </si>
  <si>
    <t>Revenue INR</t>
  </si>
  <si>
    <t>Budget USD</t>
  </si>
  <si>
    <t>Revenue USD</t>
  </si>
  <si>
    <t>101</t>
  </si>
  <si>
    <t>K.G.F: Chapter 2</t>
  </si>
  <si>
    <t>Hombale Films</t>
  </si>
  <si>
    <t>102</t>
  </si>
  <si>
    <t>Doctor Strange in the Multiverse of Madness</t>
  </si>
  <si>
    <t>103</t>
  </si>
  <si>
    <t xml:space="preserve">Thor: The Dark World </t>
  </si>
  <si>
    <t>104</t>
  </si>
  <si>
    <t xml:space="preserve">Thor: Ragnarok </t>
  </si>
  <si>
    <t>105</t>
  </si>
  <si>
    <t xml:space="preserve">Thor: Love and Thunder </t>
  </si>
  <si>
    <t>107</t>
  </si>
  <si>
    <t>Dilwale Dulhania Le Jayenge</t>
  </si>
  <si>
    <t>108</t>
  </si>
  <si>
    <t xml:space="preserve"> 3 Idiots</t>
  </si>
  <si>
    <t>109</t>
  </si>
  <si>
    <t>Kabhi Khushi Kabhie Gham</t>
  </si>
  <si>
    <t>110</t>
  </si>
  <si>
    <t xml:space="preserve">Bajirao Mastani </t>
  </si>
  <si>
    <t>Not Available</t>
  </si>
  <si>
    <t>111</t>
  </si>
  <si>
    <t xml:space="preserve"> The Shawshank Redemption</t>
  </si>
  <si>
    <t>113</t>
  </si>
  <si>
    <t>Interstellar</t>
  </si>
  <si>
    <t>115</t>
  </si>
  <si>
    <t>The Pursuit of Happyness</t>
  </si>
  <si>
    <t>116</t>
  </si>
  <si>
    <t>Gladiator</t>
  </si>
  <si>
    <t>117</t>
  </si>
  <si>
    <t>Titanic</t>
  </si>
  <si>
    <t>118</t>
  </si>
  <si>
    <t>It's a Wonderful Life</t>
  </si>
  <si>
    <t>119</t>
  </si>
  <si>
    <t>Avatar</t>
  </si>
  <si>
    <t>120</t>
  </si>
  <si>
    <t>The Godfather</t>
  </si>
  <si>
    <t>121</t>
  </si>
  <si>
    <t>The Dark Knight</t>
  </si>
  <si>
    <t>122</t>
  </si>
  <si>
    <t>Schindler's List</t>
  </si>
  <si>
    <t>123</t>
  </si>
  <si>
    <t>Jurassic Park</t>
  </si>
  <si>
    <t>124</t>
  </si>
  <si>
    <t>Parasite</t>
  </si>
  <si>
    <t>125</t>
  </si>
  <si>
    <t>Avengers: Endgame</t>
  </si>
  <si>
    <t>126</t>
  </si>
  <si>
    <t>Avengers: Infinity War</t>
  </si>
  <si>
    <t>127</t>
  </si>
  <si>
    <t>Pather Panchali</t>
  </si>
  <si>
    <t>Government of West Bengal</t>
  </si>
  <si>
    <t>128</t>
  </si>
  <si>
    <t>Taare Zameen Par</t>
  </si>
  <si>
    <t>129</t>
  </si>
  <si>
    <t>Munna Bhai M.B.B.S.</t>
  </si>
  <si>
    <t>130</t>
  </si>
  <si>
    <t>PK</t>
  </si>
  <si>
    <t>131</t>
  </si>
  <si>
    <t>Sanju</t>
  </si>
  <si>
    <t>132</t>
  </si>
  <si>
    <t>Pushpa: The Rise - Part 1</t>
  </si>
  <si>
    <t>133</t>
  </si>
  <si>
    <t>RRR</t>
  </si>
  <si>
    <t>134</t>
  </si>
  <si>
    <t>Baahubali: The Beginning</t>
  </si>
  <si>
    <t>135</t>
  </si>
  <si>
    <t>The Kashmir Files</t>
  </si>
  <si>
    <t>136</t>
  </si>
  <si>
    <t>Bajrangi Bhaijaan</t>
  </si>
  <si>
    <t>137</t>
  </si>
  <si>
    <t>Captain America: The First Avenger</t>
  </si>
  <si>
    <t>138</t>
  </si>
  <si>
    <t>Captain America: The Winter Soldier</t>
  </si>
  <si>
    <t>139</t>
  </si>
  <si>
    <t>Race 3</t>
  </si>
  <si>
    <t>140</t>
  </si>
  <si>
    <t>Shershaah</t>
  </si>
  <si>
    <t>106</t>
  </si>
  <si>
    <t>Sholay</t>
  </si>
  <si>
    <t>112</t>
  </si>
  <si>
    <t>Inception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</si>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</sst>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412F723-9AD2-4C29-BC08-F2100F17CBDF}" autoFormatId="16" applyNumberFormats="0" applyBorderFormats="0" applyFontFormats="0" applyPatternFormats="0" applyAlignmentFormats="0" applyWidthHeightFormats="0">
  <queryTableRefresh nextId="19">
    <queryTableFields count="18">
      <queryTableField id="1" name="Movie_id" tableColumnId="1"/>
      <queryTableField id="2" name="Title" tableColumnId="2"/>
      <queryTableField id="3" name="industry" tableColumnId="3"/>
      <queryTableField id="4" name="release_year" tableColumnId="4"/>
      <queryTableField id="5" name="imdb_rating" tableColumnId="5"/>
      <queryTableField id="6" name="studio" tableColumnId="6"/>
      <queryTableField id="7" name="language_id" tableColumnId="7"/>
      <queryTableField id="8" name="budget" tableColumnId="8"/>
      <queryTableField id="9" name="revenue" tableColumnId="9"/>
      <queryTableField id="10" name="unit" tableColumnId="10"/>
      <queryTableField id="11" name="currency" tableColumnId="11"/>
      <queryTableField id="12" name="unit_factor" tableColumnId="12"/>
      <queryTableField id="13" name="Budget(Millions)" tableColumnId="13"/>
      <queryTableField id="14" name="Revenue(Millions)" tableColumnId="14"/>
      <queryTableField id="15" name="Budget INR" tableColumnId="15"/>
      <queryTableField id="16" name="Revenue INR" tableColumnId="16"/>
      <queryTableField id="17" name="Budget USD" tableColumnId="17"/>
      <queryTableField id="18" name="Revenue USD" tableColumnId="1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2" totalsRowShown="0" headerRowDxfId="10">
  <autoFilter ref="A1:G42" xr:uid="{6A7FE39D-5614-4A7F-89B7-C167ABC0A251}"/>
  <tableColumns count="7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C0CD5860-C1A1-4B0F-957D-6E2C229B9506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5767D1-D3A1-456F-A11C-6BAF632F646F}" name="MovieFinancials" displayName="MovieFinancials" ref="A1:R40" tableType="queryTable" totalsRowShown="0">
  <autoFilter ref="A1:R40" xr:uid="{3D5767D1-D3A1-456F-A11C-6BAF632F646F}"/>
  <sortState xmlns:xlrd2="http://schemas.microsoft.com/office/spreadsheetml/2017/richdata2" ref="A2:R40">
    <sortCondition ref="B1:B40"/>
  </sortState>
  <tableColumns count="18">
    <tableColumn id="1" xr3:uid="{5FE763D9-4303-4A2B-A3BF-E01B8D323914}" uniqueName="1" name="Movie_id" queryTableFieldId="1" dataDxfId="5"/>
    <tableColumn id="2" xr3:uid="{A2D1B266-DB67-40BA-963F-D4232F0CFCE9}" uniqueName="2" name="Title" queryTableFieldId="2" dataDxfId="4"/>
    <tableColumn id="3" xr3:uid="{F817C3C2-7A09-470D-AB19-31019AC4FAF5}" uniqueName="3" name="industry" queryTableFieldId="3" dataDxfId="3"/>
    <tableColumn id="4" xr3:uid="{D638C0DE-A84E-4BD2-B274-F3A30F19EAA7}" uniqueName="4" name="release_year" queryTableFieldId="4"/>
    <tableColumn id="5" xr3:uid="{D954CEB6-8A7C-4828-87E1-191A3D713E95}" uniqueName="5" name="imdb_rating" queryTableFieldId="5"/>
    <tableColumn id="6" xr3:uid="{33D87036-90A5-4C2E-8ACA-3DA167A3932C}" uniqueName="6" name="studio" queryTableFieldId="6" dataDxfId="2"/>
    <tableColumn id="7" xr3:uid="{D3C7CC6E-1D06-47EE-AF0F-3044E8CFBBCA}" uniqueName="7" name="language_id" queryTableFieldId="7"/>
    <tableColumn id="8" xr3:uid="{E4128703-FD13-4547-842F-F938EFA35FB3}" uniqueName="8" name="budget" queryTableFieldId="8"/>
    <tableColumn id="9" xr3:uid="{D47C40CB-CDEA-4B42-BB2C-FF2507CA44DA}" uniqueName="9" name="revenue" queryTableFieldId="9"/>
    <tableColumn id="10" xr3:uid="{1D05E7E0-6E9E-4F86-B044-C656167232EA}" uniqueName="10" name="unit" queryTableFieldId="10" dataDxfId="1"/>
    <tableColumn id="11" xr3:uid="{67792334-4EA9-4759-85B9-2E30D689589B}" uniqueName="11" name="currency" queryTableFieldId="11" dataDxfId="0"/>
    <tableColumn id="12" xr3:uid="{3F5A86DB-D6CC-4D0D-B4F8-28FB4841E74B}" uniqueName="12" name="unit_factor" queryTableFieldId="12"/>
    <tableColumn id="13" xr3:uid="{B5C36D93-E0D1-4E88-8DBB-CADB052FB534}" uniqueName="13" name="Budget(Millions)" queryTableFieldId="13"/>
    <tableColumn id="14" xr3:uid="{D3F7930F-0CE0-4807-B662-DDF8E5E9D495}" uniqueName="14" name="Revenue(Millions)" queryTableFieldId="14"/>
    <tableColumn id="15" xr3:uid="{710AE889-B237-4AFC-94CD-11D59752138A}" uniqueName="15" name="Budget INR" queryTableFieldId="15"/>
    <tableColumn id="16" xr3:uid="{9F58E242-1353-4324-A039-B956794D0507}" uniqueName="16" name="Revenue INR" queryTableFieldId="16"/>
    <tableColumn id="17" xr3:uid="{8BD454DF-23E1-4287-BF92-0E0BE3E034FC}" uniqueName="17" name="Budget USD" queryTableFieldId="17"/>
    <tableColumn id="18" xr3:uid="{ADAF9442-B547-4AA8-AC75-33F06C7A98C4}" uniqueName="18" name="Revenue USD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9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8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7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6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zoomScale="175" zoomScaleNormal="175" workbookViewId="0">
      <selection activeCell="B9" sqref="B9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  <col min="7" max="7" width="14.109375" customWidth="1"/>
  </cols>
  <sheetData>
    <row r="1" spans="1:7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160</v>
      </c>
    </row>
    <row r="2" spans="1:7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7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7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7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7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7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7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7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7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7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7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7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7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7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7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36028-8672-47C7-B423-3C0A0FED4D9F}">
  <dimension ref="A1:R42"/>
  <sheetViews>
    <sheetView tabSelected="1" topLeftCell="G1" workbookViewId="0">
      <selection activeCell="O42" sqref="O42"/>
    </sheetView>
  </sheetViews>
  <sheetFormatPr defaultRowHeight="14.4" x14ac:dyDescent="0.3"/>
  <cols>
    <col min="1" max="1" width="11.109375" bestFit="1" customWidth="1"/>
    <col min="2" max="2" width="37.88671875" bestFit="1" customWidth="1"/>
    <col min="3" max="3" width="10.109375" bestFit="1" customWidth="1"/>
    <col min="4" max="4" width="13.77734375" bestFit="1" customWidth="1"/>
    <col min="5" max="5" width="13.44140625" bestFit="1" customWidth="1"/>
    <col min="6" max="6" width="24.21875" bestFit="1" customWidth="1"/>
    <col min="7" max="7" width="13.44140625" bestFit="1" customWidth="1"/>
    <col min="8" max="8" width="9.21875" bestFit="1" customWidth="1"/>
    <col min="9" max="9" width="10.109375" bestFit="1" customWidth="1"/>
    <col min="10" max="10" width="7.33203125" bestFit="1" customWidth="1"/>
    <col min="11" max="11" width="10.5546875" bestFit="1" customWidth="1"/>
    <col min="12" max="12" width="12.5546875" bestFit="1" customWidth="1"/>
    <col min="13" max="13" width="17.21875" bestFit="1" customWidth="1"/>
    <col min="14" max="14" width="18.5546875" bestFit="1" customWidth="1"/>
    <col min="15" max="15" width="12.6640625" bestFit="1" customWidth="1"/>
    <col min="16" max="16" width="14" bestFit="1" customWidth="1"/>
    <col min="17" max="17" width="13.21875" bestFit="1" customWidth="1"/>
    <col min="18" max="18" width="14.5546875" bestFit="1" customWidth="1"/>
  </cols>
  <sheetData>
    <row r="1" spans="1:18" x14ac:dyDescent="0.3">
      <c r="A1" t="s">
        <v>161</v>
      </c>
      <c r="B1" t="s">
        <v>162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163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</row>
    <row r="2" spans="1:18" x14ac:dyDescent="0.3">
      <c r="A2" s="3" t="s">
        <v>183</v>
      </c>
      <c r="B2" s="3" t="s">
        <v>184</v>
      </c>
      <c r="C2" s="3" t="s">
        <v>6</v>
      </c>
      <c r="D2">
        <v>2009</v>
      </c>
      <c r="E2">
        <v>8.4</v>
      </c>
      <c r="F2" s="3" t="s">
        <v>11</v>
      </c>
      <c r="G2">
        <v>1</v>
      </c>
      <c r="H2">
        <v>550</v>
      </c>
      <c r="I2">
        <v>4000</v>
      </c>
      <c r="J2" s="3" t="s">
        <v>34</v>
      </c>
      <c r="K2" s="3" t="s">
        <v>33</v>
      </c>
      <c r="L2">
        <v>1</v>
      </c>
      <c r="M2">
        <v>550</v>
      </c>
      <c r="N2">
        <v>4000</v>
      </c>
      <c r="O2">
        <v>550</v>
      </c>
      <c r="P2">
        <v>4000</v>
      </c>
      <c r="Q2">
        <v>6.875</v>
      </c>
      <c r="R2">
        <v>50</v>
      </c>
    </row>
    <row r="3" spans="1:18" x14ac:dyDescent="0.3">
      <c r="A3" s="3" t="s">
        <v>190</v>
      </c>
      <c r="B3" s="3" t="s">
        <v>191</v>
      </c>
      <c r="C3" s="3" t="s">
        <v>7</v>
      </c>
      <c r="D3">
        <v>1994</v>
      </c>
      <c r="E3">
        <v>9.3000000000000007</v>
      </c>
      <c r="F3" s="3" t="s">
        <v>13</v>
      </c>
      <c r="G3">
        <v>5</v>
      </c>
      <c r="H3">
        <v>25</v>
      </c>
      <c r="I3">
        <v>73.3</v>
      </c>
      <c r="J3" s="3" t="s">
        <v>34</v>
      </c>
      <c r="K3" s="3" t="s">
        <v>35</v>
      </c>
      <c r="L3">
        <v>1</v>
      </c>
      <c r="M3">
        <v>25</v>
      </c>
      <c r="N3">
        <v>73.3</v>
      </c>
      <c r="O3">
        <v>2000</v>
      </c>
      <c r="P3">
        <v>5864</v>
      </c>
      <c r="Q3">
        <v>25</v>
      </c>
      <c r="R3">
        <v>73.3</v>
      </c>
    </row>
    <row r="4" spans="1:18" x14ac:dyDescent="0.3">
      <c r="A4" s="3" t="s">
        <v>202</v>
      </c>
      <c r="B4" s="3" t="s">
        <v>203</v>
      </c>
      <c r="C4" s="3" t="s">
        <v>7</v>
      </c>
      <c r="D4">
        <v>2009</v>
      </c>
      <c r="E4">
        <v>7.8</v>
      </c>
      <c r="F4" s="3" t="s">
        <v>19</v>
      </c>
      <c r="G4">
        <v>5</v>
      </c>
      <c r="H4">
        <v>237</v>
      </c>
      <c r="I4">
        <v>2847</v>
      </c>
      <c r="J4" s="3" t="s">
        <v>34</v>
      </c>
      <c r="K4" s="3" t="s">
        <v>35</v>
      </c>
      <c r="L4">
        <v>1</v>
      </c>
      <c r="M4">
        <v>237</v>
      </c>
      <c r="N4">
        <v>2847</v>
      </c>
      <c r="O4">
        <v>18960</v>
      </c>
      <c r="P4">
        <v>227760</v>
      </c>
      <c r="Q4">
        <v>237</v>
      </c>
      <c r="R4">
        <v>2847</v>
      </c>
    </row>
    <row r="5" spans="1:18" x14ac:dyDescent="0.3">
      <c r="A5" s="3" t="s">
        <v>214</v>
      </c>
      <c r="B5" s="3" t="s">
        <v>215</v>
      </c>
      <c r="C5" s="3" t="s">
        <v>7</v>
      </c>
      <c r="D5">
        <v>2019</v>
      </c>
      <c r="E5">
        <v>8.4</v>
      </c>
      <c r="F5" s="3" t="s">
        <v>8</v>
      </c>
      <c r="G5">
        <v>5</v>
      </c>
      <c r="H5">
        <v>400</v>
      </c>
      <c r="I5">
        <v>2798</v>
      </c>
      <c r="J5" s="3" t="s">
        <v>34</v>
      </c>
      <c r="K5" s="3" t="s">
        <v>35</v>
      </c>
      <c r="L5">
        <v>1</v>
      </c>
      <c r="M5">
        <v>400</v>
      </c>
      <c r="N5">
        <v>2798</v>
      </c>
      <c r="O5">
        <v>32000</v>
      </c>
      <c r="P5">
        <v>223840</v>
      </c>
      <c r="Q5">
        <v>400</v>
      </c>
      <c r="R5">
        <v>2798</v>
      </c>
    </row>
    <row r="6" spans="1:18" x14ac:dyDescent="0.3">
      <c r="A6" s="3" t="s">
        <v>216</v>
      </c>
      <c r="B6" s="3" t="s">
        <v>217</v>
      </c>
      <c r="C6" s="3" t="s">
        <v>7</v>
      </c>
      <c r="D6">
        <v>2018</v>
      </c>
      <c r="E6">
        <v>8.4</v>
      </c>
      <c r="F6" s="3" t="s">
        <v>8</v>
      </c>
      <c r="G6">
        <v>5</v>
      </c>
      <c r="H6">
        <v>400</v>
      </c>
      <c r="I6">
        <v>2048</v>
      </c>
      <c r="J6" s="3" t="s">
        <v>34</v>
      </c>
      <c r="K6" s="3" t="s">
        <v>35</v>
      </c>
      <c r="L6">
        <v>1</v>
      </c>
      <c r="M6">
        <v>400</v>
      </c>
      <c r="N6">
        <v>2048</v>
      </c>
      <c r="O6">
        <v>32000</v>
      </c>
      <c r="P6">
        <v>163840</v>
      </c>
      <c r="Q6">
        <v>400</v>
      </c>
      <c r="R6">
        <v>2048</v>
      </c>
    </row>
    <row r="7" spans="1:18" x14ac:dyDescent="0.3">
      <c r="A7" s="3" t="s">
        <v>233</v>
      </c>
      <c r="B7" s="3" t="s">
        <v>234</v>
      </c>
      <c r="C7" s="3" t="s">
        <v>6</v>
      </c>
      <c r="D7">
        <v>2015</v>
      </c>
      <c r="E7">
        <v>8</v>
      </c>
      <c r="F7" s="3" t="s">
        <v>25</v>
      </c>
      <c r="G7">
        <v>2</v>
      </c>
      <c r="H7">
        <v>1.8</v>
      </c>
      <c r="I7">
        <v>6.5</v>
      </c>
      <c r="J7" s="3" t="s">
        <v>32</v>
      </c>
      <c r="K7" s="3" t="s">
        <v>33</v>
      </c>
      <c r="L7">
        <v>1000</v>
      </c>
      <c r="M7">
        <v>1800</v>
      </c>
      <c r="N7">
        <v>6500</v>
      </c>
      <c r="O7">
        <v>1800</v>
      </c>
      <c r="P7">
        <v>6500</v>
      </c>
      <c r="Q7">
        <v>22.5</v>
      </c>
      <c r="R7">
        <v>81.25</v>
      </c>
    </row>
    <row r="8" spans="1:18" x14ac:dyDescent="0.3">
      <c r="A8" s="3" t="s">
        <v>187</v>
      </c>
      <c r="B8" s="3" t="s">
        <v>188</v>
      </c>
      <c r="C8" s="3" t="s">
        <v>6</v>
      </c>
      <c r="D8">
        <v>2015</v>
      </c>
      <c r="E8">
        <v>7.2</v>
      </c>
      <c r="F8" s="3" t="s">
        <v>189</v>
      </c>
      <c r="G8">
        <v>1</v>
      </c>
      <c r="H8">
        <v>1.4</v>
      </c>
      <c r="I8">
        <v>3.5</v>
      </c>
      <c r="J8" s="3" t="s">
        <v>32</v>
      </c>
      <c r="K8" s="3" t="s">
        <v>33</v>
      </c>
      <c r="L8">
        <v>1000</v>
      </c>
      <c r="M8">
        <v>1400</v>
      </c>
      <c r="N8">
        <v>3500</v>
      </c>
      <c r="O8">
        <v>1400</v>
      </c>
      <c r="P8">
        <v>3500</v>
      </c>
      <c r="Q8">
        <v>17.5</v>
      </c>
      <c r="R8">
        <v>43.75</v>
      </c>
    </row>
    <row r="9" spans="1:18" x14ac:dyDescent="0.3">
      <c r="A9" s="3" t="s">
        <v>237</v>
      </c>
      <c r="B9" s="3" t="s">
        <v>238</v>
      </c>
      <c r="C9" s="3" t="s">
        <v>6</v>
      </c>
      <c r="D9">
        <v>2015</v>
      </c>
      <c r="E9">
        <v>8.1</v>
      </c>
      <c r="F9" s="3" t="s">
        <v>27</v>
      </c>
      <c r="G9">
        <v>1</v>
      </c>
      <c r="H9">
        <v>900</v>
      </c>
      <c r="I9">
        <v>11690</v>
      </c>
      <c r="J9" s="3" t="s">
        <v>34</v>
      </c>
      <c r="K9" s="3" t="s">
        <v>33</v>
      </c>
      <c r="L9">
        <v>1</v>
      </c>
      <c r="M9">
        <v>900</v>
      </c>
      <c r="N9">
        <v>11690</v>
      </c>
      <c r="O9">
        <v>900</v>
      </c>
      <c r="P9">
        <v>11690</v>
      </c>
      <c r="Q9">
        <v>11.25</v>
      </c>
      <c r="R9">
        <v>146.125</v>
      </c>
    </row>
    <row r="10" spans="1:18" x14ac:dyDescent="0.3">
      <c r="A10" s="3" t="s">
        <v>239</v>
      </c>
      <c r="B10" s="3" t="s">
        <v>240</v>
      </c>
      <c r="C10" s="3" t="s">
        <v>7</v>
      </c>
      <c r="D10">
        <v>2011</v>
      </c>
      <c r="E10">
        <v>6.9</v>
      </c>
      <c r="F10" s="3" t="s">
        <v>8</v>
      </c>
      <c r="G10">
        <v>5</v>
      </c>
      <c r="H10">
        <v>216.7</v>
      </c>
      <c r="I10">
        <v>370.6</v>
      </c>
      <c r="J10" s="3" t="s">
        <v>34</v>
      </c>
      <c r="K10" s="3" t="s">
        <v>35</v>
      </c>
      <c r="L10">
        <v>1</v>
      </c>
      <c r="M10">
        <v>216.7</v>
      </c>
      <c r="N10">
        <v>370.6</v>
      </c>
      <c r="O10">
        <v>17336</v>
      </c>
      <c r="P10">
        <v>29648</v>
      </c>
      <c r="Q10">
        <v>216.7</v>
      </c>
      <c r="R10">
        <v>370.6</v>
      </c>
    </row>
    <row r="11" spans="1:18" x14ac:dyDescent="0.3">
      <c r="A11" s="3" t="s">
        <v>241</v>
      </c>
      <c r="B11" s="3" t="s">
        <v>242</v>
      </c>
      <c r="C11" s="3" t="s">
        <v>7</v>
      </c>
      <c r="D11">
        <v>2014</v>
      </c>
      <c r="E11">
        <v>7.8</v>
      </c>
      <c r="F11" s="3" t="s">
        <v>8</v>
      </c>
      <c r="G11">
        <v>5</v>
      </c>
      <c r="H11">
        <v>177</v>
      </c>
      <c r="I11">
        <v>714.4</v>
      </c>
      <c r="J11" s="3" t="s">
        <v>34</v>
      </c>
      <c r="K11" s="3" t="s">
        <v>35</v>
      </c>
      <c r="L11">
        <v>1</v>
      </c>
      <c r="M11">
        <v>177</v>
      </c>
      <c r="N11">
        <v>714.4</v>
      </c>
      <c r="O11">
        <v>14160</v>
      </c>
      <c r="P11">
        <v>57152</v>
      </c>
      <c r="Q11">
        <v>177</v>
      </c>
      <c r="R11">
        <v>714.4</v>
      </c>
    </row>
    <row r="12" spans="1:18" x14ac:dyDescent="0.3">
      <c r="A12" s="3" t="s">
        <v>181</v>
      </c>
      <c r="B12" s="3" t="s">
        <v>182</v>
      </c>
      <c r="C12" s="3" t="s">
        <v>6</v>
      </c>
      <c r="D12">
        <v>1995</v>
      </c>
      <c r="E12">
        <v>8</v>
      </c>
      <c r="F12" s="3" t="s">
        <v>10</v>
      </c>
      <c r="G12">
        <v>1</v>
      </c>
      <c r="H12">
        <v>400</v>
      </c>
      <c r="I12">
        <v>2000</v>
      </c>
      <c r="J12" s="3" t="s">
        <v>34</v>
      </c>
      <c r="K12" s="3" t="s">
        <v>33</v>
      </c>
      <c r="L12">
        <v>1</v>
      </c>
      <c r="M12">
        <v>400</v>
      </c>
      <c r="N12">
        <v>2000</v>
      </c>
      <c r="O12">
        <v>400</v>
      </c>
      <c r="P12">
        <v>2000</v>
      </c>
      <c r="Q12">
        <v>5</v>
      </c>
      <c r="R12">
        <v>25</v>
      </c>
    </row>
    <row r="13" spans="1:18" x14ac:dyDescent="0.3">
      <c r="A13" s="3" t="s">
        <v>173</v>
      </c>
      <c r="B13" s="3" t="s">
        <v>174</v>
      </c>
      <c r="C13" s="3" t="s">
        <v>7</v>
      </c>
      <c r="D13">
        <v>2022</v>
      </c>
      <c r="E13">
        <v>7</v>
      </c>
      <c r="F13" s="3" t="s">
        <v>8</v>
      </c>
      <c r="G13">
        <v>5</v>
      </c>
      <c r="H13">
        <v>200</v>
      </c>
      <c r="I13">
        <v>954.8</v>
      </c>
      <c r="J13" s="3" t="s">
        <v>34</v>
      </c>
      <c r="K13" s="3" t="s">
        <v>35</v>
      </c>
      <c r="L13">
        <v>1</v>
      </c>
      <c r="M13">
        <v>200</v>
      </c>
      <c r="N13">
        <v>954.8</v>
      </c>
      <c r="O13">
        <v>16000</v>
      </c>
      <c r="P13">
        <v>76384</v>
      </c>
      <c r="Q13">
        <v>200</v>
      </c>
      <c r="R13">
        <v>954.8</v>
      </c>
    </row>
    <row r="14" spans="1:18" x14ac:dyDescent="0.3">
      <c r="A14" s="3" t="s">
        <v>196</v>
      </c>
      <c r="B14" s="3" t="s">
        <v>197</v>
      </c>
      <c r="C14" s="3" t="s">
        <v>7</v>
      </c>
      <c r="D14">
        <v>2000</v>
      </c>
      <c r="E14">
        <v>8.5</v>
      </c>
      <c r="F14" s="3" t="s">
        <v>21</v>
      </c>
      <c r="G14">
        <v>5</v>
      </c>
      <c r="H14">
        <v>103</v>
      </c>
      <c r="I14">
        <v>460.5</v>
      </c>
      <c r="J14" s="3" t="s">
        <v>34</v>
      </c>
      <c r="K14" s="3" t="s">
        <v>35</v>
      </c>
      <c r="L14">
        <v>1</v>
      </c>
      <c r="M14">
        <v>103</v>
      </c>
      <c r="N14">
        <v>460.5</v>
      </c>
      <c r="O14">
        <v>8240</v>
      </c>
      <c r="P14">
        <v>36840</v>
      </c>
      <c r="Q14">
        <v>103</v>
      </c>
      <c r="R14">
        <v>460.5</v>
      </c>
    </row>
    <row r="15" spans="1:18" x14ac:dyDescent="0.3">
      <c r="A15" s="3" t="s">
        <v>249</v>
      </c>
      <c r="B15" s="3" t="s">
        <v>250</v>
      </c>
      <c r="C15" s="3" t="s">
        <v>7</v>
      </c>
      <c r="D15">
        <v>2010</v>
      </c>
      <c r="E15">
        <v>8.8000000000000007</v>
      </c>
      <c r="F15" s="3" t="s">
        <v>14</v>
      </c>
      <c r="G15">
        <v>5</v>
      </c>
      <c r="J15" s="3"/>
      <c r="K15" s="3"/>
      <c r="L15">
        <v>1</v>
      </c>
    </row>
    <row r="16" spans="1:18" x14ac:dyDescent="0.3">
      <c r="A16" s="3" t="s">
        <v>192</v>
      </c>
      <c r="B16" s="3" t="s">
        <v>193</v>
      </c>
      <c r="C16" s="3" t="s">
        <v>7</v>
      </c>
      <c r="D16">
        <v>2014</v>
      </c>
      <c r="E16">
        <v>8.6</v>
      </c>
      <c r="F16" s="3" t="s">
        <v>14</v>
      </c>
      <c r="G16">
        <v>5</v>
      </c>
      <c r="H16">
        <v>165</v>
      </c>
      <c r="I16">
        <v>701.8</v>
      </c>
      <c r="J16" s="3" t="s">
        <v>34</v>
      </c>
      <c r="K16" s="3" t="s">
        <v>35</v>
      </c>
      <c r="L16">
        <v>1</v>
      </c>
      <c r="M16">
        <v>165</v>
      </c>
      <c r="N16">
        <v>701.8</v>
      </c>
      <c r="O16">
        <v>13200</v>
      </c>
      <c r="P16">
        <v>56144</v>
      </c>
      <c r="Q16">
        <v>165</v>
      </c>
      <c r="R16">
        <v>701.8</v>
      </c>
    </row>
    <row r="17" spans="1:18" x14ac:dyDescent="0.3">
      <c r="A17" s="3" t="s">
        <v>200</v>
      </c>
      <c r="B17" s="3" t="s">
        <v>201</v>
      </c>
      <c r="C17" s="3" t="s">
        <v>7</v>
      </c>
      <c r="D17">
        <v>1946</v>
      </c>
      <c r="E17">
        <v>8.6</v>
      </c>
      <c r="F17" s="3" t="s">
        <v>18</v>
      </c>
      <c r="G17">
        <v>5</v>
      </c>
      <c r="H17">
        <v>3.18</v>
      </c>
      <c r="I17">
        <v>3.3</v>
      </c>
      <c r="J17" s="3" t="s">
        <v>34</v>
      </c>
      <c r="K17" s="3" t="s">
        <v>35</v>
      </c>
      <c r="L17">
        <v>1</v>
      </c>
      <c r="M17">
        <v>3.18</v>
      </c>
      <c r="N17">
        <v>3.3</v>
      </c>
      <c r="O17">
        <v>254.4</v>
      </c>
      <c r="P17">
        <v>264</v>
      </c>
      <c r="Q17">
        <v>3.18</v>
      </c>
      <c r="R17">
        <v>3.3</v>
      </c>
    </row>
    <row r="18" spans="1:18" x14ac:dyDescent="0.3">
      <c r="A18" s="3" t="s">
        <v>210</v>
      </c>
      <c r="B18" s="3" t="s">
        <v>211</v>
      </c>
      <c r="C18" s="3" t="s">
        <v>7</v>
      </c>
      <c r="D18">
        <v>1993</v>
      </c>
      <c r="E18">
        <v>8.1999999999999993</v>
      </c>
      <c r="F18" s="3" t="s">
        <v>21</v>
      </c>
      <c r="G18">
        <v>5</v>
      </c>
      <c r="H18">
        <v>63</v>
      </c>
      <c r="I18">
        <v>1046</v>
      </c>
      <c r="J18" s="3" t="s">
        <v>34</v>
      </c>
      <c r="K18" s="3" t="s">
        <v>35</v>
      </c>
      <c r="L18">
        <v>1</v>
      </c>
      <c r="M18">
        <v>63</v>
      </c>
      <c r="N18">
        <v>1046</v>
      </c>
      <c r="O18">
        <v>5040</v>
      </c>
      <c r="P18">
        <v>83680</v>
      </c>
      <c r="Q18">
        <v>63</v>
      </c>
      <c r="R18">
        <v>1046</v>
      </c>
    </row>
    <row r="19" spans="1:18" x14ac:dyDescent="0.3">
      <c r="A19" s="3" t="s">
        <v>170</v>
      </c>
      <c r="B19" s="3" t="s">
        <v>171</v>
      </c>
      <c r="C19" s="3" t="s">
        <v>6</v>
      </c>
      <c r="D19">
        <v>2022</v>
      </c>
      <c r="E19">
        <v>8.4</v>
      </c>
      <c r="F19" s="3" t="s">
        <v>172</v>
      </c>
      <c r="G19">
        <v>3</v>
      </c>
      <c r="H19">
        <v>1</v>
      </c>
      <c r="I19">
        <v>12.5</v>
      </c>
      <c r="J19" s="3" t="s">
        <v>32</v>
      </c>
      <c r="K19" s="3" t="s">
        <v>33</v>
      </c>
      <c r="L19">
        <v>1000</v>
      </c>
      <c r="M19">
        <v>1000</v>
      </c>
      <c r="N19">
        <v>12500</v>
      </c>
      <c r="O19">
        <v>1000</v>
      </c>
      <c r="P19">
        <v>12500</v>
      </c>
      <c r="Q19">
        <v>12.5</v>
      </c>
      <c r="R19">
        <v>156.25</v>
      </c>
    </row>
    <row r="20" spans="1:18" x14ac:dyDescent="0.3">
      <c r="A20" s="3" t="s">
        <v>185</v>
      </c>
      <c r="B20" s="3" t="s">
        <v>186</v>
      </c>
      <c r="C20" s="3" t="s">
        <v>6</v>
      </c>
      <c r="D20">
        <v>2001</v>
      </c>
      <c r="E20">
        <v>7.4</v>
      </c>
      <c r="F20" s="3" t="s">
        <v>12</v>
      </c>
      <c r="G20">
        <v>1</v>
      </c>
      <c r="H20">
        <v>390</v>
      </c>
      <c r="I20">
        <v>1360</v>
      </c>
      <c r="J20" s="3" t="s">
        <v>34</v>
      </c>
      <c r="K20" s="3" t="s">
        <v>33</v>
      </c>
      <c r="L20">
        <v>1</v>
      </c>
      <c r="M20">
        <v>390</v>
      </c>
      <c r="N20">
        <v>1360</v>
      </c>
      <c r="O20">
        <v>390</v>
      </c>
      <c r="P20">
        <v>1360</v>
      </c>
      <c r="Q20">
        <v>4.875</v>
      </c>
      <c r="R20">
        <v>17</v>
      </c>
    </row>
    <row r="21" spans="1:18" x14ac:dyDescent="0.3">
      <c r="A21" s="3" t="s">
        <v>223</v>
      </c>
      <c r="B21" s="3" t="s">
        <v>224</v>
      </c>
      <c r="C21" s="3" t="s">
        <v>6</v>
      </c>
      <c r="D21">
        <v>2003</v>
      </c>
      <c r="E21">
        <v>8.1</v>
      </c>
      <c r="F21" s="3" t="s">
        <v>22</v>
      </c>
      <c r="G21">
        <v>1</v>
      </c>
      <c r="H21">
        <v>100</v>
      </c>
      <c r="I21">
        <v>410</v>
      </c>
      <c r="J21" s="3" t="s">
        <v>34</v>
      </c>
      <c r="K21" s="3" t="s">
        <v>33</v>
      </c>
      <c r="L21">
        <v>1</v>
      </c>
      <c r="M21">
        <v>100</v>
      </c>
      <c r="N21">
        <v>410</v>
      </c>
      <c r="O21">
        <v>100</v>
      </c>
      <c r="P21">
        <v>410</v>
      </c>
      <c r="Q21">
        <v>1.25</v>
      </c>
      <c r="R21">
        <v>5.125</v>
      </c>
    </row>
    <row r="22" spans="1:18" x14ac:dyDescent="0.3">
      <c r="A22" s="3" t="s">
        <v>212</v>
      </c>
      <c r="B22" s="3" t="s">
        <v>213</v>
      </c>
      <c r="C22" s="3" t="s">
        <v>7</v>
      </c>
      <c r="D22">
        <v>2019</v>
      </c>
      <c r="E22">
        <v>8.5</v>
      </c>
      <c r="F22" s="3" t="s">
        <v>189</v>
      </c>
      <c r="G22">
        <v>5</v>
      </c>
      <c r="H22">
        <v>15.5</v>
      </c>
      <c r="I22">
        <v>263.10000000000002</v>
      </c>
      <c r="J22" s="3" t="s">
        <v>34</v>
      </c>
      <c r="K22" s="3" t="s">
        <v>35</v>
      </c>
      <c r="L22">
        <v>1</v>
      </c>
      <c r="M22">
        <v>15.5</v>
      </c>
      <c r="N22">
        <v>263.10000000000002</v>
      </c>
      <c r="O22">
        <v>1240</v>
      </c>
      <c r="P22">
        <v>21048</v>
      </c>
      <c r="Q22">
        <v>15.5</v>
      </c>
      <c r="R22">
        <v>263.10000000000002</v>
      </c>
    </row>
    <row r="23" spans="1:18" x14ac:dyDescent="0.3">
      <c r="A23" s="3" t="s">
        <v>218</v>
      </c>
      <c r="B23" s="3" t="s">
        <v>219</v>
      </c>
      <c r="C23" s="3" t="s">
        <v>6</v>
      </c>
      <c r="D23">
        <v>1955</v>
      </c>
      <c r="E23">
        <v>8.3000000000000007</v>
      </c>
      <c r="F23" s="3" t="s">
        <v>220</v>
      </c>
      <c r="G23">
        <v>7</v>
      </c>
      <c r="H23">
        <v>70</v>
      </c>
      <c r="I23">
        <v>100</v>
      </c>
      <c r="J23" s="3" t="s">
        <v>34</v>
      </c>
      <c r="K23" s="3" t="s">
        <v>33</v>
      </c>
      <c r="L23">
        <v>1</v>
      </c>
      <c r="M23">
        <v>70</v>
      </c>
      <c r="N23">
        <v>100</v>
      </c>
      <c r="O23">
        <v>70</v>
      </c>
      <c r="P23">
        <v>100</v>
      </c>
      <c r="Q23">
        <v>0.875</v>
      </c>
      <c r="R23">
        <v>1.25</v>
      </c>
    </row>
    <row r="24" spans="1:18" x14ac:dyDescent="0.3">
      <c r="A24" s="3" t="s">
        <v>225</v>
      </c>
      <c r="B24" s="3" t="s">
        <v>226</v>
      </c>
      <c r="C24" s="3" t="s">
        <v>6</v>
      </c>
      <c r="D24">
        <v>2014</v>
      </c>
      <c r="E24">
        <v>8.1</v>
      </c>
      <c r="F24" s="3" t="s">
        <v>11</v>
      </c>
      <c r="G24">
        <v>1</v>
      </c>
      <c r="H24">
        <v>850</v>
      </c>
      <c r="I24">
        <v>8540</v>
      </c>
      <c r="J24" s="3" t="s">
        <v>34</v>
      </c>
      <c r="K24" s="3" t="s">
        <v>33</v>
      </c>
      <c r="L24">
        <v>1</v>
      </c>
      <c r="M24">
        <v>850</v>
      </c>
      <c r="N24">
        <v>8540</v>
      </c>
      <c r="O24">
        <v>850</v>
      </c>
      <c r="P24">
        <v>8540</v>
      </c>
      <c r="Q24">
        <v>10.625</v>
      </c>
      <c r="R24">
        <v>106.75</v>
      </c>
    </row>
    <row r="25" spans="1:18" x14ac:dyDescent="0.3">
      <c r="A25" s="3" t="s">
        <v>229</v>
      </c>
      <c r="B25" s="3" t="s">
        <v>230</v>
      </c>
      <c r="C25" s="3" t="s">
        <v>6</v>
      </c>
      <c r="D25">
        <v>2021</v>
      </c>
      <c r="E25">
        <v>7.6</v>
      </c>
      <c r="F25" s="3" t="s">
        <v>23</v>
      </c>
      <c r="G25">
        <v>2</v>
      </c>
      <c r="H25">
        <v>2</v>
      </c>
      <c r="I25">
        <v>3.6</v>
      </c>
      <c r="J25" s="3" t="s">
        <v>32</v>
      </c>
      <c r="K25" s="3" t="s">
        <v>33</v>
      </c>
      <c r="L25">
        <v>1000</v>
      </c>
      <c r="M25">
        <v>2000</v>
      </c>
      <c r="N25">
        <v>3600</v>
      </c>
      <c r="O25">
        <v>2000</v>
      </c>
      <c r="P25">
        <v>3600</v>
      </c>
      <c r="Q25">
        <v>25</v>
      </c>
      <c r="R25">
        <v>45</v>
      </c>
    </row>
    <row r="26" spans="1:18" x14ac:dyDescent="0.3">
      <c r="A26" s="3" t="s">
        <v>243</v>
      </c>
      <c r="B26" s="3" t="s">
        <v>244</v>
      </c>
      <c r="C26" s="3" t="s">
        <v>6</v>
      </c>
      <c r="D26">
        <v>2018</v>
      </c>
      <c r="E26">
        <v>1.9</v>
      </c>
      <c r="F26" s="3" t="s">
        <v>27</v>
      </c>
      <c r="G26">
        <v>1</v>
      </c>
      <c r="H26">
        <v>1.8</v>
      </c>
      <c r="I26">
        <v>3.1</v>
      </c>
      <c r="J26" s="3" t="s">
        <v>32</v>
      </c>
      <c r="K26" s="3" t="s">
        <v>33</v>
      </c>
      <c r="L26">
        <v>1000</v>
      </c>
      <c r="M26">
        <v>1800</v>
      </c>
      <c r="N26">
        <v>3100</v>
      </c>
      <c r="O26">
        <v>1800</v>
      </c>
      <c r="P26">
        <v>3100</v>
      </c>
      <c r="Q26">
        <v>22.5</v>
      </c>
      <c r="R26">
        <v>38.75</v>
      </c>
    </row>
    <row r="27" spans="1:18" x14ac:dyDescent="0.3">
      <c r="A27" s="3" t="s">
        <v>231</v>
      </c>
      <c r="B27" s="3" t="s">
        <v>232</v>
      </c>
      <c r="C27" s="3" t="s">
        <v>6</v>
      </c>
      <c r="D27">
        <v>2022</v>
      </c>
      <c r="E27">
        <v>8</v>
      </c>
      <c r="F27" s="3" t="s">
        <v>24</v>
      </c>
      <c r="G27">
        <v>2</v>
      </c>
      <c r="H27">
        <v>5.5</v>
      </c>
      <c r="I27">
        <v>12</v>
      </c>
      <c r="J27" s="3" t="s">
        <v>32</v>
      </c>
      <c r="K27" s="3" t="s">
        <v>33</v>
      </c>
      <c r="L27">
        <v>1000</v>
      </c>
      <c r="M27">
        <v>5500</v>
      </c>
      <c r="N27">
        <v>12000</v>
      </c>
      <c r="O27">
        <v>5500</v>
      </c>
      <c r="P27">
        <v>12000</v>
      </c>
      <c r="Q27">
        <v>68.75</v>
      </c>
      <c r="R27">
        <v>150</v>
      </c>
    </row>
    <row r="28" spans="1:18" x14ac:dyDescent="0.3">
      <c r="A28" s="3" t="s">
        <v>227</v>
      </c>
      <c r="B28" s="3" t="s">
        <v>228</v>
      </c>
      <c r="C28" s="3" t="s">
        <v>6</v>
      </c>
      <c r="D28">
        <v>2018</v>
      </c>
      <c r="E28" t="s">
        <v>114</v>
      </c>
      <c r="F28" s="3" t="s">
        <v>11</v>
      </c>
      <c r="G28">
        <v>1</v>
      </c>
      <c r="H28">
        <v>1</v>
      </c>
      <c r="I28">
        <v>5.9</v>
      </c>
      <c r="J28" s="3" t="s">
        <v>32</v>
      </c>
      <c r="K28" s="3" t="s">
        <v>33</v>
      </c>
      <c r="L28">
        <v>1000</v>
      </c>
      <c r="M28">
        <v>1000</v>
      </c>
      <c r="N28">
        <v>5900</v>
      </c>
      <c r="O28">
        <v>1000</v>
      </c>
      <c r="P28">
        <v>5900</v>
      </c>
      <c r="Q28">
        <v>12.5</v>
      </c>
      <c r="R28">
        <v>73.75</v>
      </c>
    </row>
    <row r="29" spans="1:18" x14ac:dyDescent="0.3">
      <c r="A29" s="3" t="s">
        <v>208</v>
      </c>
      <c r="B29" s="3" t="s">
        <v>209</v>
      </c>
      <c r="C29" s="3" t="s">
        <v>7</v>
      </c>
      <c r="D29">
        <v>1993</v>
      </c>
      <c r="E29">
        <v>9</v>
      </c>
      <c r="F29" s="3" t="s">
        <v>21</v>
      </c>
      <c r="G29">
        <v>5</v>
      </c>
      <c r="H29">
        <v>22</v>
      </c>
      <c r="I29">
        <v>322.2</v>
      </c>
      <c r="J29" s="3" t="s">
        <v>34</v>
      </c>
      <c r="K29" s="3" t="s">
        <v>35</v>
      </c>
      <c r="L29">
        <v>1</v>
      </c>
      <c r="M29">
        <v>22</v>
      </c>
      <c r="N29">
        <v>322.2</v>
      </c>
      <c r="O29">
        <v>1760</v>
      </c>
      <c r="P29">
        <v>25776</v>
      </c>
      <c r="Q29">
        <v>22</v>
      </c>
      <c r="R29">
        <v>322.2</v>
      </c>
    </row>
    <row r="30" spans="1:18" x14ac:dyDescent="0.3">
      <c r="A30" s="3" t="s">
        <v>245</v>
      </c>
      <c r="B30" s="3" t="s">
        <v>246</v>
      </c>
      <c r="C30" s="3" t="s">
        <v>6</v>
      </c>
      <c r="D30">
        <v>2021</v>
      </c>
      <c r="E30">
        <v>8.4</v>
      </c>
      <c r="F30" s="3" t="s">
        <v>12</v>
      </c>
      <c r="G30">
        <v>1</v>
      </c>
      <c r="H30">
        <v>500</v>
      </c>
      <c r="I30">
        <v>950</v>
      </c>
      <c r="J30" s="3" t="s">
        <v>34</v>
      </c>
      <c r="K30" s="3" t="s">
        <v>33</v>
      </c>
      <c r="L30">
        <v>1</v>
      </c>
      <c r="M30">
        <v>500</v>
      </c>
      <c r="N30">
        <v>950</v>
      </c>
      <c r="O30">
        <v>500</v>
      </c>
      <c r="P30">
        <v>950</v>
      </c>
      <c r="Q30">
        <v>6.25</v>
      </c>
      <c r="R30">
        <v>11.875</v>
      </c>
    </row>
    <row r="31" spans="1:18" x14ac:dyDescent="0.3">
      <c r="A31" s="3" t="s">
        <v>247</v>
      </c>
      <c r="B31" s="3" t="s">
        <v>248</v>
      </c>
      <c r="C31" s="3" t="s">
        <v>6</v>
      </c>
      <c r="D31">
        <v>1975</v>
      </c>
      <c r="E31">
        <v>8.1</v>
      </c>
      <c r="F31" s="3" t="s">
        <v>9</v>
      </c>
      <c r="G31">
        <v>1</v>
      </c>
      <c r="J31" s="3"/>
      <c r="K31" s="3"/>
      <c r="L31">
        <v>1</v>
      </c>
    </row>
    <row r="32" spans="1:18" x14ac:dyDescent="0.3">
      <c r="A32" s="3" t="s">
        <v>221</v>
      </c>
      <c r="B32" s="3" t="s">
        <v>222</v>
      </c>
      <c r="C32" s="3" t="s">
        <v>6</v>
      </c>
      <c r="D32">
        <v>2007</v>
      </c>
      <c r="E32">
        <v>8.3000000000000007</v>
      </c>
      <c r="F32" s="3" t="s">
        <v>189</v>
      </c>
      <c r="G32">
        <v>1</v>
      </c>
      <c r="H32">
        <v>120</v>
      </c>
      <c r="I32">
        <v>1350</v>
      </c>
      <c r="J32" s="3" t="s">
        <v>34</v>
      </c>
      <c r="K32" s="3" t="s">
        <v>33</v>
      </c>
      <c r="L32">
        <v>1</v>
      </c>
      <c r="M32">
        <v>120</v>
      </c>
      <c r="N32">
        <v>1350</v>
      </c>
      <c r="O32">
        <v>120</v>
      </c>
      <c r="P32">
        <v>1350</v>
      </c>
      <c r="Q32">
        <v>1.5</v>
      </c>
      <c r="R32">
        <v>16.875</v>
      </c>
    </row>
    <row r="33" spans="1:18" x14ac:dyDescent="0.3">
      <c r="A33" s="3" t="s">
        <v>206</v>
      </c>
      <c r="B33" s="3" t="s">
        <v>207</v>
      </c>
      <c r="C33" s="3" t="s">
        <v>7</v>
      </c>
      <c r="D33">
        <v>2008</v>
      </c>
      <c r="E33">
        <v>9</v>
      </c>
      <c r="F33" s="3" t="s">
        <v>20</v>
      </c>
      <c r="G33">
        <v>5</v>
      </c>
      <c r="H33">
        <v>185</v>
      </c>
      <c r="I33">
        <v>1006</v>
      </c>
      <c r="J33" s="3" t="s">
        <v>34</v>
      </c>
      <c r="K33" s="3" t="s">
        <v>35</v>
      </c>
      <c r="L33">
        <v>1</v>
      </c>
      <c r="M33">
        <v>185</v>
      </c>
      <c r="N33">
        <v>1006</v>
      </c>
      <c r="O33">
        <v>14800</v>
      </c>
      <c r="P33">
        <v>80480</v>
      </c>
      <c r="Q33">
        <v>185</v>
      </c>
      <c r="R33">
        <v>1006</v>
      </c>
    </row>
    <row r="34" spans="1:18" x14ac:dyDescent="0.3">
      <c r="A34" s="3" t="s">
        <v>204</v>
      </c>
      <c r="B34" s="3" t="s">
        <v>205</v>
      </c>
      <c r="C34" s="3" t="s">
        <v>7</v>
      </c>
      <c r="D34">
        <v>1972</v>
      </c>
      <c r="E34">
        <v>9.1999999999999993</v>
      </c>
      <c r="F34" s="3" t="s">
        <v>17</v>
      </c>
      <c r="G34">
        <v>5</v>
      </c>
      <c r="H34">
        <v>7.2</v>
      </c>
      <c r="I34">
        <v>291</v>
      </c>
      <c r="J34" s="3" t="s">
        <v>34</v>
      </c>
      <c r="K34" s="3" t="s">
        <v>35</v>
      </c>
      <c r="L34">
        <v>1</v>
      </c>
      <c r="M34">
        <v>7.2</v>
      </c>
      <c r="N34">
        <v>291</v>
      </c>
      <c r="O34">
        <v>576</v>
      </c>
      <c r="P34">
        <v>23280</v>
      </c>
      <c r="Q34">
        <v>7.2</v>
      </c>
      <c r="R34">
        <v>291</v>
      </c>
    </row>
    <row r="35" spans="1:18" x14ac:dyDescent="0.3">
      <c r="A35" s="3" t="s">
        <v>235</v>
      </c>
      <c r="B35" s="3" t="s">
        <v>236</v>
      </c>
      <c r="C35" s="3" t="s">
        <v>6</v>
      </c>
      <c r="D35">
        <v>2022</v>
      </c>
      <c r="E35">
        <v>8.3000000000000007</v>
      </c>
      <c r="F35" s="3" t="s">
        <v>26</v>
      </c>
      <c r="G35">
        <v>1</v>
      </c>
      <c r="H35">
        <v>250</v>
      </c>
      <c r="I35">
        <v>3409</v>
      </c>
      <c r="J35" s="3" t="s">
        <v>34</v>
      </c>
      <c r="K35" s="3" t="s">
        <v>33</v>
      </c>
      <c r="L35">
        <v>1</v>
      </c>
      <c r="M35">
        <v>250</v>
      </c>
      <c r="N35">
        <v>3409</v>
      </c>
      <c r="O35">
        <v>250</v>
      </c>
      <c r="P35">
        <v>3409</v>
      </c>
      <c r="Q35">
        <v>3.125</v>
      </c>
      <c r="R35">
        <v>42.612499999999997</v>
      </c>
    </row>
    <row r="36" spans="1:18" x14ac:dyDescent="0.3">
      <c r="A36" s="3" t="s">
        <v>194</v>
      </c>
      <c r="B36" s="3" t="s">
        <v>195</v>
      </c>
      <c r="C36" s="3" t="s">
        <v>7</v>
      </c>
      <c r="D36">
        <v>2006</v>
      </c>
      <c r="E36">
        <v>8</v>
      </c>
      <c r="F36" s="3" t="s">
        <v>15</v>
      </c>
      <c r="G36">
        <v>5</v>
      </c>
      <c r="H36">
        <v>55</v>
      </c>
      <c r="I36">
        <v>307.10000000000002</v>
      </c>
      <c r="J36" s="3" t="s">
        <v>34</v>
      </c>
      <c r="K36" s="3" t="s">
        <v>35</v>
      </c>
      <c r="L36">
        <v>1</v>
      </c>
      <c r="M36">
        <v>55</v>
      </c>
      <c r="N36">
        <v>307.10000000000002</v>
      </c>
      <c r="O36">
        <v>4400</v>
      </c>
      <c r="P36">
        <v>24568</v>
      </c>
      <c r="Q36">
        <v>55</v>
      </c>
      <c r="R36">
        <v>307.10000000000002</v>
      </c>
    </row>
    <row r="37" spans="1:18" x14ac:dyDescent="0.3">
      <c r="A37" s="3" t="s">
        <v>179</v>
      </c>
      <c r="B37" s="3" t="s">
        <v>180</v>
      </c>
      <c r="C37" s="3" t="s">
        <v>7</v>
      </c>
      <c r="D37">
        <v>2022</v>
      </c>
      <c r="E37">
        <v>6.8</v>
      </c>
      <c r="F37" s="3" t="s">
        <v>8</v>
      </c>
      <c r="G37">
        <v>5</v>
      </c>
      <c r="H37">
        <v>250</v>
      </c>
      <c r="I37">
        <v>670</v>
      </c>
      <c r="J37" s="3" t="s">
        <v>34</v>
      </c>
      <c r="K37" s="3" t="s">
        <v>35</v>
      </c>
      <c r="L37">
        <v>1</v>
      </c>
      <c r="M37">
        <v>250</v>
      </c>
      <c r="N37">
        <v>670</v>
      </c>
      <c r="O37">
        <v>20000</v>
      </c>
      <c r="P37">
        <v>53600</v>
      </c>
      <c r="Q37">
        <v>250</v>
      </c>
      <c r="R37">
        <v>670</v>
      </c>
    </row>
    <row r="38" spans="1:18" x14ac:dyDescent="0.3">
      <c r="A38" s="3" t="s">
        <v>177</v>
      </c>
      <c r="B38" s="3" t="s">
        <v>178</v>
      </c>
      <c r="C38" s="3" t="s">
        <v>7</v>
      </c>
      <c r="D38">
        <v>2017</v>
      </c>
      <c r="E38">
        <v>7.9</v>
      </c>
      <c r="F38" s="3" t="s">
        <v>8</v>
      </c>
      <c r="G38">
        <v>5</v>
      </c>
      <c r="H38">
        <v>180</v>
      </c>
      <c r="I38">
        <v>854</v>
      </c>
      <c r="J38" s="3" t="s">
        <v>34</v>
      </c>
      <c r="K38" s="3" t="s">
        <v>35</v>
      </c>
      <c r="L38">
        <v>1</v>
      </c>
      <c r="M38">
        <v>180</v>
      </c>
      <c r="N38">
        <v>854</v>
      </c>
      <c r="O38">
        <v>14400</v>
      </c>
      <c r="P38">
        <v>68320</v>
      </c>
      <c r="Q38">
        <v>180</v>
      </c>
      <c r="R38">
        <v>854</v>
      </c>
    </row>
    <row r="39" spans="1:18" x14ac:dyDescent="0.3">
      <c r="A39" s="3" t="s">
        <v>175</v>
      </c>
      <c r="B39" s="3" t="s">
        <v>176</v>
      </c>
      <c r="C39" s="3" t="s">
        <v>7</v>
      </c>
      <c r="D39">
        <v>2013</v>
      </c>
      <c r="E39">
        <v>6.8</v>
      </c>
      <c r="F39" s="3" t="s">
        <v>8</v>
      </c>
      <c r="G39">
        <v>5</v>
      </c>
      <c r="H39">
        <v>165</v>
      </c>
      <c r="I39">
        <v>644.79999999999995</v>
      </c>
      <c r="J39" s="3" t="s">
        <v>34</v>
      </c>
      <c r="K39" s="3" t="s">
        <v>35</v>
      </c>
      <c r="L39">
        <v>1</v>
      </c>
      <c r="M39">
        <v>165</v>
      </c>
      <c r="N39">
        <v>644.79999999999995</v>
      </c>
      <c r="O39">
        <v>13200</v>
      </c>
      <c r="P39">
        <v>51584</v>
      </c>
      <c r="Q39">
        <v>165</v>
      </c>
      <c r="R39">
        <v>644.79999999999995</v>
      </c>
    </row>
    <row r="40" spans="1:18" x14ac:dyDescent="0.3">
      <c r="A40" s="3" t="s">
        <v>198</v>
      </c>
      <c r="B40" s="3" t="s">
        <v>199</v>
      </c>
      <c r="C40" s="3" t="s">
        <v>7</v>
      </c>
      <c r="D40">
        <v>1997</v>
      </c>
      <c r="E40">
        <v>7.9</v>
      </c>
      <c r="F40" s="3" t="s">
        <v>17</v>
      </c>
      <c r="G40">
        <v>5</v>
      </c>
      <c r="H40">
        <v>200</v>
      </c>
      <c r="I40">
        <v>2202</v>
      </c>
      <c r="J40" s="3" t="s">
        <v>34</v>
      </c>
      <c r="K40" s="3" t="s">
        <v>35</v>
      </c>
      <c r="L40">
        <v>1</v>
      </c>
      <c r="M40">
        <v>200</v>
      </c>
      <c r="N40">
        <v>2202</v>
      </c>
      <c r="O40">
        <v>16000</v>
      </c>
      <c r="P40">
        <v>176160</v>
      </c>
      <c r="Q40">
        <v>200</v>
      </c>
      <c r="R40">
        <v>2202</v>
      </c>
    </row>
    <row r="42" spans="1:18" x14ac:dyDescent="0.3">
      <c r="O42" t="s">
        <v>251</v>
      </c>
      <c r="P42">
        <f>SUM(MovieFinancials[Revenue INR])</f>
        <v>1567141</v>
      </c>
      <c r="Q42">
        <f>SUM(MovieFinancials[Budget USD])</f>
        <v>3302.4549999999999</v>
      </c>
      <c r="R42">
        <f>SUM(MovieFinancials[Revenue USD])</f>
        <v>19589.262499999997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7" zoomScale="160" zoomScaleNormal="160" workbookViewId="0">
      <selection activeCell="C7" sqref="C7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6" sqref="D16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L w G A A B Q S w M E F A A C A A g A Z o / I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Z o /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P y F g d t I / 7 t g M A A C o P A A A T A B w A R m 9 y b X V s Y X M v U 2 V j d G l v b j E u b S C i G A A o o B Q A A A A A A A A A A A A A A A A A A A A A A A A A A A C 1 V l 1 P 2 z A U f a / E f 7 C y l 4 C i j h b G p q E 9 Q G E S 2 w C N d t t D V V V u c g s W j o 0 c h 1 F V / P d d J 2 n j 1 A n N 0 M Z L k T / O P e f c D y e B U D M p y D D / 7 R 3 v d H Y 6 y R 1 V E J F L + c g g I Z 8 I B 7 3 T I f g 3 l K k K A V f O n 0 L g 3 U G q F A j 9 S 6 r 7 m Z T 3 / u 5 y f E V j + O T l N 7 3 J 8 3 g g h c Y j k y A H e O M N 7 q i 4 R f D R 4 g E 8 R B r R G Y f u S F G R z K W K B 5 K n s T C b i Z 9 H C 5 Z L L z Z 4 U x Z N N d M c v I B o P E A 0 P O n n g C w 9 J q I 0 0 W r h b C j g Q B O Y L o A q 3 L w Q + u i w a 8 D z a 3 E 0 m y q q m b h d 3 a R i k W 0 l O o 2 Y d P A 4 c k / p r a H i w u X U e z b U 8 + 5 a 9 1 A q j b J v 5 O + k l G 0 W / Q 1 P a v V e q w h U 9 y Q J Q U R I 1 w a + A T y N l 8 / S B 8 5 C q s H C P 2 M J q g t N D D u + Y b s R o g L 4 w G m I Z 3 9 S n l o 5 K t a z V b 8 2 b i B S z g P v S m p y 8 k g Z N 9 e 8 o L i n K g D B 2 m M r 8 k i x O D Y + o N + N t Z H 4 D k V j 2 T p j 5 n L X I N n J q / G r Q L P 1 m Y 0 y S I V N U O b X T i p K 1 w U S m S 3 I G X A W M w 3 K S r E 5 k p / w 3 e A B c X O d 3 U C M / K q J f r o 4 p + H d G t x f e h 8 9 L L n v q d Q w 1 A u M M k g e A z K n P I F d N 7 n d n h u n 2 7 d 1 2 A X Y 2 9 K V L 6 l 2 a z e L v d E o D p P G T A k a 1 2 f K b J S Z q t J v I J E P J d O 5 T S S 8 U d 4 K D c b 0 t x q z S d g w W U e t i t z p M F E f x J 7 A n 5 m g I m S Y 1 9 d M 4 f L 2 v 5 / E z m i c p d E t 6 N W y S O M Z q G I G P 4 J I o W Y n F U w 7 O G G m J l y 0 9 M t z H q w t n u U q r y D B a f h F M u H n b 5 U J b R d I i W I X i 9 m x b Q 2 I g f i K 7 0 / 3 G 8 z 1 d Y p N U B b P + d M D F V E l j a X P + W b 2 f z E d C p M 3 A l j O W l a u v C v t e v 6 L o y X F k y j K 6 h V f F f P 8 U 1 7 U b s k T T 6 y n V 5 2 g I s B 0 T k M t Y Y D v s I x x E X B g E T Y n Y 7 M 5 Q T T v l H G O I d A C f Q e C 9 P b 3 9 w n g w C K 9 V 3 R 8 I 2 9 T o 3 V 8 r E V V 6 f A C K T 9 X q 9 r p a u J V Z Y 5 z 2 y d 7 Y y v I p F F V b 6 u s A h 2 l l P x P s x j + Z e H i b q O I X i s V 2 U S 8 y Y v E A l 0 p K s q n U Z I d s F 8 f s M r J M c 3 U x q o i s / r 4 M T w r S m P 8 x l U 7 2 f t Q l E v t b q P Z / X Z m 9 2 v d J h d X N 4 0 + H 7 T y u W / 5 n M G 1 k u 8 m Z q 2 / f r e e 4 u H 2 z B x Y a g 2 F J n q G + g v Z e V u y e y k 5 d u R 3 2 8 k d 2 u Y h O 9 K O X o 0 / K 3 6 d b f a 1 / j q s S s H P w 4 q J V d Y N F X T U V E H O N 2 J Z j t m n z P 9 M 0 U b 9 H r T r n 6 O s f z Z o 2 p Y 0 d d H 7 V l 1 0 s G H p f 6 s D + z O j S v P 4 D 1 B L A Q I t A B Q A A g A I A G a P y F j x a t + y p A A A A P Y A A A A S A A A A A A A A A A A A A A A A A A A A A A B D b 2 5 m a W c v U G F j a 2 F n Z S 5 4 b W x Q S w E C L Q A U A A I A C A B m j 8 h Y D 8 r p q 6 Q A A A D p A A A A E w A A A A A A A A A A A A A A A A D w A A A A W 0 N v b n R l b n R f V H l w Z X N d L n h t b F B L A Q I t A B Q A A g A I A G a P y F g d t I / 7 t g M A A C o P A A A T A A A A A A A A A A A A A A A A A O E B A A B G b 3 J t d W x h c y 9 T Z W N 0 a W 9 u M S 5 t U E s F B g A A A A A D A A M A w g A A A O Q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o A A A A A A A A 9 C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p b m F u Y 2 l h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W I 1 N T h l O C 0 z Y j Y 0 L T Q 3 O G Y t Y W F m N y 1 j Y T E 0 M D Z m N 2 M z Y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i 0 w O F Q x M T o 0 N T o 0 M S 4 4 O T A y M D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T E 1 M z c z Z C 0 0 Y T c 0 L T Q 5 M D A t O D k 3 Y S 0 2 M D l m N m Z i N m Y y N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i 0 w O F Q x M T o z N j o 0 N C 4 5 M D E z N D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b 3 Z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D R h Y T M 5 M C 1 l M j I y L T R j N m Q t Y j M 2 N i 1 m N z k z N z h k Y 2 I z Y j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v d m l l R m l u Y W 5 j a W F s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0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v Q 2 h h b m d l Z C B U e X B l L n t p b W R i X 3 J h d G l u Z y w z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2 V D d X N 0 b 2 0 s M T F 9 J n F 1 b 3 Q 7 L C Z x d W 9 0 O 1 N l Y 3 R p b 2 4 x L 0 1 v d m l l R m l u Y W 5 j a W F s c y 9 B Z G R l Z C B D d X N 0 b 2 0 u e 0 N 1 c 3 R v b S w x M n 0 m c X V v d D s s J n F 1 b 3 Q 7 U 2 V j d G l v b j E v T W 9 2 a W V G a W 5 h b m N p Y W x z L 0 F k Z G V k I E N 1 c 3 R v b T E u e 1 J l d m V u d W U o T W l s b G l v b n M p L D E z f S Z x d W 9 0 O y w m c X V v d D t T Z W N 0 a W 9 u M S 9 N b 3 Z p Z U Z p b m F u Y 2 l h b H M v Q W R k Z W Q g Q 3 V z d G 9 t M i 5 7 Q 3 V z d G 9 t L D E 0 f S Z x d W 9 0 O y w m c X V v d D t T Z W N 0 a W 9 u M S 9 N b 3 Z p Z U Z p b m F u Y 2 l h b H M v Q W R k Z W Q g Q 3 V z d G 9 t M y 5 7 U m V 2 Z W 5 1 Z S B J T l I s M T V 9 J n F 1 b 3 Q 7 L C Z x d W 9 0 O 1 N l Y 3 R p b 2 4 x L 0 1 v d m l l R m l u Y W 5 j a W F s c y 9 B Z G R l Z C B D d X N 0 b 2 0 2 L n t C d W R n Z X Q g S U 5 S L j E s M T Z 9 J n F 1 b 3 Q 7 L C Z x d W 9 0 O 1 N l Y 3 R p b 2 4 x L 0 1 v d m l l R m l u Y W 5 j a W F s c y 9 B Z G R l Z C B D d X N 0 b 2 0 3 L n t S Z X Z l b n V l I F V T R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1 v d m l l c y 9 D a G F u Z 2 V k I F R 5 c G U y L n t N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z L 0 N o Y W 5 n Z W Q g V H l w Z S 5 7 a W 1 k Y l 9 y Y X R p b m c s M 3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l Q 3 V z d G 9 t L D E x f S Z x d W 9 0 O y w m c X V v d D t T Z W N 0 a W 9 u M S 9 N b 3 Z p Z U Z p b m F u Y 2 l h b H M v Q W R k Z W Q g Q 3 V z d G 9 t L n t D d X N 0 b 2 0 s M T J 9 J n F 1 b 3 Q 7 L C Z x d W 9 0 O 1 N l Y 3 R p b 2 4 x L 0 1 v d m l l R m l u Y W 5 j a W F s c y 9 B Z G R l Z C B D d X N 0 b 2 0 x L n t S Z X Z l b n V l K E 1 p b G x p b 2 5 z K S w x M 3 0 m c X V v d D s s J n F 1 b 3 Q 7 U 2 V j d G l v b j E v T W 9 2 a W V G a W 5 h b m N p Y W x z L 0 F k Z G V k I E N 1 c 3 R v b T I u e 0 N 1 c 3 R v b S w x N H 0 m c X V v d D s s J n F 1 b 3 Q 7 U 2 V j d G l v b j E v T W 9 2 a W V G a W 5 h b m N p Y W x z L 0 F k Z G V k I E N 1 c 3 R v b T M u e 1 J l d m V u d W U g S U 5 S L D E 1 f S Z x d W 9 0 O y w m c X V v d D t T Z W N 0 a W 9 u M S 9 N b 3 Z p Z U Z p b m F u Y 2 l h b H M v Q W R k Z W Q g Q 3 V z d G 9 t N i 5 7 Q n V k Z 2 V 0 I E l O U i 4 x L D E 2 f S Z x d W 9 0 O y w m c X V v d D t T Z W N 0 a W 9 u M S 9 N b 3 Z p Z U Z p b m F u Y 2 l h b H M v Q W R k Z W Q g Q 3 V z d G 9 t N y 5 7 U m V 2 Z W 5 1 Z S B V U 0 Q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3 Z p Z V 9 p Z C Z x d W 9 0 O y w m c X V v d D t U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Q n V k Z 2 V 0 K E 1 p b G x p b 2 5 z K S Z x d W 9 0 O y w m c X V v d D t S Z X Z l b n V l K E 1 p b G x p b 2 5 z K S Z x d W 9 0 O y w m c X V v d D t C d W R n Z X Q g S U 5 S J n F 1 b 3 Q 7 L C Z x d W 9 0 O 1 J l d m V u d W U g S U 5 S J n F 1 b 3 Q 7 L C Z x d W 9 0 O 0 J 1 Z G d l d C B V U 0 Q m c X V v d D s s J n F 1 b 3 Q 7 U m V 2 Z W 5 1 Z S B V U 0 Q m c X V v d D t d I i A v P j x F b n R y e S B U e X B l P S J G a W x s Q 2 9 s d W 1 u V H l w Z X M i I F Z h b H V l P S J z Q m d Z R 0 F 3 Q U d B d 1 V G Q m d Z Q U F B Q U F B Q U F B I i A v P j x F b n R y e S B U e X B l P S J G a W x s T G F z d F V w Z G F 0 Z W Q i I F Z h b H V l P S J k M j A y N C 0 w N i 0 w O F Q x M j o y O T o x M i 4 0 N j U 5 O T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i Z h 8 R V O r Q J b G E 6 X F 9 R z 5 A A A A A A I A A A A A A B B m A A A A A Q A A I A A A A M o p Q 3 I C 9 E 9 N W c 0 m v x 5 T K L t P 0 i R b x v 1 I y P p B D N E D B J u B A A A A A A 6 A A A A A A g A A I A A A A I 8 g E L F j J x 3 m t N y t B Z f A q D w d N E Q S N S d J e M Y B t w 1 A M m 6 q U A A A A C Q 4 q b b s g a O u w W 1 p 1 0 e 7 g L / b 0 h 2 q m r S e f U F v A q W u M z R u H G r V i 1 8 r z z r A X G 3 z B b n j a F t h I X 7 q l z Y 4 G e e n S L q c V A i h i 7 9 n l T V R A s 8 L W T 7 + P C s f Q A A A A N h 4 q 4 F N e o A H Y 9 1 + L / q J R x A j 7 0 5 u 4 x K s X 5 0 P x M Q 4 L I I p O B g T T 0 Z j S v l g v g t 8 w g b i 7 z z p 8 u 4 U r e G I n 9 H z p f m 7 c o w = < / D a t a M a s h u p > 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movies</vt:lpstr>
      <vt:lpstr>MovieFinancials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tilak nayak</cp:lastModifiedBy>
  <dcterms:created xsi:type="dcterms:W3CDTF">2015-06-05T18:17:20Z</dcterms:created>
  <dcterms:modified xsi:type="dcterms:W3CDTF">2024-06-08T12:34:40Z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