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ak R\Desktop\code basics-excel\"/>
    </mc:Choice>
  </mc:AlternateContent>
  <xr:revisionPtr revIDLastSave="0" documentId="8_{2FA2A7EC-0520-4726-A611-FA6501523DAA}" xr6:coauthVersionLast="47" xr6:coauthVersionMax="47" xr10:uidLastSave="{00000000-0000-0000-0000-000000000000}"/>
  <bookViews>
    <workbookView xWindow="-108" yWindow="-108" windowWidth="23256" windowHeight="12456" xr2:uid="{B3623B84-AC70-43C8-8622-04F77A25A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N30" i="1"/>
  <c r="E30" i="1"/>
  <c r="D30" i="1"/>
  <c r="C30" i="1"/>
  <c r="B30" i="1"/>
  <c r="N28" i="1"/>
  <c r="N29" i="1"/>
  <c r="N27" i="1"/>
  <c r="N25" i="1"/>
  <c r="N24" i="1"/>
  <c r="N20" i="1"/>
  <c r="N21" i="1"/>
  <c r="N22" i="1"/>
  <c r="N19" i="1"/>
  <c r="N18" i="1"/>
  <c r="N6" i="1"/>
  <c r="N8" i="1"/>
  <c r="E8" i="1"/>
  <c r="D8" i="1"/>
  <c r="C8" i="1"/>
  <c r="B8" i="1"/>
  <c r="N7" i="1"/>
  <c r="N5" i="1"/>
  <c r="N4" i="1"/>
</calcChain>
</file>

<file path=xl/sharedStrings.xml><?xml version="1.0" encoding="utf-8"?>
<sst xmlns="http://schemas.openxmlformats.org/spreadsheetml/2006/main" count="51" uniqueCount="36">
  <si>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</si>
  <si>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</si>
  <si>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</si>
  <si>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</si>
  <si>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</si>
  <si>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</si>
  <si>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</si>
  <si>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</si>
  <si>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</si>
  <si>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</si>
  <si>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</si>
  <si>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</si>
  <si>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</si>
  <si>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</si>
  <si>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</si>
  <si>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</t>
  </si>
  <si>
    <t>Stock</t>
  </si>
  <si>
    <t>Freelancing</t>
  </si>
  <si>
    <t>year to date</t>
  </si>
  <si>
    <t>Total</t>
  </si>
  <si>
    <t>Monthly savings</t>
  </si>
  <si>
    <t>Expenses</t>
  </si>
  <si>
    <t>Housing</t>
  </si>
  <si>
    <t>rent</t>
  </si>
  <si>
    <t>phone</t>
  </si>
  <si>
    <t>electricity</t>
  </si>
  <si>
    <t>Gas</t>
  </si>
  <si>
    <t>Other Maintainence</t>
  </si>
  <si>
    <t>Food</t>
  </si>
  <si>
    <t>Groceries</t>
  </si>
  <si>
    <t>Dine out</t>
  </si>
  <si>
    <t>Transportation</t>
  </si>
  <si>
    <t>Fuel</t>
  </si>
  <si>
    <t>Bus</t>
  </si>
  <si>
    <t>Vehicle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</si>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</sst>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>
      <alignment horizontal="center"/>
    </xf>
    <xf numFmtId="0" fontId="0" fillId="3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61B5C3-6395-49A2-818C-1287F9CEBF9D}" name="Table3" displayName="Table3" ref="A3:N8" headerRowCount="0" totalsRowCount="1" headerRowDxfId="46" headerRowBorderDxfId="62" tableBorderDxfId="63" totalsRowBorderDxfId="61">
  <tableColumns count="14">
    <tableColumn id="1" xr3:uid="{9346B190-F027-4EB4-A693-C9A9F66C934E}" name="Income" totalsRowLabel="Total" headerRowDxfId="32" dataDxfId="60" totalsRowDxfId="31"/>
    <tableColumn id="2" xr3:uid="{C99A4F45-B3BB-4345-8692-05794EF2A439}" name="Column1" totalsRowFunction="sum" headerRowDxfId="33" dataDxfId="59" totalsRowDxfId="30"/>
    <tableColumn id="3" xr3:uid="{4686FFEA-DD7A-4096-B0E2-7DB561A2753D}" name="Clumn2" totalsRowFunction="sum" headerRowDxfId="34" dataDxfId="58" totalsRowDxfId="29"/>
    <tableColumn id="4" xr3:uid="{E175239D-61B3-49AF-A92E-D9D4E05DD88A}" name="Column3" totalsRowFunction="sum" headerRowDxfId="35" dataDxfId="57" totalsRowDxfId="28"/>
    <tableColumn id="5" xr3:uid="{7EDC856D-3803-4A0A-ACC7-3001C0121585}" name="Column4" totalsRowFunction="sum" headerRowDxfId="36" dataDxfId="56" totalsRowDxfId="27"/>
    <tableColumn id="6" xr3:uid="{57EBA02C-086B-4206-843D-8D83124C5F93}" name="Column5" headerRowDxfId="37" dataDxfId="55" totalsRowDxfId="26"/>
    <tableColumn id="7" xr3:uid="{B74C92BE-8BB1-4105-A5E3-67A8AFE28738}" name="Column6" headerRowDxfId="38" dataDxfId="54" totalsRowDxfId="25"/>
    <tableColumn id="8" xr3:uid="{528179D8-682A-4BF6-BECD-1253053F4D43}" name="Column7" headerRowDxfId="39" dataDxfId="53" totalsRowDxfId="24"/>
    <tableColumn id="9" xr3:uid="{A0DC15B2-621E-48DE-8A03-71D5C801CCFE}" name="Column8" headerRowDxfId="40" dataDxfId="52" totalsRowDxfId="23"/>
    <tableColumn id="10" xr3:uid="{46D18A63-BB29-48AD-9A31-6E84CF23B0C0}" name="Column9" headerRowDxfId="41" dataDxfId="51" totalsRowDxfId="22"/>
    <tableColumn id="11" xr3:uid="{385732FB-79AB-4BAB-9109-756F45E632B4}" name="Column10" headerRowDxfId="42" dataDxfId="50" totalsRowDxfId="21"/>
    <tableColumn id="12" xr3:uid="{1332343D-F0E7-4969-A1ED-DD058FD91874}" name="Column11" headerRowDxfId="43" dataDxfId="49" totalsRowDxfId="20"/>
    <tableColumn id="13" xr3:uid="{37A1BA98-E1D6-4F0E-A69C-BB4FEFC51DF6}" name="Column12" headerRowDxfId="44" dataDxfId="48" totalsRowDxfId="19"/>
    <tableColumn id="14" xr3:uid="{3919494D-76DA-48B4-88CF-90BB5E720A8D}" name="Column13" totalsRowFunction="sum" headerRowDxfId="45" dataDxfId="47" totalsRowDxfId="18">
      <calculatedColumnFormula>SUM(B3:M3)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7A9454-47BE-4A11-A44D-7CB9580AA3F1}" name="Table4" displayName="Table4" ref="A16:N30" headerRowCount="0" totalsRowCount="1" headerRowDxfId="15" headerRowBorderDxfId="16" tableBorderDxfId="17">
  <tableColumns count="14">
    <tableColumn id="1" xr3:uid="{21D5C5C0-9FAE-4A96-878F-289E9386EF0B}" name="Column1" totalsRowLabel="Total" headerRowDxfId="1"/>
    <tableColumn id="2" xr3:uid="{1CCEE52C-B474-4359-A066-B21E06E9E286}" name="Column2" totalsRowFunction="sum" headerRowDxfId="2"/>
    <tableColumn id="3" xr3:uid="{80601BA9-0DA4-4857-BA40-5EF2FAA02B7F}" name="Column3" totalsRowFunction="sum" headerRowDxfId="3"/>
    <tableColumn id="4" xr3:uid="{7336EDDB-9168-4FEC-8349-537E4493E9E8}" name="Column4" totalsRowFunction="sum" headerRowDxfId="4"/>
    <tableColumn id="5" xr3:uid="{687D3061-EE18-4809-9198-FF9D329EBE08}" name="Column5" totalsRowFunction="sum" headerRowDxfId="5"/>
    <tableColumn id="6" xr3:uid="{ABD7FB19-762A-4248-AF81-2668550A2908}" name="Column6" headerRowDxfId="6"/>
    <tableColumn id="7" xr3:uid="{D6EF00A0-3A1C-4B1B-BF13-78A0361784AE}" name="Column7" headerRowDxfId="7"/>
    <tableColumn id="8" xr3:uid="{2E739BAE-726D-4C58-8023-36F4B2C26A64}" name="Column8" headerRowDxfId="8"/>
    <tableColumn id="9" xr3:uid="{ADC1D35D-17A3-4633-A0F3-060CC23385A0}" name="Column9" headerRowDxfId="9"/>
    <tableColumn id="10" xr3:uid="{ECC38AE5-7A07-4739-891A-240FDBFF88B9}" name="Column10" headerRowDxfId="10"/>
    <tableColumn id="11" xr3:uid="{5A22B1F8-CB6B-4F63-A226-5B3BDB628627}" name="Column11" headerRowDxfId="11"/>
    <tableColumn id="12" xr3:uid="{29EC02FA-C4B5-4B79-A6F5-2783DB8FA36D}" name="Column12" headerRowDxfId="12"/>
    <tableColumn id="13" xr3:uid="{A482E54B-49E4-4CAB-9083-C0C154152BE0}" name="Column13" headerRowDxfId="13"/>
    <tableColumn id="14" xr3:uid="{22D81AC2-08AF-42A0-A4A2-7643A2AD0D1C}" name="Column14" totalsRowFunction="sum" headerRowDxfId="14">
      <calculatedColumnFormula>SUM(B17:M17)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5A12-65FB-431B-8E10-E787E08FBEE1}">
  <dimension ref="A2:N32"/>
  <sheetViews>
    <sheetView tabSelected="1" zoomScale="110" zoomScaleNormal="110" workbookViewId="0">
      <selection activeCell="O32" sqref="O32"/>
    </sheetView>
  </sheetViews>
  <sheetFormatPr defaultRowHeight="14.4" x14ac:dyDescent="0.3"/>
  <cols>
    <col min="1" max="9" width="10.21875" customWidth="1"/>
    <col min="10" max="14" width="11.21875" customWidth="1"/>
  </cols>
  <sheetData>
    <row r="2" spans="1:14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4" t="s">
        <v>18</v>
      </c>
    </row>
    <row r="4" spans="1:14" x14ac:dyDescent="0.3">
      <c r="A4" s="3" t="s">
        <v>14</v>
      </c>
      <c r="B4" s="2">
        <v>60000</v>
      </c>
      <c r="C4" s="2">
        <v>60000</v>
      </c>
      <c r="D4" s="2">
        <v>60000</v>
      </c>
      <c r="E4" s="2">
        <v>75000</v>
      </c>
      <c r="F4" s="2"/>
      <c r="G4" s="2"/>
      <c r="H4" s="2"/>
      <c r="I4" s="2"/>
      <c r="J4" s="2"/>
      <c r="K4" s="2"/>
      <c r="L4" s="2"/>
      <c r="M4" s="2"/>
      <c r="N4" s="4">
        <f>SUM(B4:M4)</f>
        <v>255000</v>
      </c>
    </row>
    <row r="5" spans="1:14" x14ac:dyDescent="0.3">
      <c r="A5" s="3" t="s">
        <v>15</v>
      </c>
      <c r="B5" s="2">
        <v>14000</v>
      </c>
      <c r="C5" s="2">
        <v>14000</v>
      </c>
      <c r="D5" s="2">
        <v>0</v>
      </c>
      <c r="E5" s="2">
        <v>15000</v>
      </c>
      <c r="F5" s="2"/>
      <c r="G5" s="2"/>
      <c r="H5" s="2"/>
      <c r="I5" s="2"/>
      <c r="J5" s="2"/>
      <c r="K5" s="2"/>
      <c r="L5" s="2"/>
      <c r="M5" s="2"/>
      <c r="N5" s="4">
        <f>SUM(B5:M5)</f>
        <v>43000</v>
      </c>
    </row>
    <row r="6" spans="1:14" x14ac:dyDescent="0.3">
      <c r="A6" s="3" t="s">
        <v>16</v>
      </c>
      <c r="B6" s="2">
        <v>2000</v>
      </c>
      <c r="C6" s="2">
        <v>600</v>
      </c>
      <c r="D6" s="2">
        <v>1400</v>
      </c>
      <c r="E6" s="2">
        <v>0</v>
      </c>
      <c r="F6" s="2"/>
      <c r="G6" s="2"/>
      <c r="H6" s="2"/>
      <c r="I6" s="2"/>
      <c r="J6" s="2"/>
      <c r="K6" s="2"/>
      <c r="L6" s="2"/>
      <c r="M6" s="2"/>
      <c r="N6" s="4">
        <f>SUM(Table3[[#This Row],[Column1]:[Column12]])</f>
        <v>4000</v>
      </c>
    </row>
    <row r="7" spans="1:14" x14ac:dyDescent="0.3">
      <c r="A7" s="3" t="s">
        <v>17</v>
      </c>
      <c r="B7" s="2">
        <v>0</v>
      </c>
      <c r="C7" s="2">
        <v>0</v>
      </c>
      <c r="D7" s="2">
        <v>0</v>
      </c>
      <c r="E7" s="2">
        <v>0</v>
      </c>
      <c r="F7" s="2"/>
      <c r="G7" s="2"/>
      <c r="H7" s="2"/>
      <c r="I7" s="2"/>
      <c r="J7" s="2"/>
      <c r="K7" s="2"/>
      <c r="L7" s="2"/>
      <c r="M7" s="2"/>
      <c r="N7" s="4">
        <f>SUM(B7:M7)</f>
        <v>0</v>
      </c>
    </row>
    <row r="8" spans="1:14" x14ac:dyDescent="0.3">
      <c r="A8" s="5" t="s">
        <v>19</v>
      </c>
      <c r="B8" s="6">
        <f>SUBTOTAL(109,Table3[Column1])</f>
        <v>76000</v>
      </c>
      <c r="C8" s="6">
        <f>SUBTOTAL(109,Table3[Clumn2])</f>
        <v>74600</v>
      </c>
      <c r="D8" s="6">
        <f>SUBTOTAL(109,Table3[Column3])</f>
        <v>61400</v>
      </c>
      <c r="E8" s="6">
        <f>SUBTOTAL(109,Table3[Column4])</f>
        <v>90000</v>
      </c>
      <c r="F8" s="6"/>
      <c r="G8" s="6"/>
      <c r="H8" s="6"/>
      <c r="I8" s="6"/>
      <c r="J8" s="6"/>
      <c r="K8" s="6"/>
      <c r="L8" s="6"/>
      <c r="M8" s="6"/>
      <c r="N8" s="7">
        <f>SUBTOTAL(109,Table3[Column13])</f>
        <v>302000</v>
      </c>
    </row>
    <row r="12" spans="1:14" ht="28.8" x14ac:dyDescent="0.3">
      <c r="A12" s="12" t="s">
        <v>20</v>
      </c>
      <c r="B12" s="1">
        <v>40000</v>
      </c>
    </row>
    <row r="15" spans="1:14" x14ac:dyDescent="0.3">
      <c r="A15" s="10" t="s">
        <v>21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">
      <c r="A16" s="9" t="s">
        <v>1</v>
      </c>
      <c r="B16" s="9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G16" s="9" t="s">
        <v>7</v>
      </c>
      <c r="H16" s="9" t="s">
        <v>8</v>
      </c>
      <c r="I16" s="9" t="s">
        <v>9</v>
      </c>
      <c r="J16" s="9" t="s">
        <v>10</v>
      </c>
      <c r="K16" s="9" t="s">
        <v>11</v>
      </c>
      <c r="L16" s="9" t="s">
        <v>12</v>
      </c>
      <c r="M16" s="9" t="s">
        <v>13</v>
      </c>
      <c r="N16" s="9" t="s">
        <v>18</v>
      </c>
    </row>
    <row r="17" spans="1:14" x14ac:dyDescent="0.3">
      <c r="A17" t="s">
        <v>22</v>
      </c>
    </row>
    <row r="18" spans="1:14" x14ac:dyDescent="0.3">
      <c r="A18" t="s">
        <v>23</v>
      </c>
      <c r="B18">
        <v>23000</v>
      </c>
      <c r="C18">
        <v>23000</v>
      </c>
      <c r="D18">
        <v>23000</v>
      </c>
      <c r="E18">
        <v>22500</v>
      </c>
      <c r="N18">
        <f>SUM(B18:M18)</f>
        <v>91500</v>
      </c>
    </row>
    <row r="19" spans="1:14" x14ac:dyDescent="0.3">
      <c r="A19" t="s">
        <v>24</v>
      </c>
      <c r="B19">
        <v>400</v>
      </c>
      <c r="C19">
        <v>400</v>
      </c>
      <c r="D19">
        <v>400</v>
      </c>
      <c r="E19">
        <v>400</v>
      </c>
      <c r="N19">
        <f>SUM(B19:M19)</f>
        <v>1600</v>
      </c>
    </row>
    <row r="20" spans="1:14" x14ac:dyDescent="0.3">
      <c r="A20" t="s">
        <v>25</v>
      </c>
      <c r="B20">
        <v>1700</v>
      </c>
      <c r="C20">
        <v>1600</v>
      </c>
      <c r="D20">
        <v>2300</v>
      </c>
      <c r="E20">
        <v>2800</v>
      </c>
      <c r="N20">
        <f t="shared" ref="N20:N22" si="0">SUM(B20:M20)</f>
        <v>8400</v>
      </c>
    </row>
    <row r="21" spans="1:14" x14ac:dyDescent="0.3">
      <c r="A21" t="s">
        <v>26</v>
      </c>
      <c r="B21">
        <v>800</v>
      </c>
      <c r="C21">
        <v>950</v>
      </c>
      <c r="D21">
        <v>940</v>
      </c>
      <c r="E21">
        <v>1020</v>
      </c>
      <c r="N21">
        <f t="shared" si="0"/>
        <v>3710</v>
      </c>
    </row>
    <row r="22" spans="1:14" x14ac:dyDescent="0.3">
      <c r="A22" t="s">
        <v>27</v>
      </c>
      <c r="B22">
        <v>600</v>
      </c>
      <c r="C22">
        <v>230</v>
      </c>
      <c r="D22">
        <v>2350</v>
      </c>
      <c r="E22">
        <v>1540</v>
      </c>
      <c r="N22">
        <f t="shared" si="0"/>
        <v>4720</v>
      </c>
    </row>
    <row r="23" spans="1:14" x14ac:dyDescent="0.3">
      <c r="A23" t="s">
        <v>28</v>
      </c>
    </row>
    <row r="24" spans="1:14" x14ac:dyDescent="0.3">
      <c r="A24" t="s">
        <v>29</v>
      </c>
      <c r="B24">
        <v>200</v>
      </c>
      <c r="C24">
        <v>180</v>
      </c>
      <c r="D24">
        <v>160</v>
      </c>
      <c r="E24">
        <v>210</v>
      </c>
      <c r="N24">
        <f>SUM(B24:M24)</f>
        <v>750</v>
      </c>
    </row>
    <row r="25" spans="1:14" x14ac:dyDescent="0.3">
      <c r="A25" t="s">
        <v>30</v>
      </c>
      <c r="B25">
        <v>50</v>
      </c>
      <c r="C25">
        <v>45</v>
      </c>
      <c r="D25">
        <v>37</v>
      </c>
      <c r="E25">
        <v>0</v>
      </c>
      <c r="N25">
        <f>SUM(B25:M25)</f>
        <v>132</v>
      </c>
    </row>
    <row r="26" spans="1:14" x14ac:dyDescent="0.3">
      <c r="A26" t="s">
        <v>31</v>
      </c>
    </row>
    <row r="27" spans="1:14" x14ac:dyDescent="0.3">
      <c r="A27" t="s">
        <v>32</v>
      </c>
      <c r="B27">
        <v>125</v>
      </c>
      <c r="C27">
        <v>100</v>
      </c>
      <c r="D27">
        <v>67</v>
      </c>
      <c r="E27">
        <v>140</v>
      </c>
      <c r="N27">
        <f>SUM(B27:M27)</f>
        <v>432</v>
      </c>
    </row>
    <row r="28" spans="1:14" x14ac:dyDescent="0.3">
      <c r="A28" t="s">
        <v>33</v>
      </c>
      <c r="B28">
        <v>10</v>
      </c>
      <c r="C28">
        <v>5</v>
      </c>
      <c r="D28">
        <v>9</v>
      </c>
      <c r="E28">
        <v>0</v>
      </c>
      <c r="N28">
        <f t="shared" ref="N28:N29" si="1">SUM(B28:M28)</f>
        <v>24</v>
      </c>
    </row>
    <row r="29" spans="1:14" x14ac:dyDescent="0.3">
      <c r="A29" t="s">
        <v>34</v>
      </c>
      <c r="B29">
        <v>20</v>
      </c>
      <c r="C29">
        <v>45</v>
      </c>
      <c r="D29">
        <v>67</v>
      </c>
      <c r="E29">
        <v>120</v>
      </c>
      <c r="N29">
        <f t="shared" si="1"/>
        <v>252</v>
      </c>
    </row>
    <row r="30" spans="1:14" x14ac:dyDescent="0.3">
      <c r="A30" t="s">
        <v>19</v>
      </c>
      <c r="B30">
        <f>SUBTOTAL(109,Table4[Column2])</f>
        <v>26905</v>
      </c>
      <c r="C30">
        <f>SUBTOTAL(109,Table4[Column3])</f>
        <v>26555</v>
      </c>
      <c r="D30">
        <f>SUBTOTAL(109,Table4[Column4])</f>
        <v>29330</v>
      </c>
      <c r="E30">
        <f>SUBTOTAL(109,Table4[Column5])</f>
        <v>28730</v>
      </c>
      <c r="N30">
        <f>SUBTOTAL(109,Table4[Column14])</f>
        <v>111520</v>
      </c>
    </row>
    <row r="32" spans="1:14" ht="28.8" x14ac:dyDescent="0.3">
      <c r="A32" s="13" t="s">
        <v>35</v>
      </c>
      <c r="B32" s="11">
        <f>B8-B30</f>
        <v>49095</v>
      </c>
      <c r="C32" s="11">
        <f t="shared" ref="C32:E32" si="2">C8-C30</f>
        <v>48045</v>
      </c>
      <c r="D32" s="11">
        <f t="shared" si="2"/>
        <v>32070</v>
      </c>
      <c r="E32" s="11">
        <f t="shared" si="2"/>
        <v>61270</v>
      </c>
    </row>
  </sheetData>
  <mergeCells count="2">
    <mergeCell ref="A2:N2"/>
    <mergeCell ref="A15:N15"/>
  </mergeCells>
  <phoneticPr fontId="2" type="noConversion"/>
  <conditionalFormatting sqref="A32:E32">
    <cfRule type="cellIs" dxfId="0" priority="1" operator="lessThan">
      <formula>40000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nayak</dc:creator>
  <cp:lastModifiedBy>tilak nayak</cp:lastModifiedBy>
  <dcterms:created xsi:type="dcterms:W3CDTF">2024-04-30T07:29:29Z</dcterms:created>
  <dcterms:modified xsi:type="dcterms:W3CDTF">2024-04-30T07:54:53Z</dcterms:modified>
</cp:coreProperties>
</file>