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CB070NG\Documents\US Wahl 2020\"/>
    </mc:Choice>
  </mc:AlternateContent>
  <xr:revisionPtr revIDLastSave="0" documentId="13_ncr:1_{92ECB69A-AB00-416C-9DE9-F0ADA4C1DC2C}" xr6:coauthVersionLast="45" xr6:coauthVersionMax="45" xr10:uidLastSave="{00000000-0000-0000-0000-000000000000}"/>
  <bookViews>
    <workbookView xWindow="-108" yWindow="-108" windowWidth="23256" windowHeight="12576" xr2:uid="{7A57B15D-9A05-4A71-BD66-D7913FCA7F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N5" i="1" s="1"/>
  <c r="I4" i="1"/>
  <c r="O4" i="1" s="1"/>
  <c r="I3" i="1"/>
  <c r="I2" i="1"/>
  <c r="O7" i="1"/>
  <c r="O6" i="1"/>
  <c r="L4" i="1"/>
  <c r="L7" i="1"/>
  <c r="L6" i="1"/>
  <c r="L5" i="1"/>
  <c r="O5" i="1" s="1"/>
  <c r="L3" i="1"/>
  <c r="O3" i="1" s="1"/>
  <c r="L2" i="1"/>
  <c r="O2" i="1" s="1"/>
  <c r="K7" i="1"/>
  <c r="K6" i="1"/>
  <c r="N6" i="1" s="1"/>
  <c r="K5" i="1"/>
  <c r="K4" i="1"/>
  <c r="K3" i="1"/>
  <c r="N3" i="1" s="1"/>
  <c r="K2" i="1"/>
  <c r="N2" i="1" s="1"/>
  <c r="H9" i="1"/>
  <c r="N7" i="1" l="1"/>
  <c r="N4" i="1"/>
  <c r="I9" i="1"/>
  <c r="N9" i="1" l="1"/>
  <c r="E20" i="1" s="1"/>
  <c r="O9" i="1"/>
  <c r="E24" i="1" l="1"/>
  <c r="E14" i="1"/>
  <c r="E18" i="1"/>
  <c r="E11" i="1"/>
  <c r="E19" i="1"/>
  <c r="E17" i="1"/>
  <c r="E23" i="1"/>
  <c r="E21" i="1"/>
  <c r="E22" i="1"/>
  <c r="E16" i="1"/>
  <c r="E13" i="1"/>
  <c r="E25" i="1"/>
  <c r="E15" i="1"/>
  <c r="F22" i="1"/>
  <c r="F18" i="1"/>
  <c r="F14" i="1"/>
  <c r="F25" i="1"/>
  <c r="F21" i="1"/>
  <c r="F17" i="1"/>
  <c r="F24" i="1"/>
  <c r="F20" i="1"/>
  <c r="F16" i="1"/>
  <c r="F23" i="1"/>
  <c r="F19" i="1"/>
  <c r="F15" i="1"/>
  <c r="F13" i="1"/>
  <c r="F11" i="1"/>
</calcChain>
</file>

<file path=xl/sharedStrings.xml><?xml version="1.0" encoding="utf-8"?>
<sst xmlns="http://schemas.openxmlformats.org/spreadsheetml/2006/main" count="31" uniqueCount="31">
  <si>
    <t>Florida</t>
  </si>
  <si>
    <t>Pennsylvania</t>
  </si>
  <si>
    <t>New Hampshire</t>
  </si>
  <si>
    <t>USA</t>
  </si>
  <si>
    <t>Arizona</t>
  </si>
  <si>
    <t>Ohio</t>
  </si>
  <si>
    <t>Georgia</t>
  </si>
  <si>
    <t>Indiana</t>
  </si>
  <si>
    <t>Kentucky</t>
  </si>
  <si>
    <t>South Carolina</t>
  </si>
  <si>
    <t>Virginia</t>
  </si>
  <si>
    <t>Vermont</t>
  </si>
  <si>
    <t>T2/T1</t>
  </si>
  <si>
    <t>Trump (T1)</t>
  </si>
  <si>
    <t>B/C</t>
  </si>
  <si>
    <t>Trump (T2)</t>
  </si>
  <si>
    <t>Clinton (C)</t>
  </si>
  <si>
    <t>Biden (B)</t>
  </si>
  <si>
    <t>Texas</t>
  </si>
  <si>
    <t>Michigan</t>
  </si>
  <si>
    <t>Minnesota</t>
  </si>
  <si>
    <t>North Carolina</t>
  </si>
  <si>
    <t>Colorado</t>
  </si>
  <si>
    <t>Iowa</t>
  </si>
  <si>
    <t>Nevada</t>
  </si>
  <si>
    <t>Wisconsin</t>
  </si>
  <si>
    <t>Population</t>
  </si>
  <si>
    <t>Weighting (W)</t>
  </si>
  <si>
    <t>Total</t>
  </si>
  <si>
    <r>
      <t xml:space="preserve">T2/T1 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</t>
    </r>
  </si>
  <si>
    <r>
      <t xml:space="preserve">B/C </t>
    </r>
    <r>
      <rPr>
        <sz val="11"/>
        <rFont val="Calibri"/>
        <family val="2"/>
        <scheme val="minor"/>
      </rPr>
      <t>*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</si>
</sst>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1" applyNumberFormat="1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0" fontId="5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Projection US</a:t>
            </a:r>
            <a:r>
              <a:rPr lang="de-DE" baseline="0"/>
              <a:t> presidential election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FB-4114-9D02-FE74F2B684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Tabelle1!$E$11:$F$11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B-4114-9D02-FE74F2B6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093664"/>
        <c:axId val="724096616"/>
      </c:barChart>
      <c:catAx>
        <c:axId val="7240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6616"/>
        <c:crosses val="autoZero"/>
        <c:auto val="1"/>
        <c:lblAlgn val="ctr"/>
        <c:lblOffset val="100"/>
        <c:noMultiLvlLbl val="0"/>
      </c:catAx>
      <c:valAx>
        <c:axId val="724096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11</xdr:row>
      <xdr:rowOff>175260</xdr:rowOff>
    </xdr:from>
    <xdr:to>
      <xdr:col>13</xdr:col>
      <xdr:colOff>0</xdr:colOff>
      <xdr:row>24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4758D2-6570-40C0-9B50-BE03A049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C308-48A9-4F6F-93F0-022339ED5CB8}">
  <dimension ref="A1:O25"/>
  <sheetViews>
    <sheetView tabSelected="1" workbookViewId="0">
      <selection activeCell="F4" sqref="F4"/>
    </sheetView>
  </sheetViews>
  <sheetFormatPr baseColWidth="10" defaultRowHeight="14.4" x14ac:dyDescent="0.3"/>
  <cols>
    <col min="1" max="1" width="13.88671875" customWidth="1"/>
  </cols>
  <sheetData>
    <row r="1" spans="1:15" x14ac:dyDescent="0.3">
      <c r="B1" s="5" t="s">
        <v>13</v>
      </c>
      <c r="C1" s="6" t="s">
        <v>16</v>
      </c>
      <c r="E1" s="5" t="s">
        <v>15</v>
      </c>
      <c r="F1" s="6" t="s">
        <v>17</v>
      </c>
      <c r="H1" t="s">
        <v>26</v>
      </c>
      <c r="I1" t="s">
        <v>27</v>
      </c>
      <c r="K1" s="5" t="s">
        <v>12</v>
      </c>
      <c r="L1" s="6" t="s">
        <v>14</v>
      </c>
      <c r="N1" s="5" t="s">
        <v>29</v>
      </c>
      <c r="O1" s="6" t="s">
        <v>30</v>
      </c>
    </row>
    <row r="2" spans="1:15" x14ac:dyDescent="0.3">
      <c r="A2" t="s">
        <v>6</v>
      </c>
      <c r="B2">
        <v>50.44</v>
      </c>
      <c r="C2">
        <v>45.35</v>
      </c>
      <c r="E2">
        <v>0</v>
      </c>
      <c r="F2">
        <v>0</v>
      </c>
      <c r="H2">
        <v>10310371</v>
      </c>
      <c r="I2" s="2">
        <f>H2/H9</f>
        <v>0.28994180815772402</v>
      </c>
      <c r="K2">
        <f xml:space="preserve"> E2/B2</f>
        <v>0</v>
      </c>
      <c r="L2">
        <f t="shared" ref="L2:L7" si="0">F2/C2</f>
        <v>0</v>
      </c>
      <c r="N2">
        <f t="shared" ref="N2:N7" si="1">PRODUCT(K2, I2)</f>
        <v>0</v>
      </c>
      <c r="O2">
        <f t="shared" ref="O2:O7" si="2">PRODUCT(L2, I2)</f>
        <v>0</v>
      </c>
    </row>
    <row r="3" spans="1:15" x14ac:dyDescent="0.3">
      <c r="A3" t="s">
        <v>7</v>
      </c>
      <c r="B3">
        <v>56.47</v>
      </c>
      <c r="C3">
        <v>37.46</v>
      </c>
      <c r="E3">
        <v>0</v>
      </c>
      <c r="F3">
        <v>0</v>
      </c>
      <c r="H3">
        <v>6633053</v>
      </c>
      <c r="I3" s="2">
        <f>H3/H9</f>
        <v>0.18653057008579185</v>
      </c>
      <c r="K3">
        <f>E3/B3</f>
        <v>0</v>
      </c>
      <c r="L3">
        <f t="shared" si="0"/>
        <v>0</v>
      </c>
      <c r="N3">
        <f>PRODUCT(K3, I3)</f>
        <v>0</v>
      </c>
      <c r="O3">
        <f t="shared" si="2"/>
        <v>0</v>
      </c>
    </row>
    <row r="4" spans="1:15" x14ac:dyDescent="0.3">
      <c r="A4" t="s">
        <v>8</v>
      </c>
      <c r="B4">
        <v>62.52</v>
      </c>
      <c r="C4">
        <v>32.68</v>
      </c>
      <c r="E4">
        <v>0</v>
      </c>
      <c r="F4">
        <v>0</v>
      </c>
      <c r="H4">
        <v>4436974</v>
      </c>
      <c r="I4" s="2">
        <f>H4/H9</f>
        <v>0.12477380923623499</v>
      </c>
      <c r="K4">
        <f>E4/B4</f>
        <v>0</v>
      </c>
      <c r="L4">
        <f t="shared" si="0"/>
        <v>0</v>
      </c>
      <c r="N4">
        <f t="shared" si="1"/>
        <v>0</v>
      </c>
      <c r="O4">
        <f t="shared" si="2"/>
        <v>0</v>
      </c>
    </row>
    <row r="5" spans="1:15" x14ac:dyDescent="0.3">
      <c r="A5" t="s">
        <v>9</v>
      </c>
      <c r="B5">
        <v>54.94</v>
      </c>
      <c r="C5">
        <v>40.67</v>
      </c>
      <c r="E5">
        <v>0</v>
      </c>
      <c r="F5">
        <v>0</v>
      </c>
      <c r="H5">
        <v>5084127</v>
      </c>
      <c r="I5" s="2">
        <f>H5/H9</f>
        <v>0.14297264136116003</v>
      </c>
      <c r="K5">
        <f>E5/B5</f>
        <v>0</v>
      </c>
      <c r="L5">
        <f t="shared" si="0"/>
        <v>0</v>
      </c>
      <c r="N5">
        <f t="shared" si="1"/>
        <v>0</v>
      </c>
      <c r="O5">
        <f t="shared" si="2"/>
        <v>0</v>
      </c>
    </row>
    <row r="6" spans="1:15" x14ac:dyDescent="0.3">
      <c r="A6" t="s">
        <v>10</v>
      </c>
      <c r="B6">
        <v>44.41</v>
      </c>
      <c r="C6">
        <v>49.73</v>
      </c>
      <c r="E6">
        <v>0</v>
      </c>
      <c r="F6">
        <v>0</v>
      </c>
      <c r="H6">
        <v>8470020</v>
      </c>
      <c r="I6" s="2">
        <f>H6/H9</f>
        <v>0.23818860775544212</v>
      </c>
      <c r="K6">
        <f>E6/B6</f>
        <v>0</v>
      </c>
      <c r="L6">
        <f t="shared" si="0"/>
        <v>0</v>
      </c>
      <c r="N6">
        <f t="shared" si="1"/>
        <v>0</v>
      </c>
      <c r="O6">
        <f t="shared" si="2"/>
        <v>0</v>
      </c>
    </row>
    <row r="7" spans="1:15" x14ac:dyDescent="0.3">
      <c r="A7" t="s">
        <v>11</v>
      </c>
      <c r="B7">
        <v>29.76</v>
      </c>
      <c r="C7">
        <v>55.72</v>
      </c>
      <c r="E7">
        <v>0</v>
      </c>
      <c r="F7">
        <v>0</v>
      </c>
      <c r="H7">
        <v>625594</v>
      </c>
      <c r="I7" s="2">
        <f>H7/H9</f>
        <v>1.7592563403646989E-2</v>
      </c>
      <c r="K7">
        <f>E7/B7</f>
        <v>0</v>
      </c>
      <c r="L7">
        <f t="shared" si="0"/>
        <v>0</v>
      </c>
      <c r="N7">
        <f t="shared" si="1"/>
        <v>0</v>
      </c>
      <c r="O7">
        <f t="shared" si="2"/>
        <v>0</v>
      </c>
    </row>
    <row r="8" spans="1:15" x14ac:dyDescent="0.3">
      <c r="I8" s="1"/>
    </row>
    <row r="9" spans="1:15" x14ac:dyDescent="0.3">
      <c r="A9" t="s">
        <v>28</v>
      </c>
      <c r="H9">
        <f>SUM(H2:H8)</f>
        <v>35560139</v>
      </c>
      <c r="I9">
        <f>SUM(I2:I8)</f>
        <v>1</v>
      </c>
      <c r="N9">
        <f>SUM(N2:N8)</f>
        <v>0</v>
      </c>
      <c r="O9">
        <f>SUM(O2:O8)</f>
        <v>0</v>
      </c>
    </row>
    <row r="11" spans="1:15" x14ac:dyDescent="0.3">
      <c r="A11" t="s">
        <v>3</v>
      </c>
      <c r="B11">
        <v>46.09</v>
      </c>
      <c r="C11">
        <v>48.18</v>
      </c>
      <c r="E11" s="3">
        <f>PRODUCT(B11, N9)</f>
        <v>0</v>
      </c>
      <c r="F11" s="3">
        <f>PRODUCT(C11, O9)</f>
        <v>0</v>
      </c>
    </row>
    <row r="13" spans="1:15" x14ac:dyDescent="0.3">
      <c r="A13" t="s">
        <v>0</v>
      </c>
      <c r="B13">
        <v>49.02</v>
      </c>
      <c r="C13">
        <v>47.82</v>
      </c>
      <c r="E13" s="4">
        <f>PRODUCT(B13, N9)</f>
        <v>0</v>
      </c>
      <c r="F13" s="4">
        <f>PRODUCT(C13, O9)</f>
        <v>0</v>
      </c>
    </row>
    <row r="14" spans="1:15" x14ac:dyDescent="0.3">
      <c r="A14" t="s">
        <v>1</v>
      </c>
      <c r="B14">
        <v>48.18</v>
      </c>
      <c r="C14">
        <v>47.46</v>
      </c>
      <c r="E14" s="4">
        <f>PRODUCT(B14, N9)</f>
        <v>0</v>
      </c>
      <c r="F14" s="4">
        <f>PRODUCT(C14, O9)</f>
        <v>0</v>
      </c>
    </row>
    <row r="15" spans="1:15" x14ac:dyDescent="0.3">
      <c r="A15" t="s">
        <v>4</v>
      </c>
      <c r="B15">
        <v>48.08</v>
      </c>
      <c r="C15">
        <v>44.58</v>
      </c>
      <c r="E15" s="4">
        <f>PRODUCT(B15, N9)</f>
        <v>0</v>
      </c>
      <c r="F15" s="4">
        <f>PRODUCT(C15, O9)</f>
        <v>0</v>
      </c>
      <c r="K15" s="1"/>
    </row>
    <row r="16" spans="1:15" x14ac:dyDescent="0.3">
      <c r="A16" t="s">
        <v>22</v>
      </c>
      <c r="B16">
        <v>43.25</v>
      </c>
      <c r="C16">
        <v>48.16</v>
      </c>
      <c r="E16" s="4">
        <f>PRODUCT(B16, N9)</f>
        <v>0</v>
      </c>
      <c r="F16" s="4">
        <f>PRODUCT(C16, O9)</f>
        <v>0</v>
      </c>
    </row>
    <row r="17" spans="1:6" x14ac:dyDescent="0.3">
      <c r="A17" t="s">
        <v>23</v>
      </c>
      <c r="B17">
        <v>51.15</v>
      </c>
      <c r="C17">
        <v>41.74</v>
      </c>
      <c r="E17" s="4">
        <f>PRODUCT(B17, N9)</f>
        <v>0</v>
      </c>
      <c r="F17" s="4">
        <f>PRODUCT(C17, O9)</f>
        <v>0</v>
      </c>
    </row>
    <row r="18" spans="1:6" x14ac:dyDescent="0.3">
      <c r="A18" t="s">
        <v>19</v>
      </c>
      <c r="B18">
        <v>47.5</v>
      </c>
      <c r="C18">
        <v>47.27</v>
      </c>
      <c r="E18" s="4">
        <f>PRODUCT(B18, N9)</f>
        <v>0</v>
      </c>
      <c r="F18" s="4">
        <f>PRODUCT(C18, O9)</f>
        <v>0</v>
      </c>
    </row>
    <row r="19" spans="1:6" x14ac:dyDescent="0.3">
      <c r="A19" t="s">
        <v>20</v>
      </c>
      <c r="B19">
        <v>44.92</v>
      </c>
      <c r="C19">
        <v>46.44</v>
      </c>
      <c r="E19" s="4">
        <f>PRODUCT(B19, N9)</f>
        <v>0</v>
      </c>
      <c r="F19" s="4">
        <f>PRODUCT(C19, O9)</f>
        <v>0</v>
      </c>
    </row>
    <row r="20" spans="1:6" x14ac:dyDescent="0.3">
      <c r="A20" t="s">
        <v>24</v>
      </c>
      <c r="B20">
        <v>45.5</v>
      </c>
      <c r="C20">
        <v>47.92</v>
      </c>
      <c r="E20" s="4">
        <f>PRODUCT(B20, N9)</f>
        <v>0</v>
      </c>
      <c r="F20" s="4">
        <f>PRODUCT(C20, O9)</f>
        <v>0</v>
      </c>
    </row>
    <row r="21" spans="1:6" x14ac:dyDescent="0.3">
      <c r="A21" t="s">
        <v>2</v>
      </c>
      <c r="B21">
        <v>47.62</v>
      </c>
      <c r="C21">
        <v>47.25</v>
      </c>
      <c r="E21" s="4">
        <f>PRODUCT(B21, N9)</f>
        <v>0</v>
      </c>
      <c r="F21" s="4">
        <f>PRODUCT(C21, O9)</f>
        <v>0</v>
      </c>
    </row>
    <row r="22" spans="1:6" x14ac:dyDescent="0.3">
      <c r="A22" t="s">
        <v>21</v>
      </c>
      <c r="B22">
        <v>49.83</v>
      </c>
      <c r="C22">
        <v>46.17</v>
      </c>
      <c r="E22" s="4">
        <f>PRODUCT(B22, N9)</f>
        <v>0</v>
      </c>
      <c r="F22" s="4">
        <f>PRODUCT(C22, O9)</f>
        <v>0</v>
      </c>
    </row>
    <row r="23" spans="1:6" x14ac:dyDescent="0.3">
      <c r="A23" t="s">
        <v>5</v>
      </c>
      <c r="B23">
        <v>51.69</v>
      </c>
      <c r="C23">
        <v>43.56</v>
      </c>
      <c r="E23" s="4">
        <f>PRODUCT(B23, N9)</f>
        <v>0</v>
      </c>
      <c r="F23" s="4">
        <f>PRODUCT(C23, O9)</f>
        <v>0</v>
      </c>
    </row>
    <row r="24" spans="1:6" x14ac:dyDescent="0.3">
      <c r="A24" t="s">
        <v>18</v>
      </c>
      <c r="B24">
        <v>52.23</v>
      </c>
      <c r="C24">
        <v>43.24</v>
      </c>
      <c r="E24" s="4">
        <f>PRODUCT(B24, N9)</f>
        <v>0</v>
      </c>
      <c r="F24" s="4">
        <f>PRODUCT(C24, O9)</f>
        <v>0</v>
      </c>
    </row>
    <row r="25" spans="1:6" x14ac:dyDescent="0.3">
      <c r="A25" t="s">
        <v>25</v>
      </c>
      <c r="B25">
        <v>47.22</v>
      </c>
      <c r="C25">
        <v>46.45</v>
      </c>
      <c r="E25" s="4">
        <f>PRODUCT(B25, N9)</f>
        <v>0</v>
      </c>
      <c r="F25" s="4">
        <f>PRODUCT(C25, O9)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15CB070NG</dc:creator>
  <cp:lastModifiedBy>15CB070NG</cp:lastModifiedBy>
  <dcterms:created xsi:type="dcterms:W3CDTF">2020-10-25T11:52:12Z</dcterms:created>
  <dcterms:modified xsi:type="dcterms:W3CDTF">2020-11-03T15:33:51Z</dcterms:modified>
</cp:coreProperties>
</file>