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CB070NG\Desktop\US Wahl 2020\"/>
    </mc:Choice>
  </mc:AlternateContent>
  <xr:revisionPtr revIDLastSave="0" documentId="13_ncr:1_{CFDBD1E7-F682-4BDB-8ACA-5C658BDDEE6F}" xr6:coauthVersionLast="45" xr6:coauthVersionMax="45" xr10:uidLastSave="{00000000-0000-0000-0000-000000000000}"/>
  <bookViews>
    <workbookView xWindow="-108" yWindow="-108" windowWidth="23256" windowHeight="12576" xr2:uid="{7A57B15D-9A05-4A71-BD66-D7913FCA7F9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K8" i="1"/>
  <c r="N8" i="1" s="1"/>
  <c r="L8" i="1"/>
  <c r="O8" i="1" s="1"/>
  <c r="K9" i="1"/>
  <c r="L9" i="1"/>
  <c r="L4" i="1" l="1"/>
  <c r="L7" i="1"/>
  <c r="O7" i="1" s="1"/>
  <c r="L6" i="1"/>
  <c r="L5" i="1"/>
  <c r="L3" i="1"/>
  <c r="L2" i="1"/>
  <c r="K7" i="1"/>
  <c r="N7" i="1" s="1"/>
  <c r="K6" i="1"/>
  <c r="K5" i="1"/>
  <c r="K4" i="1"/>
  <c r="K3" i="1"/>
  <c r="K2" i="1"/>
  <c r="H10" i="1"/>
  <c r="I9" i="1" l="1"/>
  <c r="I4" i="1"/>
  <c r="N4" i="1" s="1"/>
  <c r="I5" i="1"/>
  <c r="N5" i="1" s="1"/>
  <c r="I2" i="1"/>
  <c r="N2" i="1" s="1"/>
  <c r="I6" i="1"/>
  <c r="O6" i="1" s="1"/>
  <c r="I3" i="1"/>
  <c r="N3" i="1" s="1"/>
  <c r="N9" i="1" l="1"/>
  <c r="O9" i="1"/>
  <c r="O2" i="1"/>
  <c r="O3" i="1"/>
  <c r="O4" i="1"/>
  <c r="O5" i="1"/>
  <c r="I10" i="1"/>
  <c r="N6" i="1"/>
  <c r="N10" i="1" l="1"/>
  <c r="E21" i="1" s="1"/>
  <c r="O10" i="1"/>
  <c r="F26" i="1" s="1"/>
  <c r="E14" i="1" l="1"/>
  <c r="E24" i="1"/>
  <c r="E19" i="1"/>
  <c r="E17" i="1"/>
  <c r="E15" i="1"/>
  <c r="E23" i="1"/>
  <c r="E20" i="1"/>
  <c r="E25" i="1"/>
  <c r="E18" i="1"/>
  <c r="E16" i="1"/>
  <c r="E26" i="1"/>
  <c r="E22" i="1"/>
  <c r="E12" i="1"/>
  <c r="F20" i="1"/>
  <c r="F25" i="1"/>
  <c r="F15" i="1"/>
  <c r="F12" i="1"/>
  <c r="F24" i="1"/>
  <c r="F18" i="1"/>
  <c r="F19" i="1"/>
  <c r="F14" i="1"/>
  <c r="F17" i="1"/>
  <c r="F22" i="1"/>
  <c r="F23" i="1"/>
  <c r="F16" i="1"/>
  <c r="F21" i="1"/>
</calcChain>
</file>

<file path=xl/sharedStrings.xml><?xml version="1.0" encoding="utf-8"?>
<sst xmlns="http://schemas.openxmlformats.org/spreadsheetml/2006/main" count="33" uniqueCount="31">
  <si>
    <t>Florida</t>
  </si>
  <si>
    <t>Pennsylvania</t>
  </si>
  <si>
    <t>New Hampshire</t>
  </si>
  <si>
    <t>USA</t>
  </si>
  <si>
    <t>Arizona</t>
  </si>
  <si>
    <t>Ohio</t>
  </si>
  <si>
    <t>Georgia</t>
  </si>
  <si>
    <t>Indiana</t>
  </si>
  <si>
    <t>Kentucky</t>
  </si>
  <si>
    <t>South Carolina</t>
  </si>
  <si>
    <t>Virginia</t>
  </si>
  <si>
    <t>Vermont</t>
  </si>
  <si>
    <t>T2/T1</t>
  </si>
  <si>
    <t>Trump (T1)</t>
  </si>
  <si>
    <t>B/C</t>
  </si>
  <si>
    <t>Trump (T2)</t>
  </si>
  <si>
    <t>Clinton (C)</t>
  </si>
  <si>
    <t>Biden (B)</t>
  </si>
  <si>
    <t>Texas</t>
  </si>
  <si>
    <t>Michigan</t>
  </si>
  <si>
    <t>Minnesota</t>
  </si>
  <si>
    <t>North Carolina</t>
  </si>
  <si>
    <t>Colorado</t>
  </si>
  <si>
    <t>Iowa</t>
  </si>
  <si>
    <t>Nevada</t>
  </si>
  <si>
    <t>Wisconsin</t>
  </si>
  <si>
    <t>Population</t>
  </si>
  <si>
    <t>Weighting (W)</t>
  </si>
  <si>
    <t>Total</t>
  </si>
  <si>
    <r>
      <t xml:space="preserve">T2/T1 </t>
    </r>
    <r>
      <rPr>
        <sz val="11"/>
        <rFont val="Calibri"/>
        <family val="2"/>
        <scheme val="minor"/>
      </rPr>
      <t>*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W</t>
    </r>
  </si>
  <si>
    <r>
      <t xml:space="preserve">B/C </t>
    </r>
    <r>
      <rPr>
        <sz val="11"/>
        <rFont val="Calibri"/>
        <family val="2"/>
        <scheme val="minor"/>
      </rPr>
      <t>*</t>
    </r>
    <r>
      <rPr>
        <sz val="11"/>
        <color theme="4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</si>
</sst>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0" borderId="0" xfId="1" applyNumberFormat="1" applyFont="1"/>
    <xf numFmtId="2" fontId="2" fillId="0" borderId="0" xfId="0" applyNumberFormat="1" applyFont="1"/>
    <xf numFmtId="2" fontId="0" fillId="0" borderId="0" xfId="0" applyNumberFormat="1"/>
    <xf numFmtId="0" fontId="3" fillId="0" borderId="0" xfId="0" applyFont="1"/>
    <xf numFmtId="0" fontId="5" fillId="0" borderId="0" xfId="0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Projection US</a:t>
            </a:r>
            <a:r>
              <a:rPr lang="de-DE" baseline="0"/>
              <a:t> presidential election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FB-4114-9D02-FE74F2B684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Tabelle1!$E$12:$F$12</c:f>
              <c:numCache>
                <c:formatCode>0.00</c:formatCode>
                <c:ptCount val="2"/>
                <c:pt idx="0">
                  <c:v>47.414588993688383</c:v>
                </c:pt>
                <c:pt idx="1">
                  <c:v>49.95438644719016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B-4114-9D02-FE74F2B68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4093664"/>
        <c:axId val="724096616"/>
      </c:barChart>
      <c:catAx>
        <c:axId val="72409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4096616"/>
        <c:crosses val="autoZero"/>
        <c:auto val="1"/>
        <c:lblAlgn val="ctr"/>
        <c:lblOffset val="100"/>
        <c:noMultiLvlLbl val="0"/>
      </c:catAx>
      <c:valAx>
        <c:axId val="724096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409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784860</xdr:colOff>
      <xdr:row>12</xdr:row>
      <xdr:rowOff>175260</xdr:rowOff>
    </xdr:from>
    <xdr:to>
      <xdr:col>13</xdr:col>
      <xdr:colOff>0</xdr:colOff>
      <xdr:row>25</xdr:row>
      <xdr:rowOff>175260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74758D2-6570-40C0-9B50-BE03A049D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DC308-48A9-4F6F-93F0-022339ED5CB8}">
  <dimension ref="A1:O26"/>
  <sheetViews>
    <sheetView tabSelected="1" workbookViewId="0">
      <selection activeCell="G12" sqref="G12"/>
    </sheetView>
  </sheetViews>
  <sheetFormatPr baseColWidth="10" defaultRowHeight="14.4" x14ac:dyDescent="0.3"/>
  <cols>
    <col min="1" max="1" width="13.88671875" customWidth="1"/>
  </cols>
  <sheetData>
    <row r="1" spans="1:15" x14ac:dyDescent="0.3">
      <c r="B1" s="5" t="s">
        <v>13</v>
      </c>
      <c r="C1" s="6" t="s">
        <v>16</v>
      </c>
      <c r="E1" s="5" t="s">
        <v>15</v>
      </c>
      <c r="F1" s="6" t="s">
        <v>17</v>
      </c>
      <c r="H1" t="s">
        <v>26</v>
      </c>
      <c r="I1" t="s">
        <v>27</v>
      </c>
      <c r="K1" s="5" t="s">
        <v>12</v>
      </c>
      <c r="L1" s="6" t="s">
        <v>14</v>
      </c>
      <c r="N1" s="5" t="s">
        <v>29</v>
      </c>
      <c r="O1" s="6" t="s">
        <v>30</v>
      </c>
    </row>
    <row r="2" spans="1:15" x14ac:dyDescent="0.3">
      <c r="A2" t="s">
        <v>6</v>
      </c>
      <c r="B2">
        <v>50.44</v>
      </c>
      <c r="C2">
        <v>45.35</v>
      </c>
      <c r="E2">
        <v>50.5</v>
      </c>
      <c r="F2">
        <v>48.3</v>
      </c>
      <c r="H2">
        <v>10310371</v>
      </c>
      <c r="I2" s="2">
        <f>H2/H10</f>
        <v>0.15001927336363527</v>
      </c>
      <c r="K2">
        <f xml:space="preserve"> E2/B2</f>
        <v>1.0011895321173672</v>
      </c>
      <c r="L2">
        <f t="shared" ref="L2:L9" si="0">F2/C2</f>
        <v>1.0650496141124586</v>
      </c>
      <c r="N2">
        <f t="shared" ref="N2:N6" si="1">PRODUCT(K2, I2)</f>
        <v>0.15019772610752541</v>
      </c>
      <c r="O2">
        <f t="shared" ref="O2:O6" si="2">PRODUCT(L2, I2)</f>
        <v>0.15977796920537118</v>
      </c>
    </row>
    <row r="3" spans="1:15" x14ac:dyDescent="0.3">
      <c r="A3" t="s">
        <v>7</v>
      </c>
      <c r="B3">
        <v>56.47</v>
      </c>
      <c r="C3">
        <v>37.46</v>
      </c>
      <c r="E3">
        <v>59.4</v>
      </c>
      <c r="F3">
        <v>38.299999999999997</v>
      </c>
      <c r="H3">
        <v>6633053</v>
      </c>
      <c r="I3" s="2">
        <f>H3/H10</f>
        <v>9.6513092617373411E-2</v>
      </c>
      <c r="K3">
        <f t="shared" ref="K3:K9" si="3">E3/B3</f>
        <v>1.0518859571453869</v>
      </c>
      <c r="L3">
        <f t="shared" si="0"/>
        <v>1.0224239188467699</v>
      </c>
      <c r="N3">
        <f>PRODUCT(K3, I3)</f>
        <v>0.10152076680488721</v>
      </c>
      <c r="O3">
        <f t="shared" si="2"/>
        <v>9.8677294373876179E-2</v>
      </c>
    </row>
    <row r="4" spans="1:15" x14ac:dyDescent="0.3">
      <c r="A4" t="s">
        <v>8</v>
      </c>
      <c r="B4">
        <v>62.52</v>
      </c>
      <c r="C4">
        <v>32.68</v>
      </c>
      <c r="E4">
        <v>62.7</v>
      </c>
      <c r="F4">
        <v>35.6</v>
      </c>
      <c r="H4">
        <v>4436974</v>
      </c>
      <c r="I4" s="2">
        <f>H4/H10</f>
        <v>6.4559424235397761E-2</v>
      </c>
      <c r="K4">
        <f t="shared" si="3"/>
        <v>1.0028790786948176</v>
      </c>
      <c r="L4">
        <f t="shared" si="0"/>
        <v>1.0893512851897185</v>
      </c>
      <c r="N4">
        <f t="shared" si="1"/>
        <v>6.4745295898263583E-2</v>
      </c>
      <c r="O4">
        <f t="shared" si="2"/>
        <v>7.0327891761938807E-2</v>
      </c>
    </row>
    <row r="5" spans="1:15" x14ac:dyDescent="0.3">
      <c r="A5" t="s">
        <v>9</v>
      </c>
      <c r="B5">
        <v>54.94</v>
      </c>
      <c r="C5">
        <v>40.67</v>
      </c>
      <c r="E5">
        <v>57</v>
      </c>
      <c r="F5">
        <v>41.5</v>
      </c>
      <c r="H5">
        <v>5084127</v>
      </c>
      <c r="I5" s="2">
        <f>H5/H10</f>
        <v>7.3975712244344932E-2</v>
      </c>
      <c r="K5">
        <f t="shared" si="3"/>
        <v>1.0374954495813615</v>
      </c>
      <c r="L5">
        <f t="shared" si="0"/>
        <v>1.0204081632653061</v>
      </c>
      <c r="N5">
        <f t="shared" si="1"/>
        <v>7.6749464833048078E-2</v>
      </c>
      <c r="O5">
        <f t="shared" si="2"/>
        <v>7.5485420657494834E-2</v>
      </c>
    </row>
    <row r="6" spans="1:15" x14ac:dyDescent="0.3">
      <c r="A6" t="s">
        <v>10</v>
      </c>
      <c r="B6">
        <v>44.41</v>
      </c>
      <c r="C6">
        <v>49.73</v>
      </c>
      <c r="E6">
        <v>44.7</v>
      </c>
      <c r="F6">
        <v>53.7</v>
      </c>
      <c r="H6">
        <v>8470020</v>
      </c>
      <c r="I6" s="2">
        <f>H6/H10</f>
        <v>0.12324156383659307</v>
      </c>
      <c r="K6">
        <f t="shared" si="3"/>
        <v>1.0065300607971179</v>
      </c>
      <c r="L6">
        <f t="shared" si="0"/>
        <v>1.0798310878745225</v>
      </c>
      <c r="N6">
        <f t="shared" si="1"/>
        <v>0.12404633874117792</v>
      </c>
      <c r="O6">
        <f t="shared" si="2"/>
        <v>0.13308007194902571</v>
      </c>
    </row>
    <row r="7" spans="1:15" x14ac:dyDescent="0.3">
      <c r="A7" t="s">
        <v>11</v>
      </c>
      <c r="B7">
        <v>29.76</v>
      </c>
      <c r="C7">
        <v>55.72</v>
      </c>
      <c r="E7">
        <v>31.7</v>
      </c>
      <c r="F7">
        <v>65</v>
      </c>
      <c r="H7">
        <v>625594</v>
      </c>
      <c r="I7" s="2">
        <f>H7/H10</f>
        <v>9.1025975011616977E-3</v>
      </c>
      <c r="K7">
        <f t="shared" si="3"/>
        <v>1.0651881720430108</v>
      </c>
      <c r="L7">
        <f t="shared" si="0"/>
        <v>1.1665470208183777</v>
      </c>
      <c r="N7">
        <f>PRODUCT(K7, I7)</f>
        <v>9.6959791931057054E-3</v>
      </c>
      <c r="O7">
        <f>PRODUCT(L7, I7)</f>
        <v>1.0618607996688987E-2</v>
      </c>
    </row>
    <row r="8" spans="1:15" x14ac:dyDescent="0.3">
      <c r="A8" t="s">
        <v>5</v>
      </c>
      <c r="B8">
        <v>51.69</v>
      </c>
      <c r="C8">
        <v>43.56</v>
      </c>
      <c r="E8">
        <v>53.3</v>
      </c>
      <c r="F8">
        <v>45.2</v>
      </c>
      <c r="H8">
        <v>11689100</v>
      </c>
      <c r="I8" s="2">
        <f>H8/H10</f>
        <v>0.17008023166914837</v>
      </c>
      <c r="K8">
        <f t="shared" si="3"/>
        <v>1.0311472238343973</v>
      </c>
      <c r="L8">
        <f t="shared" si="0"/>
        <v>1.0376492194674014</v>
      </c>
      <c r="N8">
        <f>PRODUCT(K8, I8)</f>
        <v>0.17537775871475347</v>
      </c>
      <c r="O8">
        <f>PRODUCT(L8, I8)</f>
        <v>0.17648361963832662</v>
      </c>
    </row>
    <row r="9" spans="1:15" x14ac:dyDescent="0.3">
      <c r="A9" t="s">
        <v>0</v>
      </c>
      <c r="B9">
        <v>49.02</v>
      </c>
      <c r="C9">
        <v>47.82</v>
      </c>
      <c r="E9">
        <v>51.2</v>
      </c>
      <c r="F9">
        <v>47.8</v>
      </c>
      <c r="H9">
        <v>21477737</v>
      </c>
      <c r="I9" s="2">
        <f>H9/H10</f>
        <v>0.31250810453234551</v>
      </c>
      <c r="K9">
        <f t="shared" si="3"/>
        <v>1.0444716442268462</v>
      </c>
      <c r="L9">
        <f t="shared" si="0"/>
        <v>0.99958176495190287</v>
      </c>
      <c r="N9">
        <f>PRODUCT(K9, I9)</f>
        <v>0.32640585377511405</v>
      </c>
      <c r="O9">
        <f>PRODUCT(L9, I9)</f>
        <v>0.31237740269021569</v>
      </c>
    </row>
    <row r="10" spans="1:15" x14ac:dyDescent="0.3">
      <c r="A10" t="s">
        <v>28</v>
      </c>
      <c r="H10">
        <f>SUM(H2:H9)</f>
        <v>68726976</v>
      </c>
      <c r="I10">
        <f>SUM(I2:I9)</f>
        <v>1</v>
      </c>
      <c r="N10">
        <f>SUM(N2:N9)</f>
        <v>1.0287391840678755</v>
      </c>
      <c r="O10">
        <f>SUM(O2:O9)</f>
        <v>1.0368282782729381</v>
      </c>
    </row>
    <row r="12" spans="1:15" x14ac:dyDescent="0.3">
      <c r="A12" t="s">
        <v>3</v>
      </c>
      <c r="B12">
        <v>46.09</v>
      </c>
      <c r="C12">
        <v>48.18</v>
      </c>
      <c r="E12" s="3">
        <f>PRODUCT(B12, N10)</f>
        <v>47.414588993688383</v>
      </c>
      <c r="F12" s="3">
        <f>PRODUCT(C12, O10)</f>
        <v>49.95438644719016</v>
      </c>
    </row>
    <row r="14" spans="1:15" x14ac:dyDescent="0.3">
      <c r="A14" t="s">
        <v>0</v>
      </c>
      <c r="B14">
        <v>49.02</v>
      </c>
      <c r="C14">
        <v>47.82</v>
      </c>
      <c r="E14" s="4">
        <f>PRODUCT(B14, N10)</f>
        <v>50.428794803007257</v>
      </c>
      <c r="F14" s="4">
        <f>PRODUCT(C14, O10)</f>
        <v>49.581128267011898</v>
      </c>
    </row>
    <row r="15" spans="1:15" x14ac:dyDescent="0.3">
      <c r="A15" t="s">
        <v>1</v>
      </c>
      <c r="B15">
        <v>48.18</v>
      </c>
      <c r="C15">
        <v>47.46</v>
      </c>
      <c r="E15" s="4">
        <f>PRODUCT(B15, N10)</f>
        <v>49.564653888390239</v>
      </c>
      <c r="F15" s="4">
        <f>PRODUCT(C15, O10)</f>
        <v>49.207870086833644</v>
      </c>
    </row>
    <row r="16" spans="1:15" x14ac:dyDescent="0.3">
      <c r="A16" t="s">
        <v>4</v>
      </c>
      <c r="B16">
        <v>48.08</v>
      </c>
      <c r="C16">
        <v>44.58</v>
      </c>
      <c r="E16" s="4">
        <f>PRODUCT(B16, N10)</f>
        <v>49.461779969983453</v>
      </c>
      <c r="F16" s="4">
        <f>PRODUCT(C16, O10)</f>
        <v>46.22180464540758</v>
      </c>
      <c r="K16" s="1"/>
    </row>
    <row r="17" spans="1:6" x14ac:dyDescent="0.3">
      <c r="A17" t="s">
        <v>22</v>
      </c>
      <c r="B17">
        <v>43.25</v>
      </c>
      <c r="C17">
        <v>48.16</v>
      </c>
      <c r="E17" s="4">
        <f>PRODUCT(B17, N10)</f>
        <v>44.492969710935611</v>
      </c>
      <c r="F17" s="4">
        <f>PRODUCT(C17, O10)</f>
        <v>49.933649881624696</v>
      </c>
    </row>
    <row r="18" spans="1:6" x14ac:dyDescent="0.3">
      <c r="A18" t="s">
        <v>23</v>
      </c>
      <c r="B18">
        <v>51.15</v>
      </c>
      <c r="C18">
        <v>41.74</v>
      </c>
      <c r="E18" s="4">
        <f>PRODUCT(B18, N10)</f>
        <v>52.620009265071829</v>
      </c>
      <c r="F18" s="4">
        <f>PRODUCT(C18, O10)</f>
        <v>43.277212335112438</v>
      </c>
    </row>
    <row r="19" spans="1:6" x14ac:dyDescent="0.3">
      <c r="A19" t="s">
        <v>19</v>
      </c>
      <c r="B19">
        <v>47.5</v>
      </c>
      <c r="C19">
        <v>47.27</v>
      </c>
      <c r="E19" s="4">
        <f>PRODUCT(B19, N10)</f>
        <v>48.865111243224085</v>
      </c>
      <c r="F19" s="4">
        <f>PRODUCT(C19, O10)</f>
        <v>49.010872713961788</v>
      </c>
    </row>
    <row r="20" spans="1:6" x14ac:dyDescent="0.3">
      <c r="A20" t="s">
        <v>20</v>
      </c>
      <c r="B20">
        <v>44.92</v>
      </c>
      <c r="C20">
        <v>46.44</v>
      </c>
      <c r="E20" s="4">
        <f>PRODUCT(B20, N10)</f>
        <v>46.210964148328969</v>
      </c>
      <c r="F20" s="4">
        <f>PRODUCT(C20, O10)</f>
        <v>48.150305242995245</v>
      </c>
    </row>
    <row r="21" spans="1:6" x14ac:dyDescent="0.3">
      <c r="A21" t="s">
        <v>24</v>
      </c>
      <c r="B21">
        <v>45.5</v>
      </c>
      <c r="C21">
        <v>47.92</v>
      </c>
      <c r="E21" s="4">
        <f>PRODUCT(B21, N10)</f>
        <v>46.807632875088331</v>
      </c>
      <c r="F21" s="4">
        <f>PRODUCT(C21, O10)</f>
        <v>49.684811094839198</v>
      </c>
    </row>
    <row r="22" spans="1:6" x14ac:dyDescent="0.3">
      <c r="A22" t="s">
        <v>2</v>
      </c>
      <c r="B22">
        <v>47.62</v>
      </c>
      <c r="C22">
        <v>47.25</v>
      </c>
      <c r="E22" s="4">
        <f>PRODUCT(B22, N10)</f>
        <v>48.988559945312225</v>
      </c>
      <c r="F22" s="4">
        <f>PRODUCT(C22, O10)</f>
        <v>48.990136148396324</v>
      </c>
    </row>
    <row r="23" spans="1:6" x14ac:dyDescent="0.3">
      <c r="A23" t="s">
        <v>21</v>
      </c>
      <c r="B23">
        <v>49.83</v>
      </c>
      <c r="C23">
        <v>46.17</v>
      </c>
      <c r="E23" s="4">
        <f>PRODUCT(B23, N10)</f>
        <v>51.262073542102229</v>
      </c>
      <c r="F23" s="4">
        <f>PRODUCT(C23, O10)</f>
        <v>47.870361607861554</v>
      </c>
    </row>
    <row r="24" spans="1:6" x14ac:dyDescent="0.3">
      <c r="A24" t="s">
        <v>5</v>
      </c>
      <c r="B24">
        <v>51.69</v>
      </c>
      <c r="C24">
        <v>43.56</v>
      </c>
      <c r="E24" s="4">
        <f>PRODUCT(B24, N10)</f>
        <v>53.175528424468482</v>
      </c>
      <c r="F24" s="4">
        <f>PRODUCT(C24, O10)</f>
        <v>45.164239801569188</v>
      </c>
    </row>
    <row r="25" spans="1:6" x14ac:dyDescent="0.3">
      <c r="A25" t="s">
        <v>18</v>
      </c>
      <c r="B25">
        <v>52.23</v>
      </c>
      <c r="C25">
        <v>43.24</v>
      </c>
      <c r="E25" s="4">
        <f>PRODUCT(B25, N10)</f>
        <v>53.731047583865134</v>
      </c>
      <c r="F25" s="4">
        <f>PRODUCT(C25, O10)</f>
        <v>44.832454752521848</v>
      </c>
    </row>
    <row r="26" spans="1:6" x14ac:dyDescent="0.3">
      <c r="A26" t="s">
        <v>25</v>
      </c>
      <c r="B26">
        <v>47.22</v>
      </c>
      <c r="C26">
        <v>46.45</v>
      </c>
      <c r="E26" s="4">
        <f>PRODUCT(B26, N10)</f>
        <v>48.577064271685074</v>
      </c>
      <c r="F26" s="4">
        <f>PRODUCT(C26, O10)</f>
        <v>48.16067352577798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15CB070NG</dc:creator>
  <cp:lastModifiedBy>15CB070NG</cp:lastModifiedBy>
  <dcterms:created xsi:type="dcterms:W3CDTF">2020-10-25T11:52:12Z</dcterms:created>
  <dcterms:modified xsi:type="dcterms:W3CDTF">2020-11-04T14:34:41Z</dcterms:modified>
</cp:coreProperties>
</file>