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a TMED\WIP\UK trials project 2022\Data\"/>
    </mc:Choice>
  </mc:AlternateContent>
  <xr:revisionPtr revIDLastSave="0" documentId="13_ncr:1_{FD784BA1-1620-4450-A504-7AC20A9FE5E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7/BTPduzZPxQ4xRWtrbtqSyUqhg=="/>
    </ext>
  </extLst>
</workbook>
</file>

<file path=xl/calcChain.xml><?xml version="1.0" encoding="utf-8"?>
<calcChain xmlns="http://schemas.openxmlformats.org/spreadsheetml/2006/main">
  <c r="O61" i="1" l="1"/>
  <c r="N61" i="1"/>
  <c r="L61" i="1"/>
  <c r="O55" i="1"/>
  <c r="N55" i="1"/>
  <c r="M55" i="1"/>
  <c r="L55" i="1"/>
  <c r="O56" i="1"/>
  <c r="N56" i="1"/>
  <c r="M56" i="1"/>
  <c r="L56" i="1"/>
  <c r="O57" i="1"/>
  <c r="N57" i="1"/>
  <c r="M57" i="1"/>
  <c r="L57" i="1"/>
  <c r="O58" i="1"/>
  <c r="N58" i="1"/>
  <c r="M58" i="1"/>
  <c r="L58" i="1"/>
  <c r="O59" i="1"/>
  <c r="N59" i="1"/>
  <c r="M59" i="1"/>
  <c r="L59" i="1"/>
  <c r="O60" i="1"/>
  <c r="N60" i="1"/>
  <c r="M60" i="1"/>
  <c r="L60" i="1"/>
  <c r="O63" i="1"/>
  <c r="N63" i="1"/>
  <c r="M63" i="1"/>
  <c r="L63" i="1"/>
  <c r="O64" i="1"/>
  <c r="N64" i="1"/>
  <c r="M64" i="1"/>
  <c r="L64" i="1"/>
  <c r="O65" i="1"/>
  <c r="N65" i="1"/>
  <c r="M65" i="1"/>
  <c r="L65" i="1"/>
  <c r="O66" i="1"/>
  <c r="N66" i="1"/>
  <c r="M66" i="1"/>
  <c r="L66" i="1"/>
  <c r="O67" i="1"/>
  <c r="N67" i="1"/>
  <c r="M67" i="1"/>
  <c r="L67" i="1"/>
  <c r="O68" i="1"/>
  <c r="N68" i="1"/>
  <c r="M68" i="1"/>
  <c r="L68" i="1"/>
  <c r="O69" i="1"/>
  <c r="N69" i="1"/>
  <c r="M69" i="1"/>
  <c r="L69" i="1"/>
  <c r="O103" i="1"/>
  <c r="N103" i="1"/>
  <c r="M103" i="1"/>
  <c r="L103" i="1"/>
  <c r="O104" i="1"/>
  <c r="N104" i="1"/>
  <c r="M104" i="1"/>
  <c r="L104" i="1"/>
  <c r="O105" i="1"/>
  <c r="N105" i="1"/>
  <c r="M105" i="1"/>
  <c r="L105" i="1"/>
  <c r="O106" i="1"/>
  <c r="N106" i="1"/>
  <c r="M106" i="1"/>
  <c r="L106" i="1"/>
  <c r="O107" i="1"/>
  <c r="N107" i="1"/>
  <c r="M107" i="1"/>
  <c r="L107" i="1"/>
  <c r="O101" i="1"/>
  <c r="N101" i="1"/>
  <c r="M101" i="1"/>
  <c r="L101" i="1"/>
  <c r="O108" i="1"/>
  <c r="N108" i="1"/>
  <c r="M108" i="1"/>
  <c r="L108" i="1"/>
  <c r="O109" i="1"/>
  <c r="N109" i="1"/>
  <c r="M109" i="1"/>
  <c r="L109" i="1"/>
  <c r="O62" i="1"/>
  <c r="N62" i="1"/>
  <c r="L62" i="1"/>
  <c r="O70" i="1"/>
  <c r="N70" i="1"/>
  <c r="L70" i="1"/>
  <c r="O110" i="1"/>
  <c r="N110" i="1"/>
  <c r="M110" i="1"/>
  <c r="L110" i="1"/>
  <c r="O111" i="1"/>
  <c r="N111" i="1"/>
  <c r="M111" i="1"/>
  <c r="L111" i="1"/>
  <c r="O112" i="1"/>
  <c r="N112" i="1"/>
  <c r="M112" i="1"/>
  <c r="L112" i="1"/>
  <c r="O113" i="1"/>
  <c r="N113" i="1"/>
  <c r="M113" i="1"/>
  <c r="L113" i="1"/>
  <c r="O114" i="1"/>
  <c r="N114" i="1"/>
  <c r="M114" i="1"/>
  <c r="L114" i="1"/>
  <c r="O102" i="1"/>
  <c r="N102" i="1"/>
  <c r="M102" i="1"/>
  <c r="L102" i="1"/>
  <c r="O115" i="1"/>
  <c r="N115" i="1"/>
  <c r="M115" i="1"/>
  <c r="L115" i="1"/>
  <c r="O95" i="1"/>
  <c r="N95" i="1"/>
  <c r="M95" i="1"/>
  <c r="L95" i="1"/>
  <c r="O96" i="1"/>
  <c r="N96" i="1"/>
  <c r="M96" i="1"/>
  <c r="L96" i="1"/>
  <c r="O97" i="1"/>
  <c r="N97" i="1"/>
  <c r="M97" i="1"/>
  <c r="L97" i="1"/>
  <c r="O98" i="1"/>
  <c r="N98" i="1"/>
  <c r="M98" i="1"/>
  <c r="L98" i="1"/>
  <c r="O54" i="1"/>
  <c r="N54" i="1"/>
  <c r="L54" i="1"/>
  <c r="O99" i="1"/>
  <c r="N99" i="1"/>
  <c r="M99" i="1"/>
  <c r="L99" i="1"/>
  <c r="O100" i="1"/>
  <c r="N100" i="1"/>
  <c r="M100" i="1"/>
  <c r="L100" i="1"/>
  <c r="O94" i="1"/>
  <c r="N94" i="1"/>
  <c r="M94" i="1"/>
  <c r="L94" i="1"/>
  <c r="O8" i="1"/>
  <c r="N8" i="1"/>
  <c r="M8" i="1"/>
  <c r="L8" i="1"/>
  <c r="O2" i="1"/>
  <c r="N2" i="1"/>
  <c r="M2" i="1"/>
  <c r="L2" i="1"/>
  <c r="O3" i="1"/>
  <c r="N3" i="1"/>
  <c r="M3" i="1"/>
  <c r="L3" i="1"/>
  <c r="O9" i="1"/>
  <c r="N9" i="1"/>
  <c r="M9" i="1"/>
  <c r="L9" i="1"/>
  <c r="O4" i="1"/>
  <c r="N4" i="1"/>
  <c r="M4" i="1"/>
  <c r="L4" i="1"/>
  <c r="O5" i="1"/>
  <c r="N5" i="1"/>
  <c r="M5" i="1"/>
  <c r="L5" i="1"/>
  <c r="O6" i="1"/>
  <c r="N6" i="1"/>
  <c r="M6" i="1"/>
  <c r="L6" i="1"/>
  <c r="O7" i="1"/>
  <c r="N7" i="1"/>
  <c r="M7" i="1"/>
  <c r="L7" i="1"/>
  <c r="O36" i="1"/>
  <c r="N36" i="1"/>
  <c r="M36" i="1"/>
  <c r="L36" i="1"/>
  <c r="O37" i="1"/>
  <c r="N37" i="1"/>
  <c r="M37" i="1"/>
  <c r="L37" i="1"/>
  <c r="O38" i="1"/>
  <c r="N38" i="1"/>
  <c r="M38" i="1"/>
  <c r="L38" i="1"/>
  <c r="O39" i="1"/>
  <c r="N39" i="1"/>
  <c r="M39" i="1"/>
  <c r="L39" i="1"/>
  <c r="O40" i="1"/>
  <c r="N40" i="1"/>
  <c r="M40" i="1"/>
  <c r="L40" i="1"/>
  <c r="O41" i="1"/>
  <c r="N41" i="1"/>
  <c r="M41" i="1"/>
  <c r="L41" i="1"/>
  <c r="O42" i="1"/>
  <c r="N42" i="1"/>
  <c r="M42" i="1"/>
  <c r="L42" i="1"/>
  <c r="O43" i="1"/>
  <c r="N43" i="1"/>
  <c r="M43" i="1"/>
  <c r="L43" i="1"/>
  <c r="O44" i="1"/>
  <c r="N44" i="1"/>
  <c r="M44" i="1"/>
  <c r="L44" i="1"/>
  <c r="O45" i="1"/>
  <c r="N45" i="1"/>
  <c r="M45" i="1"/>
  <c r="L45" i="1"/>
  <c r="O35" i="1"/>
  <c r="N35" i="1"/>
  <c r="L35" i="1"/>
  <c r="O46" i="1"/>
  <c r="N46" i="1"/>
  <c r="M46" i="1"/>
  <c r="L46" i="1"/>
  <c r="O47" i="1"/>
  <c r="N47" i="1"/>
  <c r="M47" i="1"/>
  <c r="L47" i="1"/>
  <c r="O48" i="1"/>
  <c r="N48" i="1"/>
  <c r="M48" i="1"/>
  <c r="L48" i="1"/>
  <c r="O49" i="1"/>
  <c r="N49" i="1"/>
  <c r="M49" i="1"/>
  <c r="L49" i="1"/>
  <c r="O50" i="1"/>
  <c r="N50" i="1"/>
  <c r="M50" i="1"/>
  <c r="L50" i="1"/>
  <c r="O51" i="1"/>
  <c r="N51" i="1"/>
  <c r="M51" i="1"/>
  <c r="L51" i="1"/>
  <c r="O52" i="1"/>
  <c r="N52" i="1"/>
  <c r="M52" i="1"/>
  <c r="L52" i="1"/>
  <c r="O53" i="1"/>
  <c r="N53" i="1"/>
  <c r="M53" i="1"/>
  <c r="L53" i="1"/>
  <c r="O88" i="1"/>
  <c r="N88" i="1"/>
  <c r="M88" i="1"/>
  <c r="L88" i="1"/>
  <c r="O89" i="1"/>
  <c r="N89" i="1"/>
  <c r="M89" i="1"/>
  <c r="L89" i="1"/>
  <c r="O85" i="1"/>
  <c r="N85" i="1"/>
  <c r="M85" i="1"/>
  <c r="L85" i="1"/>
  <c r="O86" i="1"/>
  <c r="N86" i="1"/>
  <c r="M86" i="1"/>
  <c r="L86" i="1"/>
  <c r="O87" i="1"/>
  <c r="N87" i="1"/>
  <c r="M87" i="1"/>
  <c r="L87" i="1"/>
  <c r="O90" i="1"/>
  <c r="N90" i="1"/>
  <c r="M90" i="1"/>
  <c r="L90" i="1"/>
  <c r="O91" i="1"/>
  <c r="N91" i="1"/>
  <c r="M91" i="1"/>
  <c r="L91" i="1"/>
  <c r="O92" i="1"/>
  <c r="N92" i="1"/>
  <c r="M92" i="1"/>
  <c r="L92" i="1"/>
  <c r="O93" i="1"/>
  <c r="N93" i="1"/>
  <c r="M93" i="1"/>
  <c r="L93" i="1"/>
  <c r="O11" i="1"/>
  <c r="N11" i="1"/>
  <c r="M11" i="1"/>
  <c r="L11" i="1"/>
  <c r="O12" i="1"/>
  <c r="N12" i="1"/>
  <c r="M12" i="1"/>
  <c r="L12" i="1"/>
  <c r="O13" i="1"/>
  <c r="N13" i="1"/>
  <c r="M13" i="1"/>
  <c r="L13" i="1"/>
  <c r="O14" i="1"/>
  <c r="N14" i="1"/>
  <c r="M14" i="1"/>
  <c r="L14" i="1"/>
  <c r="O34" i="1"/>
  <c r="N34" i="1"/>
  <c r="L34" i="1"/>
  <c r="O15" i="1"/>
  <c r="N15" i="1"/>
  <c r="M15" i="1"/>
  <c r="L15" i="1"/>
  <c r="O16" i="1"/>
  <c r="N16" i="1"/>
  <c r="M16" i="1"/>
  <c r="L16" i="1"/>
  <c r="O17" i="1"/>
  <c r="N17" i="1"/>
  <c r="M17" i="1"/>
  <c r="L17" i="1"/>
  <c r="O18" i="1"/>
  <c r="N18" i="1"/>
  <c r="M18" i="1"/>
  <c r="L18" i="1"/>
  <c r="O19" i="1"/>
  <c r="N19" i="1"/>
  <c r="M19" i="1"/>
  <c r="L19" i="1"/>
  <c r="O20" i="1"/>
  <c r="N20" i="1"/>
  <c r="M20" i="1"/>
  <c r="L20" i="1"/>
  <c r="O21" i="1"/>
  <c r="N21" i="1"/>
  <c r="M21" i="1"/>
  <c r="L21" i="1"/>
  <c r="O22" i="1"/>
  <c r="N22" i="1"/>
  <c r="M22" i="1"/>
  <c r="L22" i="1"/>
  <c r="O23" i="1"/>
  <c r="N23" i="1"/>
  <c r="M23" i="1"/>
  <c r="L23" i="1"/>
  <c r="O24" i="1"/>
  <c r="N24" i="1"/>
  <c r="M24" i="1"/>
  <c r="L24" i="1"/>
  <c r="O25" i="1"/>
  <c r="N25" i="1"/>
  <c r="L25" i="1"/>
  <c r="O26" i="1"/>
  <c r="N26" i="1"/>
  <c r="M26" i="1"/>
  <c r="L26" i="1"/>
  <c r="O10" i="1"/>
  <c r="N10" i="1"/>
  <c r="M10" i="1"/>
  <c r="L10" i="1"/>
  <c r="O27" i="1"/>
  <c r="N27" i="1"/>
  <c r="L27" i="1"/>
  <c r="O28" i="1"/>
  <c r="N28" i="1"/>
  <c r="L28" i="1"/>
  <c r="O29" i="1"/>
  <c r="N29" i="1"/>
  <c r="L29" i="1"/>
  <c r="O30" i="1"/>
  <c r="N30" i="1"/>
  <c r="M30" i="1"/>
  <c r="L30" i="1"/>
  <c r="O31" i="1"/>
  <c r="N31" i="1"/>
  <c r="L31" i="1"/>
  <c r="O32" i="1"/>
  <c r="N32" i="1"/>
  <c r="M32" i="1"/>
  <c r="L32" i="1"/>
  <c r="O33" i="1"/>
  <c r="N33" i="1"/>
  <c r="L33" i="1"/>
  <c r="M118" i="1"/>
  <c r="L118" i="1"/>
  <c r="L84" i="1"/>
  <c r="M119" i="1"/>
  <c r="L119" i="1"/>
  <c r="O116" i="1"/>
  <c r="N116" i="1"/>
  <c r="M116" i="1"/>
  <c r="L116" i="1"/>
  <c r="M120" i="1"/>
  <c r="L120" i="1"/>
  <c r="M121" i="1"/>
  <c r="L121" i="1"/>
  <c r="M122" i="1"/>
  <c r="L122" i="1"/>
  <c r="M123" i="1"/>
  <c r="L123" i="1"/>
  <c r="M124" i="1"/>
  <c r="L124" i="1"/>
  <c r="M125" i="1"/>
  <c r="L125" i="1"/>
  <c r="M126" i="1"/>
  <c r="L126" i="1"/>
  <c r="O127" i="1"/>
  <c r="M127" i="1"/>
  <c r="L127" i="1"/>
  <c r="M128" i="1"/>
  <c r="L128" i="1"/>
  <c r="O117" i="1"/>
  <c r="N117" i="1"/>
  <c r="M117" i="1"/>
  <c r="L117" i="1"/>
  <c r="M129" i="1"/>
  <c r="L129" i="1"/>
  <c r="O130" i="1"/>
  <c r="N130" i="1"/>
  <c r="M130" i="1"/>
  <c r="L130" i="1"/>
  <c r="O131" i="1"/>
  <c r="N131" i="1"/>
  <c r="M131" i="1"/>
  <c r="L131" i="1"/>
  <c r="M132" i="1"/>
  <c r="L132" i="1"/>
  <c r="O133" i="1"/>
  <c r="N133" i="1"/>
  <c r="M133" i="1"/>
  <c r="L133" i="1"/>
  <c r="M134" i="1"/>
  <c r="L134" i="1"/>
  <c r="M135" i="1"/>
  <c r="L135" i="1"/>
  <c r="M136" i="1"/>
  <c r="L136" i="1"/>
  <c r="O137" i="1"/>
  <c r="N137" i="1"/>
  <c r="M137" i="1"/>
  <c r="L137" i="1"/>
  <c r="O83" i="1"/>
  <c r="N83" i="1"/>
  <c r="L83" i="1"/>
  <c r="O138" i="1"/>
  <c r="N138" i="1"/>
  <c r="M138" i="1"/>
  <c r="L138" i="1"/>
  <c r="O139" i="1"/>
  <c r="N139" i="1"/>
  <c r="M139" i="1"/>
  <c r="L139" i="1"/>
  <c r="O140" i="1"/>
  <c r="N140" i="1"/>
  <c r="M140" i="1"/>
  <c r="L140" i="1"/>
  <c r="O141" i="1"/>
  <c r="N141" i="1"/>
  <c r="M141" i="1"/>
  <c r="L141" i="1"/>
  <c r="O142" i="1"/>
  <c r="N142" i="1"/>
  <c r="M142" i="1"/>
  <c r="L142" i="1"/>
  <c r="O143" i="1"/>
  <c r="N143" i="1"/>
  <c r="M143" i="1"/>
  <c r="L143" i="1"/>
  <c r="O144" i="1"/>
  <c r="N144" i="1"/>
  <c r="M144" i="1"/>
  <c r="L144" i="1"/>
  <c r="O145" i="1"/>
  <c r="N145" i="1"/>
  <c r="M145" i="1"/>
  <c r="L145" i="1"/>
  <c r="O146" i="1"/>
  <c r="N146" i="1"/>
  <c r="M146" i="1"/>
  <c r="L146" i="1"/>
  <c r="O72" i="1"/>
  <c r="N72" i="1"/>
  <c r="M72" i="1"/>
  <c r="L72" i="1"/>
  <c r="O73" i="1"/>
  <c r="N73" i="1"/>
  <c r="M73" i="1"/>
  <c r="L73" i="1"/>
  <c r="O74" i="1"/>
  <c r="N74" i="1"/>
  <c r="M74" i="1"/>
  <c r="L74" i="1"/>
  <c r="O75" i="1"/>
  <c r="N75" i="1"/>
  <c r="M75" i="1"/>
  <c r="L75" i="1"/>
  <c r="O71" i="1"/>
  <c r="N71" i="1"/>
  <c r="M71" i="1"/>
  <c r="L71" i="1"/>
  <c r="O76" i="1"/>
  <c r="N76" i="1"/>
  <c r="M76" i="1"/>
  <c r="L76" i="1"/>
  <c r="O77" i="1"/>
  <c r="N77" i="1"/>
  <c r="M77" i="1"/>
  <c r="L77" i="1"/>
  <c r="O78" i="1"/>
  <c r="M78" i="1"/>
  <c r="L78" i="1"/>
  <c r="O79" i="1"/>
  <c r="M79" i="1"/>
  <c r="L79" i="1"/>
  <c r="O80" i="1"/>
  <c r="M80" i="1"/>
  <c r="L80" i="1"/>
  <c r="O82" i="1"/>
  <c r="M82" i="1"/>
  <c r="L82" i="1"/>
  <c r="O81" i="1"/>
  <c r="M81" i="1"/>
  <c r="L81" i="1"/>
</calcChain>
</file>

<file path=xl/sharedStrings.xml><?xml version="1.0" encoding="utf-8"?>
<sst xmlns="http://schemas.openxmlformats.org/spreadsheetml/2006/main" count="609" uniqueCount="291">
  <si>
    <t>Who?</t>
  </si>
  <si>
    <t>Sponsor</t>
  </si>
  <si>
    <t>Enrolment</t>
  </si>
  <si>
    <t>CT_GOV</t>
  </si>
  <si>
    <t>ISRCTN</t>
  </si>
  <si>
    <t>Reported</t>
  </si>
  <si>
    <t>Unreported</t>
  </si>
  <si>
    <t>Hyperlink to publication</t>
  </si>
  <si>
    <t>Hyperlink to grey literature</t>
  </si>
  <si>
    <t>Comments</t>
  </si>
  <si>
    <t>Registry URL</t>
  </si>
  <si>
    <t>CT_GOV Results?</t>
  </si>
  <si>
    <t>GS search of Id</t>
  </si>
  <si>
    <t>PubMed Search of Id</t>
  </si>
  <si>
    <t>AS</t>
  </si>
  <si>
    <t>University College London</t>
  </si>
  <si>
    <t>NCT02982343</t>
  </si>
  <si>
    <t>https://www.cochranelibrary.com/central/doi/10.1002/central/CN-01937971/full</t>
  </si>
  <si>
    <t>NCT03112889</t>
  </si>
  <si>
    <t>https://www.sciencedirect.com/science/article/pii/S0960896620301012</t>
  </si>
  <si>
    <t>NCT02872064</t>
  </si>
  <si>
    <t>https://www.mdpi.com/2077-0383/9/2/483</t>
  </si>
  <si>
    <t>NCT02582476</t>
  </si>
  <si>
    <t>https://www.nmd-journal.com/article/S0960-8966(19)30515-2/fulltext</t>
  </si>
  <si>
    <t>NCT02535481</t>
  </si>
  <si>
    <t>Summary results on CT_GOV</t>
  </si>
  <si>
    <t>NCT02380027</t>
  </si>
  <si>
    <t>https://www.ncbi.nlm.nih.gov/pmc/articles/PMC9084630/</t>
  </si>
  <si>
    <t>NCT02353091</t>
  </si>
  <si>
    <t>NCT02261753</t>
  </si>
  <si>
    <t>ISRCTN41638605</t>
  </si>
  <si>
    <t>NCT02047708</t>
  </si>
  <si>
    <t>https://arthritis-research.biomedcentral.com/articles/10.1186/s13075-022-02818-6</t>
  </si>
  <si>
    <t>NCT02044809</t>
  </si>
  <si>
    <t>https://www.ncbi.nlm.nih.gov/pmc/articles/PMC7116091/</t>
  </si>
  <si>
    <t>NCT01875419</t>
  </si>
  <si>
    <t xml:space="preserve">https://www.nature.com/articles/s41386-019-0401-0 </t>
  </si>
  <si>
    <t>NCT01592981</t>
  </si>
  <si>
    <t>https://www.clinicaltrialsregister.eu/ctr-search/trial/2011-005156-34/results</t>
  </si>
  <si>
    <t>University of Oxford</t>
  </si>
  <si>
    <t>NCT03863366</t>
  </si>
  <si>
    <t>https://www.sciencedirect.com/science/article/pii/S0165032721013306?casa_token=xcC_MoPCQYwAAAAA:i5I39Hz8nklUjq4Oy6HtQyHVNncgnEqaiXdHF4MzZsM583Spjtt3ljxxGG079V-MNjeoTw</t>
  </si>
  <si>
    <t>NCT03434054</t>
  </si>
  <si>
    <t>https://pubmed.ncbi.nlm.nih.gov/29980493/</t>
  </si>
  <si>
    <t>NCT03203421</t>
  </si>
  <si>
    <t>https://www.clinicaltrialsregister.eu/ctr-search/trial/2017-001049-28/results</t>
  </si>
  <si>
    <t>NCT03177070</t>
  </si>
  <si>
    <t>https://link.springer.com/article/10.1007/s00464-018-6219-8</t>
  </si>
  <si>
    <t>NCT02925403</t>
  </si>
  <si>
    <t>NCT02905019</t>
  </si>
  <si>
    <t>https://www.clinicaltrialsregister.eu/ctr-search/trial/2016-001265-92/results</t>
  </si>
  <si>
    <t>NCT02830048</t>
  </si>
  <si>
    <t>https://www.ncbi.nlm.nih.gov/pmc/articles/PMC9543075/</t>
  </si>
  <si>
    <t>NCT02794389</t>
  </si>
  <si>
    <t>NCT02794376</t>
  </si>
  <si>
    <t>https://pubmed.ncbi.nlm.nih.gov/32134291/</t>
  </si>
  <si>
    <t>ISRCTN72136061</t>
  </si>
  <si>
    <t>https://www.ncbi.nlm.nih.gov/pmc/articles/PMC5674104/</t>
  </si>
  <si>
    <t>BC</t>
  </si>
  <si>
    <t>NCT02777333</t>
  </si>
  <si>
    <t xml:space="preserve"> </t>
  </si>
  <si>
    <t>NCT02758821</t>
  </si>
  <si>
    <t>https://www.ajtmh.org/view/journals/tpmd/102/2/article-p377.xml</t>
  </si>
  <si>
    <t>NCT02720640</t>
  </si>
  <si>
    <t>https://www.sciencedirect.com/science/article/pii/S0161642017321796</t>
  </si>
  <si>
    <t>NCT02608814</t>
  </si>
  <si>
    <t>https://thorax.bmj.com/content/72/Suppl_3/A17.2.abstract</t>
  </si>
  <si>
    <t>NCT02600975</t>
  </si>
  <si>
    <t>NCT02585154</t>
  </si>
  <si>
    <t>https://www.sciencedirect.com/science/article/pii/S0960982218302422</t>
  </si>
  <si>
    <t>NCT02572388</t>
  </si>
  <si>
    <t>NCT02568332</t>
  </si>
  <si>
    <t>NCT02532049</t>
  </si>
  <si>
    <t>https://www.frontiersin.org/articles/10.3389/fimmu.2021.694759/full?&amp;utm_source=Email_to_authors_&amp;utm_medium=Email&amp;utm_content=T1_11.5e1_author&amp;utm_campaign=Email_publication&amp;field=&amp;journalName=Frontiers_in_Immunology&amp;id=694759</t>
  </si>
  <si>
    <t>NCT02495246</t>
  </si>
  <si>
    <t>NCT02482636</t>
  </si>
  <si>
    <t>https://www.sciencedirect.com/science/article/pii/S1473309917306540</t>
  </si>
  <si>
    <t>NCT02385513</t>
  </si>
  <si>
    <t>https://www.sciencedirect.com/science/article/abs/pii/S1473309918305681</t>
  </si>
  <si>
    <t>NCT02324751</t>
  </si>
  <si>
    <t>https://www.thelancet.com/journals/lancet/article/PIIS0140-6736(17)32149-9/fulltext</t>
  </si>
  <si>
    <t>NCT02302664</t>
  </si>
  <si>
    <t>https://pearl.plymouth.ac.uk/handle/10026.1/15755</t>
  </si>
  <si>
    <t>NCT02240875</t>
  </si>
  <si>
    <t>https://www.nejm.org/doi/full/10.1056/nejmoa1411627</t>
  </si>
  <si>
    <t>NCT02181075</t>
  </si>
  <si>
    <t>NCT02128724</t>
  </si>
  <si>
    <t>NCT01872702</t>
  </si>
  <si>
    <t>https://link.springer.com/article/10.1186/s12936-018-2390-6#Sec8</t>
  </si>
  <si>
    <t>NCT01680107</t>
  </si>
  <si>
    <t>https://papers.ssrn.com/sol3/papers.cfm?abstract_id=3253314</t>
  </si>
  <si>
    <t>NCT01640587</t>
  </si>
  <si>
    <t>NCT01461213</t>
  </si>
  <si>
    <t>https://www.thelancet.com/journals/lancet/article/PIIS0140-6736(13)62117-0/fulltext</t>
  </si>
  <si>
    <t>ISRCTN70904476</t>
  </si>
  <si>
    <t>https://link.springer.com/article/10.1186/s12889-016-2733-6</t>
  </si>
  <si>
    <t>.</t>
  </si>
  <si>
    <t>CC</t>
  </si>
  <si>
    <t>NCT00829660</t>
  </si>
  <si>
    <t>https://pubmed.ncbi.nlm.nih.gov/33035598/</t>
  </si>
  <si>
    <t>Imperial College London</t>
  </si>
  <si>
    <t>NCT03663998</t>
  </si>
  <si>
    <t>No Results Posted</t>
  </si>
  <si>
    <t>NCT03424187</t>
  </si>
  <si>
    <t xml:space="preserve">Summary results on CT_GOV </t>
  </si>
  <si>
    <t>NCT03380572</t>
  </si>
  <si>
    <t>Study Results</t>
  </si>
  <si>
    <t>NCT03322514</t>
  </si>
  <si>
    <t>NCT03139942</t>
  </si>
  <si>
    <t>Results Submitted</t>
  </si>
  <si>
    <t>NCT03028220</t>
  </si>
  <si>
    <t>NCT02924896</t>
  </si>
  <si>
    <t>NCT02874820</t>
  </si>
  <si>
    <t>NCT02866942</t>
  </si>
  <si>
    <t>NCT02683486</t>
  </si>
  <si>
    <t>https://www.atsjournals.org/doi/epdf/10.1164/ajrccm-conference.2017.195.1_MeetingAbstracts.A7709?role=tab</t>
  </si>
  <si>
    <t>NCT02668185</t>
  </si>
  <si>
    <t>NCT02665793</t>
  </si>
  <si>
    <t>https://onlinelibrary.wiley.com/doi/full/10.1111/all.15130</t>
  </si>
  <si>
    <t>NCT02660853</t>
  </si>
  <si>
    <t>NCT02628769</t>
  </si>
  <si>
    <t>NCT02589795</t>
  </si>
  <si>
    <t>https://www.liebertpub.com/doi/full/10.1089/hum.2018.075</t>
  </si>
  <si>
    <t>NCT02305940</t>
  </si>
  <si>
    <t>NCT02090374</t>
  </si>
  <si>
    <t>NCT02062593</t>
  </si>
  <si>
    <t>NCT02015949</t>
  </si>
  <si>
    <t>https://academic.oup.com/brain/article/142/8/2367/5519011</t>
  </si>
  <si>
    <t>NCT02005627</t>
  </si>
  <si>
    <t>ISRCTN90916365</t>
  </si>
  <si>
    <t>https://www.journalslibrary.nihr.ac.uk/hta/hta22170#/s2-14</t>
  </si>
  <si>
    <t>DS</t>
  </si>
  <si>
    <t>NCT01908530</t>
  </si>
  <si>
    <t>NCT01795833</t>
  </si>
  <si>
    <t>NCT01773616</t>
  </si>
  <si>
    <t>NCT01447628</t>
  </si>
  <si>
    <t>University of Birmingham</t>
  </si>
  <si>
    <t>NCT04044014</t>
  </si>
  <si>
    <r>
      <rPr>
        <u/>
        <sz val="11"/>
        <color rgb="FF1155CC"/>
        <rFont val="Calibri"/>
      </rPr>
      <t>https://etheses.bham.ac.uk/id/eprint/9520/</t>
    </r>
    <r>
      <rPr>
        <sz val="11"/>
        <color theme="1"/>
        <rFont val="Calibri"/>
      </rPr>
      <t xml:space="preserve">  ;  </t>
    </r>
    <r>
      <rPr>
        <u/>
        <sz val="11"/>
        <color rgb="FF1155CC"/>
        <rFont val="Calibri"/>
      </rPr>
      <t>https://etheses.bham.ac.uk/id/eprint/10545/</t>
    </r>
    <r>
      <rPr>
        <sz val="11"/>
        <color theme="1"/>
        <rFont val="Calibri"/>
      </rPr>
      <t xml:space="preserve"> </t>
    </r>
  </si>
  <si>
    <t>NCT03446924</t>
  </si>
  <si>
    <t xml:space="preserve">https://www.sciencedirect.com/science/article/abs/pii/S0261561418311828  </t>
  </si>
  <si>
    <t>NCT02752204</t>
  </si>
  <si>
    <r>
      <rPr>
        <u/>
        <sz val="11"/>
        <color rgb="FF1155CC"/>
        <rFont val="Calibri"/>
      </rPr>
      <t>https://onlinelibrary.wiley.com/doi/abs/10.1002/hon.2662?casa_token=PGLHLfhc4DUAAAAA:eDSNzPOwddFUe5sqIICUFqJHkLBJTPdYf2t65_-8p4reMujhRlvuGZ96uTMGEJnYQhSyHGFdj92karxW</t>
    </r>
    <r>
      <rPr>
        <sz val="11"/>
        <color theme="1"/>
        <rFont val="Calibri"/>
      </rPr>
      <t xml:space="preserve"> </t>
    </r>
  </si>
  <si>
    <t>NCT02624011</t>
  </si>
  <si>
    <r>
      <rPr>
        <u/>
        <sz val="11"/>
        <color rgb="FF1155CC"/>
        <rFont val="Calibri"/>
      </rPr>
      <t>https://etheses.bham.ac.uk/id/eprint/9686/</t>
    </r>
    <r>
      <rPr>
        <sz val="11"/>
        <color theme="1"/>
        <rFont val="Calibri"/>
      </rPr>
      <t xml:space="preserve"> </t>
    </r>
  </si>
  <si>
    <t>NCT02605291</t>
  </si>
  <si>
    <t>NCT02443896</t>
  </si>
  <si>
    <t>NCT02426515</t>
  </si>
  <si>
    <t>NCT02238964</t>
  </si>
  <si>
    <r>
      <rPr>
        <u/>
        <sz val="11"/>
        <color rgb="FF1155CC"/>
        <rFont val="Calibri"/>
      </rPr>
      <t>https://pubmed.ncbi.nlm.nih.gov/32035551/</t>
    </r>
    <r>
      <rPr>
        <sz val="11"/>
        <color theme="1"/>
        <rFont val="Calibri"/>
      </rPr>
      <t xml:space="preserve">; </t>
    </r>
    <r>
      <rPr>
        <u/>
        <sz val="11"/>
        <color rgb="FF1155CC"/>
        <rFont val="Calibri"/>
      </rPr>
      <t>https://pubmed.ncbi.nlm.nih.gov/26924621/</t>
    </r>
    <r>
      <rPr>
        <sz val="11"/>
        <color theme="1"/>
        <rFont val="Calibri"/>
      </rPr>
      <t xml:space="preserve"> </t>
    </r>
  </si>
  <si>
    <t>NCT00652132</t>
  </si>
  <si>
    <r>
      <rPr>
        <u/>
        <sz val="11"/>
        <color rgb="FF1155CC"/>
        <rFont val="Calibri"/>
      </rPr>
      <t>https://pubmed.ncbi.nlm.nih.gov/29924955/</t>
    </r>
    <r>
      <rPr>
        <sz val="11"/>
        <color theme="1"/>
        <rFont val="Calibri"/>
      </rPr>
      <t xml:space="preserve"> </t>
    </r>
  </si>
  <si>
    <t>King’s College London</t>
  </si>
  <si>
    <t>NCT03552198</t>
  </si>
  <si>
    <t>NCT03208517</t>
  </si>
  <si>
    <r>
      <rPr>
        <u/>
        <sz val="11"/>
        <color rgb="FF1155CC"/>
        <rFont val="Calibri"/>
      </rPr>
      <t>https://discovery.ucl.ac.uk/id/eprint/10059950/1/Murrill_10059950_thesis_redacted%20April%202021.pdf</t>
    </r>
    <r>
      <rPr>
        <sz val="11"/>
        <color theme="1"/>
        <rFont val="Calibri"/>
      </rPr>
      <t xml:space="preserve">; </t>
    </r>
  </si>
  <si>
    <t>NCT03195348</t>
  </si>
  <si>
    <r>
      <rPr>
        <u/>
        <sz val="11"/>
        <color rgb="FF1155CC"/>
        <rFont val="Calibri"/>
      </rPr>
      <t>https://kclpure.kcl.ac.uk/portal/en/publications/slow-wave-activity-swa-under-conditions-of-microgravity-the-effects-of-7-days-of-whole-body-unloading-using-a-hyperbuoyancy-hbf-floatation-bed(0476db73-96a1-4004-9db1-d856b48d10dd).html</t>
    </r>
    <r>
      <rPr>
        <sz val="11"/>
        <color theme="1"/>
        <rFont val="Calibri"/>
      </rPr>
      <t xml:space="preserve"> </t>
    </r>
  </si>
  <si>
    <t>NCT03178968</t>
  </si>
  <si>
    <r>
      <rPr>
        <u/>
        <sz val="11"/>
        <color rgb="FF1155CC"/>
        <rFont val="Calibri"/>
      </rPr>
      <t>https://pubmed.ncbi.nlm.nih.gov/29339202/</t>
    </r>
    <r>
      <rPr>
        <sz val="11"/>
        <color theme="1"/>
        <rFont val="Calibri"/>
      </rPr>
      <t xml:space="preserve"> </t>
    </r>
  </si>
  <si>
    <t>NCT03062891</t>
  </si>
  <si>
    <t>NCT03041961</t>
  </si>
  <si>
    <r>
      <rPr>
        <u/>
        <sz val="11"/>
        <color rgb="FF1155CC"/>
        <rFont val="Calibri"/>
      </rPr>
      <t>https://pubmed.ncbi.nlm.nih.gov/31152545/</t>
    </r>
    <r>
      <rPr>
        <sz val="11"/>
        <color theme="1"/>
        <rFont val="Calibri"/>
      </rPr>
      <t xml:space="preserve"> </t>
    </r>
  </si>
  <si>
    <t>NCT03015597</t>
  </si>
  <si>
    <r>
      <rPr>
        <u/>
        <sz val="11"/>
        <color rgb="FF1155CC"/>
        <rFont val="Calibri"/>
      </rPr>
      <t>https://pubmed.ncbi.nlm.nih.gov/33233020/</t>
    </r>
    <r>
      <rPr>
        <sz val="11"/>
        <color theme="1"/>
        <rFont val="Calibri"/>
      </rPr>
      <t xml:space="preserve"> </t>
    </r>
  </si>
  <si>
    <t>NCT02967588</t>
  </si>
  <si>
    <r>
      <rPr>
        <u/>
        <sz val="11"/>
        <color rgb="FF1155CC"/>
        <rFont val="Calibri"/>
      </rPr>
      <t>https://ejhp.bmj.com/content/29/1/18.abstract</t>
    </r>
    <r>
      <rPr>
        <sz val="11"/>
        <color theme="1"/>
        <rFont val="Calibri"/>
      </rPr>
      <t xml:space="preserve"> </t>
    </r>
  </si>
  <si>
    <t>ISRCTN71271888</t>
  </si>
  <si>
    <t>KL</t>
  </si>
  <si>
    <t>NCT02940249</t>
  </si>
  <si>
    <t>NCT02930876</t>
  </si>
  <si>
    <t>https://spcare.bmj.com/content/12/3/287.abstract</t>
  </si>
  <si>
    <t>NCT02925897</t>
  </si>
  <si>
    <t>https://kclpure.kcl.ac.uk/portal/files/164974111/2021_Sage_Shelley_1162248_ethesis.pdf</t>
  </si>
  <si>
    <t>NCT02826590</t>
  </si>
  <si>
    <t>https://www.physiotherapyjournal.com/article/S0031-9406(18)30148-2/fulltext</t>
  </si>
  <si>
    <t>NCT02797379</t>
  </si>
  <si>
    <t>https://bmjopen.bmj.com/content/bmjopen/9/6/e029959.full.pdf</t>
  </si>
  <si>
    <t>NCT02620332</t>
  </si>
  <si>
    <t>https://www.ncbi.nlm.nih.gov/pmc/articles/PMC8965665/</t>
  </si>
  <si>
    <t>NCT02492009</t>
  </si>
  <si>
    <t>https://pubmed.ncbi.nlm.nih.gov/31822489/</t>
  </si>
  <si>
    <t>NCT02409420</t>
  </si>
  <si>
    <t>https://pubmed.ncbi.nlm.nih.gov/31173921/</t>
  </si>
  <si>
    <t>NCT02325544</t>
  </si>
  <si>
    <t>https://pubmed.ncbi.nlm.nih.gov/32445688/</t>
  </si>
  <si>
    <t>NCT02212041</t>
  </si>
  <si>
    <t>https://pubmed.ncbi.nlm.nih.gov/29986786/</t>
  </si>
  <si>
    <t>Guy's and St Thomas' NHS Foundation Trust</t>
  </si>
  <si>
    <t>NCT03609970</t>
  </si>
  <si>
    <t>NCT03258060</t>
  </si>
  <si>
    <t>NCT02952625</t>
  </si>
  <si>
    <t>NCT02863835</t>
  </si>
  <si>
    <t>NCT02825693</t>
  </si>
  <si>
    <t>https://www.sciencedirect.com/science/article/abs/pii/S0886335018308101</t>
  </si>
  <si>
    <t>NCT02765360</t>
  </si>
  <si>
    <t>NCT02763631</t>
  </si>
  <si>
    <t>NCT02129881</t>
  </si>
  <si>
    <t>https://pubmed.ncbi.nlm.nih.gov/32446407/</t>
  </si>
  <si>
    <t>University of Dundee</t>
  </si>
  <si>
    <t>NCT02984293</t>
  </si>
  <si>
    <t>NCT02601859</t>
  </si>
  <si>
    <t>https://pubmed.ncbi.nlm.nih.gov/31316348/</t>
  </si>
  <si>
    <t>NCT02512198</t>
  </si>
  <si>
    <t>https://doi.org/10.3399/BJGP.2021.0695</t>
  </si>
  <si>
    <t>ISRCTN98226923</t>
  </si>
  <si>
    <t>https://pubmed.ncbi.nlm.nih.gov/28525543/</t>
  </si>
  <si>
    <t>RB</t>
  </si>
  <si>
    <t>NCT02397421</t>
  </si>
  <si>
    <t>https://doi.org/10.2337/dc19-2187</t>
  </si>
  <si>
    <t>NCT02237339</t>
  </si>
  <si>
    <t>https://doi.org/10.1097/HJH.0000000000002189</t>
  </si>
  <si>
    <t>NCT02226510</t>
  </si>
  <si>
    <t>https://doi.org/10.1093/eurheartj/ehz203</t>
  </si>
  <si>
    <t>NCT01550107</t>
  </si>
  <si>
    <t>https://doi.org/10.1093/ageing/afaa061</t>
  </si>
  <si>
    <t>University of Leeds</t>
  </si>
  <si>
    <t>NCT04422145</t>
  </si>
  <si>
    <t>https://doi.org/10.1186/s12933-020-01204-3</t>
  </si>
  <si>
    <t>NCT04154852</t>
  </si>
  <si>
    <t>NCT04064775</t>
  </si>
  <si>
    <t>https://doi.org/10.1177/2055207619878076</t>
  </si>
  <si>
    <t>NCT03611114</t>
  </si>
  <si>
    <t>https://doi.org/10.1093/jn/nxaa158</t>
  </si>
  <si>
    <t>NCT03400566</t>
  </si>
  <si>
    <t>https://doi.org/10.1016/j.jand.2019.05.017</t>
  </si>
  <si>
    <t>NCT03260686</t>
  </si>
  <si>
    <t>https://doi.org/10.1080/09593985.2020.1790072</t>
  </si>
  <si>
    <t>NCT03242876</t>
  </si>
  <si>
    <t>https://doi.org/10.3945/ajcn.117.161968</t>
  </si>
  <si>
    <t>NHS Greater Glasgow and Clyde</t>
  </si>
  <si>
    <t>ISRCTN10199225</t>
  </si>
  <si>
    <t>https://journals.lww.com/transplantjournal/Fulltext/2022/09001/236_11__A_Comparison_of_the_Effects_of_Intravenous.167.aspx</t>
  </si>
  <si>
    <t>ISRCTN14022536</t>
  </si>
  <si>
    <t>TI</t>
  </si>
  <si>
    <t>NCT03093753</t>
  </si>
  <si>
    <t>https://www.ncbi.nlm.nih.gov/pmc/articles/PMC6499752/</t>
  </si>
  <si>
    <t>NCT02740803</t>
  </si>
  <si>
    <t>https://www.ncbi.nlm.nih.gov/pmc/articles/PMC8896328/</t>
  </si>
  <si>
    <t>NCT02725775</t>
  </si>
  <si>
    <t>NCT02675699</t>
  </si>
  <si>
    <t>https://www.ncbi.nlm.nih.gov/pmc/articles/PMC8569980/</t>
  </si>
  <si>
    <t>NCT02656082</t>
  </si>
  <si>
    <t>https://ard.bmj.com/content/77/Suppl_2/700.2</t>
  </si>
  <si>
    <t>NCT02445859</t>
  </si>
  <si>
    <t>NCT02433184</t>
  </si>
  <si>
    <t>https://www.ncbi.nlm.nih.gov/pmc/articles/PMC7147179/</t>
  </si>
  <si>
    <t>NCT02056184</t>
  </si>
  <si>
    <t>https://www.clinicaltrialsregister.eu/ctr-search/trial/2013-002777-22/results</t>
  </si>
  <si>
    <t>NCT02991183</t>
  </si>
  <si>
    <t>https://theses.gla.ac.uk/8401/</t>
  </si>
  <si>
    <t>NCT02737904</t>
  </si>
  <si>
    <t>https://www.sciencedirect.com/science/article/abs/pii/S2211034819302652</t>
  </si>
  <si>
    <t>NCT02687087</t>
  </si>
  <si>
    <t>https://www.sciencedirect.com/science/article/pii/S0266435619306953</t>
  </si>
  <si>
    <t>NCT02678494</t>
  </si>
  <si>
    <t xml:space="preserve">https://www.frontiersin.org/articles/10.3389/fnins.2019.00762/full </t>
  </si>
  <si>
    <t>NCT02340793</t>
  </si>
  <si>
    <t>https://www.nature.com/articles/s41430-020-0568-9</t>
  </si>
  <si>
    <t>NCT02202967</t>
  </si>
  <si>
    <t>https://www.thelancet.com/journals/langas/article/PIIS2468-1253(18)30119-5/fulltext</t>
  </si>
  <si>
    <t>NCT02178917</t>
  </si>
  <si>
    <t>https://www.sciencedirect.com/science/article/pii/S1526590018301615</t>
  </si>
  <si>
    <t>Newcastle upon Tyne Hospitals NHS [Foundation] Trust</t>
  </si>
  <si>
    <t>NCT03487406</t>
  </si>
  <si>
    <t>NCT02398201</t>
  </si>
  <si>
    <t>NCT02390674</t>
  </si>
  <si>
    <t>https://www.ncbi.nlm.nih.gov/pmc/articles/PMC7318996/</t>
  </si>
  <si>
    <t>NCT02219347</t>
  </si>
  <si>
    <t>https://www.sciencedirect.com/science/article/pii/S0896841119301969</t>
  </si>
  <si>
    <t>NCT02145338</t>
  </si>
  <si>
    <t>https://www.thelancet.com/journals/laninf/article/PIIS1473-3099(18)30279-2/fulltext</t>
  </si>
  <si>
    <t>NCT01481168</t>
  </si>
  <si>
    <t>https://theses.ncl.ac.uk/jspui/handle/10443/5448</t>
  </si>
  <si>
    <t>Newcastle upon Tyne Hospitals NHS Foundation Trust</t>
  </si>
  <si>
    <t>ISRCTN13301188</t>
  </si>
  <si>
    <t>https://journals.sagepub.com/doi/10.1177/00033197221121614#bibr23-00033197221121614</t>
  </si>
  <si>
    <t>EUCTR</t>
  </si>
  <si>
    <t>2011-005156-34</t>
  </si>
  <si>
    <t>2017-001049-28</t>
  </si>
  <si>
    <t>2016-001265-92</t>
  </si>
  <si>
    <t>2007-002402-21</t>
  </si>
  <si>
    <t>2013-002777-22</t>
  </si>
  <si>
    <t>2013-002556-32</t>
  </si>
  <si>
    <t>2012-004893-25</t>
  </si>
  <si>
    <t>Summary results on CT_GOV and EudraCT</t>
  </si>
  <si>
    <t xml:space="preserve">https://www.clinicaltrialsregister.eu/ctr-search/trial/2015-000508-24/results </t>
  </si>
  <si>
    <t xml:space="preserve">https://www.clinicaltrialsregister.eu/ctr-search/trial/2014-005475-86/results </t>
  </si>
  <si>
    <t xml:space="preserve">https://cordis.europa.eu/project/id/305632/reporting </t>
  </si>
  <si>
    <t xml:space="preserve">https://cordis.europa.eu/project/id/305282/reporting  </t>
  </si>
  <si>
    <t xml:space="preserve">https://ora.ox.ac.uk/objects/uuid:7e94fa3c-8a20-4211-89fc-33287e456842/download_file?file_format=application%2Fpdf&amp;safe_filename=Thesis%2Boverall%2Bv.3.0%2Bminor_corrections.pdf&amp;type_of_work=Thesis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</si>
</sst>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0000"/>
      <name val="Roboto"/>
    </font>
    <font>
      <u/>
      <sz val="11"/>
      <color rgb="FF0000FF"/>
      <name val="Calibri"/>
    </font>
    <font>
      <u/>
      <sz val="11"/>
      <color rgb="FF0563C1"/>
      <name val="Arial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0"/>
      <name val="Calibri"/>
      <scheme val="minor"/>
    </font>
    <font>
      <u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92D050"/>
        <bgColor rgb="FF92D050"/>
      </patternFill>
    </fill>
    <fill>
      <patternFill patternType="solid">
        <fgColor rgb="FFF7CAAC"/>
        <bgColor rgb="FFF7CAAC"/>
      </patternFill>
    </fill>
    <fill>
      <patternFill patternType="solid">
        <fgColor rgb="FFDEEAF6"/>
        <bgColor rgb="FFDEEAF6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38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4" fillId="0" borderId="0" xfId="0" applyFont="1"/>
    <xf numFmtId="0" fontId="5" fillId="5" borderId="1" xfId="0" applyFont="1" applyFill="1" applyBorder="1"/>
    <xf numFmtId="0" fontId="6" fillId="0" borderId="0" xfId="0" applyFont="1"/>
    <xf numFmtId="0" fontId="7" fillId="0" borderId="0" xfId="0" applyFont="1"/>
    <xf numFmtId="0" fontId="8" fillId="5" borderId="1" xfId="0" applyFont="1" applyFill="1" applyBorder="1"/>
    <xf numFmtId="0" fontId="9" fillId="5" borderId="1" xfId="0" applyFont="1" applyFill="1" applyBorder="1"/>
    <xf numFmtId="0" fontId="10" fillId="0" borderId="0" xfId="0" applyFont="1"/>
    <xf numFmtId="0" fontId="11" fillId="7" borderId="0" xfId="0" applyFont="1" applyFill="1"/>
    <xf numFmtId="0" fontId="12" fillId="0" borderId="0" xfId="0" applyFont="1"/>
    <xf numFmtId="0" fontId="14" fillId="5" borderId="1" xfId="0" applyFont="1" applyFill="1" applyBorder="1"/>
    <xf numFmtId="0" fontId="15" fillId="0" borderId="0" xfId="0" applyFont="1"/>
    <xf numFmtId="0" fontId="16" fillId="0" borderId="0" xfId="0" applyFont="1"/>
    <xf numFmtId="0" fontId="17" fillId="7" borderId="0" xfId="0" applyFont="1" applyFill="1" applyAlignment="1">
      <alignment horizontal="left"/>
    </xf>
    <xf numFmtId="0" fontId="18" fillId="0" borderId="0" xfId="0" applyFont="1"/>
    <xf numFmtId="0" fontId="19" fillId="0" borderId="0" xfId="0" applyFont="1"/>
    <xf numFmtId="0" fontId="20" fillId="6" borderId="1" xfId="0" applyFont="1" applyFill="1" applyBorder="1"/>
    <xf numFmtId="0" fontId="21" fillId="5" borderId="1" xfId="0" applyFont="1" applyFill="1" applyBorder="1"/>
    <xf numFmtId="0" fontId="22" fillId="6" borderId="1" xfId="0" applyFont="1" applyFill="1" applyBorder="1"/>
    <xf numFmtId="0" fontId="23" fillId="6" borderId="1" xfId="0" applyFont="1" applyFill="1" applyBorder="1"/>
    <xf numFmtId="0" fontId="3" fillId="0" borderId="0" xfId="0" applyFont="1" applyAlignment="1">
      <alignment wrapText="1"/>
    </xf>
    <xf numFmtId="0" fontId="5" fillId="6" borderId="1" xfId="0" applyFont="1" applyFill="1" applyBorder="1"/>
    <xf numFmtId="0" fontId="25" fillId="5" borderId="1" xfId="1" applyFill="1" applyBorder="1"/>
    <xf numFmtId="0" fontId="25" fillId="6" borderId="1" xfId="1" applyFill="1" applyBorder="1"/>
    <xf numFmtId="0" fontId="10" fillId="0" borderId="1" xfId="0" applyFont="1" applyBorder="1"/>
    <xf numFmtId="0" fontId="13" fillId="0" borderId="1" xfId="0" applyFont="1" applyBorder="1"/>
    <xf numFmtId="0" fontId="26" fillId="5" borderId="1" xfId="0" applyFont="1" applyFill="1" applyBorder="1"/>
    <xf numFmtId="0" fontId="1" fillId="0" borderId="0" xfId="0" applyFont="1"/>
    <xf numFmtId="0" fontId="25" fillId="0" borderId="1" xfId="1" applyBorder="1"/>
    <xf numFmtId="0" fontId="0" fillId="0" borderId="0" xfId="0" applyFill="1"/>
    <xf numFmtId="0" fontId="5" fillId="5" borderId="0" xfId="0" applyFont="1" applyFill="1" applyBorder="1"/>
    <xf numFmtId="0" fontId="2" fillId="5" borderId="0" xfId="0" applyFont="1" applyFill="1" applyBorder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FFF2CC"/>
          <bgColor rgb="FFFFF2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rontiersin.org/articles/10.3389/fimmu.2021.694759/full?&amp;utm_source=Email_to_authors_&amp;utm_medium=Email&amp;utm_content=T1_11.5e1_author&amp;utm_campaign=Email_publication&amp;field=&amp;journalName=Frontiers_in_Immunology&amp;id=694759" TargetMode="External"/><Relationship Id="rId21" Type="http://schemas.openxmlformats.org/officeDocument/2006/relationships/hyperlink" Target="https://www.sciencedirect.com/science/article/pii/S0161642017321796" TargetMode="External"/><Relationship Id="rId42" Type="http://schemas.openxmlformats.org/officeDocument/2006/relationships/hyperlink" Target="https://www.thelancet.com/journals/lancet/article/PIIS0140-6736(13)62117-0/fulltext" TargetMode="External"/><Relationship Id="rId47" Type="http://schemas.openxmlformats.org/officeDocument/2006/relationships/hyperlink" Target="https://pubmed.ncbi.nlm.nih.gov/33035598/" TargetMode="External"/><Relationship Id="rId63" Type="http://schemas.openxmlformats.org/officeDocument/2006/relationships/hyperlink" Target="https://pubmed.ncbi.nlm.nih.gov/33233020/" TargetMode="External"/><Relationship Id="rId68" Type="http://schemas.openxmlformats.org/officeDocument/2006/relationships/hyperlink" Target="https://www.physiotherapyjournal.com/article/S0031-9406(18)30148-2/fulltext" TargetMode="External"/><Relationship Id="rId84" Type="http://schemas.openxmlformats.org/officeDocument/2006/relationships/hyperlink" Target="https://doi.org/10.1186/s12933-020-01204-3" TargetMode="External"/><Relationship Id="rId89" Type="http://schemas.openxmlformats.org/officeDocument/2006/relationships/hyperlink" Target="https://doi.org/10.3945/ajcn.117.161968" TargetMode="External"/><Relationship Id="rId112" Type="http://schemas.openxmlformats.org/officeDocument/2006/relationships/hyperlink" Target="https://cordis.europa.eu/project/id/305282/reporting" TargetMode="External"/><Relationship Id="rId16" Type="http://schemas.openxmlformats.org/officeDocument/2006/relationships/hyperlink" Target="https://pubmed.ncbi.nlm.nih.gov/32134291/" TargetMode="External"/><Relationship Id="rId107" Type="http://schemas.openxmlformats.org/officeDocument/2006/relationships/hyperlink" Target="https://journals.sagepub.com/doi/10.1177/00033197221121614" TargetMode="External"/><Relationship Id="rId11" Type="http://schemas.openxmlformats.org/officeDocument/2006/relationships/hyperlink" Target="https://pubmed.ncbi.nlm.nih.gov/29980493/" TargetMode="External"/><Relationship Id="rId32" Type="http://schemas.openxmlformats.org/officeDocument/2006/relationships/hyperlink" Target="https://www.thelancet.com/journals/lancet/article/PIIS0140-6736(17)32149-9/fulltext" TargetMode="External"/><Relationship Id="rId37" Type="http://schemas.openxmlformats.org/officeDocument/2006/relationships/hyperlink" Target="https://www.nejm.org/doi/full/10.1056/nejmoa1411627" TargetMode="External"/><Relationship Id="rId53" Type="http://schemas.openxmlformats.org/officeDocument/2006/relationships/hyperlink" Target="https://etheses.bham.ac.uk/id/eprint/9520/" TargetMode="External"/><Relationship Id="rId58" Type="http://schemas.openxmlformats.org/officeDocument/2006/relationships/hyperlink" Target="https://pubmed.ncbi.nlm.nih.gov/29924955/" TargetMode="External"/><Relationship Id="rId74" Type="http://schemas.openxmlformats.org/officeDocument/2006/relationships/hyperlink" Target="https://pubmed.ncbi.nlm.nih.gov/29986786/" TargetMode="External"/><Relationship Id="rId79" Type="http://schemas.openxmlformats.org/officeDocument/2006/relationships/hyperlink" Target="https://pubmed.ncbi.nlm.nih.gov/28525543/" TargetMode="External"/><Relationship Id="rId102" Type="http://schemas.openxmlformats.org/officeDocument/2006/relationships/hyperlink" Target="https://www.sciencedirect.com/science/article/pii/S1526590018301615" TargetMode="External"/><Relationship Id="rId5" Type="http://schemas.openxmlformats.org/officeDocument/2006/relationships/hyperlink" Target="https://www.ncbi.nlm.nih.gov/pmc/articles/PMC9084630/" TargetMode="External"/><Relationship Id="rId90" Type="http://schemas.openxmlformats.org/officeDocument/2006/relationships/hyperlink" Target="https://journals.lww.com/transplantjournal/Fulltext/2022/09001/236_11__A_Comparison_of_the_Effects_of_Intravenous.167.aspx" TargetMode="External"/><Relationship Id="rId95" Type="http://schemas.openxmlformats.org/officeDocument/2006/relationships/hyperlink" Target="https://www.clinicaltrialsregister.eu/ctr-search/trial/2013-002777-22/results" TargetMode="External"/><Relationship Id="rId22" Type="http://schemas.openxmlformats.org/officeDocument/2006/relationships/hyperlink" Target="https://thorax.bmj.com/content/72/Suppl_3/A17.2.abstract" TargetMode="External"/><Relationship Id="rId27" Type="http://schemas.openxmlformats.org/officeDocument/2006/relationships/hyperlink" Target="https://www.frontiersin.org/articles/10.3389/fimmu.2021.694759/full?&amp;utm_source=Email_to_authors_&amp;utm_medium=Email&amp;utm_content=T1_11.5e1_author&amp;utm_campaign=Email_publication&amp;field=&amp;journalName=Frontiers_in_Immunology&amp;id=694759" TargetMode="External"/><Relationship Id="rId43" Type="http://schemas.openxmlformats.org/officeDocument/2006/relationships/hyperlink" Target="https://www.thelancet.com/journals/lancet/article/PIIS0140-6736(13)62117-0/fulltext" TargetMode="External"/><Relationship Id="rId48" Type="http://schemas.openxmlformats.org/officeDocument/2006/relationships/hyperlink" Target="https://www.atsjournals.org/doi/epdf/10.1164/ajrccm-conference.2017.195.1_MeetingAbstracts.A7709?role=tab" TargetMode="External"/><Relationship Id="rId64" Type="http://schemas.openxmlformats.org/officeDocument/2006/relationships/hyperlink" Target="https://ejhp.bmj.com/content/29/1/18.abstract" TargetMode="External"/><Relationship Id="rId69" Type="http://schemas.openxmlformats.org/officeDocument/2006/relationships/hyperlink" Target="https://bmjopen.bmj.com/content/bmjopen/9/6/e029959.full.pdf" TargetMode="External"/><Relationship Id="rId113" Type="http://schemas.openxmlformats.org/officeDocument/2006/relationships/hyperlink" Target="https://ora.ox.ac.uk/objects/uuid:7e94fa3c-8a20-4211-89fc-33287e456842/download_file?file_format=application%2Fpdf&amp;safe_filename=Thesis%2Boverall%2Bv.3.0%2Bminor_corrections.pdf&amp;type_of_work=Thesis" TargetMode="External"/><Relationship Id="rId80" Type="http://schemas.openxmlformats.org/officeDocument/2006/relationships/hyperlink" Target="https://doi.org/10.2337/dc19-2187" TargetMode="External"/><Relationship Id="rId85" Type="http://schemas.openxmlformats.org/officeDocument/2006/relationships/hyperlink" Target="https://doi.org/10.1177/2055207619878076" TargetMode="External"/><Relationship Id="rId12" Type="http://schemas.openxmlformats.org/officeDocument/2006/relationships/hyperlink" Target="https://www.clinicaltrialsregister.eu/ctr-search/trial/2017-001049-28/results" TargetMode="External"/><Relationship Id="rId17" Type="http://schemas.openxmlformats.org/officeDocument/2006/relationships/hyperlink" Target="https://www.ncbi.nlm.nih.gov/pmc/articles/PMC5674104/" TargetMode="External"/><Relationship Id="rId33" Type="http://schemas.openxmlformats.org/officeDocument/2006/relationships/hyperlink" Target="https://www.thelancet.com/journals/lancet/article/PIIS0140-6736(17)32149-9/fulltext" TargetMode="External"/><Relationship Id="rId38" Type="http://schemas.openxmlformats.org/officeDocument/2006/relationships/hyperlink" Target="https://link.springer.com/article/10.1186/s12936-018-2390-6" TargetMode="External"/><Relationship Id="rId59" Type="http://schemas.openxmlformats.org/officeDocument/2006/relationships/hyperlink" Target="https://discovery.ucl.ac.uk/id/eprint/10059950/1/Murrill_10059950_thesis_redacted%20April%202021.pdf" TargetMode="External"/><Relationship Id="rId103" Type="http://schemas.openxmlformats.org/officeDocument/2006/relationships/hyperlink" Target="https://www.ncbi.nlm.nih.gov/pmc/articles/PMC7318996/" TargetMode="External"/><Relationship Id="rId108" Type="http://schemas.openxmlformats.org/officeDocument/2006/relationships/hyperlink" Target="https://www.ncbi.nlm.nih.gov/pmc/articles/PMC6499752/" TargetMode="External"/><Relationship Id="rId54" Type="http://schemas.openxmlformats.org/officeDocument/2006/relationships/hyperlink" Target="https://www.sciencedirect.com/science/article/abs/pii/S0261561418311828" TargetMode="External"/><Relationship Id="rId70" Type="http://schemas.openxmlformats.org/officeDocument/2006/relationships/hyperlink" Target="https://www.ncbi.nlm.nih.gov/pmc/articles/PMC8965665/" TargetMode="External"/><Relationship Id="rId75" Type="http://schemas.openxmlformats.org/officeDocument/2006/relationships/hyperlink" Target="https://www.sciencedirect.com/science/article/abs/pii/S0886335018308101" TargetMode="External"/><Relationship Id="rId91" Type="http://schemas.openxmlformats.org/officeDocument/2006/relationships/hyperlink" Target="https://www.ncbi.nlm.nih.gov/pmc/articles/PMC8896328/" TargetMode="External"/><Relationship Id="rId96" Type="http://schemas.openxmlformats.org/officeDocument/2006/relationships/hyperlink" Target="https://theses.gla.ac.uk/8401/" TargetMode="External"/><Relationship Id="rId1" Type="http://schemas.openxmlformats.org/officeDocument/2006/relationships/hyperlink" Target="https://www.cochranelibrary.com/central/doi/10.1002/central/CN-01937971/full" TargetMode="External"/><Relationship Id="rId6" Type="http://schemas.openxmlformats.org/officeDocument/2006/relationships/hyperlink" Target="https://arthritis-research.biomedcentral.com/articles/10.1186/s13075-022-02818-6" TargetMode="External"/><Relationship Id="rId15" Type="http://schemas.openxmlformats.org/officeDocument/2006/relationships/hyperlink" Target="https://www.ncbi.nlm.nih.gov/pmc/articles/PMC9543075/" TargetMode="External"/><Relationship Id="rId23" Type="http://schemas.openxmlformats.org/officeDocument/2006/relationships/hyperlink" Target="https://thorax.bmj.com/content/72/Suppl_3/A17.2.abstract" TargetMode="External"/><Relationship Id="rId28" Type="http://schemas.openxmlformats.org/officeDocument/2006/relationships/hyperlink" Target="https://www.sciencedirect.com/science/article/pii/S1473309917306540" TargetMode="External"/><Relationship Id="rId36" Type="http://schemas.openxmlformats.org/officeDocument/2006/relationships/hyperlink" Target="https://www.nejm.org/doi/full/10.1056/nejmoa1411627" TargetMode="External"/><Relationship Id="rId49" Type="http://schemas.openxmlformats.org/officeDocument/2006/relationships/hyperlink" Target="https://onlinelibrary.wiley.com/doi/full/10.1111/all.15130" TargetMode="External"/><Relationship Id="rId57" Type="http://schemas.openxmlformats.org/officeDocument/2006/relationships/hyperlink" Target="https://pubmed.ncbi.nlm.nih.gov/32035551/" TargetMode="External"/><Relationship Id="rId106" Type="http://schemas.openxmlformats.org/officeDocument/2006/relationships/hyperlink" Target="https://theses.ncl.ac.uk/jspui/handle/10443/5448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sciencedirect.com/science/article/pii/S0165032721013306?casa_token=xcC_MoPCQYwAAAAA:i5I39Hz8nklUjq4Oy6HtQyHVNncgnEqaiXdHF4MzZsM583Spjtt3ljxxGG079V-MNjeoTw" TargetMode="External"/><Relationship Id="rId31" Type="http://schemas.openxmlformats.org/officeDocument/2006/relationships/hyperlink" Target="https://www.sciencedirect.com/science/article/abs/pii/S1473309918305681" TargetMode="External"/><Relationship Id="rId44" Type="http://schemas.openxmlformats.org/officeDocument/2006/relationships/hyperlink" Target="https://link.springer.com/article/10.1186/s12889-016-2733-6" TargetMode="External"/><Relationship Id="rId52" Type="http://schemas.openxmlformats.org/officeDocument/2006/relationships/hyperlink" Target="https://www.journalslibrary.nihr.ac.uk/hta/hta22170" TargetMode="External"/><Relationship Id="rId60" Type="http://schemas.openxmlformats.org/officeDocument/2006/relationships/hyperlink" Target="https://kclpure.kcl.ac.uk/portal/en/publications/slow-wave-activity-swa-under-conditions-of-microgravity-the-effects-of-7-days-of-whole-body-unloading-using-a-hyperbuoyancy-hbf-floatation-bed(0476db73-96a1-4004-9db1-d856b48d10dd).html" TargetMode="External"/><Relationship Id="rId65" Type="http://schemas.openxmlformats.org/officeDocument/2006/relationships/hyperlink" Target="https://clinicaltrials.gov/ct2/show/results/NCT02940249?term=NCT02940249&amp;draw=2&amp;rank=1&amp;view=results" TargetMode="External"/><Relationship Id="rId73" Type="http://schemas.openxmlformats.org/officeDocument/2006/relationships/hyperlink" Target="https://pubmed.ncbi.nlm.nih.gov/32445688/" TargetMode="External"/><Relationship Id="rId78" Type="http://schemas.openxmlformats.org/officeDocument/2006/relationships/hyperlink" Target="https://doi.org/10.3399/BJGP.2021.0695" TargetMode="External"/><Relationship Id="rId81" Type="http://schemas.openxmlformats.org/officeDocument/2006/relationships/hyperlink" Target="https://doi.org/10.1097/HJH.0000000000002189" TargetMode="External"/><Relationship Id="rId86" Type="http://schemas.openxmlformats.org/officeDocument/2006/relationships/hyperlink" Target="https://doi.org/10.1093/jn/nxaa158" TargetMode="External"/><Relationship Id="rId94" Type="http://schemas.openxmlformats.org/officeDocument/2006/relationships/hyperlink" Target="https://www.ncbi.nlm.nih.gov/pmc/articles/PMC7147179/" TargetMode="External"/><Relationship Id="rId99" Type="http://schemas.openxmlformats.org/officeDocument/2006/relationships/hyperlink" Target="https://www.frontiersin.org/articles/10.3389/fnins.2019.00762/full" TargetMode="External"/><Relationship Id="rId101" Type="http://schemas.openxmlformats.org/officeDocument/2006/relationships/hyperlink" Target="https://www.thelancet.com/journals/langas/article/PIIS2468-1253(18)30119-5/fulltext" TargetMode="External"/><Relationship Id="rId4" Type="http://schemas.openxmlformats.org/officeDocument/2006/relationships/hyperlink" Target="https://www.nmd-journal.com/article/S0960-8966(19)30515-2/fulltext" TargetMode="External"/><Relationship Id="rId9" Type="http://schemas.openxmlformats.org/officeDocument/2006/relationships/hyperlink" Target="https://www.clinicaltrialsregister.eu/ctr-search/trial/2011-005156-34/results" TargetMode="External"/><Relationship Id="rId13" Type="http://schemas.openxmlformats.org/officeDocument/2006/relationships/hyperlink" Target="https://link.springer.com/article/10.1007/s00464-018-6219-8" TargetMode="External"/><Relationship Id="rId18" Type="http://schemas.openxmlformats.org/officeDocument/2006/relationships/hyperlink" Target="https://www.ajtmh.org/view/journals/tpmd/102/2/article-p377.xml" TargetMode="External"/><Relationship Id="rId39" Type="http://schemas.openxmlformats.org/officeDocument/2006/relationships/hyperlink" Target="https://link.springer.com/article/10.1186/s12936-018-2390-6" TargetMode="External"/><Relationship Id="rId109" Type="http://schemas.openxmlformats.org/officeDocument/2006/relationships/hyperlink" Target="https://www.clinicaltrialsregister.eu/ctr-search/trial/2015-000508-24/results" TargetMode="External"/><Relationship Id="rId34" Type="http://schemas.openxmlformats.org/officeDocument/2006/relationships/hyperlink" Target="https://pearl.plymouth.ac.uk/handle/10026.1/15755" TargetMode="External"/><Relationship Id="rId50" Type="http://schemas.openxmlformats.org/officeDocument/2006/relationships/hyperlink" Target="https://www.liebertpub.com/doi/full/10.1089/hum.2018.075" TargetMode="External"/><Relationship Id="rId55" Type="http://schemas.openxmlformats.org/officeDocument/2006/relationships/hyperlink" Target="https://onlinelibrary.wiley.com/doi/abs/10.1002/hon.2662?casa_token=PGLHLfhc4DUAAAAA:eDSNzPOwddFUe5sqIICUFqJHkLBJTPdYf2t65_-8p4reMujhRlvuGZ96uTMGEJnYQhSyHGFdj92karxW" TargetMode="External"/><Relationship Id="rId76" Type="http://schemas.openxmlformats.org/officeDocument/2006/relationships/hyperlink" Target="https://pubmed.ncbi.nlm.nih.gov/32446407/" TargetMode="External"/><Relationship Id="rId97" Type="http://schemas.openxmlformats.org/officeDocument/2006/relationships/hyperlink" Target="https://www.sciencedirect.com/science/article/abs/pii/S2211034819302652" TargetMode="External"/><Relationship Id="rId104" Type="http://schemas.openxmlformats.org/officeDocument/2006/relationships/hyperlink" Target="https://www.sciencedirect.com/science/article/pii/S0896841119301969" TargetMode="External"/><Relationship Id="rId7" Type="http://schemas.openxmlformats.org/officeDocument/2006/relationships/hyperlink" Target="https://www.ncbi.nlm.nih.gov/pmc/articles/PMC7116091/" TargetMode="External"/><Relationship Id="rId71" Type="http://schemas.openxmlformats.org/officeDocument/2006/relationships/hyperlink" Target="https://pubmed.ncbi.nlm.nih.gov/31822489/" TargetMode="External"/><Relationship Id="rId92" Type="http://schemas.openxmlformats.org/officeDocument/2006/relationships/hyperlink" Target="https://www.ncbi.nlm.nih.gov/pmc/articles/PMC8569980/" TargetMode="External"/><Relationship Id="rId2" Type="http://schemas.openxmlformats.org/officeDocument/2006/relationships/hyperlink" Target="https://www.sciencedirect.com/science/article/pii/S0960896620301012" TargetMode="External"/><Relationship Id="rId29" Type="http://schemas.openxmlformats.org/officeDocument/2006/relationships/hyperlink" Target="https://www.sciencedirect.com/science/article/pii/S1473309917306540" TargetMode="External"/><Relationship Id="rId24" Type="http://schemas.openxmlformats.org/officeDocument/2006/relationships/hyperlink" Target="https://www.sciencedirect.com/science/article/pii/S0960982218302422" TargetMode="External"/><Relationship Id="rId40" Type="http://schemas.openxmlformats.org/officeDocument/2006/relationships/hyperlink" Target="https://papers.ssrn.com/sol3/papers.cfm?abstract_id=3253314" TargetMode="External"/><Relationship Id="rId45" Type="http://schemas.openxmlformats.org/officeDocument/2006/relationships/hyperlink" Target="https://link.springer.com/article/10.1186/s12889-016-2733-6" TargetMode="External"/><Relationship Id="rId66" Type="http://schemas.openxmlformats.org/officeDocument/2006/relationships/hyperlink" Target="https://spcare.bmj.com/content/12/3/287.abstract" TargetMode="External"/><Relationship Id="rId87" Type="http://schemas.openxmlformats.org/officeDocument/2006/relationships/hyperlink" Target="https://doi.org/10.1016/j.jand.2019.05.017" TargetMode="External"/><Relationship Id="rId110" Type="http://schemas.openxmlformats.org/officeDocument/2006/relationships/hyperlink" Target="https://www.clinicaltrialsregister.eu/ctr-search/trial/2014-005475-86/results" TargetMode="External"/><Relationship Id="rId61" Type="http://schemas.openxmlformats.org/officeDocument/2006/relationships/hyperlink" Target="https://pubmed.ncbi.nlm.nih.gov/29339202/" TargetMode="External"/><Relationship Id="rId82" Type="http://schemas.openxmlformats.org/officeDocument/2006/relationships/hyperlink" Target="https://doi.org/10.1093/eurheartj/ehz203" TargetMode="External"/><Relationship Id="rId19" Type="http://schemas.openxmlformats.org/officeDocument/2006/relationships/hyperlink" Target="https://www.ajtmh.org/view/journals/tpmd/102/2/article-p377.xml" TargetMode="External"/><Relationship Id="rId14" Type="http://schemas.openxmlformats.org/officeDocument/2006/relationships/hyperlink" Target="https://www.clinicaltrialsregister.eu/ctr-search/trial/2016-001265-92/results" TargetMode="External"/><Relationship Id="rId30" Type="http://schemas.openxmlformats.org/officeDocument/2006/relationships/hyperlink" Target="https://www.sciencedirect.com/science/article/abs/pii/S1473309918305681" TargetMode="External"/><Relationship Id="rId35" Type="http://schemas.openxmlformats.org/officeDocument/2006/relationships/hyperlink" Target="https://pearl.plymouth.ac.uk/handle/10026.1/15755" TargetMode="External"/><Relationship Id="rId56" Type="http://schemas.openxmlformats.org/officeDocument/2006/relationships/hyperlink" Target="https://etheses.bham.ac.uk/id/eprint/9686/" TargetMode="External"/><Relationship Id="rId77" Type="http://schemas.openxmlformats.org/officeDocument/2006/relationships/hyperlink" Target="https://pubmed.ncbi.nlm.nih.gov/31316348/" TargetMode="External"/><Relationship Id="rId100" Type="http://schemas.openxmlformats.org/officeDocument/2006/relationships/hyperlink" Target="https://www.nature.com/articles/s41430-020-0568-9" TargetMode="External"/><Relationship Id="rId105" Type="http://schemas.openxmlformats.org/officeDocument/2006/relationships/hyperlink" Target="https://www.thelancet.com/journals/laninf/article/PIIS1473-3099(18)30279-2/fulltext" TargetMode="External"/><Relationship Id="rId8" Type="http://schemas.openxmlformats.org/officeDocument/2006/relationships/hyperlink" Target="https://www.nature.com/articles/s41386-019-0401-0" TargetMode="External"/><Relationship Id="rId51" Type="http://schemas.openxmlformats.org/officeDocument/2006/relationships/hyperlink" Target="https://academic.oup.com/brain/article/142/8/2367/5519011" TargetMode="External"/><Relationship Id="rId72" Type="http://schemas.openxmlformats.org/officeDocument/2006/relationships/hyperlink" Target="https://pubmed.ncbi.nlm.nih.gov/31173921/" TargetMode="External"/><Relationship Id="rId93" Type="http://schemas.openxmlformats.org/officeDocument/2006/relationships/hyperlink" Target="https://ard.bmj.com/content/77/Suppl_2/700.2" TargetMode="External"/><Relationship Id="rId98" Type="http://schemas.openxmlformats.org/officeDocument/2006/relationships/hyperlink" Target="https://www.sciencedirect.com/science/article/pii/S0266435619306953" TargetMode="External"/><Relationship Id="rId3" Type="http://schemas.openxmlformats.org/officeDocument/2006/relationships/hyperlink" Target="https://www.mdpi.com/2077-0383/9/2/483" TargetMode="External"/><Relationship Id="rId25" Type="http://schemas.openxmlformats.org/officeDocument/2006/relationships/hyperlink" Target="https://www.sciencedirect.com/science/article/pii/S0960982218302422" TargetMode="External"/><Relationship Id="rId46" Type="http://schemas.openxmlformats.org/officeDocument/2006/relationships/hyperlink" Target="https://pubmed.ncbi.nlm.nih.gov/33035598/" TargetMode="External"/><Relationship Id="rId67" Type="http://schemas.openxmlformats.org/officeDocument/2006/relationships/hyperlink" Target="https://kclpure.kcl.ac.uk/portal/files/164974111/2021_Sage_Shelley_1162248_ethesis.pdf" TargetMode="External"/><Relationship Id="rId20" Type="http://schemas.openxmlformats.org/officeDocument/2006/relationships/hyperlink" Target="https://www.sciencedirect.com/science/article/pii/S0161642017321796" TargetMode="External"/><Relationship Id="rId41" Type="http://schemas.openxmlformats.org/officeDocument/2006/relationships/hyperlink" Target="https://papers.ssrn.com/sol3/papers.cfm?abstract_id=3253314" TargetMode="External"/><Relationship Id="rId62" Type="http://schemas.openxmlformats.org/officeDocument/2006/relationships/hyperlink" Target="https://pubmed.ncbi.nlm.nih.gov/31152545/" TargetMode="External"/><Relationship Id="rId83" Type="http://schemas.openxmlformats.org/officeDocument/2006/relationships/hyperlink" Target="https://doi.org/10.1093/ageing/afaa061" TargetMode="External"/><Relationship Id="rId88" Type="http://schemas.openxmlformats.org/officeDocument/2006/relationships/hyperlink" Target="https://doi.org/10.1080/09593985.2020.1790072" TargetMode="External"/><Relationship Id="rId111" Type="http://schemas.openxmlformats.org/officeDocument/2006/relationships/hyperlink" Target="https://cordis.europa.eu/project/id/305632/repor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pane ySplit="1" topLeftCell="A2" activePane="bottomLeft" state="frozen"/>
      <selection pane="bottomLeft" activeCell="I59" sqref="I59"/>
    </sheetView>
  </sheetViews>
  <sheetFormatPr defaultColWidth="14.42578125" defaultRowHeight="12" customHeight="1" x14ac:dyDescent="0.25"/>
  <cols>
    <col min="1" max="1" width="6.7109375" customWidth="1"/>
    <col min="2" max="2" width="26" customWidth="1"/>
    <col min="3" max="3" width="10.28515625" customWidth="1"/>
    <col min="4" max="4" width="13" customWidth="1"/>
    <col min="5" max="6" width="8.7109375" customWidth="1"/>
    <col min="7" max="8" width="9.140625" customWidth="1"/>
    <col min="9" max="9" width="46.42578125" customWidth="1"/>
    <col min="10" max="10" width="25.85546875" customWidth="1"/>
    <col min="11" max="11" width="23.5703125" customWidth="1"/>
    <col min="12" max="12" width="17.7109375" customWidth="1"/>
    <col min="13" max="13" width="19.42578125" customWidth="1"/>
    <col min="14" max="14" width="16.140625" customWidth="1"/>
    <col min="15" max="15" width="22.85546875" customWidth="1"/>
  </cols>
  <sheetData>
    <row r="1" spans="1:15" ht="12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277</v>
      </c>
      <c r="G1" s="3" t="s">
        <v>5</v>
      </c>
      <c r="H1" s="4" t="s">
        <v>6</v>
      </c>
      <c r="I1" s="5" t="s">
        <v>7</v>
      </c>
      <c r="J1" s="6" t="s">
        <v>8</v>
      </c>
      <c r="K1" s="2" t="s">
        <v>9</v>
      </c>
      <c r="L1" s="7" t="s">
        <v>10</v>
      </c>
      <c r="M1" s="7" t="s">
        <v>11</v>
      </c>
      <c r="N1" s="2" t="s">
        <v>12</v>
      </c>
      <c r="O1" s="7" t="s">
        <v>13</v>
      </c>
    </row>
    <row r="2" spans="1:15" ht="12" customHeight="1" x14ac:dyDescent="0.25">
      <c r="A2" s="1" t="s">
        <v>168</v>
      </c>
      <c r="B2" s="2" t="s">
        <v>188</v>
      </c>
      <c r="C2" s="2">
        <v>21</v>
      </c>
      <c r="D2" s="2" t="s">
        <v>196</v>
      </c>
      <c r="G2" s="3"/>
      <c r="H2" s="4">
        <v>1</v>
      </c>
      <c r="I2" s="5"/>
      <c r="J2" s="25"/>
      <c r="L2" s="9" t="str">
        <f>CONCATENATE("https://clinicaltrials.gov/ct2/show/",D2)</f>
        <v>https://clinicaltrials.gov/ct2/show/NCT02763631</v>
      </c>
      <c r="M2" s="2" t="str">
        <f ca="1">IFERROR(__xludf.DUMMYFUNCTION("IMPORTXML(L106,""/html/body/div[8]/div[4]/div[2]/ul/li[3]/a"")"),"No Results Posted")</f>
        <v>No Results Posted</v>
      </c>
      <c r="N2" s="9" t="str">
        <f>CONCATENATE("https://scholar.google.com/scholar?hl=en&amp;as_sdt=0%2C5&amp;q=",D2,"&amp;btnG=")</f>
        <v>https://scholar.google.com/scholar?hl=en&amp;as_sdt=0%2C5&amp;q=NCT02763631&amp;btnG=</v>
      </c>
      <c r="O2" s="10" t="e">
        <f ca="1">_xludf.CONCAT("https://pubmed.ncbi.nlm.nih.gov/?term=",D2)</f>
        <v>#NAME?</v>
      </c>
    </row>
    <row r="3" spans="1:15" ht="12" customHeight="1" x14ac:dyDescent="0.25">
      <c r="A3" s="1" t="s">
        <v>168</v>
      </c>
      <c r="B3" s="2" t="s">
        <v>188</v>
      </c>
      <c r="C3" s="2">
        <v>22</v>
      </c>
      <c r="D3" s="2" t="s">
        <v>195</v>
      </c>
      <c r="G3" s="3"/>
      <c r="H3" s="4">
        <v>1</v>
      </c>
      <c r="I3" s="5"/>
      <c r="J3" s="6"/>
      <c r="L3" s="9" t="str">
        <f>CONCATENATE("https://clinicaltrials.gov/ct2/show/",D3)</f>
        <v>https://clinicaltrials.gov/ct2/show/NCT02765360</v>
      </c>
      <c r="M3" s="2" t="str">
        <f ca="1">IFERROR(__xludf.DUMMYFUNCTION("IMPORTXML(L105,""/html/body/div[8]/div[4]/div[2]/ul/li[3]/a"")"),"No Results Posted")</f>
        <v>No Results Posted</v>
      </c>
      <c r="N3" s="9" t="str">
        <f>CONCATENATE("https://scholar.google.com/scholar?hl=en&amp;as_sdt=0%2C5&amp;q=",D3,"&amp;btnG=")</f>
        <v>https://scholar.google.com/scholar?hl=en&amp;as_sdt=0%2C5&amp;q=NCT02765360&amp;btnG=</v>
      </c>
      <c r="O3" s="10" t="e">
        <f ca="1">_xludf.CONCAT("https://pubmed.ncbi.nlm.nih.gov/?term=",D3)</f>
        <v>#NAME?</v>
      </c>
    </row>
    <row r="4" spans="1:15" ht="12" customHeight="1" x14ac:dyDescent="0.25">
      <c r="A4" s="1" t="s">
        <v>168</v>
      </c>
      <c r="B4" s="2" t="s">
        <v>188</v>
      </c>
      <c r="C4" s="2">
        <v>50</v>
      </c>
      <c r="D4" s="2" t="s">
        <v>192</v>
      </c>
      <c r="G4" s="3"/>
      <c r="H4" s="4">
        <v>1</v>
      </c>
      <c r="I4" s="8"/>
      <c r="J4" s="6"/>
      <c r="L4" s="9" t="str">
        <f>CONCATENATE("https://clinicaltrials.gov/ct2/show/",D4)</f>
        <v>https://clinicaltrials.gov/ct2/show/NCT02863835</v>
      </c>
      <c r="M4" s="2" t="str">
        <f ca="1">IFERROR(__xludf.DUMMYFUNCTION("IMPORTXML(L103,""/html/body/div[8]/div[4]/div[2]/ul/li[3]/a"")"),"No Results Posted")</f>
        <v>No Results Posted</v>
      </c>
      <c r="N4" s="9" t="str">
        <f>CONCATENATE("https://scholar.google.com/scholar?hl=en&amp;as_sdt=0%2C5&amp;q=",D4,"&amp;btnG=")</f>
        <v>https://scholar.google.com/scholar?hl=en&amp;as_sdt=0%2C5&amp;q=NCT02863835&amp;btnG=</v>
      </c>
      <c r="O4" s="10" t="e">
        <f ca="1">_xludf.CONCAT("https://pubmed.ncbi.nlm.nih.gov/?term=",D4)</f>
        <v>#NAME?</v>
      </c>
    </row>
    <row r="5" spans="1:15" ht="12" customHeight="1" x14ac:dyDescent="0.25">
      <c r="A5" s="1" t="s">
        <v>168</v>
      </c>
      <c r="B5" s="2" t="s">
        <v>188</v>
      </c>
      <c r="C5" s="2">
        <v>8</v>
      </c>
      <c r="D5" s="2" t="s">
        <v>191</v>
      </c>
      <c r="G5" s="3"/>
      <c r="H5" s="4">
        <v>1</v>
      </c>
      <c r="I5" s="5"/>
      <c r="J5" s="6"/>
      <c r="L5" s="9" t="str">
        <f>CONCATENATE("https://clinicaltrials.gov/ct2/show/",D5)</f>
        <v>https://clinicaltrials.gov/ct2/show/NCT02952625</v>
      </c>
      <c r="M5" s="2" t="str">
        <f ca="1">IFERROR(__xludf.DUMMYFUNCTION("IMPORTXML(L102,""/html/body/div[8]/div[4]/div[2]/ul/li[3]/a"")"),"No Results Posted")</f>
        <v>No Results Posted</v>
      </c>
      <c r="N5" s="9" t="str">
        <f>CONCATENATE("https://scholar.google.com/scholar?hl=en&amp;as_sdt=0%2C5&amp;q=",D5,"&amp;btnG=")</f>
        <v>https://scholar.google.com/scholar?hl=en&amp;as_sdt=0%2C5&amp;q=NCT02952625&amp;btnG=</v>
      </c>
      <c r="O5" s="10" t="e">
        <f ca="1">_xludf.CONCAT("https://pubmed.ncbi.nlm.nih.gov/?term=",D5)</f>
        <v>#NAME?</v>
      </c>
    </row>
    <row r="6" spans="1:15" ht="12" customHeight="1" x14ac:dyDescent="0.25">
      <c r="A6" s="1" t="s">
        <v>168</v>
      </c>
      <c r="B6" s="2" t="s">
        <v>188</v>
      </c>
      <c r="C6" s="2">
        <v>1</v>
      </c>
      <c r="D6" s="2" t="s">
        <v>190</v>
      </c>
      <c r="G6" s="3"/>
      <c r="H6" s="4">
        <v>1</v>
      </c>
      <c r="I6" s="5"/>
      <c r="J6" s="6"/>
      <c r="L6" s="9" t="str">
        <f>CONCATENATE("https://clinicaltrials.gov/ct2/show/",D6)</f>
        <v>https://clinicaltrials.gov/ct2/show/NCT03258060</v>
      </c>
      <c r="M6" s="2" t="str">
        <f ca="1">IFERROR(__xludf.DUMMYFUNCTION("IMPORTXML(L101,""/html/body/div[8]/div[4]/div[2]/ul/li[3]/a"")"),"No Results Posted")</f>
        <v>No Results Posted</v>
      </c>
      <c r="N6" s="9" t="str">
        <f>CONCATENATE("https://scholar.google.com/scholar?hl=en&amp;as_sdt=0%2C5&amp;q=",D6,"&amp;btnG=")</f>
        <v>https://scholar.google.com/scholar?hl=en&amp;as_sdt=0%2C5&amp;q=NCT03258060&amp;btnG=</v>
      </c>
      <c r="O6" s="10" t="e">
        <f ca="1">_xludf.CONCAT("https://pubmed.ncbi.nlm.nih.gov/?term=",D6)</f>
        <v>#NAME?</v>
      </c>
    </row>
    <row r="7" spans="1:15" ht="12" customHeight="1" x14ac:dyDescent="0.25">
      <c r="A7" s="1" t="s">
        <v>168</v>
      </c>
      <c r="B7" s="2" t="s">
        <v>188</v>
      </c>
      <c r="C7" s="2">
        <v>36</v>
      </c>
      <c r="D7" s="2" t="s">
        <v>189</v>
      </c>
      <c r="G7" s="3"/>
      <c r="H7" s="4">
        <v>1</v>
      </c>
      <c r="I7" s="5"/>
      <c r="J7" s="6"/>
      <c r="L7" s="9" t="str">
        <f>CONCATENATE("https://clinicaltrials.gov/ct2/show/",D7)</f>
        <v>https://clinicaltrials.gov/ct2/show/NCT03609970</v>
      </c>
      <c r="M7" s="2" t="str">
        <f ca="1">IFERROR(__xludf.DUMMYFUNCTION("IMPORTXML(L100,""/html/body/div[8]/div[4]/div[2]/ul/li[3]/a"")"),"No Results Posted")</f>
        <v>No Results Posted</v>
      </c>
      <c r="N7" s="9" t="str">
        <f>CONCATENATE("https://scholar.google.com/scholar?hl=en&amp;as_sdt=0%2C5&amp;q=",D7,"&amp;btnG=")</f>
        <v>https://scholar.google.com/scholar?hl=en&amp;as_sdt=0%2C5&amp;q=NCT03609970&amp;btnG=</v>
      </c>
      <c r="O7" s="10" t="e">
        <f ca="1">_xludf.CONCAT("https://pubmed.ncbi.nlm.nih.gov/?term=",D7)</f>
        <v>#NAME?</v>
      </c>
    </row>
    <row r="8" spans="1:15" ht="12" customHeight="1" x14ac:dyDescent="0.25">
      <c r="A8" s="1" t="s">
        <v>168</v>
      </c>
      <c r="B8" s="2" t="s">
        <v>188</v>
      </c>
      <c r="C8" s="2">
        <v>15</v>
      </c>
      <c r="D8" s="2" t="s">
        <v>197</v>
      </c>
      <c r="G8" s="3">
        <v>1</v>
      </c>
      <c r="H8" s="4"/>
      <c r="I8" s="8" t="s">
        <v>198</v>
      </c>
      <c r="J8" s="6"/>
      <c r="L8" s="9" t="str">
        <f>CONCATENATE("https://clinicaltrials.gov/ct2/show/",D8)</f>
        <v>https://clinicaltrials.gov/ct2/show/NCT02129881</v>
      </c>
      <c r="M8" s="2" t="str">
        <f ca="1">IFERROR(__xludf.DUMMYFUNCTION("IMPORTXML(L107,""/html/body/div[8]/div[4]/div[2]/ul/li[3]/a"")"),"No Results Posted")</f>
        <v>No Results Posted</v>
      </c>
      <c r="N8" s="9" t="str">
        <f>CONCATENATE("https://scholar.google.com/scholar?hl=en&amp;as_sdt=0%2C5&amp;q=",D8,"&amp;btnG=")</f>
        <v>https://scholar.google.com/scholar?hl=en&amp;as_sdt=0%2C5&amp;q=NCT02129881&amp;btnG=</v>
      </c>
      <c r="O8" s="10" t="e">
        <f ca="1">_xludf.CONCAT("https://pubmed.ncbi.nlm.nih.gov/?term=",D8)</f>
        <v>#NAME?</v>
      </c>
    </row>
    <row r="9" spans="1:15" ht="12" customHeight="1" x14ac:dyDescent="0.25">
      <c r="A9" s="1" t="s">
        <v>168</v>
      </c>
      <c r="B9" s="2" t="s">
        <v>188</v>
      </c>
      <c r="C9" s="2">
        <v>400</v>
      </c>
      <c r="D9" s="2" t="s">
        <v>193</v>
      </c>
      <c r="G9" s="3">
        <v>1</v>
      </c>
      <c r="H9" s="4"/>
      <c r="I9" s="11" t="s">
        <v>194</v>
      </c>
      <c r="J9" s="6"/>
      <c r="L9" s="9" t="str">
        <f>CONCATENATE("https://clinicaltrials.gov/ct2/show/",D9)</f>
        <v>https://clinicaltrials.gov/ct2/show/NCT02825693</v>
      </c>
      <c r="M9" s="2" t="str">
        <f ca="1">IFERROR(__xludf.DUMMYFUNCTION("IMPORTXML(L104,""/html/body/div[8]/div[4]/div[2]/ul/li[3]/a"")"),"No Results Posted")</f>
        <v>No Results Posted</v>
      </c>
      <c r="N9" s="9" t="str">
        <f>CONCATENATE("https://scholar.google.com/scholar?hl=en&amp;as_sdt=0%2C5&amp;q=",D9,"&amp;btnG=")</f>
        <v>https://scholar.google.com/scholar?hl=en&amp;as_sdt=0%2C5&amp;q=NCT02825693&amp;btnG=</v>
      </c>
      <c r="O9" s="10" t="e">
        <f ca="1">_xludf.CONCAT("https://pubmed.ncbi.nlm.nih.gov/?term=",D9)</f>
        <v>#NAME?</v>
      </c>
    </row>
    <row r="10" spans="1:15" ht="12" customHeight="1" x14ac:dyDescent="0.25">
      <c r="A10" s="1" t="s">
        <v>97</v>
      </c>
      <c r="B10" s="2" t="s">
        <v>100</v>
      </c>
      <c r="C10" s="2">
        <v>2</v>
      </c>
      <c r="D10" s="2" t="s">
        <v>112</v>
      </c>
      <c r="G10" s="3"/>
      <c r="H10" s="4">
        <v>1</v>
      </c>
      <c r="I10" s="5"/>
      <c r="J10" s="6"/>
      <c r="L10" s="9" t="str">
        <f>CONCATENATE("https://clinicaltrials.gov/ct2/show/",D10)</f>
        <v>https://clinicaltrials.gov/ct2/show/NCT02874820</v>
      </c>
      <c r="M10" s="2" t="str">
        <f ca="1">IFERROR(__xludf.DUMMYFUNCTION("IMPORTXML(L54,""/html/body/div[8]/div[4]/div[2]/ul/li[3]/a"")"),"No Results Posted")</f>
        <v>No Results Posted</v>
      </c>
      <c r="N10" s="9" t="str">
        <f>CONCATENATE("https://scholar.google.com/scholar?hl=en&amp;as_sdt=0%2C5&amp;q=",D10,"&amp;btnG=")</f>
        <v>https://scholar.google.com/scholar?hl=en&amp;as_sdt=0%2C5&amp;q=NCT02874820&amp;btnG=</v>
      </c>
      <c r="O10" s="10" t="e">
        <f ca="1">_xludf.CONCAT("https://pubmed.ncbi.nlm.nih.gov/?term=",D10)</f>
        <v>#NAME?</v>
      </c>
    </row>
    <row r="11" spans="1:15" ht="12" customHeight="1" x14ac:dyDescent="0.25">
      <c r="A11" s="1" t="s">
        <v>131</v>
      </c>
      <c r="B11" s="2" t="s">
        <v>100</v>
      </c>
      <c r="C11" s="2">
        <v>56</v>
      </c>
      <c r="D11" s="2" t="s">
        <v>135</v>
      </c>
      <c r="G11" s="3">
        <v>1</v>
      </c>
      <c r="H11" s="4"/>
      <c r="I11" s="5" t="s">
        <v>25</v>
      </c>
      <c r="J11" s="6"/>
      <c r="L11" s="9" t="str">
        <f>CONCATENATE("https://clinicaltrials.gov/ct2/show/",D11)</f>
        <v>https://clinicaltrials.gov/ct2/show/NCT01447628</v>
      </c>
      <c r="M11" s="2" t="str">
        <f ca="1">IFERROR(__xludf.DUMMYFUNCTION("IMPORTXML(L71,""/html/body/div[8]/div[4]/div[2]/ul/li[3]/a"")"),"Study Results")</f>
        <v>Study Results</v>
      </c>
      <c r="N11" s="9" t="str">
        <f>CONCATENATE("https://scholar.google.com/scholar?hl=en&amp;as_sdt=0%2C5&amp;q=",D11,"&amp;btnG=")</f>
        <v>https://scholar.google.com/scholar?hl=en&amp;as_sdt=0%2C5&amp;q=NCT01447628&amp;btnG=</v>
      </c>
      <c r="O11" s="10" t="e">
        <f ca="1">_xludf.CONCAT("https://pubmed.ncbi.nlm.nih.gov/?term=",D11)</f>
        <v>#NAME?</v>
      </c>
    </row>
    <row r="12" spans="1:15" ht="12" customHeight="1" x14ac:dyDescent="0.25">
      <c r="A12" s="1" t="s">
        <v>131</v>
      </c>
      <c r="B12" s="2" t="s">
        <v>100</v>
      </c>
      <c r="C12" s="2">
        <v>24</v>
      </c>
      <c r="D12" s="2" t="s">
        <v>134</v>
      </c>
      <c r="F12" t="s">
        <v>284</v>
      </c>
      <c r="G12" s="3">
        <v>1</v>
      </c>
      <c r="H12" s="4"/>
      <c r="I12" s="5" t="s">
        <v>285</v>
      </c>
      <c r="J12" s="6"/>
      <c r="K12" s="2"/>
      <c r="L12" s="9" t="str">
        <f>CONCATENATE("https://clinicaltrials.gov/ct2/show/",D12)</f>
        <v>https://clinicaltrials.gov/ct2/show/NCT01773616</v>
      </c>
      <c r="M12" s="2" t="str">
        <f ca="1">IFERROR(__xludf.DUMMYFUNCTION("IMPORTXML(L70,""/html/body/div[8]/div[4]/div[2]/ul/li[3]/a"")"),"No Results Posted")</f>
        <v>No Results Posted</v>
      </c>
      <c r="N12" s="9" t="str">
        <f>CONCATENATE("https://scholar.google.com/scholar?hl=en&amp;as_sdt=0%2C5&amp;q=",D12,"&amp;btnG=")</f>
        <v>https://scholar.google.com/scholar?hl=en&amp;as_sdt=0%2C5&amp;q=NCT01773616&amp;btnG=</v>
      </c>
      <c r="O12" s="10" t="e">
        <f ca="1">_xludf.CONCAT("https://pubmed.ncbi.nlm.nih.gov/?term=",D12)</f>
        <v>#NAME?</v>
      </c>
    </row>
    <row r="13" spans="1:15" ht="12" customHeight="1" x14ac:dyDescent="0.25">
      <c r="A13" s="1" t="s">
        <v>131</v>
      </c>
      <c r="B13" s="2" t="s">
        <v>100</v>
      </c>
      <c r="C13" s="2">
        <v>2062</v>
      </c>
      <c r="D13" s="2" t="s">
        <v>133</v>
      </c>
      <c r="G13" s="3">
        <v>1</v>
      </c>
      <c r="H13" s="4"/>
      <c r="I13" s="5" t="s">
        <v>25</v>
      </c>
      <c r="J13" s="6"/>
      <c r="L13" s="9" t="str">
        <f>CONCATENATE("https://clinicaltrials.gov/ct2/show/",D13)</f>
        <v>https://clinicaltrials.gov/ct2/show/NCT01795833</v>
      </c>
      <c r="M13" s="2" t="str">
        <f ca="1">IFERROR(__xludf.DUMMYFUNCTION("IMPORTXML(L69,""/html/body/div[8]/div[4]/div[2]/ul/li[3]/a"")"),"Study Results")</f>
        <v>Study Results</v>
      </c>
      <c r="N13" s="9" t="str">
        <f>CONCATENATE("https://scholar.google.com/scholar?hl=en&amp;as_sdt=0%2C5&amp;q=",D13,"&amp;btnG=")</f>
        <v>https://scholar.google.com/scholar?hl=en&amp;as_sdt=0%2C5&amp;q=NCT01795833&amp;btnG=</v>
      </c>
      <c r="O13" s="10" t="e">
        <f ca="1">_xludf.CONCAT("https://pubmed.ncbi.nlm.nih.gov/?term=",D13)</f>
        <v>#NAME?</v>
      </c>
    </row>
    <row r="14" spans="1:15" ht="12" customHeight="1" x14ac:dyDescent="0.25">
      <c r="A14" s="1" t="s">
        <v>131</v>
      </c>
      <c r="B14" s="2" t="s">
        <v>100</v>
      </c>
      <c r="C14" s="2">
        <v>26</v>
      </c>
      <c r="D14" s="2" t="s">
        <v>132</v>
      </c>
      <c r="G14" s="3">
        <v>1</v>
      </c>
      <c r="H14" s="4"/>
      <c r="I14" s="5" t="s">
        <v>25</v>
      </c>
      <c r="J14" s="6"/>
      <c r="L14" s="9" t="str">
        <f>CONCATENATE("https://clinicaltrials.gov/ct2/show/",D14)</f>
        <v>https://clinicaltrials.gov/ct2/show/NCT01908530</v>
      </c>
      <c r="M14" s="2" t="str">
        <f ca="1">IFERROR(__xludf.DUMMYFUNCTION("IMPORTXML(L68,""/html/body/div[8]/div[4]/div[2]/ul/li[3]/a"")"),"Study Results")</f>
        <v>Study Results</v>
      </c>
      <c r="N14" s="9" t="str">
        <f>CONCATENATE("https://scholar.google.com/scholar?hl=en&amp;as_sdt=0%2C5&amp;q=",D14,"&amp;btnG=")</f>
        <v>https://scholar.google.com/scholar?hl=en&amp;as_sdt=0%2C5&amp;q=NCT01908530&amp;btnG=</v>
      </c>
      <c r="O14" s="10" t="e">
        <f ca="1">_xludf.CONCAT("https://pubmed.ncbi.nlm.nih.gov/?term=",D14)</f>
        <v>#NAME?</v>
      </c>
    </row>
    <row r="15" spans="1:15" ht="12" customHeight="1" x14ac:dyDescent="0.25">
      <c r="A15" s="1" t="s">
        <v>97</v>
      </c>
      <c r="B15" s="2" t="s">
        <v>100</v>
      </c>
      <c r="C15" s="2">
        <v>46</v>
      </c>
      <c r="D15" s="2" t="s">
        <v>128</v>
      </c>
      <c r="G15" s="3">
        <v>1</v>
      </c>
      <c r="H15" s="4"/>
      <c r="I15" s="5" t="s">
        <v>25</v>
      </c>
      <c r="J15" s="6"/>
      <c r="L15" s="9" t="str">
        <f>CONCATENATE("https://clinicaltrials.gov/ct2/show/",D15)</f>
        <v>https://clinicaltrials.gov/ct2/show/NCT02005627</v>
      </c>
      <c r="M15" s="2" t="str">
        <f ca="1">IFERROR(__xludf.DUMMYFUNCTION("IMPORTXML(L66,""/html/body/div[8]/div[4]/div[2]/ul/li[3]/a"")"),"Study Results")</f>
        <v>Study Results</v>
      </c>
      <c r="N15" s="9" t="str">
        <f>CONCATENATE("https://scholar.google.com/scholar?hl=en&amp;as_sdt=0%2C5&amp;q=",D15,"&amp;btnG=")</f>
        <v>https://scholar.google.com/scholar?hl=en&amp;as_sdt=0%2C5&amp;q=NCT02005627&amp;btnG=</v>
      </c>
      <c r="O15" s="10" t="e">
        <f ca="1">_xludf.CONCAT("https://pubmed.ncbi.nlm.nih.gov/?term=",D15)</f>
        <v>#NAME?</v>
      </c>
    </row>
    <row r="16" spans="1:15" ht="12" customHeight="1" x14ac:dyDescent="0.25">
      <c r="A16" s="1" t="s">
        <v>97</v>
      </c>
      <c r="B16" s="2" t="s">
        <v>100</v>
      </c>
      <c r="C16" s="2">
        <v>40</v>
      </c>
      <c r="D16" s="2" t="s">
        <v>126</v>
      </c>
      <c r="G16" s="3">
        <v>1</v>
      </c>
      <c r="H16" s="4"/>
      <c r="I16" s="8" t="s">
        <v>127</v>
      </c>
      <c r="J16" s="6"/>
      <c r="L16" s="9" t="str">
        <f>CONCATENATE("https://clinicaltrials.gov/ct2/show/",D16)</f>
        <v>https://clinicaltrials.gov/ct2/show/NCT02015949</v>
      </c>
      <c r="M16" s="2" t="str">
        <f ca="1">IFERROR(__xludf.DUMMYFUNCTION("IMPORTXML(L65,""/html/body/div[8]/div[4]/div[2]/ul/li[3]/a"")"),"Results Submitted")</f>
        <v>Results Submitted</v>
      </c>
      <c r="N16" s="9" t="str">
        <f>CONCATENATE("https://scholar.google.com/scholar?hl=en&amp;as_sdt=0%2C5&amp;q=",D16,"&amp;btnG=")</f>
        <v>https://scholar.google.com/scholar?hl=en&amp;as_sdt=0%2C5&amp;q=NCT02015949&amp;btnG=</v>
      </c>
      <c r="O16" s="10" t="e">
        <f ca="1">_xludf.CONCAT("https://pubmed.ncbi.nlm.nih.gov/?term=",D16)</f>
        <v>#NAME?</v>
      </c>
    </row>
    <row r="17" spans="1:15" ht="12" customHeight="1" x14ac:dyDescent="0.25">
      <c r="A17" s="1" t="s">
        <v>97</v>
      </c>
      <c r="B17" s="2" t="s">
        <v>100</v>
      </c>
      <c r="C17" s="2">
        <v>230</v>
      </c>
      <c r="D17" s="2" t="s">
        <v>125</v>
      </c>
      <c r="G17" s="3">
        <v>1</v>
      </c>
      <c r="H17" s="4"/>
      <c r="I17" s="5" t="s">
        <v>25</v>
      </c>
      <c r="J17" s="6"/>
      <c r="L17" s="9" t="str">
        <f>CONCATENATE("https://clinicaltrials.gov/ct2/show/",D17)</f>
        <v>https://clinicaltrials.gov/ct2/show/NCT02062593</v>
      </c>
      <c r="M17" s="2" t="str">
        <f ca="1">IFERROR(__xludf.DUMMYFUNCTION("IMPORTXML(L64,""/html/body/div[8]/div[4]/div[2]/ul/li[3]/a"")"),"Study Results")</f>
        <v>Study Results</v>
      </c>
      <c r="N17" s="9" t="str">
        <f>CONCATENATE("https://scholar.google.com/scholar?hl=en&amp;as_sdt=0%2C5&amp;q=",D17,"&amp;btnG=")</f>
        <v>https://scholar.google.com/scholar?hl=en&amp;as_sdt=0%2C5&amp;q=NCT02062593&amp;btnG=</v>
      </c>
      <c r="O17" s="10" t="e">
        <f ca="1">_xludf.CONCAT("https://pubmed.ncbi.nlm.nih.gov/?term=",D17)</f>
        <v>#NAME?</v>
      </c>
    </row>
    <row r="18" spans="1:15" ht="12" customHeight="1" x14ac:dyDescent="0.25">
      <c r="A18" s="1" t="s">
        <v>97</v>
      </c>
      <c r="B18" s="2" t="s">
        <v>100</v>
      </c>
      <c r="C18" s="2">
        <v>93</v>
      </c>
      <c r="D18" s="2" t="s">
        <v>124</v>
      </c>
      <c r="G18" s="3">
        <v>1</v>
      </c>
      <c r="H18" s="4"/>
      <c r="I18" s="5" t="s">
        <v>25</v>
      </c>
      <c r="J18" s="6"/>
      <c r="L18" s="9" t="str">
        <f>CONCATENATE("https://clinicaltrials.gov/ct2/show/",D18)</f>
        <v>https://clinicaltrials.gov/ct2/show/NCT02090374</v>
      </c>
      <c r="M18" s="2" t="str">
        <f ca="1">IFERROR(__xludf.DUMMYFUNCTION("IMPORTXML(L63,""/html/body/div[8]/div[4]/div[2]/ul/li[3]/a"")"),"Study Results")</f>
        <v>Study Results</v>
      </c>
      <c r="N18" s="9" t="str">
        <f>CONCATENATE("https://scholar.google.com/scholar?hl=en&amp;as_sdt=0%2C5&amp;q=",D18,"&amp;btnG=")</f>
        <v>https://scholar.google.com/scholar?hl=en&amp;as_sdt=0%2C5&amp;q=NCT02090374&amp;btnG=</v>
      </c>
      <c r="O18" s="10" t="e">
        <f ca="1">_xludf.CONCAT("https://pubmed.ncbi.nlm.nih.gov/?term=",D18)</f>
        <v>#NAME?</v>
      </c>
    </row>
    <row r="19" spans="1:15" ht="12" customHeight="1" x14ac:dyDescent="0.25">
      <c r="A19" s="1" t="s">
        <v>97</v>
      </c>
      <c r="B19" s="2" t="s">
        <v>100</v>
      </c>
      <c r="C19" s="2">
        <v>222</v>
      </c>
      <c r="D19" s="2" t="s">
        <v>123</v>
      </c>
      <c r="G19" s="3">
        <v>1</v>
      </c>
      <c r="H19" s="4"/>
      <c r="I19" s="5" t="s">
        <v>25</v>
      </c>
      <c r="J19" s="6"/>
      <c r="L19" s="9" t="str">
        <f>CONCATENATE("https://clinicaltrials.gov/ct2/show/",D19)</f>
        <v>https://clinicaltrials.gov/ct2/show/NCT02305940</v>
      </c>
      <c r="M19" s="2" t="str">
        <f ca="1">IFERROR(__xludf.DUMMYFUNCTION("IMPORTXML(L62,""/html/body/div[8]/div[4]/div[2]/ul/li[3]/a"")"),"Results Submitted")</f>
        <v>Results Submitted</v>
      </c>
      <c r="N19" s="9" t="str">
        <f>CONCATENATE("https://scholar.google.com/scholar?hl=en&amp;as_sdt=0%2C5&amp;q=",D19,"&amp;btnG=")</f>
        <v>https://scholar.google.com/scholar?hl=en&amp;as_sdt=0%2C5&amp;q=NCT02305940&amp;btnG=</v>
      </c>
      <c r="O19" s="10" t="e">
        <f ca="1">_xludf.CONCAT("https://pubmed.ncbi.nlm.nih.gov/?term=",D19)</f>
        <v>#NAME?</v>
      </c>
    </row>
    <row r="20" spans="1:15" ht="12" customHeight="1" x14ac:dyDescent="0.25">
      <c r="A20" s="1" t="s">
        <v>97</v>
      </c>
      <c r="B20" s="2" t="s">
        <v>100</v>
      </c>
      <c r="C20" s="2">
        <v>28</v>
      </c>
      <c r="D20" s="2" t="s">
        <v>121</v>
      </c>
      <c r="G20" s="3">
        <v>1</v>
      </c>
      <c r="H20" s="4"/>
      <c r="I20" s="36" t="s">
        <v>122</v>
      </c>
      <c r="J20" s="6"/>
      <c r="L20" s="9" t="str">
        <f>CONCATENATE("https://clinicaltrials.gov/ct2/show/",D20)</f>
        <v>https://clinicaltrials.gov/ct2/show/NCT02589795</v>
      </c>
      <c r="M20" s="2" t="str">
        <f ca="1">IFERROR(__xludf.DUMMYFUNCTION("IMPORTXML(L61,""/html/body/div[8]/div[4]/div[2]/ul/li[3]/a"")"),"Results Submitted")</f>
        <v>Results Submitted</v>
      </c>
      <c r="N20" s="9" t="str">
        <f>CONCATENATE("https://scholar.google.com/scholar?hl=en&amp;as_sdt=0%2C5&amp;q=",D20,"&amp;btnG=")</f>
        <v>https://scholar.google.com/scholar?hl=en&amp;as_sdt=0%2C5&amp;q=NCT02589795&amp;btnG=</v>
      </c>
      <c r="O20" s="10" t="e">
        <f ca="1">_xludf.CONCAT("https://pubmed.ncbi.nlm.nih.gov/?term=",D20)</f>
        <v>#NAME?</v>
      </c>
    </row>
    <row r="21" spans="1:15" ht="12" customHeight="1" x14ac:dyDescent="0.25">
      <c r="A21" s="1" t="s">
        <v>97</v>
      </c>
      <c r="B21" s="2" t="s">
        <v>100</v>
      </c>
      <c r="C21" s="2">
        <v>6</v>
      </c>
      <c r="D21" s="2" t="s">
        <v>120</v>
      </c>
      <c r="G21" s="3">
        <v>1</v>
      </c>
      <c r="H21" s="4"/>
      <c r="I21" s="5" t="s">
        <v>25</v>
      </c>
      <c r="J21" s="6"/>
      <c r="L21" s="9" t="str">
        <f>CONCATENATE("https://clinicaltrials.gov/ct2/show/",D21)</f>
        <v>https://clinicaltrials.gov/ct2/show/NCT02628769</v>
      </c>
      <c r="M21" s="2" t="str">
        <f ca="1">IFERROR(__xludf.DUMMYFUNCTION("IMPORTXML(L60,""/html/body/div[8]/div[4]/div[2]/ul/li[3]/a"")"),"Study Results")</f>
        <v>Study Results</v>
      </c>
      <c r="N21" s="9" t="str">
        <f>CONCATENATE("https://scholar.google.com/scholar?hl=en&amp;as_sdt=0%2C5&amp;q=",D21,"&amp;btnG=")</f>
        <v>https://scholar.google.com/scholar?hl=en&amp;as_sdt=0%2C5&amp;q=NCT02628769&amp;btnG=</v>
      </c>
      <c r="O21" s="10" t="e">
        <f ca="1">_xludf.CONCAT("https://pubmed.ncbi.nlm.nih.gov/?term=",D21)</f>
        <v>#NAME?</v>
      </c>
    </row>
    <row r="22" spans="1:15" ht="12" customHeight="1" x14ac:dyDescent="0.25">
      <c r="A22" s="1" t="s">
        <v>97</v>
      </c>
      <c r="B22" s="2" t="s">
        <v>100</v>
      </c>
      <c r="C22" s="2">
        <v>25</v>
      </c>
      <c r="D22" s="2" t="s">
        <v>119</v>
      </c>
      <c r="G22" s="3">
        <v>1</v>
      </c>
      <c r="H22" s="4"/>
      <c r="I22" s="5" t="s">
        <v>25</v>
      </c>
      <c r="J22" s="6"/>
      <c r="L22" s="9" t="str">
        <f>CONCATENATE("https://clinicaltrials.gov/ct2/show/",D22)</f>
        <v>https://clinicaltrials.gov/ct2/show/NCT02660853</v>
      </c>
      <c r="M22" s="2" t="str">
        <f ca="1">IFERROR(__xludf.DUMMYFUNCTION("IMPORTXML(L59,""/html/body/div[8]/div[4]/div[2]/ul/li[3]/a"")"),"Study Results")</f>
        <v>Study Results</v>
      </c>
      <c r="N22" s="9" t="str">
        <f>CONCATENATE("https://scholar.google.com/scholar?hl=en&amp;as_sdt=0%2C5&amp;q=",D22,"&amp;btnG=")</f>
        <v>https://scholar.google.com/scholar?hl=en&amp;as_sdt=0%2C5&amp;q=NCT02660853&amp;btnG=</v>
      </c>
      <c r="O22" s="10" t="e">
        <f ca="1">_xludf.CONCAT("https://pubmed.ncbi.nlm.nih.gov/?term=",D22)</f>
        <v>#NAME?</v>
      </c>
    </row>
    <row r="23" spans="1:15" ht="12" customHeight="1" x14ac:dyDescent="0.25">
      <c r="A23" s="1" t="s">
        <v>97</v>
      </c>
      <c r="B23" s="2" t="s">
        <v>100</v>
      </c>
      <c r="C23" s="2">
        <v>17</v>
      </c>
      <c r="D23" s="2" t="s">
        <v>117</v>
      </c>
      <c r="G23" s="3">
        <v>1</v>
      </c>
      <c r="H23" s="4"/>
      <c r="I23" s="8" t="s">
        <v>118</v>
      </c>
      <c r="J23" s="6"/>
      <c r="L23" s="9" t="str">
        <f>CONCATENATE("https://clinicaltrials.gov/ct2/show/",D23)</f>
        <v>https://clinicaltrials.gov/ct2/show/NCT02665793</v>
      </c>
      <c r="M23" s="2" t="str">
        <f ca="1">IFERROR(__xludf.DUMMYFUNCTION("IMPORTXML(L58,""/html/body/div[8]/div[4]/div[2]/ul/li[3]/a"")"),"Results Submitted")</f>
        <v>Results Submitted</v>
      </c>
      <c r="N23" s="9" t="str">
        <f>CONCATENATE("https://scholar.google.com/scholar?hl=en&amp;as_sdt=0%2C5&amp;q=",D23,"&amp;btnG=")</f>
        <v>https://scholar.google.com/scholar?hl=en&amp;as_sdt=0%2C5&amp;q=NCT02665793&amp;btnG=</v>
      </c>
      <c r="O23" s="10" t="e">
        <f ca="1">_xludf.CONCAT("https://pubmed.ncbi.nlm.nih.gov/?term=",D23)</f>
        <v>#NAME?</v>
      </c>
    </row>
    <row r="24" spans="1:15" ht="12" customHeight="1" x14ac:dyDescent="0.25">
      <c r="A24" s="1" t="s">
        <v>97</v>
      </c>
      <c r="B24" s="2" t="s">
        <v>100</v>
      </c>
      <c r="C24" s="2">
        <v>37</v>
      </c>
      <c r="D24" s="2" t="s">
        <v>116</v>
      </c>
      <c r="G24" s="3">
        <v>1</v>
      </c>
      <c r="H24" s="4"/>
      <c r="I24" s="5" t="s">
        <v>25</v>
      </c>
      <c r="J24" s="6"/>
      <c r="L24" s="9" t="str">
        <f>CONCATENATE("https://clinicaltrials.gov/ct2/show/",D24)</f>
        <v>https://clinicaltrials.gov/ct2/show/NCT02668185</v>
      </c>
      <c r="M24" s="2" t="str">
        <f ca="1">IFERROR(__xludf.DUMMYFUNCTION("IMPORTXML(L57,""/html/body/div[8]/div[4]/div[2]/ul/li[3]/a"")"),"Study Results")</f>
        <v>Study Results</v>
      </c>
      <c r="N24" s="9" t="str">
        <f>CONCATENATE("https://scholar.google.com/scholar?hl=en&amp;as_sdt=0%2C5&amp;q=",D24,"&amp;btnG=")</f>
        <v>https://scholar.google.com/scholar?hl=en&amp;as_sdt=0%2C5&amp;q=NCT02668185&amp;btnG=</v>
      </c>
      <c r="O24" s="10" t="e">
        <f ca="1">_xludf.CONCAT("https://pubmed.ncbi.nlm.nih.gov/?term=",D24)</f>
        <v>#NAME?</v>
      </c>
    </row>
    <row r="25" spans="1:15" ht="12" customHeight="1" x14ac:dyDescent="0.25">
      <c r="A25" s="1" t="s">
        <v>97</v>
      </c>
      <c r="B25" s="2" t="s">
        <v>100</v>
      </c>
      <c r="C25" s="2">
        <v>25</v>
      </c>
      <c r="D25" s="2" t="s">
        <v>114</v>
      </c>
      <c r="G25" s="3">
        <v>1</v>
      </c>
      <c r="H25" s="4"/>
      <c r="I25" s="8" t="s">
        <v>115</v>
      </c>
      <c r="J25" s="6"/>
      <c r="L25" s="9" t="str">
        <f>CONCATENATE("https://clinicaltrials.gov/ct2/show/",D25)</f>
        <v>https://clinicaltrials.gov/ct2/show/NCT02683486</v>
      </c>
      <c r="M25" s="2" t="s">
        <v>102</v>
      </c>
      <c r="N25" s="9" t="str">
        <f>CONCATENATE("https://scholar.google.com/scholar?hl=en&amp;as_sdt=0%2C5&amp;q=",D25,"&amp;btnG=")</f>
        <v>https://scholar.google.com/scholar?hl=en&amp;as_sdt=0%2C5&amp;q=NCT02683486&amp;btnG=</v>
      </c>
      <c r="O25" s="10" t="e">
        <f ca="1">_xludf.CONCAT("https://pubmed.ncbi.nlm.nih.gov/?term=",D25)</f>
        <v>#NAME?</v>
      </c>
    </row>
    <row r="26" spans="1:15" ht="12" customHeight="1" x14ac:dyDescent="0.25">
      <c r="A26" s="1" t="s">
        <v>97</v>
      </c>
      <c r="B26" s="2" t="s">
        <v>100</v>
      </c>
      <c r="C26" s="2">
        <v>479</v>
      </c>
      <c r="D26" s="2" t="s">
        <v>113</v>
      </c>
      <c r="G26" s="3">
        <v>1</v>
      </c>
      <c r="H26" s="4"/>
      <c r="I26" s="37" t="s">
        <v>25</v>
      </c>
      <c r="J26" s="6"/>
      <c r="L26" s="9" t="str">
        <f>CONCATENATE("https://clinicaltrials.gov/ct2/show/",D26)</f>
        <v>https://clinicaltrials.gov/ct2/show/NCT02866942</v>
      </c>
      <c r="M26" s="2" t="str">
        <f ca="1">IFERROR(__xludf.DUMMYFUNCTION("IMPORTXML(L55,""/html/body/div[8]/div[4]/div[2]/ul/li[3]/a"")"),"Study Results")</f>
        <v>Study Results</v>
      </c>
      <c r="N26" s="9" t="str">
        <f>CONCATENATE("https://scholar.google.com/scholar?hl=en&amp;as_sdt=0%2C5&amp;q=",D26,"&amp;btnG=")</f>
        <v>https://scholar.google.com/scholar?hl=en&amp;as_sdt=0%2C5&amp;q=NCT02866942&amp;btnG=</v>
      </c>
      <c r="O26" s="10" t="e">
        <f ca="1">_xludf.CONCAT("https://pubmed.ncbi.nlm.nih.gov/?term=",D26)</f>
        <v>#NAME?</v>
      </c>
    </row>
    <row r="27" spans="1:15" ht="12" customHeight="1" x14ac:dyDescent="0.25">
      <c r="A27" s="1" t="s">
        <v>97</v>
      </c>
      <c r="B27" s="2" t="s">
        <v>100</v>
      </c>
      <c r="C27" s="2">
        <v>12</v>
      </c>
      <c r="D27" s="2" t="s">
        <v>111</v>
      </c>
      <c r="G27" s="3">
        <v>1</v>
      </c>
      <c r="H27" s="4"/>
      <c r="I27" s="5" t="s">
        <v>25</v>
      </c>
      <c r="J27" s="6"/>
      <c r="L27" s="9" t="str">
        <f>CONCATENATE("https://clinicaltrials.gov/ct2/show/",D27)</f>
        <v>https://clinicaltrials.gov/ct2/show/NCT02924896</v>
      </c>
      <c r="M27" s="2" t="s">
        <v>109</v>
      </c>
      <c r="N27" s="9" t="str">
        <f>CONCATENATE("https://scholar.google.com/scholar?hl=en&amp;as_sdt=0%2C5&amp;q=",D27,"&amp;btnG=")</f>
        <v>https://scholar.google.com/scholar?hl=en&amp;as_sdt=0%2C5&amp;q=NCT02924896&amp;btnG=</v>
      </c>
      <c r="O27" s="10" t="e">
        <f ca="1">_xludf.CONCAT("https://pubmed.ncbi.nlm.nih.gov/?term=",D27)</f>
        <v>#NAME?</v>
      </c>
    </row>
    <row r="28" spans="1:15" ht="12" customHeight="1" x14ac:dyDescent="0.25">
      <c r="A28" s="1" t="s">
        <v>97</v>
      </c>
      <c r="B28" s="2" t="s">
        <v>100</v>
      </c>
      <c r="C28" s="2">
        <v>40</v>
      </c>
      <c r="D28" s="2" t="s">
        <v>110</v>
      </c>
      <c r="G28" s="3">
        <v>1</v>
      </c>
      <c r="H28" s="4"/>
      <c r="I28" s="5" t="s">
        <v>25</v>
      </c>
      <c r="J28" s="6"/>
      <c r="L28" s="9" t="str">
        <f>CONCATENATE("https://clinicaltrials.gov/ct2/show/",D28)</f>
        <v>https://clinicaltrials.gov/ct2/show/NCT03028220</v>
      </c>
      <c r="M28" s="2" t="s">
        <v>106</v>
      </c>
      <c r="N28" s="9" t="str">
        <f>CONCATENATE("https://scholar.google.com/scholar?hl=en&amp;as_sdt=0%2C5&amp;q=",D28,"&amp;btnG=")</f>
        <v>https://scholar.google.com/scholar?hl=en&amp;as_sdt=0%2C5&amp;q=NCT03028220&amp;btnG=</v>
      </c>
      <c r="O28" s="10" t="e">
        <f ca="1">_xludf.CONCAT("https://pubmed.ncbi.nlm.nih.gov/?term=",D28)</f>
        <v>#NAME?</v>
      </c>
    </row>
    <row r="29" spans="1:15" ht="12" customHeight="1" x14ac:dyDescent="0.25">
      <c r="A29" s="1" t="s">
        <v>97</v>
      </c>
      <c r="B29" s="2" t="s">
        <v>100</v>
      </c>
      <c r="C29" s="2">
        <v>13</v>
      </c>
      <c r="D29" s="2" t="s">
        <v>108</v>
      </c>
      <c r="G29" s="3">
        <v>1</v>
      </c>
      <c r="H29" s="4"/>
      <c r="I29" s="5" t="s">
        <v>25</v>
      </c>
      <c r="J29" s="6"/>
      <c r="L29" s="9" t="str">
        <f>CONCATENATE("https://clinicaltrials.gov/ct2/show/",D29)</f>
        <v>https://clinicaltrials.gov/ct2/show/NCT03139942</v>
      </c>
      <c r="M29" s="2" t="s">
        <v>109</v>
      </c>
      <c r="N29" s="9" t="str">
        <f>CONCATENATE("https://scholar.google.com/scholar?hl=en&amp;as_sdt=0%2C5&amp;q=",D29,"&amp;btnG=")</f>
        <v>https://scholar.google.com/scholar?hl=en&amp;as_sdt=0%2C5&amp;q=NCT03139942&amp;btnG=</v>
      </c>
      <c r="O29" s="10" t="e">
        <f ca="1">_xludf.CONCAT("https://pubmed.ncbi.nlm.nih.gov/?term=",D29)</f>
        <v>#NAME?</v>
      </c>
    </row>
    <row r="30" spans="1:15" ht="12" customHeight="1" x14ac:dyDescent="0.25">
      <c r="A30" s="1" t="s">
        <v>97</v>
      </c>
      <c r="B30" s="2" t="s">
        <v>100</v>
      </c>
      <c r="C30" s="2">
        <v>12</v>
      </c>
      <c r="D30" s="2" t="s">
        <v>107</v>
      </c>
      <c r="G30" s="3">
        <v>1</v>
      </c>
      <c r="H30" s="4"/>
      <c r="I30" s="5" t="s">
        <v>25</v>
      </c>
      <c r="J30" s="6"/>
      <c r="L30" s="9" t="str">
        <f>CONCATENATE("https://clinicaltrials.gov/ct2/show/",D30)</f>
        <v>https://clinicaltrials.gov/ct2/show/NCT03322514</v>
      </c>
      <c r="M30" s="2" t="str">
        <f ca="1">IFERROR(__xludf.DUMMYFUNCTION("IMPORTXML(L50,""/html/body/div[8]/div[4]/div[2]/ul/li[3]/a"")"),"Study Results")</f>
        <v>Study Results</v>
      </c>
      <c r="N30" s="9" t="str">
        <f>CONCATENATE("https://scholar.google.com/scholar?hl=en&amp;as_sdt=0%2C5&amp;q=",D30,"&amp;btnG=")</f>
        <v>https://scholar.google.com/scholar?hl=en&amp;as_sdt=0%2C5&amp;q=NCT03322514&amp;btnG=</v>
      </c>
      <c r="O30" s="10" t="e">
        <f ca="1">_xludf.CONCAT("https://pubmed.ncbi.nlm.nih.gov/?term=",D30)</f>
        <v>#NAME?</v>
      </c>
    </row>
    <row r="31" spans="1:15" ht="12" customHeight="1" x14ac:dyDescent="0.25">
      <c r="A31" s="1" t="s">
        <v>97</v>
      </c>
      <c r="B31" s="2" t="s">
        <v>100</v>
      </c>
      <c r="C31" s="2">
        <v>40</v>
      </c>
      <c r="D31" s="2" t="s">
        <v>105</v>
      </c>
      <c r="G31" s="3">
        <v>1</v>
      </c>
      <c r="H31" s="4"/>
      <c r="I31" s="5" t="s">
        <v>25</v>
      </c>
      <c r="J31" s="6"/>
      <c r="L31" s="9" t="str">
        <f>CONCATENATE("https://clinicaltrials.gov/ct2/show/",D31)</f>
        <v>https://clinicaltrials.gov/ct2/show/NCT03380572</v>
      </c>
      <c r="M31" s="2" t="s">
        <v>106</v>
      </c>
      <c r="N31" s="9" t="str">
        <f>CONCATENATE("https://scholar.google.com/scholar?hl=en&amp;as_sdt=0%2C5&amp;q=",D31,"&amp;btnG=")</f>
        <v>https://scholar.google.com/scholar?hl=en&amp;as_sdt=0%2C5&amp;q=NCT03380572&amp;btnG=</v>
      </c>
      <c r="O31" s="10" t="e">
        <f ca="1">_xludf.CONCAT("https://pubmed.ncbi.nlm.nih.gov/?term=",D31)</f>
        <v>#NAME?</v>
      </c>
    </row>
    <row r="32" spans="1:15" ht="12" customHeight="1" x14ac:dyDescent="0.25">
      <c r="A32" s="1" t="s">
        <v>97</v>
      </c>
      <c r="B32" s="2" t="s">
        <v>100</v>
      </c>
      <c r="C32" s="2">
        <v>15</v>
      </c>
      <c r="D32" s="2" t="s">
        <v>103</v>
      </c>
      <c r="G32" s="3">
        <v>1</v>
      </c>
      <c r="H32" s="4"/>
      <c r="I32" s="5" t="s">
        <v>104</v>
      </c>
      <c r="J32" s="6"/>
      <c r="L32" s="9" t="str">
        <f>CONCATENATE("https://clinicaltrials.gov/ct2/show/",D32)</f>
        <v>https://clinicaltrials.gov/ct2/show/NCT03424187</v>
      </c>
      <c r="M32" s="2" t="str">
        <f ca="1">IFERROR(__xludf.DUMMYFUNCTION("IMPORTXML(L48,""/html/body/div[8]/div[4]/div[2]/ul/li[3]/a"")"),"Study Results")</f>
        <v>Study Results</v>
      </c>
      <c r="N32" s="9" t="str">
        <f>CONCATENATE("https://scholar.google.com/scholar?hl=en&amp;as_sdt=0%2C5&amp;q=",D32,"&amp;btnG=")</f>
        <v>https://scholar.google.com/scholar?hl=en&amp;as_sdt=0%2C5&amp;q=NCT03424187&amp;btnG=</v>
      </c>
      <c r="O32" s="10" t="e">
        <f ca="1">_xludf.CONCAT("https://pubmed.ncbi.nlm.nih.gov/?term=",D32)</f>
        <v>#NAME?</v>
      </c>
    </row>
    <row r="33" spans="1:15" ht="12" customHeight="1" x14ac:dyDescent="0.25">
      <c r="A33" s="1" t="s">
        <v>97</v>
      </c>
      <c r="B33" s="2" t="s">
        <v>100</v>
      </c>
      <c r="C33" s="2">
        <v>36</v>
      </c>
      <c r="D33" s="2" t="s">
        <v>101</v>
      </c>
      <c r="G33" s="3">
        <v>1</v>
      </c>
      <c r="H33" s="4"/>
      <c r="I33" s="5" t="s">
        <v>25</v>
      </c>
      <c r="J33" s="6"/>
      <c r="L33" s="9" t="str">
        <f>CONCATENATE("https://clinicaltrials.gov/ct2/show/",D33)</f>
        <v>https://clinicaltrials.gov/ct2/show/NCT03663998</v>
      </c>
      <c r="M33" s="2" t="s">
        <v>102</v>
      </c>
      <c r="N33" s="9" t="str">
        <f>CONCATENATE("https://scholar.google.com/scholar?hl=en&amp;as_sdt=0%2C5&amp;q=",D33,"&amp;btnG=")</f>
        <v>https://scholar.google.com/scholar?hl=en&amp;as_sdt=0%2C5&amp;q=NCT03663998&amp;btnG=</v>
      </c>
      <c r="O33" s="10" t="e">
        <f ca="1">_xludf.CONCAT("https://pubmed.ncbi.nlm.nih.gov/?term=",D33)</f>
        <v>#NAME?</v>
      </c>
    </row>
    <row r="34" spans="1:15" ht="12" customHeight="1" x14ac:dyDescent="0.25">
      <c r="A34" s="1" t="s">
        <v>97</v>
      </c>
      <c r="B34" s="2" t="s">
        <v>100</v>
      </c>
      <c r="C34" s="2">
        <v>276</v>
      </c>
      <c r="E34" s="2" t="s">
        <v>129</v>
      </c>
      <c r="F34" s="2"/>
      <c r="G34" s="3">
        <v>1</v>
      </c>
      <c r="H34" s="4"/>
      <c r="I34" s="8" t="s">
        <v>130</v>
      </c>
      <c r="J34" s="6"/>
      <c r="L34" s="9" t="e">
        <f ca="1">_xludf.CONCAT("https://www.isrctn.com/",E34)</f>
        <v>#NAME?</v>
      </c>
      <c r="M34" s="2" t="s">
        <v>109</v>
      </c>
      <c r="N34" s="10" t="str">
        <f>CONCATENATE("https://scholar.google.com/scholar?hl=en&amp;as_sdt=0%2C5&amp;q=",E34,"&amp;btnG=")</f>
        <v>https://scholar.google.com/scholar?hl=en&amp;as_sdt=0%2C5&amp;q=ISRCTN90916365&amp;btnG=</v>
      </c>
      <c r="O34" s="10" t="e">
        <f ca="1">_xludf.CONCAT("https://pubmed.ncbi.nlm.nih.gov/?term=",E34)</f>
        <v>#NAME?</v>
      </c>
    </row>
    <row r="35" spans="1:15" ht="12" customHeight="1" x14ac:dyDescent="0.25">
      <c r="A35" s="1" t="s">
        <v>131</v>
      </c>
      <c r="B35" s="2" t="s">
        <v>152</v>
      </c>
      <c r="C35" s="2">
        <v>20</v>
      </c>
      <c r="E35" s="33" t="s">
        <v>167</v>
      </c>
      <c r="F35" s="2"/>
      <c r="G35" s="3"/>
      <c r="H35" s="4">
        <v>1</v>
      </c>
      <c r="I35" s="5"/>
      <c r="J35" s="6"/>
      <c r="L35" s="9" t="e">
        <f ca="1">_xludf.CONCAT("https://www.isrctn.com/",E35)</f>
        <v>#NAME?</v>
      </c>
      <c r="N35" s="10" t="str">
        <f>CONCATENATE("https://scholar.google.com/scholar?hl=en&amp;as_sdt=0%2C5&amp;q=",E35,"&amp;btnG=")</f>
        <v>https://scholar.google.com/scholar?hl=en&amp;as_sdt=0%2C5&amp;q=ISRCTN71271888&amp;btnG=</v>
      </c>
      <c r="O35" s="10" t="e">
        <f ca="1">_xludf.CONCAT("https://pubmed.ncbi.nlm.nih.gov/?term=",E35)</f>
        <v>#NAME?</v>
      </c>
    </row>
    <row r="36" spans="1:15" ht="12" customHeight="1" x14ac:dyDescent="0.25">
      <c r="A36" s="1" t="s">
        <v>168</v>
      </c>
      <c r="B36" s="2" t="s">
        <v>152</v>
      </c>
      <c r="C36" s="2">
        <v>50</v>
      </c>
      <c r="D36" s="2" t="s">
        <v>186</v>
      </c>
      <c r="G36" s="3">
        <v>1</v>
      </c>
      <c r="H36" s="4"/>
      <c r="I36" s="11"/>
      <c r="J36" s="24" t="s">
        <v>187</v>
      </c>
      <c r="K36" s="2"/>
      <c r="L36" s="9" t="str">
        <f>CONCATENATE("https://clinicaltrials.gov/ct2/show/",D36)</f>
        <v>https://clinicaltrials.gov/ct2/show/NCT02212041</v>
      </c>
      <c r="M36" s="2" t="str">
        <f ca="1">IFERROR(__xludf.DUMMYFUNCTION("IMPORTXML(L99,""/html/body/div[8]/div[4]/div[2]/ul/li[3]/a"")"),"No Results Posted")</f>
        <v>No Results Posted</v>
      </c>
      <c r="N36" s="9" t="str">
        <f>CONCATENATE("https://scholar.google.com/scholar?hl=en&amp;as_sdt=0%2C5&amp;q=",D36,"&amp;btnG=")</f>
        <v>https://scholar.google.com/scholar?hl=en&amp;as_sdt=0%2C5&amp;q=NCT02212041&amp;btnG=</v>
      </c>
      <c r="O36" s="10" t="e">
        <f ca="1">_xludf.CONCAT("https://pubmed.ncbi.nlm.nih.gov/?term=",D36)</f>
        <v>#NAME?</v>
      </c>
    </row>
    <row r="37" spans="1:15" ht="12" customHeight="1" x14ac:dyDescent="0.25">
      <c r="A37" s="1" t="s">
        <v>168</v>
      </c>
      <c r="B37" s="2" t="s">
        <v>152</v>
      </c>
      <c r="C37" s="2">
        <v>368</v>
      </c>
      <c r="D37" s="2" t="s">
        <v>184</v>
      </c>
      <c r="G37" s="3">
        <v>1</v>
      </c>
      <c r="H37" s="4"/>
      <c r="I37" s="12" t="s">
        <v>185</v>
      </c>
      <c r="J37" s="6"/>
      <c r="L37" s="9" t="str">
        <f>CONCATENATE("https://clinicaltrials.gov/ct2/show/",D37)</f>
        <v>https://clinicaltrials.gov/ct2/show/NCT02325544</v>
      </c>
      <c r="M37" s="2" t="str">
        <f ca="1">IFERROR(__xludf.DUMMYFUNCTION("IMPORTXML(L98,""/html/body/div[8]/div[4]/div[2]/ul/li[3]/a"")"),"No Results Posted")</f>
        <v>No Results Posted</v>
      </c>
      <c r="N37" s="9" t="str">
        <f>CONCATENATE("https://scholar.google.com/scholar?hl=en&amp;as_sdt=0%2C5&amp;q=",D37,"&amp;btnG=")</f>
        <v>https://scholar.google.com/scholar?hl=en&amp;as_sdt=0%2C5&amp;q=NCT02325544&amp;btnG=</v>
      </c>
      <c r="O37" s="10" t="e">
        <f ca="1">_xludf.CONCAT("https://pubmed.ncbi.nlm.nih.gov/?term=",D37)</f>
        <v>#NAME?</v>
      </c>
    </row>
    <row r="38" spans="1:15" ht="12" customHeight="1" x14ac:dyDescent="0.25">
      <c r="A38" s="1" t="s">
        <v>168</v>
      </c>
      <c r="B38" s="2" t="s">
        <v>152</v>
      </c>
      <c r="C38" s="2">
        <v>248</v>
      </c>
      <c r="D38" s="2" t="s">
        <v>182</v>
      </c>
      <c r="G38" s="3">
        <v>1</v>
      </c>
      <c r="H38" s="4"/>
      <c r="I38" s="8" t="s">
        <v>183</v>
      </c>
      <c r="J38" s="6"/>
      <c r="L38" s="9" t="str">
        <f>CONCATENATE("https://clinicaltrials.gov/ct2/show/",D38)</f>
        <v>https://clinicaltrials.gov/ct2/show/NCT02409420</v>
      </c>
      <c r="M38" s="2" t="str">
        <f ca="1">IFERROR(__xludf.DUMMYFUNCTION("IMPORTXML(L97,""/html/body/div[8]/div[4]/div[2]/ul/li[3]/a"")"),"No Results Posted")</f>
        <v>No Results Posted</v>
      </c>
      <c r="N38" s="9" t="str">
        <f>CONCATENATE("https://scholar.google.com/scholar?hl=en&amp;as_sdt=0%2C5&amp;q=",D38,"&amp;btnG=")</f>
        <v>https://scholar.google.com/scholar?hl=en&amp;as_sdt=0%2C5&amp;q=NCT02409420&amp;btnG=</v>
      </c>
      <c r="O38" s="10" t="e">
        <f ca="1">_xludf.CONCAT("https://pubmed.ncbi.nlm.nih.gov/?term=",D38)</f>
        <v>#NAME?</v>
      </c>
    </row>
    <row r="39" spans="1:15" ht="12" customHeight="1" x14ac:dyDescent="0.25">
      <c r="A39" s="1" t="s">
        <v>168</v>
      </c>
      <c r="B39" s="2" t="s">
        <v>152</v>
      </c>
      <c r="C39" s="2">
        <v>51</v>
      </c>
      <c r="D39" s="2" t="s">
        <v>180</v>
      </c>
      <c r="G39" s="3">
        <v>1</v>
      </c>
      <c r="H39" s="4"/>
      <c r="I39" s="8" t="s">
        <v>181</v>
      </c>
      <c r="J39" s="6"/>
      <c r="L39" s="9" t="str">
        <f>CONCATENATE("https://clinicaltrials.gov/ct2/show/",D39)</f>
        <v>https://clinicaltrials.gov/ct2/show/NCT02492009</v>
      </c>
      <c r="M39" s="2" t="str">
        <f ca="1">IFERROR(__xludf.DUMMYFUNCTION("IMPORTXML(L96,""/html/body/div[8]/div[4]/div[2]/ul/li[3]/a"")"),"No Results Posted")</f>
        <v>No Results Posted</v>
      </c>
      <c r="N39" s="9" t="str">
        <f>CONCATENATE("https://scholar.google.com/scholar?hl=en&amp;as_sdt=0%2C5&amp;q=",D39,"&amp;btnG=")</f>
        <v>https://scholar.google.com/scholar?hl=en&amp;as_sdt=0%2C5&amp;q=NCT02492009&amp;btnG=</v>
      </c>
      <c r="O39" s="10" t="e">
        <f ca="1">_xludf.CONCAT("https://pubmed.ncbi.nlm.nih.gov/?term=",D39)</f>
        <v>#NAME?</v>
      </c>
    </row>
    <row r="40" spans="1:15" ht="12" customHeight="1" x14ac:dyDescent="0.25">
      <c r="A40" s="1" t="s">
        <v>168</v>
      </c>
      <c r="B40" s="2" t="s">
        <v>152</v>
      </c>
      <c r="C40" s="2">
        <v>27</v>
      </c>
      <c r="D40" s="2" t="s">
        <v>178</v>
      </c>
      <c r="G40" s="3">
        <v>1</v>
      </c>
      <c r="H40" s="4"/>
      <c r="I40" s="8" t="s">
        <v>179</v>
      </c>
      <c r="J40" s="6"/>
      <c r="L40" s="9" t="str">
        <f>CONCATENATE("https://clinicaltrials.gov/ct2/show/",D40)</f>
        <v>https://clinicaltrials.gov/ct2/show/NCT02620332</v>
      </c>
      <c r="M40" s="2" t="str">
        <f ca="1">IFERROR(__xludf.DUMMYFUNCTION("IMPORTXML(L95,""/html/body/div[8]/div[4]/div[2]/ul/li[3]/a"")"),"No Results Posted")</f>
        <v>No Results Posted</v>
      </c>
      <c r="N40" s="9" t="str">
        <f>CONCATENATE("https://scholar.google.com/scholar?hl=en&amp;as_sdt=0%2C5&amp;q=",D40,"&amp;btnG=")</f>
        <v>https://scholar.google.com/scholar?hl=en&amp;as_sdt=0%2C5&amp;q=NCT02620332&amp;btnG=</v>
      </c>
      <c r="O40" s="10" t="e">
        <f ca="1">_xludf.CONCAT("https://pubmed.ncbi.nlm.nih.gov/?term=",D40)</f>
        <v>#NAME?</v>
      </c>
    </row>
    <row r="41" spans="1:15" ht="12" customHeight="1" x14ac:dyDescent="0.25">
      <c r="A41" s="1" t="s">
        <v>168</v>
      </c>
      <c r="B41" s="2" t="s">
        <v>152</v>
      </c>
      <c r="C41" s="2">
        <v>35</v>
      </c>
      <c r="D41" s="2" t="s">
        <v>176</v>
      </c>
      <c r="G41" s="3">
        <v>1</v>
      </c>
      <c r="H41" s="4"/>
      <c r="I41" s="8" t="s">
        <v>177</v>
      </c>
      <c r="J41" s="6"/>
      <c r="L41" s="9" t="str">
        <f>CONCATENATE("https://clinicaltrials.gov/ct2/show/",D41)</f>
        <v>https://clinicaltrials.gov/ct2/show/NCT02797379</v>
      </c>
      <c r="M41" s="2" t="str">
        <f ca="1">IFERROR(__xludf.DUMMYFUNCTION("IMPORTXML(L94,""/html/body/div[8]/div[4]/div[2]/ul/li[3]/a"")"),"No Results Posted")</f>
        <v>No Results Posted</v>
      </c>
      <c r="N41" s="9" t="str">
        <f>CONCATENATE("https://scholar.google.com/scholar?hl=en&amp;as_sdt=0%2C5&amp;q=",D41,"&amp;btnG=")</f>
        <v>https://scholar.google.com/scholar?hl=en&amp;as_sdt=0%2C5&amp;q=NCT02797379&amp;btnG=</v>
      </c>
      <c r="O41" s="10" t="e">
        <f ca="1">_xludf.CONCAT("https://pubmed.ncbi.nlm.nih.gov/?term=",D41)</f>
        <v>#NAME?</v>
      </c>
    </row>
    <row r="42" spans="1:15" ht="12" customHeight="1" x14ac:dyDescent="0.25">
      <c r="A42" s="1" t="s">
        <v>168</v>
      </c>
      <c r="B42" s="2" t="s">
        <v>152</v>
      </c>
      <c r="C42" s="2">
        <v>40</v>
      </c>
      <c r="D42" s="2" t="s">
        <v>174</v>
      </c>
      <c r="G42" s="3">
        <v>1</v>
      </c>
      <c r="H42" s="4"/>
      <c r="I42" s="8" t="s">
        <v>175</v>
      </c>
      <c r="J42" s="6"/>
      <c r="L42" s="9" t="str">
        <f>CONCATENATE("https://clinicaltrials.gov/ct2/show/",D42)</f>
        <v>https://clinicaltrials.gov/ct2/show/NCT02826590</v>
      </c>
      <c r="M42" s="2" t="str">
        <f ca="1">IFERROR(__xludf.DUMMYFUNCTION("IMPORTXML(L93,""/html/body/div[8]/div[4]/div[2]/ul/li[3]/a"")"),"Results Submitted")</f>
        <v>Results Submitted</v>
      </c>
      <c r="N42" s="9" t="str">
        <f>CONCATENATE("https://scholar.google.com/scholar?hl=en&amp;as_sdt=0%2C5&amp;q=",D42,"&amp;btnG=")</f>
        <v>https://scholar.google.com/scholar?hl=en&amp;as_sdt=0%2C5&amp;q=NCT02826590&amp;btnG=</v>
      </c>
      <c r="O42" s="10" t="e">
        <f ca="1">_xludf.CONCAT("https://pubmed.ncbi.nlm.nih.gov/?term=",D42)</f>
        <v>#NAME?</v>
      </c>
    </row>
    <row r="43" spans="1:15" ht="12" customHeight="1" x14ac:dyDescent="0.25">
      <c r="A43" s="1" t="s">
        <v>168</v>
      </c>
      <c r="B43" s="2" t="s">
        <v>152</v>
      </c>
      <c r="C43" s="2">
        <v>62</v>
      </c>
      <c r="D43" s="2" t="s">
        <v>172</v>
      </c>
      <c r="G43" s="3">
        <v>1</v>
      </c>
      <c r="H43" s="4"/>
      <c r="I43" s="5"/>
      <c r="J43" s="24" t="s">
        <v>173</v>
      </c>
      <c r="K43" s="2"/>
      <c r="L43" s="9" t="str">
        <f>CONCATENATE("https://clinicaltrials.gov/ct2/show/",D43)</f>
        <v>https://clinicaltrials.gov/ct2/show/NCT02925897</v>
      </c>
      <c r="M43" s="2" t="str">
        <f ca="1">IFERROR(__xludf.DUMMYFUNCTION("IMPORTXML(L92,""/html/body/div[8]/div[4]/div[2]/ul/li[3]/a"")"),"No Results Posted")</f>
        <v>No Results Posted</v>
      </c>
      <c r="N43" s="9" t="str">
        <f>CONCATENATE("https://scholar.google.com/scholar?hl=en&amp;as_sdt=0%2C5&amp;q=",D43,"&amp;btnG=")</f>
        <v>https://scholar.google.com/scholar?hl=en&amp;as_sdt=0%2C5&amp;q=NCT02925897&amp;btnG=</v>
      </c>
      <c r="O43" s="10" t="e">
        <f ca="1">_xludf.CONCAT("https://pubmed.ncbi.nlm.nih.gov/?term=",D43)</f>
        <v>#NAME?</v>
      </c>
    </row>
    <row r="44" spans="1:15" ht="12" customHeight="1" x14ac:dyDescent="0.25">
      <c r="A44" s="1" t="s">
        <v>168</v>
      </c>
      <c r="B44" s="2" t="s">
        <v>152</v>
      </c>
      <c r="C44" s="2">
        <v>15</v>
      </c>
      <c r="D44" s="2" t="s">
        <v>170</v>
      </c>
      <c r="G44" s="3">
        <v>1</v>
      </c>
      <c r="H44" s="4"/>
      <c r="I44" s="8" t="s">
        <v>171</v>
      </c>
      <c r="J44" s="6"/>
      <c r="K44" s="2"/>
      <c r="L44" s="9" t="str">
        <f>CONCATENATE("https://clinicaltrials.gov/ct2/show/",D44)</f>
        <v>https://clinicaltrials.gov/ct2/show/NCT02930876</v>
      </c>
      <c r="M44" s="2" t="str">
        <f ca="1">IFERROR(__xludf.DUMMYFUNCTION("IMPORTXML(L91,""/html/body/div[8]/div[4]/div[2]/ul/li[3]/a"")"),"No Results Posted")</f>
        <v>No Results Posted</v>
      </c>
      <c r="N44" s="9" t="str">
        <f>CONCATENATE("https://scholar.google.com/scholar?hl=en&amp;as_sdt=0%2C5&amp;q=",D44,"&amp;btnG=")</f>
        <v>https://scholar.google.com/scholar?hl=en&amp;as_sdt=0%2C5&amp;q=NCT02930876&amp;btnG=</v>
      </c>
      <c r="O44" s="10" t="e">
        <f ca="1">_xludf.CONCAT("https://pubmed.ncbi.nlm.nih.gov/?term=",D44)</f>
        <v>#NAME?</v>
      </c>
    </row>
    <row r="45" spans="1:15" ht="12" customHeight="1" x14ac:dyDescent="0.25">
      <c r="A45" s="1" t="s">
        <v>168</v>
      </c>
      <c r="B45" s="2" t="s">
        <v>152</v>
      </c>
      <c r="C45" s="2">
        <v>34</v>
      </c>
      <c r="D45" s="2" t="s">
        <v>169</v>
      </c>
      <c r="G45" s="3">
        <v>1</v>
      </c>
      <c r="H45" s="4"/>
      <c r="I45" s="5" t="s">
        <v>25</v>
      </c>
      <c r="J45" s="6"/>
      <c r="L45" s="9" t="str">
        <f>CONCATENATE("https://clinicaltrials.gov/ct2/show/",D45)</f>
        <v>https://clinicaltrials.gov/ct2/show/NCT02940249</v>
      </c>
      <c r="M45" s="2" t="str">
        <f ca="1">IFERROR(__xludf.DUMMYFUNCTION("IMPORTXML(L90,""/html/body/div[8]/div[4]/div[2]/ul/li[3]/a"")"),"Study Results")</f>
        <v>Study Results</v>
      </c>
      <c r="N45" s="9" t="str">
        <f>CONCATENATE("https://scholar.google.com/scholar?hl=en&amp;as_sdt=0%2C5&amp;q=",D45,"&amp;btnG=")</f>
        <v>https://scholar.google.com/scholar?hl=en&amp;as_sdt=0%2C5&amp;q=NCT02940249&amp;btnG=</v>
      </c>
      <c r="O45" s="10" t="e">
        <f ca="1">_xludf.CONCAT("https://pubmed.ncbi.nlm.nih.gov/?term=",D45)</f>
        <v>#NAME?</v>
      </c>
    </row>
    <row r="46" spans="1:15" ht="12" customHeight="1" x14ac:dyDescent="0.25">
      <c r="A46" s="1" t="s">
        <v>131</v>
      </c>
      <c r="B46" s="2" t="s">
        <v>152</v>
      </c>
      <c r="C46" s="2">
        <v>15</v>
      </c>
      <c r="D46" s="2" t="s">
        <v>165</v>
      </c>
      <c r="G46" s="3">
        <v>1</v>
      </c>
      <c r="H46" s="4"/>
      <c r="I46" s="23" t="s">
        <v>166</v>
      </c>
      <c r="J46" s="6"/>
      <c r="K46" s="2"/>
      <c r="L46" s="9" t="str">
        <f>CONCATENATE("https://clinicaltrials.gov/ct2/show/",D46)</f>
        <v>https://clinicaltrials.gov/ct2/show/NCT02967588</v>
      </c>
      <c r="M46" s="2" t="str">
        <f ca="1">IFERROR(__xludf.DUMMYFUNCTION("IMPORTXML(L88,""/html/body/div[8]/div[4]/div[2]/ul/li[3]/a"")"),"Results Submitted")</f>
        <v>Results Submitted</v>
      </c>
      <c r="N46" s="9" t="str">
        <f>CONCATENATE("https://scholar.google.com/scholar?hl=en&amp;as_sdt=0%2C5&amp;q=",D46,"&amp;btnG=")</f>
        <v>https://scholar.google.com/scholar?hl=en&amp;as_sdt=0%2C5&amp;q=NCT02967588&amp;btnG=</v>
      </c>
      <c r="O46" s="10" t="e">
        <f ca="1">_xludf.CONCAT("https://pubmed.ncbi.nlm.nih.gov/?term=",D46)</f>
        <v>#NAME?</v>
      </c>
    </row>
    <row r="47" spans="1:15" ht="12" customHeight="1" x14ac:dyDescent="0.25">
      <c r="A47" s="1" t="s">
        <v>131</v>
      </c>
      <c r="B47" s="2" t="s">
        <v>152</v>
      </c>
      <c r="C47" s="2">
        <v>40</v>
      </c>
      <c r="D47" s="2" t="s">
        <v>163</v>
      </c>
      <c r="G47" s="3">
        <v>1</v>
      </c>
      <c r="H47" s="4"/>
      <c r="I47" s="23" t="s">
        <v>164</v>
      </c>
      <c r="J47" s="6"/>
      <c r="K47" s="2"/>
      <c r="L47" s="9" t="str">
        <f>CONCATENATE("https://clinicaltrials.gov/ct2/show/",D47)</f>
        <v>https://clinicaltrials.gov/ct2/show/NCT03015597</v>
      </c>
      <c r="M47" s="2" t="str">
        <f ca="1">IFERROR(__xludf.DUMMYFUNCTION("IMPORTXML(L87,""/html/body/div[8]/div[4]/div[2]/ul/li[3]/a"")"),"No Results Posted")</f>
        <v>No Results Posted</v>
      </c>
      <c r="N47" s="9" t="str">
        <f>CONCATENATE("https://scholar.google.com/scholar?hl=en&amp;as_sdt=0%2C5&amp;q=",D47,"&amp;btnG=")</f>
        <v>https://scholar.google.com/scholar?hl=en&amp;as_sdt=0%2C5&amp;q=NCT03015597&amp;btnG=</v>
      </c>
      <c r="O47" s="10" t="e">
        <f ca="1">_xludf.CONCAT("https://pubmed.ncbi.nlm.nih.gov/?term=",D47)</f>
        <v>#NAME?</v>
      </c>
    </row>
    <row r="48" spans="1:15" ht="12" customHeight="1" x14ac:dyDescent="0.25">
      <c r="A48" s="1" t="s">
        <v>131</v>
      </c>
      <c r="B48" s="2" t="s">
        <v>152</v>
      </c>
      <c r="C48" s="2">
        <v>66</v>
      </c>
      <c r="D48" s="2" t="s">
        <v>161</v>
      </c>
      <c r="G48" s="3">
        <v>1</v>
      </c>
      <c r="H48" s="4"/>
      <c r="I48" s="23" t="s">
        <v>162</v>
      </c>
      <c r="J48" s="6"/>
      <c r="K48" s="2"/>
      <c r="L48" s="9" t="str">
        <f>CONCATENATE("https://clinicaltrials.gov/ct2/show/",D48)</f>
        <v>https://clinicaltrials.gov/ct2/show/NCT03041961</v>
      </c>
      <c r="M48" s="2" t="str">
        <f ca="1">IFERROR(__xludf.DUMMYFUNCTION("IMPORTXML(L86,""/html/body/div[8]/div[4]/div[2]/ul/li[3]/a"")"),"No Results Posted")</f>
        <v>No Results Posted</v>
      </c>
      <c r="N48" s="9" t="str">
        <f>CONCATENATE("https://scholar.google.com/scholar?hl=en&amp;as_sdt=0%2C5&amp;q=",D48,"&amp;btnG=")</f>
        <v>https://scholar.google.com/scholar?hl=en&amp;as_sdt=0%2C5&amp;q=NCT03041961&amp;btnG=</v>
      </c>
      <c r="O48" s="10" t="e">
        <f ca="1">_xludf.CONCAT("https://pubmed.ncbi.nlm.nih.gov/?term=",D48)</f>
        <v>#NAME?</v>
      </c>
    </row>
    <row r="49" spans="1:15" ht="12" customHeight="1" x14ac:dyDescent="0.25">
      <c r="A49" s="1" t="s">
        <v>131</v>
      </c>
      <c r="B49" s="2" t="s">
        <v>152</v>
      </c>
      <c r="C49" s="2">
        <v>240</v>
      </c>
      <c r="D49" s="2" t="s">
        <v>160</v>
      </c>
      <c r="G49" s="3">
        <v>1</v>
      </c>
      <c r="H49" s="4"/>
      <c r="I49" s="5" t="s">
        <v>25</v>
      </c>
      <c r="J49" s="6"/>
      <c r="L49" s="9" t="str">
        <f>CONCATENATE("https://clinicaltrials.gov/ct2/show/",D49)</f>
        <v>https://clinicaltrials.gov/ct2/show/NCT03062891</v>
      </c>
      <c r="M49" s="2" t="str">
        <f ca="1">IFERROR(__xludf.DUMMYFUNCTION("IMPORTXML(L85,""/html/body/div[8]/div[4]/div[2]/ul/li[3]/a"")"),"Study Results")</f>
        <v>Study Results</v>
      </c>
      <c r="N49" s="9" t="str">
        <f>CONCATENATE("https://scholar.google.com/scholar?hl=en&amp;as_sdt=0%2C5&amp;q=",D49,"&amp;btnG=")</f>
        <v>https://scholar.google.com/scholar?hl=en&amp;as_sdt=0%2C5&amp;q=NCT03062891&amp;btnG=</v>
      </c>
      <c r="O49" s="10" t="e">
        <f ca="1">_xludf.CONCAT("https://pubmed.ncbi.nlm.nih.gov/?term=",D49)</f>
        <v>#NAME?</v>
      </c>
    </row>
    <row r="50" spans="1:15" ht="12" customHeight="1" x14ac:dyDescent="0.25">
      <c r="A50" s="1" t="s">
        <v>131</v>
      </c>
      <c r="B50" s="2" t="s">
        <v>152</v>
      </c>
      <c r="C50" s="2">
        <v>30</v>
      </c>
      <c r="D50" s="2" t="s">
        <v>158</v>
      </c>
      <c r="G50" s="3">
        <v>1</v>
      </c>
      <c r="H50" s="4"/>
      <c r="I50" s="23" t="s">
        <v>159</v>
      </c>
      <c r="J50" s="6"/>
      <c r="K50" s="2"/>
      <c r="L50" s="9" t="str">
        <f>CONCATENATE("https://clinicaltrials.gov/ct2/show/",D50)</f>
        <v>https://clinicaltrials.gov/ct2/show/NCT03178968</v>
      </c>
      <c r="M50" s="2" t="str">
        <f ca="1">IFERROR(__xludf.DUMMYFUNCTION("IMPORTXML(L84,""/html/body/div[8]/div[4]/div[2]/ul/li[3]/a"")"),"No Results Posted")</f>
        <v>No Results Posted</v>
      </c>
      <c r="N50" s="9" t="str">
        <f>CONCATENATE("https://scholar.google.com/scholar?hl=en&amp;as_sdt=0%2C5&amp;q=",D50,"&amp;btnG=")</f>
        <v>https://scholar.google.com/scholar?hl=en&amp;as_sdt=0%2C5&amp;q=NCT03178968&amp;btnG=</v>
      </c>
      <c r="O50" s="10" t="e">
        <f ca="1">_xludf.CONCAT("https://pubmed.ncbi.nlm.nih.gov/?term=",D50)</f>
        <v>#NAME?</v>
      </c>
    </row>
    <row r="51" spans="1:15" ht="12" customHeight="1" x14ac:dyDescent="0.25">
      <c r="A51" s="1" t="s">
        <v>131</v>
      </c>
      <c r="B51" s="2" t="s">
        <v>152</v>
      </c>
      <c r="C51" s="2">
        <v>12</v>
      </c>
      <c r="D51" s="2" t="s">
        <v>156</v>
      </c>
      <c r="G51" s="3">
        <v>1</v>
      </c>
      <c r="H51" s="4"/>
      <c r="I51" s="5"/>
      <c r="J51" s="22" t="s">
        <v>157</v>
      </c>
      <c r="K51" s="2"/>
      <c r="L51" s="9" t="str">
        <f>CONCATENATE("https://clinicaltrials.gov/ct2/show/",D51)</f>
        <v>https://clinicaltrials.gov/ct2/show/NCT03195348</v>
      </c>
      <c r="M51" s="2" t="str">
        <f ca="1">IFERROR(__xludf.DUMMYFUNCTION("IMPORTXML(L83,""/html/body/div[8]/div[4]/div[2]/ul/li[3]/a"")"),"No Results Posted")</f>
        <v>No Results Posted</v>
      </c>
      <c r="N51" s="9" t="str">
        <f>CONCATENATE("https://scholar.google.com/scholar?hl=en&amp;as_sdt=0%2C5&amp;q=",D51,"&amp;btnG=")</f>
        <v>https://scholar.google.com/scholar?hl=en&amp;as_sdt=0%2C5&amp;q=NCT03195348&amp;btnG=</v>
      </c>
      <c r="O51" s="10" t="e">
        <f ca="1">_xludf.CONCAT("https://pubmed.ncbi.nlm.nih.gov/?term=",D51)</f>
        <v>#NAME?</v>
      </c>
    </row>
    <row r="52" spans="1:15" ht="12" customHeight="1" x14ac:dyDescent="0.25">
      <c r="A52" s="1" t="s">
        <v>131</v>
      </c>
      <c r="B52" s="2" t="s">
        <v>152</v>
      </c>
      <c r="C52" s="2">
        <v>282</v>
      </c>
      <c r="D52" s="2" t="s">
        <v>154</v>
      </c>
      <c r="G52" s="3">
        <v>1</v>
      </c>
      <c r="H52" s="4"/>
      <c r="I52" s="5"/>
      <c r="J52" s="22" t="s">
        <v>155</v>
      </c>
      <c r="K52" s="26"/>
      <c r="L52" s="9" t="str">
        <f>CONCATENATE("https://clinicaltrials.gov/ct2/show/",D52)</f>
        <v>https://clinicaltrials.gov/ct2/show/NCT03208517</v>
      </c>
      <c r="M52" s="2" t="str">
        <f ca="1">IFERROR(__xludf.DUMMYFUNCTION("IMPORTXML(L82,""/html/body/div[8]/div[4]/div[2]/ul/li[3]/a"")"),"No Results Posted")</f>
        <v>No Results Posted</v>
      </c>
      <c r="N52" s="9" t="str">
        <f>CONCATENATE("https://scholar.google.com/scholar?hl=en&amp;as_sdt=0%2C5&amp;q=",D52,"&amp;btnG=")</f>
        <v>https://scholar.google.com/scholar?hl=en&amp;as_sdt=0%2C5&amp;q=NCT03208517&amp;btnG=</v>
      </c>
      <c r="O52" s="10" t="e">
        <f ca="1">_xludf.CONCAT("https://pubmed.ncbi.nlm.nih.gov/?term=",D52)</f>
        <v>#NAME?</v>
      </c>
    </row>
    <row r="53" spans="1:15" ht="12" customHeight="1" x14ac:dyDescent="0.25">
      <c r="A53" s="1" t="s">
        <v>131</v>
      </c>
      <c r="B53" s="2" t="s">
        <v>152</v>
      </c>
      <c r="C53" s="2">
        <v>225</v>
      </c>
      <c r="D53" s="2" t="s">
        <v>153</v>
      </c>
      <c r="G53" s="3">
        <v>1</v>
      </c>
      <c r="H53" s="4"/>
      <c r="I53" s="5" t="s">
        <v>25</v>
      </c>
      <c r="J53" s="6"/>
      <c r="L53" s="9" t="str">
        <f>CONCATENATE("https://clinicaltrials.gov/ct2/show/",D53)</f>
        <v>https://clinicaltrials.gov/ct2/show/NCT03552198</v>
      </c>
      <c r="M53" s="2" t="str">
        <f ca="1">IFERROR(__xludf.DUMMYFUNCTION("IMPORTXML(L81,""/html/body/div[8]/div[4]/div[2]/ul/li[3]/a"")"),"Study Results")</f>
        <v>Study Results</v>
      </c>
      <c r="N53" s="9" t="str">
        <f>CONCATENATE("https://scholar.google.com/scholar?hl=en&amp;as_sdt=0%2C5&amp;q=",D53,"&amp;btnG=")</f>
        <v>https://scholar.google.com/scholar?hl=en&amp;as_sdt=0%2C5&amp;q=NCT03552198&amp;btnG=</v>
      </c>
      <c r="O53" s="10" t="e">
        <f ca="1">_xludf.CONCAT("https://pubmed.ncbi.nlm.nih.gov/?term=",D53)</f>
        <v>#NAME?</v>
      </c>
    </row>
    <row r="54" spans="1:15" ht="12" customHeight="1" x14ac:dyDescent="0.25">
      <c r="A54" s="1" t="s">
        <v>168</v>
      </c>
      <c r="B54" s="2" t="s">
        <v>152</v>
      </c>
      <c r="C54" s="2">
        <v>32</v>
      </c>
      <c r="E54" s="2" t="s">
        <v>205</v>
      </c>
      <c r="F54" s="2"/>
      <c r="G54" s="3">
        <v>1</v>
      </c>
      <c r="H54" s="4"/>
      <c r="I54" s="8" t="s">
        <v>206</v>
      </c>
      <c r="J54" s="6"/>
      <c r="L54" s="9" t="e">
        <f ca="1">_xludf.CONCAT("https://www.isrctn.com/",E54)</f>
        <v>#NAME?</v>
      </c>
      <c r="N54" s="10" t="str">
        <f>CONCATENATE("https://scholar.google.com/scholar?hl=en&amp;as_sdt=0%2C5&amp;q=",E54,"&amp;btnG=")</f>
        <v>https://scholar.google.com/scholar?hl=en&amp;as_sdt=0%2C5&amp;q=ISRCTN98226923&amp;btnG=</v>
      </c>
      <c r="O54" s="10" t="e">
        <f ca="1">_xludf.CONCAT("https://pubmed.ncbi.nlm.nih.gov/?term=",E54)</f>
        <v>#NAME?</v>
      </c>
    </row>
    <row r="55" spans="1:15" ht="12" customHeight="1" x14ac:dyDescent="0.25">
      <c r="A55" s="1" t="s">
        <v>234</v>
      </c>
      <c r="B55" s="2" t="s">
        <v>263</v>
      </c>
      <c r="C55" s="2">
        <v>52</v>
      </c>
      <c r="D55" s="2" t="s">
        <v>272</v>
      </c>
      <c r="G55" s="3">
        <v>1</v>
      </c>
      <c r="H55" s="4"/>
      <c r="I55" s="5"/>
      <c r="J55" s="24" t="s">
        <v>273</v>
      </c>
      <c r="K55" s="2"/>
      <c r="L55" s="9" t="str">
        <f>CONCATENATE("https://clinicaltrials.gov/ct2/show/",D55)</f>
        <v>https://clinicaltrials.gov/ct2/show/NCT01481168</v>
      </c>
      <c r="M55" s="2" t="str">
        <f ca="1">IFERROR(__xludf.DUMMYFUNCTION("IMPORTXML(L145,""/html/body/div[8]/div[4]/div[2]/ul/li[3]/a"")"),"No Results Posted")</f>
        <v>No Results Posted</v>
      </c>
      <c r="N55" s="9" t="str">
        <f>CONCATENATE("https://scholar.google.com/scholar?hl=en&amp;as_sdt=0%2C5&amp;q=",D55,"&amp;btnG=")</f>
        <v>https://scholar.google.com/scholar?hl=en&amp;as_sdt=0%2C5&amp;q=NCT01481168&amp;btnG=</v>
      </c>
      <c r="O55" s="10" t="e">
        <f ca="1">_xludf.CONCAT("https://pubmed.ncbi.nlm.nih.gov/?term=",D55)</f>
        <v>#NAME?</v>
      </c>
    </row>
    <row r="56" spans="1:15" ht="12" customHeight="1" x14ac:dyDescent="0.25">
      <c r="A56" s="1" t="s">
        <v>234</v>
      </c>
      <c r="B56" s="2" t="s">
        <v>263</v>
      </c>
      <c r="C56" s="2">
        <v>404</v>
      </c>
      <c r="D56" s="2" t="s">
        <v>270</v>
      </c>
      <c r="F56" t="s">
        <v>283</v>
      </c>
      <c r="G56" s="3">
        <v>1</v>
      </c>
      <c r="H56" s="4"/>
      <c r="I56" s="8" t="s">
        <v>271</v>
      </c>
      <c r="J56" s="6"/>
      <c r="K56" s="2"/>
      <c r="L56" s="9" t="str">
        <f>CONCATENATE("https://clinicaltrials.gov/ct2/show/",D56)</f>
        <v>https://clinicaltrials.gov/ct2/show/NCT02145338</v>
      </c>
      <c r="M56" s="2" t="str">
        <f ca="1">IFERROR(__xludf.DUMMYFUNCTION("IMPORTXML(L144,""/html/body/div[8]/div[4]/div[2]/ul/li[3]/a"")"),"No Results Posted")</f>
        <v>No Results Posted</v>
      </c>
      <c r="N56" s="9" t="str">
        <f>CONCATENATE("https://scholar.google.com/scholar?hl=en&amp;as_sdt=0%2C5&amp;q=",D56,"&amp;btnG=")</f>
        <v>https://scholar.google.com/scholar?hl=en&amp;as_sdt=0%2C5&amp;q=NCT02145338&amp;btnG=</v>
      </c>
      <c r="O56" s="10" t="e">
        <f ca="1">_xludf.CONCAT("https://pubmed.ncbi.nlm.nih.gov/?term=",D56)</f>
        <v>#NAME?</v>
      </c>
    </row>
    <row r="57" spans="1:15" ht="12" customHeight="1" x14ac:dyDescent="0.25">
      <c r="A57" s="1" t="s">
        <v>234</v>
      </c>
      <c r="B57" s="2" t="s">
        <v>263</v>
      </c>
      <c r="C57" s="2">
        <v>74</v>
      </c>
      <c r="D57" s="2" t="s">
        <v>268</v>
      </c>
      <c r="G57" s="3">
        <v>1</v>
      </c>
      <c r="H57" s="4"/>
      <c r="I57" s="8" t="s">
        <v>269</v>
      </c>
      <c r="J57" s="6"/>
      <c r="L57" s="9" t="str">
        <f>CONCATENATE("https://clinicaltrials.gov/ct2/show/",D57)</f>
        <v>https://clinicaltrials.gov/ct2/show/NCT02219347</v>
      </c>
      <c r="M57" s="2" t="str">
        <f ca="1">IFERROR(__xludf.DUMMYFUNCTION("IMPORTXML(L143,""/html/body/div[8]/div[4]/div[2]/ul/li[3]/a"")"),"No Results Posted")</f>
        <v>No Results Posted</v>
      </c>
      <c r="N57" s="9" t="str">
        <f>CONCATENATE("https://scholar.google.com/scholar?hl=en&amp;as_sdt=0%2C5&amp;q=",D57,"&amp;btnG=")</f>
        <v>https://scholar.google.com/scholar?hl=en&amp;as_sdt=0%2C5&amp;q=NCT02219347&amp;btnG=</v>
      </c>
      <c r="O57" s="10" t="e">
        <f ca="1">_xludf.CONCAT("https://pubmed.ncbi.nlm.nih.gov/?term=",D57)</f>
        <v>#NAME?</v>
      </c>
    </row>
    <row r="58" spans="1:15" ht="12" customHeight="1" x14ac:dyDescent="0.25">
      <c r="A58" s="1" t="s">
        <v>234</v>
      </c>
      <c r="B58" s="2" t="s">
        <v>263</v>
      </c>
      <c r="C58" s="2">
        <v>54</v>
      </c>
      <c r="D58" s="2" t="s">
        <v>266</v>
      </c>
      <c r="G58" s="3">
        <v>1</v>
      </c>
      <c r="H58" s="4"/>
      <c r="I58" s="8" t="s">
        <v>267</v>
      </c>
      <c r="J58" s="6"/>
      <c r="L58" s="9" t="str">
        <f>CONCATENATE("https://clinicaltrials.gov/ct2/show/",D58)</f>
        <v>https://clinicaltrials.gov/ct2/show/NCT02390674</v>
      </c>
      <c r="M58" s="2" t="str">
        <f ca="1">IFERROR(__xludf.DUMMYFUNCTION("IMPORTXML(L142,""/html/body/div[8]/div[4]/div[2]/ul/li[3]/a"")"),"No Results Posted")</f>
        <v>No Results Posted</v>
      </c>
      <c r="N58" s="9" t="str">
        <f>CONCATENATE("https://scholar.google.com/scholar?hl=en&amp;as_sdt=0%2C5&amp;q=",D58,"&amp;btnG=")</f>
        <v>https://scholar.google.com/scholar?hl=en&amp;as_sdt=0%2C5&amp;q=NCT02390674&amp;btnG=</v>
      </c>
      <c r="O58" s="10" t="e">
        <f ca="1">_xludf.CONCAT("https://pubmed.ncbi.nlm.nih.gov/?term=",D58)</f>
        <v>#NAME?</v>
      </c>
    </row>
    <row r="59" spans="1:15" ht="12" customHeight="1" x14ac:dyDescent="0.25">
      <c r="A59" s="1" t="s">
        <v>234</v>
      </c>
      <c r="B59" s="2" t="s">
        <v>263</v>
      </c>
      <c r="C59" s="2">
        <v>6</v>
      </c>
      <c r="D59" s="33" t="s">
        <v>265</v>
      </c>
      <c r="G59" s="3">
        <v>1</v>
      </c>
      <c r="H59" s="4"/>
      <c r="I59" s="34" t="s">
        <v>286</v>
      </c>
      <c r="J59" s="8"/>
      <c r="K59" s="2"/>
      <c r="L59" s="9" t="str">
        <f>CONCATENATE("https://clinicaltrials.gov/ct2/show/",D59)</f>
        <v>https://clinicaltrials.gov/ct2/show/NCT02398201</v>
      </c>
      <c r="M59" s="2" t="str">
        <f ca="1">IFERROR(__xludf.DUMMYFUNCTION("IMPORTXML(L141,""/html/body/div[8]/div[4]/div[2]/ul/li[3]/a"")"),"No Results Posted")</f>
        <v>No Results Posted</v>
      </c>
      <c r="N59" s="9" t="str">
        <f>CONCATENATE("https://scholar.google.com/scholar?hl=en&amp;as_sdt=0%2C5&amp;q=",D59,"&amp;btnG=")</f>
        <v>https://scholar.google.com/scholar?hl=en&amp;as_sdt=0%2C5&amp;q=NCT02398201&amp;btnG=</v>
      </c>
      <c r="O59" s="10" t="e">
        <f ca="1">_xludf.CONCAT("https://pubmed.ncbi.nlm.nih.gov/?term=",D59)</f>
        <v>#NAME?</v>
      </c>
    </row>
    <row r="60" spans="1:15" ht="12" customHeight="1" x14ac:dyDescent="0.25">
      <c r="A60" s="1" t="s">
        <v>234</v>
      </c>
      <c r="B60" s="2" t="s">
        <v>263</v>
      </c>
      <c r="C60" s="2">
        <v>120</v>
      </c>
      <c r="D60" s="2" t="s">
        <v>264</v>
      </c>
      <c r="G60" s="3">
        <v>1</v>
      </c>
      <c r="H60" s="4"/>
      <c r="I60" s="28" t="s">
        <v>287</v>
      </c>
      <c r="J60" s="6"/>
      <c r="L60" s="9" t="str">
        <f>CONCATENATE("https://clinicaltrials.gov/ct2/show/",D60)</f>
        <v>https://clinicaltrials.gov/ct2/show/NCT03487406</v>
      </c>
      <c r="M60" s="2" t="str">
        <f ca="1">IFERROR(__xludf.DUMMYFUNCTION("IMPORTXML(L140,""/html/body/div[8]/div[4]/div[2]/ul/li[3]/a"")"),"No Results Posted")</f>
        <v>No Results Posted</v>
      </c>
      <c r="N60" s="9" t="str">
        <f>CONCATENATE("https://scholar.google.com/scholar?hl=en&amp;as_sdt=0%2C5&amp;q=",D60,"&amp;btnG=")</f>
        <v>https://scholar.google.com/scholar?hl=en&amp;as_sdt=0%2C5&amp;q=NCT03487406&amp;btnG=</v>
      </c>
      <c r="O60" s="10" t="e">
        <f ca="1">_xludf.CONCAT("https://pubmed.ncbi.nlm.nih.gov/?term=",D60)</f>
        <v>#NAME?</v>
      </c>
    </row>
    <row r="61" spans="1:15" ht="12" customHeight="1" x14ac:dyDescent="0.25">
      <c r="A61" s="1" t="s">
        <v>234</v>
      </c>
      <c r="B61" s="2" t="s">
        <v>274</v>
      </c>
      <c r="C61" s="2">
        <v>250</v>
      </c>
      <c r="E61" s="2" t="s">
        <v>275</v>
      </c>
      <c r="F61" s="2"/>
      <c r="G61" s="3">
        <v>1</v>
      </c>
      <c r="H61" s="4"/>
      <c r="I61" s="8" t="s">
        <v>276</v>
      </c>
      <c r="J61" s="6"/>
      <c r="L61" s="9" t="e">
        <f ca="1">_xludf.CONCAT("https://www.isrctn.com/",E61)</f>
        <v>#NAME?</v>
      </c>
      <c r="N61" s="10" t="str">
        <f>CONCATENATE("https://scholar.google.com/scholar?hl=en&amp;as_sdt=0%2C5&amp;q=",E61,"&amp;btnG=")</f>
        <v>https://scholar.google.com/scholar?hl=en&amp;as_sdt=0%2C5&amp;q=ISRCTN13301188&amp;btnG=</v>
      </c>
      <c r="O61" s="10" t="e">
        <f ca="1">_xludf.CONCAT("https://pubmed.ncbi.nlm.nih.gov/?term=",E61)</f>
        <v>#NAME?</v>
      </c>
    </row>
    <row r="62" spans="1:15" ht="12" customHeight="1" x14ac:dyDescent="0.25">
      <c r="A62" s="1" t="s">
        <v>207</v>
      </c>
      <c r="B62" s="2" t="s">
        <v>230</v>
      </c>
      <c r="C62" s="2">
        <v>60</v>
      </c>
      <c r="E62" s="33" t="s">
        <v>233</v>
      </c>
      <c r="F62" s="2"/>
      <c r="G62" s="3"/>
      <c r="H62" s="4">
        <v>1</v>
      </c>
      <c r="I62" s="5"/>
      <c r="J62" s="6"/>
      <c r="L62" s="9" t="e">
        <f ca="1">_xludf.CONCAT("https://www.isrctn.com/",E62)</f>
        <v>#NAME?</v>
      </c>
      <c r="N62" s="10" t="str">
        <f>CONCATENATE("https://scholar.google.com/scholar?hl=en&amp;as_sdt=0%2C5&amp;q=",E62,"&amp;btnG=")</f>
        <v>https://scholar.google.com/scholar?hl=en&amp;as_sdt=0%2C5&amp;q=ISRCTN14022536&amp;btnG=</v>
      </c>
      <c r="O62" s="10" t="e">
        <f ca="1">_xludf.CONCAT("https://pubmed.ncbi.nlm.nih.gov/?term=",E62)</f>
        <v>#NAME?</v>
      </c>
    </row>
    <row r="63" spans="1:15" ht="12" customHeight="1" x14ac:dyDescent="0.25">
      <c r="A63" s="1" t="s">
        <v>234</v>
      </c>
      <c r="B63" s="2" t="s">
        <v>230</v>
      </c>
      <c r="C63" s="2">
        <v>20</v>
      </c>
      <c r="D63" s="2" t="s">
        <v>261</v>
      </c>
      <c r="G63" s="3">
        <v>1</v>
      </c>
      <c r="H63" s="4"/>
      <c r="I63" s="8" t="s">
        <v>262</v>
      </c>
      <c r="J63" s="6"/>
      <c r="L63" s="9" t="str">
        <f>CONCATENATE("https://clinicaltrials.gov/ct2/show/",D63)</f>
        <v>https://clinicaltrials.gov/ct2/show/NCT02178917</v>
      </c>
      <c r="M63" s="2" t="str">
        <f ca="1">IFERROR(__xludf.DUMMYFUNCTION("IMPORTXML(L139,""/html/body/div[8]/div[4]/div[2]/ul/li[3]/a"")"),"No Results Posted")</f>
        <v>No Results Posted</v>
      </c>
      <c r="N63" s="9" t="str">
        <f>CONCATENATE("https://scholar.google.com/scholar?hl=en&amp;as_sdt=0%2C5&amp;q=",D63,"&amp;btnG=")</f>
        <v>https://scholar.google.com/scholar?hl=en&amp;as_sdt=0%2C5&amp;q=NCT02178917&amp;btnG=</v>
      </c>
      <c r="O63" s="10" t="e">
        <f ca="1">_xludf.CONCAT("https://pubmed.ncbi.nlm.nih.gov/?term=",D63)</f>
        <v>#NAME?</v>
      </c>
    </row>
    <row r="64" spans="1:15" ht="12" customHeight="1" x14ac:dyDescent="0.25">
      <c r="A64" s="1" t="s">
        <v>234</v>
      </c>
      <c r="B64" s="2" t="s">
        <v>230</v>
      </c>
      <c r="C64" s="2">
        <v>104</v>
      </c>
      <c r="D64" s="2" t="s">
        <v>259</v>
      </c>
      <c r="G64" s="3">
        <v>1</v>
      </c>
      <c r="H64" s="4"/>
      <c r="I64" s="8" t="s">
        <v>260</v>
      </c>
      <c r="J64" s="6"/>
      <c r="L64" s="9" t="str">
        <f>CONCATENATE("https://clinicaltrials.gov/ct2/show/",D64)</f>
        <v>https://clinicaltrials.gov/ct2/show/NCT02202967</v>
      </c>
      <c r="M64" s="2" t="str">
        <f ca="1">IFERROR(__xludf.DUMMYFUNCTION("IMPORTXML(L138,""/html/body/div[8]/div[4]/div[2]/ul/li[3]/a"")"),"No Results Posted")</f>
        <v>No Results Posted</v>
      </c>
      <c r="N64" s="9" t="str">
        <f>CONCATENATE("https://scholar.google.com/scholar?hl=en&amp;as_sdt=0%2C5&amp;q=",D64,"&amp;btnG=")</f>
        <v>https://scholar.google.com/scholar?hl=en&amp;as_sdt=0%2C5&amp;q=NCT02202967&amp;btnG=</v>
      </c>
      <c r="O64" s="10" t="e">
        <f ca="1">_xludf.CONCAT("https://pubmed.ncbi.nlm.nih.gov/?term=",D64)</f>
        <v>#NAME?</v>
      </c>
    </row>
    <row r="65" spans="1:15" ht="12" customHeight="1" x14ac:dyDescent="0.25">
      <c r="A65" s="1" t="s">
        <v>234</v>
      </c>
      <c r="B65" s="2" t="s">
        <v>230</v>
      </c>
      <c r="C65" s="2">
        <v>23</v>
      </c>
      <c r="D65" s="2" t="s">
        <v>257</v>
      </c>
      <c r="G65" s="3">
        <v>1</v>
      </c>
      <c r="H65" s="4"/>
      <c r="I65" s="8" t="s">
        <v>258</v>
      </c>
      <c r="J65" s="6"/>
      <c r="L65" s="9" t="str">
        <f>CONCATENATE("https://clinicaltrials.gov/ct2/show/",D65)</f>
        <v>https://clinicaltrials.gov/ct2/show/NCT02340793</v>
      </c>
      <c r="M65" s="2" t="str">
        <f ca="1">IFERROR(__xludf.DUMMYFUNCTION("IMPORTXML(L137,""/html/body/div[8]/div[4]/div[2]/ul/li[3]/a"")"),"No Results Posted")</f>
        <v>No Results Posted</v>
      </c>
      <c r="N65" s="9" t="str">
        <f>CONCATENATE("https://scholar.google.com/scholar?hl=en&amp;as_sdt=0%2C5&amp;q=",D65,"&amp;btnG=")</f>
        <v>https://scholar.google.com/scholar?hl=en&amp;as_sdt=0%2C5&amp;q=NCT02340793&amp;btnG=</v>
      </c>
      <c r="O65" s="10" t="e">
        <f ca="1">_xludf.CONCAT("https://pubmed.ncbi.nlm.nih.gov/?term=",D65)</f>
        <v>#NAME?</v>
      </c>
    </row>
    <row r="66" spans="1:15" ht="12" customHeight="1" x14ac:dyDescent="0.25">
      <c r="A66" s="1" t="s">
        <v>234</v>
      </c>
      <c r="B66" s="2" t="s">
        <v>230</v>
      </c>
      <c r="C66" s="2">
        <v>10</v>
      </c>
      <c r="D66" s="2" t="s">
        <v>255</v>
      </c>
      <c r="G66" s="3">
        <v>1</v>
      </c>
      <c r="H66" s="4"/>
      <c r="I66" s="32" t="s">
        <v>256</v>
      </c>
      <c r="J66" s="6"/>
      <c r="K66" s="2"/>
      <c r="L66" s="9" t="str">
        <f>CONCATENATE("https://clinicaltrials.gov/ct2/show/",D66)</f>
        <v>https://clinicaltrials.gov/ct2/show/NCT02678494</v>
      </c>
      <c r="M66" s="2" t="str">
        <f ca="1">IFERROR(__xludf.DUMMYFUNCTION("IMPORTXML(L136,""/html/body/div[8]/div[4]/div[2]/ul/li[3]/a"")"),"No Results Posted")</f>
        <v>No Results Posted</v>
      </c>
      <c r="N66" s="9" t="str">
        <f>CONCATENATE("https://scholar.google.com/scholar?hl=en&amp;as_sdt=0%2C5&amp;q=",D66,"&amp;btnG=")</f>
        <v>https://scholar.google.com/scholar?hl=en&amp;as_sdt=0%2C5&amp;q=NCT02678494&amp;btnG=</v>
      </c>
      <c r="O66" s="10" t="e">
        <f ca="1">_xludf.CONCAT("https://pubmed.ncbi.nlm.nih.gov/?term=",D66)</f>
        <v>#NAME?</v>
      </c>
    </row>
    <row r="67" spans="1:15" ht="12" customHeight="1" x14ac:dyDescent="0.25">
      <c r="A67" s="1" t="s">
        <v>234</v>
      </c>
      <c r="B67" s="2" t="s">
        <v>230</v>
      </c>
      <c r="C67" s="2">
        <v>44</v>
      </c>
      <c r="D67" s="2" t="s">
        <v>253</v>
      </c>
      <c r="G67" s="3">
        <v>1</v>
      </c>
      <c r="H67" s="4"/>
      <c r="I67" s="8" t="s">
        <v>254</v>
      </c>
      <c r="J67" s="6"/>
      <c r="L67" s="9" t="str">
        <f>CONCATENATE("https://clinicaltrials.gov/ct2/show/",D67)</f>
        <v>https://clinicaltrials.gov/ct2/show/NCT02687087</v>
      </c>
      <c r="M67" s="2" t="str">
        <f ca="1">IFERROR(__xludf.DUMMYFUNCTION("IMPORTXML(L135,""/html/body/div[8]/div[4]/div[2]/ul/li[3]/a"")"),"No Results Posted")</f>
        <v>No Results Posted</v>
      </c>
      <c r="N67" s="9" t="str">
        <f>CONCATENATE("https://scholar.google.com/scholar?hl=en&amp;as_sdt=0%2C5&amp;q=",D67,"&amp;btnG=")</f>
        <v>https://scholar.google.com/scholar?hl=en&amp;as_sdt=0%2C5&amp;q=NCT02687087&amp;btnG=</v>
      </c>
      <c r="O67" s="10" t="e">
        <f ca="1">_xludf.CONCAT("https://pubmed.ncbi.nlm.nih.gov/?term=",D67)</f>
        <v>#NAME?</v>
      </c>
    </row>
    <row r="68" spans="1:15" ht="12" customHeight="1" x14ac:dyDescent="0.25">
      <c r="A68" s="1" t="s">
        <v>234</v>
      </c>
      <c r="B68" s="2" t="s">
        <v>230</v>
      </c>
      <c r="C68" s="2">
        <v>24</v>
      </c>
      <c r="D68" s="2" t="s">
        <v>251</v>
      </c>
      <c r="G68" s="3">
        <v>1</v>
      </c>
      <c r="H68" s="4"/>
      <c r="I68" s="8" t="s">
        <v>252</v>
      </c>
      <c r="J68" s="6"/>
      <c r="L68" s="9" t="str">
        <f>CONCATENATE("https://clinicaltrials.gov/ct2/show/",D68)</f>
        <v>https://clinicaltrials.gov/ct2/show/NCT02737904</v>
      </c>
      <c r="M68" s="2" t="str">
        <f ca="1">IFERROR(__xludf.DUMMYFUNCTION("IMPORTXML(L134,""/html/body/div[8]/div[4]/div[2]/ul/li[3]/a"")"),"No Results Posted")</f>
        <v>No Results Posted</v>
      </c>
      <c r="N68" s="9" t="str">
        <f>CONCATENATE("https://scholar.google.com/scholar?hl=en&amp;as_sdt=0%2C5&amp;q=",D68,"&amp;btnG=")</f>
        <v>https://scholar.google.com/scholar?hl=en&amp;as_sdt=0%2C5&amp;q=NCT02737904&amp;btnG=</v>
      </c>
      <c r="O68" s="10" t="e">
        <f ca="1">_xludf.CONCAT("https://pubmed.ncbi.nlm.nih.gov/?term=",D68)</f>
        <v>#NAME?</v>
      </c>
    </row>
    <row r="69" spans="1:15" ht="12" customHeight="1" x14ac:dyDescent="0.25">
      <c r="A69" s="1" t="s">
        <v>234</v>
      </c>
      <c r="B69" s="2" t="s">
        <v>230</v>
      </c>
      <c r="C69" s="2">
        <v>18</v>
      </c>
      <c r="D69" s="2" t="s">
        <v>249</v>
      </c>
      <c r="G69" s="3">
        <v>1</v>
      </c>
      <c r="H69" s="4"/>
      <c r="I69" s="8" t="s">
        <v>250</v>
      </c>
      <c r="J69" s="6"/>
      <c r="L69" s="9" t="str">
        <f>CONCATENATE("https://clinicaltrials.gov/ct2/show/",D69)</f>
        <v>https://clinicaltrials.gov/ct2/show/NCT02991183</v>
      </c>
      <c r="M69" s="2" t="str">
        <f ca="1">IFERROR(__xludf.DUMMYFUNCTION("IMPORTXML(L133,""/html/body/div[8]/div[4]/div[2]/ul/li[3]/a"")"),"No Results Posted")</f>
        <v>No Results Posted</v>
      </c>
      <c r="N69" s="9" t="str">
        <f>CONCATENATE("https://scholar.google.com/scholar?hl=en&amp;as_sdt=0%2C5&amp;q=",D69,"&amp;btnG=")</f>
        <v>https://scholar.google.com/scholar?hl=en&amp;as_sdt=0%2C5&amp;q=NCT02991183&amp;btnG=</v>
      </c>
      <c r="O69" s="10" t="e">
        <f ca="1">_xludf.CONCAT("https://pubmed.ncbi.nlm.nih.gov/?term=",D69)</f>
        <v>#NAME?</v>
      </c>
    </row>
    <row r="70" spans="1:15" ht="12" customHeight="1" x14ac:dyDescent="0.25">
      <c r="A70" s="1" t="s">
        <v>207</v>
      </c>
      <c r="B70" s="2" t="s">
        <v>230</v>
      </c>
      <c r="C70" s="2">
        <v>86</v>
      </c>
      <c r="E70" s="2" t="s">
        <v>231</v>
      </c>
      <c r="F70" s="2"/>
      <c r="G70" s="3">
        <v>1</v>
      </c>
      <c r="H70" s="4"/>
      <c r="I70" s="5"/>
      <c r="J70" s="24" t="s">
        <v>232</v>
      </c>
      <c r="K70" s="2"/>
      <c r="L70" s="9" t="e">
        <f ca="1">_xludf.CONCAT("https://www.isrctn.com/",E70)</f>
        <v>#NAME?</v>
      </c>
      <c r="N70" s="10" t="str">
        <f>CONCATENATE("https://scholar.google.com/scholar?hl=en&amp;as_sdt=0%2C5&amp;q=",E70,"&amp;btnG=")</f>
        <v>https://scholar.google.com/scholar?hl=en&amp;as_sdt=0%2C5&amp;q=ISRCTN10199225&amp;btnG=</v>
      </c>
      <c r="O70" s="10" t="e">
        <f ca="1">_xludf.CONCAT("https://pubmed.ncbi.nlm.nih.gov/?term=",E70)</f>
        <v>#NAME?</v>
      </c>
    </row>
    <row r="71" spans="1:15" ht="12" customHeight="1" x14ac:dyDescent="0.25">
      <c r="A71" s="1" t="s">
        <v>14</v>
      </c>
      <c r="B71" s="2" t="s">
        <v>15</v>
      </c>
      <c r="C71" s="2">
        <v>3</v>
      </c>
      <c r="D71" s="33" t="s">
        <v>29</v>
      </c>
      <c r="E71" s="33" t="s">
        <v>30</v>
      </c>
      <c r="F71" s="2"/>
      <c r="G71" s="3"/>
      <c r="H71" s="4">
        <v>1</v>
      </c>
      <c r="I71" s="5"/>
      <c r="J71" s="6"/>
      <c r="K71" s="2"/>
      <c r="L71" s="9" t="str">
        <f>CONCATENATE("https://clinicaltrials.gov/ct2/show/",D71)</f>
        <v>https://clinicaltrials.gov/ct2/show/NCT02261753</v>
      </c>
      <c r="M71" s="2" t="str">
        <f ca="1">IFERROR(__xludf.DUMMYFUNCTION("IMPORTXML(L9,""/html/body/div[8]/div[4]/div[2]/ul/li[3]/a"")"),"No Results Posted")</f>
        <v>No Results Posted</v>
      </c>
      <c r="N71" s="9" t="str">
        <f>CONCATENATE("https://scholar.google.com/scholar?hl=en&amp;as_sdt=0%2C5&amp;q=",D71,"&amp;btnG=")</f>
        <v>https://scholar.google.com/scholar?hl=en&amp;as_sdt=0%2C5&amp;q=NCT02261753&amp;btnG=</v>
      </c>
      <c r="O71" s="10" t="e">
        <f ca="1">_xludf.CONCAT("https://pubmed.ncbi.nlm.nih.gov/?term=",D71)</f>
        <v>#NAME?</v>
      </c>
    </row>
    <row r="72" spans="1:15" ht="12" customHeight="1" x14ac:dyDescent="0.25">
      <c r="A72" s="1" t="s">
        <v>14</v>
      </c>
      <c r="B72" s="2" t="s">
        <v>15</v>
      </c>
      <c r="C72" s="2">
        <v>60</v>
      </c>
      <c r="D72" s="2" t="s">
        <v>37</v>
      </c>
      <c r="F72" t="s">
        <v>278</v>
      </c>
      <c r="G72" s="3">
        <v>1</v>
      </c>
      <c r="H72" s="4"/>
      <c r="I72" s="8" t="s">
        <v>38</v>
      </c>
      <c r="J72" s="6"/>
      <c r="K72" s="2"/>
      <c r="L72" s="9" t="str">
        <f>CONCATENATE("https://clinicaltrials.gov/ct2/show/",D72)</f>
        <v>https://clinicaltrials.gov/ct2/show/NCT01592981</v>
      </c>
      <c r="M72" s="2" t="str">
        <f ca="1">IFERROR(__xludf.DUMMYFUNCTION("IMPORTXML(L13,""/html/body/div[8]/div[4]/div[2]/ul/li[3]/a"")"),"No Results Posted")</f>
        <v>No Results Posted</v>
      </c>
      <c r="N72" s="9" t="str">
        <f>CONCATENATE("https://scholar.google.com/scholar?hl=en&amp;as_sdt=0%2C5&amp;q=",D72,"&amp;btnG=")</f>
        <v>https://scholar.google.com/scholar?hl=en&amp;as_sdt=0%2C5&amp;q=NCT01592981&amp;btnG=</v>
      </c>
      <c r="O72" s="10" t="e">
        <f ca="1">_xludf.CONCAT("https://pubmed.ncbi.nlm.nih.gov/?term=",D72)</f>
        <v>#NAME?</v>
      </c>
    </row>
    <row r="73" spans="1:15" ht="12" customHeight="1" x14ac:dyDescent="0.25">
      <c r="A73" s="1" t="s">
        <v>14</v>
      </c>
      <c r="B73" s="2" t="s">
        <v>15</v>
      </c>
      <c r="C73" s="2">
        <v>30</v>
      </c>
      <c r="D73" s="2" t="s">
        <v>35</v>
      </c>
      <c r="G73" s="3">
        <v>1</v>
      </c>
      <c r="H73" s="4"/>
      <c r="I73" s="11" t="s">
        <v>36</v>
      </c>
      <c r="J73" s="6"/>
      <c r="L73" s="9" t="str">
        <f>CONCATENATE("https://clinicaltrials.gov/ct2/show/",D73)</f>
        <v>https://clinicaltrials.gov/ct2/show/NCT01875419</v>
      </c>
      <c r="M73" s="2" t="str">
        <f ca="1">IFERROR(__xludf.DUMMYFUNCTION("IMPORTXML(L12,""/html/body/div[8]/div[4]/div[2]/ul/li[3]/a"")"),"No Results Posted")</f>
        <v>No Results Posted</v>
      </c>
      <c r="N73" s="9" t="str">
        <f>CONCATENATE("https://scholar.google.com/scholar?hl=en&amp;as_sdt=0%2C5&amp;q=",D73,"&amp;btnG=")</f>
        <v>https://scholar.google.com/scholar?hl=en&amp;as_sdt=0%2C5&amp;q=NCT01875419&amp;btnG=</v>
      </c>
      <c r="O73" s="10" t="e">
        <f ca="1">_xludf.CONCAT("https://pubmed.ncbi.nlm.nih.gov/?term=",D73)</f>
        <v>#NAME?</v>
      </c>
    </row>
    <row r="74" spans="1:15" ht="12" customHeight="1" x14ac:dyDescent="0.25">
      <c r="A74" s="1" t="s">
        <v>14</v>
      </c>
      <c r="B74" s="2" t="s">
        <v>15</v>
      </c>
      <c r="C74" s="2">
        <v>82</v>
      </c>
      <c r="D74" s="2" t="s">
        <v>33</v>
      </c>
      <c r="G74" s="3">
        <v>1</v>
      </c>
      <c r="H74" s="4"/>
      <c r="I74" s="8" t="s">
        <v>34</v>
      </c>
      <c r="J74" s="6"/>
      <c r="L74" s="9" t="str">
        <f>CONCATENATE("https://clinicaltrials.gov/ct2/show/",D74)</f>
        <v>https://clinicaltrials.gov/ct2/show/NCT02044809</v>
      </c>
      <c r="M74" s="2" t="str">
        <f ca="1">IFERROR(__xludf.DUMMYFUNCTION("IMPORTXML(L11,""/html/body/div[8]/div[4]/div[2]/ul/li[3]/a"")"),"No Results Posted")</f>
        <v>No Results Posted</v>
      </c>
      <c r="N74" s="9" t="str">
        <f>CONCATENATE("https://scholar.google.com/scholar?hl=en&amp;as_sdt=0%2C5&amp;q=",D74,"&amp;btnG=")</f>
        <v>https://scholar.google.com/scholar?hl=en&amp;as_sdt=0%2C5&amp;q=NCT02044809&amp;btnG=</v>
      </c>
      <c r="O74" s="10" t="e">
        <f ca="1">_xludf.CONCAT("https://pubmed.ncbi.nlm.nih.gov/?term=",D74)</f>
        <v>#NAME?</v>
      </c>
    </row>
    <row r="75" spans="1:15" ht="12" customHeight="1" x14ac:dyDescent="0.25">
      <c r="A75" s="1" t="s">
        <v>14</v>
      </c>
      <c r="B75" s="2" t="s">
        <v>15</v>
      </c>
      <c r="C75" s="2">
        <v>27</v>
      </c>
      <c r="D75" s="2" t="s">
        <v>31</v>
      </c>
      <c r="G75" s="3">
        <v>1</v>
      </c>
      <c r="H75" s="4"/>
      <c r="I75" s="8" t="s">
        <v>32</v>
      </c>
      <c r="J75" s="6"/>
      <c r="L75" s="9" t="str">
        <f>CONCATENATE("https://clinicaltrials.gov/ct2/show/",D75)</f>
        <v>https://clinicaltrials.gov/ct2/show/NCT02047708</v>
      </c>
      <c r="M75" s="2" t="str">
        <f ca="1">IFERROR(__xludf.DUMMYFUNCTION("IMPORTXML(L10,""/html/body/div[8]/div[4]/div[2]/ul/li[3]/a"")"),"No Results Posted")</f>
        <v>No Results Posted</v>
      </c>
      <c r="N75" s="9" t="str">
        <f>CONCATENATE("https://scholar.google.com/scholar?hl=en&amp;as_sdt=0%2C5&amp;q=",D75,"&amp;btnG=")</f>
        <v>https://scholar.google.com/scholar?hl=en&amp;as_sdt=0%2C5&amp;q=NCT02047708&amp;btnG=</v>
      </c>
      <c r="O75" s="10" t="e">
        <f ca="1">_xludf.CONCAT("https://pubmed.ncbi.nlm.nih.gov/?term=",D75)</f>
        <v>#NAME?</v>
      </c>
    </row>
    <row r="76" spans="1:15" ht="12" customHeight="1" x14ac:dyDescent="0.25">
      <c r="A76" s="1" t="s">
        <v>14</v>
      </c>
      <c r="B76" s="2" t="s">
        <v>15</v>
      </c>
      <c r="C76" s="2">
        <v>26</v>
      </c>
      <c r="D76" s="2" t="s">
        <v>28</v>
      </c>
      <c r="G76" s="3">
        <v>1</v>
      </c>
      <c r="H76" s="4"/>
      <c r="I76" s="5" t="s">
        <v>25</v>
      </c>
      <c r="J76" s="6"/>
      <c r="L76" s="9" t="str">
        <f>CONCATENATE("https://clinicaltrials.gov/ct2/show/",D76)</f>
        <v>https://clinicaltrials.gov/ct2/show/NCT02353091</v>
      </c>
      <c r="M76" s="2" t="str">
        <f ca="1">IFERROR(__xludf.DUMMYFUNCTION("IMPORTXML(L8,""/html/body/div[8]/div[4]/div[2]/ul/li[3]/a"")"),"Study Results")</f>
        <v>Study Results</v>
      </c>
      <c r="N76" s="9" t="str">
        <f>CONCATENATE("https://scholar.google.com/scholar?hl=en&amp;as_sdt=0%2C5&amp;q=",D76,"&amp;btnG=")</f>
        <v>https://scholar.google.com/scholar?hl=en&amp;as_sdt=0%2C5&amp;q=NCT02353091&amp;btnG=</v>
      </c>
      <c r="O76" s="10" t="e">
        <f ca="1">_xludf.CONCAT("https://pubmed.ncbi.nlm.nih.gov/?term=",D76)</f>
        <v>#NAME?</v>
      </c>
    </row>
    <row r="77" spans="1:15" ht="12" customHeight="1" x14ac:dyDescent="0.25">
      <c r="A77" s="1" t="s">
        <v>14</v>
      </c>
      <c r="B77" s="2" t="s">
        <v>15</v>
      </c>
      <c r="C77" s="2">
        <v>500</v>
      </c>
      <c r="D77" s="2" t="s">
        <v>26</v>
      </c>
      <c r="G77" s="3">
        <v>1</v>
      </c>
      <c r="H77" s="4"/>
      <c r="I77" s="8" t="s">
        <v>27</v>
      </c>
      <c r="J77" s="6"/>
      <c r="L77" s="9" t="str">
        <f>CONCATENATE("https://clinicaltrials.gov/ct2/show/",D77)</f>
        <v>https://clinicaltrials.gov/ct2/show/NCT02380027</v>
      </c>
      <c r="M77" s="2" t="str">
        <f ca="1">IFERROR(__xludf.DUMMYFUNCTION("IMPORTXML(L7,""/html/body/div[8]/div[4]/div[2]/ul/li[3]/a"")"),"No Results Posted")</f>
        <v>No Results Posted</v>
      </c>
      <c r="N77" s="9" t="str">
        <f>CONCATENATE("https://scholar.google.com/scholar?hl=en&amp;as_sdt=0%2C5&amp;q=",D77,"&amp;btnG=")</f>
        <v>https://scholar.google.com/scholar?hl=en&amp;as_sdt=0%2C5&amp;q=NCT02380027&amp;btnG=</v>
      </c>
      <c r="O77" s="10" t="e">
        <f ca="1">_xludf.CONCAT("https://pubmed.ncbi.nlm.nih.gov/?term=",D77)</f>
        <v>#NAME?</v>
      </c>
    </row>
    <row r="78" spans="1:15" ht="12" customHeight="1" x14ac:dyDescent="0.25">
      <c r="A78" s="1" t="s">
        <v>14</v>
      </c>
      <c r="B78" s="2" t="s">
        <v>15</v>
      </c>
      <c r="C78" s="2">
        <v>44</v>
      </c>
      <c r="D78" s="2" t="s">
        <v>24</v>
      </c>
      <c r="G78" s="3">
        <v>1</v>
      </c>
      <c r="H78" s="4"/>
      <c r="I78" s="5" t="s">
        <v>25</v>
      </c>
      <c r="J78" s="6"/>
      <c r="L78" s="9" t="str">
        <f>CONCATENATE("https://clinicaltrials.gov/ct2/show/",D78)</f>
        <v>https://clinicaltrials.gov/ct2/show/NCT02535481</v>
      </c>
      <c r="M78" s="2" t="str">
        <f ca="1">IFERROR(__xludf.DUMMYFUNCTION("IMPORTXML(L6,""/html/body/div[8]/div[4]/div[2]/ul/li[3]/a"")"),"Study Results")</f>
        <v>Study Results</v>
      </c>
      <c r="N78" s="2"/>
      <c r="O78" s="10" t="e">
        <f ca="1">_xludf.CONCAT("https://pubmed.ncbi.nlm.nih.gov/?term=",D78)</f>
        <v>#NAME?</v>
      </c>
    </row>
    <row r="79" spans="1:15" ht="12" customHeight="1" x14ac:dyDescent="0.25">
      <c r="A79" s="1" t="s">
        <v>14</v>
      </c>
      <c r="B79" s="2" t="s">
        <v>15</v>
      </c>
      <c r="C79" s="2">
        <v>12</v>
      </c>
      <c r="D79" s="2" t="s">
        <v>22</v>
      </c>
      <c r="G79" s="3">
        <v>1</v>
      </c>
      <c r="H79" s="4"/>
      <c r="I79" s="8" t="s">
        <v>23</v>
      </c>
      <c r="J79" s="6"/>
      <c r="K79" s="2"/>
      <c r="L79" s="9" t="str">
        <f>CONCATENATE("https://clinicaltrials.gov/ct2/show/",D79)</f>
        <v>https://clinicaltrials.gov/ct2/show/NCT02582476</v>
      </c>
      <c r="M79" s="2" t="str">
        <f ca="1">IFERROR(__xludf.DUMMYFUNCTION("IMPORTXML(L5,""/html/body/div[8]/div[4]/div[2]/ul/li[3]/a"")"),"No Results Posted")</f>
        <v>No Results Posted</v>
      </c>
      <c r="N79" s="2"/>
      <c r="O79" s="10" t="e">
        <f ca="1">_xludf.CONCAT("https://pubmed.ncbi.nlm.nih.gov/?term=",D79)</f>
        <v>#NAME?</v>
      </c>
    </row>
    <row r="80" spans="1:15" ht="12" customHeight="1" x14ac:dyDescent="0.25">
      <c r="A80" s="1" t="s">
        <v>14</v>
      </c>
      <c r="B80" s="2" t="s">
        <v>15</v>
      </c>
      <c r="C80" s="2">
        <v>12</v>
      </c>
      <c r="D80" s="2" t="s">
        <v>20</v>
      </c>
      <c r="G80" s="3">
        <v>1</v>
      </c>
      <c r="H80" s="4"/>
      <c r="I80" s="8" t="s">
        <v>21</v>
      </c>
      <c r="J80" s="6"/>
      <c r="L80" s="9" t="str">
        <f>CONCATENATE("https://clinicaltrials.gov/ct2/show/",D80)</f>
        <v>https://clinicaltrials.gov/ct2/show/NCT02872064</v>
      </c>
      <c r="M80" s="2" t="str">
        <f ca="1">IFERROR(__xludf.DUMMYFUNCTION("IMPORTXML(L4,""/html/body/div[8]/div[4]/div[2]/ul/li[3]/a"")"),"No Results Posted")</f>
        <v>No Results Posted</v>
      </c>
      <c r="N80" s="2"/>
      <c r="O80" s="10" t="e">
        <f ca="1">_xludf.CONCAT("https://pubmed.ncbi.nlm.nih.gov/?term=",D80)</f>
        <v>#NAME?</v>
      </c>
    </row>
    <row r="81" spans="1:15" ht="12" customHeight="1" x14ac:dyDescent="0.25">
      <c r="A81" s="1" t="s">
        <v>14</v>
      </c>
      <c r="B81" s="2" t="s">
        <v>15</v>
      </c>
      <c r="C81" s="2">
        <v>16</v>
      </c>
      <c r="D81" s="2" t="s">
        <v>16</v>
      </c>
      <c r="G81" s="3">
        <v>1</v>
      </c>
      <c r="H81" s="4"/>
      <c r="I81" s="8" t="s">
        <v>17</v>
      </c>
      <c r="J81" s="6"/>
      <c r="K81" s="2"/>
      <c r="L81" s="9" t="str">
        <f>CONCATENATE("https://clinicaltrials.gov/ct2/show/",D81)</f>
        <v>https://clinicaltrials.gov/ct2/show/NCT02982343</v>
      </c>
      <c r="M81" s="2" t="str">
        <f ca="1">IFERROR(__xludf.DUMMYFUNCTION("IMPORTXML(L2,""/html/body/div[8]/div[4]/div[2]/ul/li[3]/a"")"),"No Results Posted")</f>
        <v>No Results Posted</v>
      </c>
      <c r="N81" s="2"/>
      <c r="O81" s="10" t="e">
        <f ca="1">_xludf.CONCAT("https://pubmed.ncbi.nlm.nih.gov/?term=",D81)</f>
        <v>#NAME?</v>
      </c>
    </row>
    <row r="82" spans="1:15" ht="12" customHeight="1" x14ac:dyDescent="0.25">
      <c r="A82" s="1" t="s">
        <v>14</v>
      </c>
      <c r="B82" s="2" t="s">
        <v>15</v>
      </c>
      <c r="C82" s="2">
        <v>8</v>
      </c>
      <c r="D82" s="2" t="s">
        <v>18</v>
      </c>
      <c r="G82" s="3">
        <v>1</v>
      </c>
      <c r="H82" s="4"/>
      <c r="I82" s="8" t="s">
        <v>19</v>
      </c>
      <c r="J82" s="6"/>
      <c r="L82" s="9" t="str">
        <f>CONCATENATE("https://clinicaltrials.gov/ct2/show/",D82)</f>
        <v>https://clinicaltrials.gov/ct2/show/NCT03112889</v>
      </c>
      <c r="M82" s="2" t="str">
        <f ca="1">IFERROR(__xludf.DUMMYFUNCTION("IMPORTXML(L3,""/html/body/div[8]/div[4]/div[2]/ul/li[3]/a"")"),"No Results Posted")</f>
        <v>No Results Posted</v>
      </c>
      <c r="N82" s="2"/>
      <c r="O82" s="10" t="e">
        <f ca="1">_xludf.CONCAT("https://pubmed.ncbi.nlm.nih.gov/?term=",D82)</f>
        <v>#NAME?</v>
      </c>
    </row>
    <row r="83" spans="1:15" ht="12" customHeight="1" x14ac:dyDescent="0.25">
      <c r="A83" s="1" t="s">
        <v>14</v>
      </c>
      <c r="B83" s="2" t="s">
        <v>15</v>
      </c>
      <c r="C83" s="2">
        <v>600</v>
      </c>
      <c r="E83" s="2" t="s">
        <v>56</v>
      </c>
      <c r="F83" s="2"/>
      <c r="G83" s="3">
        <v>1</v>
      </c>
      <c r="H83" s="4"/>
      <c r="I83" s="8" t="s">
        <v>57</v>
      </c>
      <c r="J83" s="6"/>
      <c r="L83" s="9" t="e">
        <f ca="1">_xludf.CONCAT("https://www.isrctn.com/",E83)</f>
        <v>#NAME?</v>
      </c>
      <c r="N83" s="10" t="str">
        <f>CONCATENATE("https://scholar.google.com/scholar?hl=en&amp;as_sdt=0%2C5&amp;q=",E83,"&amp;btnG=")</f>
        <v>https://scholar.google.com/scholar?hl=en&amp;as_sdt=0%2C5&amp;q=ISRCTN72136061&amp;btnG=</v>
      </c>
      <c r="O83" s="10" t="e">
        <f ca="1">_xludf.CONCAT("https://pubmed.ncbi.nlm.nih.gov/?term=",E83)</f>
        <v>#NAME?</v>
      </c>
    </row>
    <row r="84" spans="1:15" ht="12" customHeight="1" x14ac:dyDescent="0.25">
      <c r="A84" s="1" t="s">
        <v>58</v>
      </c>
      <c r="B84" s="2" t="s">
        <v>15</v>
      </c>
      <c r="C84" s="2">
        <v>3118</v>
      </c>
      <c r="E84" s="2" t="s">
        <v>94</v>
      </c>
      <c r="F84" s="2"/>
      <c r="G84" s="3">
        <v>1</v>
      </c>
      <c r="H84" s="4"/>
      <c r="I84" s="12" t="s">
        <v>95</v>
      </c>
      <c r="J84" s="6"/>
      <c r="L84" s="9" t="e">
        <f ca="1">_xludf.CONCAT("https://www.isrctn.com/",E84)</f>
        <v>#NAME?</v>
      </c>
      <c r="N84" s="13" t="s">
        <v>95</v>
      </c>
      <c r="O84" s="2" t="s">
        <v>96</v>
      </c>
    </row>
    <row r="85" spans="1:15" ht="12" customHeight="1" x14ac:dyDescent="0.25">
      <c r="A85" s="1" t="s">
        <v>131</v>
      </c>
      <c r="B85" s="2" t="s">
        <v>136</v>
      </c>
      <c r="C85" s="2">
        <v>63</v>
      </c>
      <c r="D85" s="2" t="s">
        <v>147</v>
      </c>
      <c r="E85" s="35"/>
      <c r="G85" s="3"/>
      <c r="H85" s="4">
        <v>1</v>
      </c>
      <c r="I85" s="5"/>
      <c r="J85" s="6"/>
      <c r="L85" s="9" t="str">
        <f>CONCATENATE("https://clinicaltrials.gov/ct2/show/",D85)</f>
        <v>https://clinicaltrials.gov/ct2/show/NCT02426515</v>
      </c>
      <c r="M85" s="2" t="str">
        <f ca="1">IFERROR(__xludf.DUMMYFUNCTION("IMPORTXML(L78,""/html/body/div[8]/div[4]/div[2]/ul/li[3]/a"")"),"No Results Posted")</f>
        <v>No Results Posted</v>
      </c>
      <c r="N85" s="9" t="str">
        <f>CONCATENATE("https://scholar.google.com/scholar?hl=en&amp;as_sdt=0%2C5&amp;q=",D85,"&amp;btnG=")</f>
        <v>https://scholar.google.com/scholar?hl=en&amp;as_sdt=0%2C5&amp;q=NCT02426515&amp;btnG=</v>
      </c>
      <c r="O85" s="10" t="e">
        <f ca="1">_xludf.CONCAT("https://pubmed.ncbi.nlm.nih.gov/?term=",D85)</f>
        <v>#NAME?</v>
      </c>
    </row>
    <row r="86" spans="1:15" ht="12" customHeight="1" x14ac:dyDescent="0.25">
      <c r="A86" s="1" t="s">
        <v>131</v>
      </c>
      <c r="B86" s="2" t="s">
        <v>136</v>
      </c>
      <c r="C86" s="2">
        <v>100</v>
      </c>
      <c r="D86" s="2" t="s">
        <v>146</v>
      </c>
      <c r="E86" s="35"/>
      <c r="G86" s="3"/>
      <c r="H86" s="4">
        <v>1</v>
      </c>
      <c r="I86" s="5"/>
      <c r="J86" s="6"/>
      <c r="K86" s="2"/>
      <c r="L86" s="9" t="str">
        <f>CONCATENATE("https://clinicaltrials.gov/ct2/show/",D86)</f>
        <v>https://clinicaltrials.gov/ct2/show/NCT02443896</v>
      </c>
      <c r="M86" s="2" t="str">
        <f ca="1">IFERROR(__xludf.DUMMYFUNCTION("IMPORTXML(L77,""/html/body/div[8]/div[4]/div[2]/ul/li[3]/a"")"),"No Results Posted")</f>
        <v>No Results Posted</v>
      </c>
      <c r="N86" s="9" t="str">
        <f>CONCATENATE("https://scholar.google.com/scholar?hl=en&amp;as_sdt=0%2C5&amp;q=",D86,"&amp;btnG=")</f>
        <v>https://scholar.google.com/scholar?hl=en&amp;as_sdt=0%2C5&amp;q=NCT02443896&amp;btnG=</v>
      </c>
      <c r="O86" s="10" t="e">
        <f ca="1">_xludf.CONCAT("https://pubmed.ncbi.nlm.nih.gov/?term=",D86)</f>
        <v>#NAME?</v>
      </c>
    </row>
    <row r="87" spans="1:15" ht="12" customHeight="1" x14ac:dyDescent="0.25">
      <c r="A87" s="1" t="s">
        <v>131</v>
      </c>
      <c r="B87" s="2" t="s">
        <v>136</v>
      </c>
      <c r="C87" s="2">
        <v>13</v>
      </c>
      <c r="D87" s="2" t="s">
        <v>145</v>
      </c>
      <c r="E87" s="35"/>
      <c r="G87" s="3"/>
      <c r="H87" s="4">
        <v>1</v>
      </c>
      <c r="I87" s="5"/>
      <c r="J87" s="6"/>
      <c r="L87" s="9" t="str">
        <f>CONCATENATE("https://clinicaltrials.gov/ct2/show/",D87)</f>
        <v>https://clinicaltrials.gov/ct2/show/NCT02605291</v>
      </c>
      <c r="M87" s="2" t="str">
        <f ca="1">IFERROR(__xludf.DUMMYFUNCTION("IMPORTXML(L76,""/html/body/div[8]/div[4]/div[2]/ul/li[3]/a"")"),"No Results Posted")</f>
        <v>No Results Posted</v>
      </c>
      <c r="N87" s="9" t="str">
        <f>CONCATENATE("https://scholar.google.com/scholar?hl=en&amp;as_sdt=0%2C5&amp;q=",D87,"&amp;btnG=")</f>
        <v>https://scholar.google.com/scholar?hl=en&amp;as_sdt=0%2C5&amp;q=NCT02605291&amp;btnG=</v>
      </c>
      <c r="O87" s="10" t="e">
        <f ca="1">_xludf.CONCAT("https://pubmed.ncbi.nlm.nih.gov/?term=",D87)</f>
        <v>#NAME?</v>
      </c>
    </row>
    <row r="88" spans="1:15" ht="12" customHeight="1" x14ac:dyDescent="0.25">
      <c r="A88" s="1" t="s">
        <v>131</v>
      </c>
      <c r="B88" s="2" t="s">
        <v>136</v>
      </c>
      <c r="C88" s="2">
        <v>116</v>
      </c>
      <c r="D88" s="2" t="s">
        <v>150</v>
      </c>
      <c r="F88" t="s">
        <v>281</v>
      </c>
      <c r="G88" s="3">
        <v>1</v>
      </c>
      <c r="H88" s="4"/>
      <c r="I88" s="23" t="s">
        <v>151</v>
      </c>
      <c r="J88" s="6"/>
      <c r="K88" s="2"/>
      <c r="L88" s="9" t="str">
        <f>CONCATENATE("https://clinicaltrials.gov/ct2/show/",D88)</f>
        <v>https://clinicaltrials.gov/ct2/show/NCT00652132</v>
      </c>
      <c r="M88" s="2" t="str">
        <f ca="1">IFERROR(__xludf.DUMMYFUNCTION("IMPORTXML(L80,""/html/body/div[8]/div[4]/div[2]/ul/li[3]/a"")"),"No Results Posted")</f>
        <v>No Results Posted</v>
      </c>
      <c r="N88" s="9" t="str">
        <f>CONCATENATE("https://scholar.google.com/scholar?hl=en&amp;as_sdt=0%2C5&amp;q=",D88,"&amp;btnG=")</f>
        <v>https://scholar.google.com/scholar?hl=en&amp;as_sdt=0%2C5&amp;q=NCT00652132&amp;btnG=</v>
      </c>
      <c r="O88" s="10" t="e">
        <f ca="1">_xludf.CONCAT("https://pubmed.ncbi.nlm.nih.gov/?term=",D88)</f>
        <v>#NAME?</v>
      </c>
    </row>
    <row r="89" spans="1:15" ht="12" customHeight="1" x14ac:dyDescent="0.25">
      <c r="A89" s="1" t="s">
        <v>131</v>
      </c>
      <c r="B89" s="2" t="s">
        <v>136</v>
      </c>
      <c r="C89" s="2">
        <v>790</v>
      </c>
      <c r="D89" s="2" t="s">
        <v>148</v>
      </c>
      <c r="G89" s="3">
        <v>1</v>
      </c>
      <c r="H89" s="4"/>
      <c r="I89" s="23" t="s">
        <v>149</v>
      </c>
      <c r="J89" s="6"/>
      <c r="K89" s="2"/>
      <c r="L89" s="9" t="str">
        <f>CONCATENATE("https://clinicaltrials.gov/ct2/show/",D89)</f>
        <v>https://clinicaltrials.gov/ct2/show/NCT02238964</v>
      </c>
      <c r="M89" s="2" t="str">
        <f ca="1">IFERROR(__xludf.DUMMYFUNCTION("IMPORTXML(L79,""/html/body/div[8]/div[4]/div[2]/ul/li[3]/a"")"),"No Results Posted")</f>
        <v>No Results Posted</v>
      </c>
      <c r="N89" s="9" t="str">
        <f>CONCATENATE("https://scholar.google.com/scholar?hl=en&amp;as_sdt=0%2C5&amp;q=",D89,"&amp;btnG=")</f>
        <v>https://scholar.google.com/scholar?hl=en&amp;as_sdt=0%2C5&amp;q=NCT02238964&amp;btnG=</v>
      </c>
      <c r="O89" s="10" t="e">
        <f ca="1">_xludf.CONCAT("https://pubmed.ncbi.nlm.nih.gov/?term=",D89)</f>
        <v>#NAME?</v>
      </c>
    </row>
    <row r="90" spans="1:15" ht="12" customHeight="1" x14ac:dyDescent="0.25">
      <c r="A90" s="1" t="s">
        <v>131</v>
      </c>
      <c r="B90" s="2" t="s">
        <v>136</v>
      </c>
      <c r="C90" s="2">
        <v>8</v>
      </c>
      <c r="D90" s="2" t="s">
        <v>143</v>
      </c>
      <c r="G90" s="3">
        <v>1</v>
      </c>
      <c r="H90" s="4"/>
      <c r="I90" s="5"/>
      <c r="J90" s="22" t="s">
        <v>144</v>
      </c>
      <c r="K90" s="2"/>
      <c r="L90" s="9" t="str">
        <f>CONCATENATE("https://clinicaltrials.gov/ct2/show/",D90)</f>
        <v>https://clinicaltrials.gov/ct2/show/NCT02624011</v>
      </c>
      <c r="M90" s="2" t="str">
        <f ca="1">IFERROR(__xludf.DUMMYFUNCTION("IMPORTXML(L75,""/html/body/div[8]/div[4]/div[2]/ul/li[3]/a"")"),"No Results Posted")</f>
        <v>No Results Posted</v>
      </c>
      <c r="N90" s="9" t="str">
        <f>CONCATENATE("https://scholar.google.com/scholar?hl=en&amp;as_sdt=0%2C5&amp;q=",D90,"&amp;btnG=")</f>
        <v>https://scholar.google.com/scholar?hl=en&amp;as_sdt=0%2C5&amp;q=NCT02624011&amp;btnG=</v>
      </c>
      <c r="O90" s="10" t="e">
        <f ca="1">_xludf.CONCAT("https://pubmed.ncbi.nlm.nih.gov/?term=",D90)</f>
        <v>#NAME?</v>
      </c>
    </row>
    <row r="91" spans="1:15" ht="12" customHeight="1" x14ac:dyDescent="0.25">
      <c r="A91" s="1" t="s">
        <v>131</v>
      </c>
      <c r="B91" s="2" t="s">
        <v>136</v>
      </c>
      <c r="C91" s="2">
        <v>36</v>
      </c>
      <c r="D91" s="2" t="s">
        <v>141</v>
      </c>
      <c r="G91" s="3">
        <v>1</v>
      </c>
      <c r="H91" s="4"/>
      <c r="I91" s="23" t="s">
        <v>142</v>
      </c>
      <c r="J91" s="6"/>
      <c r="K91" s="2"/>
      <c r="L91" s="9" t="str">
        <f>CONCATENATE("https://clinicaltrials.gov/ct2/show/",D91)</f>
        <v>https://clinicaltrials.gov/ct2/show/NCT02752204</v>
      </c>
      <c r="M91" s="2" t="str">
        <f ca="1">IFERROR(__xludf.DUMMYFUNCTION("IMPORTXML(L74,""/html/body/div[8]/div[4]/div[2]/ul/li[3]/a"")"),"No Results Posted")</f>
        <v>No Results Posted</v>
      </c>
      <c r="N91" s="9" t="str">
        <f>CONCATENATE("https://scholar.google.com/scholar?hl=en&amp;as_sdt=0%2C5&amp;q=",D91,"&amp;btnG=")</f>
        <v>https://scholar.google.com/scholar?hl=en&amp;as_sdt=0%2C5&amp;q=NCT02752204&amp;btnG=</v>
      </c>
      <c r="O91" s="10" t="e">
        <f ca="1">_xludf.CONCAT("https://pubmed.ncbi.nlm.nih.gov/?term=",D91)</f>
        <v>#NAME?</v>
      </c>
    </row>
    <row r="92" spans="1:15" ht="12" customHeight="1" x14ac:dyDescent="0.25">
      <c r="A92" s="1" t="s">
        <v>131</v>
      </c>
      <c r="B92" s="2" t="s">
        <v>136</v>
      </c>
      <c r="C92" s="2">
        <v>16</v>
      </c>
      <c r="D92" s="2" t="s">
        <v>139</v>
      </c>
      <c r="G92" s="3">
        <v>1</v>
      </c>
      <c r="H92" s="4"/>
      <c r="I92" s="11" t="s">
        <v>140</v>
      </c>
      <c r="J92" s="6"/>
      <c r="K92" s="2"/>
      <c r="L92" s="9" t="str">
        <f>CONCATENATE("https://clinicaltrials.gov/ct2/show/",D92)</f>
        <v>https://clinicaltrials.gov/ct2/show/NCT03446924</v>
      </c>
      <c r="M92" s="2" t="str">
        <f ca="1">IFERROR(__xludf.DUMMYFUNCTION("IMPORTXML(L73,""/html/body/div[8]/div[4]/div[2]/ul/li[3]/a"")"),"No Results Posted")</f>
        <v>No Results Posted</v>
      </c>
      <c r="N92" s="9" t="str">
        <f>CONCATENATE("https://scholar.google.com/scholar?hl=en&amp;as_sdt=0%2C5&amp;q=",D92,"&amp;btnG=")</f>
        <v>https://scholar.google.com/scholar?hl=en&amp;as_sdt=0%2C5&amp;q=NCT03446924&amp;btnG=</v>
      </c>
      <c r="O92" s="10" t="e">
        <f ca="1">_xludf.CONCAT("https://pubmed.ncbi.nlm.nih.gov/?term=",D92)</f>
        <v>#NAME?</v>
      </c>
    </row>
    <row r="93" spans="1:15" ht="12" customHeight="1" x14ac:dyDescent="0.25">
      <c r="A93" s="1" t="s">
        <v>131</v>
      </c>
      <c r="B93" s="2" t="s">
        <v>136</v>
      </c>
      <c r="C93" s="2">
        <v>33</v>
      </c>
      <c r="D93" s="2" t="s">
        <v>137</v>
      </c>
      <c r="G93" s="3">
        <v>1</v>
      </c>
      <c r="H93" s="4"/>
      <c r="I93" s="5"/>
      <c r="J93" s="27" t="s">
        <v>138</v>
      </c>
      <c r="K93" s="2"/>
      <c r="L93" s="9" t="str">
        <f>CONCATENATE("https://clinicaltrials.gov/ct2/show/",D93)</f>
        <v>https://clinicaltrials.gov/ct2/show/NCT04044014</v>
      </c>
      <c r="M93" s="2" t="str">
        <f ca="1">IFERROR(__xludf.DUMMYFUNCTION("IMPORTXML(L72,""/html/body/div[8]/div[4]/div[2]/ul/li[3]/a"")"),"No Results Posted")</f>
        <v>No Results Posted</v>
      </c>
      <c r="N93" s="9" t="str">
        <f>CONCATENATE("https://scholar.google.com/scholar?hl=en&amp;as_sdt=0%2C5&amp;q=",D93,"&amp;btnG=")</f>
        <v>https://scholar.google.com/scholar?hl=en&amp;as_sdt=0%2C5&amp;q=NCT04044014&amp;btnG=</v>
      </c>
      <c r="O93" s="10" t="e">
        <f ca="1">_xludf.CONCAT("https://pubmed.ncbi.nlm.nih.gov/?term=",D93)</f>
        <v>#NAME?</v>
      </c>
    </row>
    <row r="94" spans="1:15" ht="12" customHeight="1" x14ac:dyDescent="0.25">
      <c r="A94" s="1" t="s">
        <v>168</v>
      </c>
      <c r="B94" s="2" t="s">
        <v>199</v>
      </c>
      <c r="C94" s="2">
        <v>18</v>
      </c>
      <c r="D94" s="33" t="s">
        <v>200</v>
      </c>
      <c r="G94" s="3"/>
      <c r="H94" s="4">
        <v>1</v>
      </c>
      <c r="I94" s="5"/>
      <c r="J94" s="6"/>
      <c r="L94" s="9" t="str">
        <f>CONCATENATE("https://clinicaltrials.gov/ct2/show/",D94)</f>
        <v>https://clinicaltrials.gov/ct2/show/NCT02984293</v>
      </c>
      <c r="M94" s="2" t="str">
        <f ca="1">IFERROR(__xludf.DUMMYFUNCTION("IMPORTXML(L108,""/html/body/div[8]/div[4]/div[2]/ul/li[3]/a"")"),"No Results Posted")</f>
        <v>No Results Posted</v>
      </c>
      <c r="N94" s="9" t="str">
        <f>CONCATENATE("https://scholar.google.com/scholar?hl=en&amp;as_sdt=0%2C5&amp;q=",D94,"&amp;btnG=")</f>
        <v>https://scholar.google.com/scholar?hl=en&amp;as_sdt=0%2C5&amp;q=NCT02984293&amp;btnG=</v>
      </c>
      <c r="O94" s="10" t="e">
        <f ca="1">_xludf.CONCAT("https://pubmed.ncbi.nlm.nih.gov/?term=",D94)</f>
        <v>#NAME?</v>
      </c>
    </row>
    <row r="95" spans="1:15" ht="12" customHeight="1" x14ac:dyDescent="0.25">
      <c r="A95" s="1" t="s">
        <v>207</v>
      </c>
      <c r="B95" s="2" t="s">
        <v>199</v>
      </c>
      <c r="C95" s="2">
        <v>124</v>
      </c>
      <c r="D95" s="2" t="s">
        <v>214</v>
      </c>
      <c r="G95" s="3">
        <v>1</v>
      </c>
      <c r="H95" s="4"/>
      <c r="I95" s="8" t="s">
        <v>215</v>
      </c>
      <c r="J95" s="6"/>
      <c r="L95" s="9" t="str">
        <f>CONCATENATE("https://clinicaltrials.gov/ct2/show/",D95)</f>
        <v>https://clinicaltrials.gov/ct2/show/NCT01550107</v>
      </c>
      <c r="M95" s="2" t="str">
        <f ca="1">IFERROR(__xludf.DUMMYFUNCTION("IMPORTXML(L115,""/html/body/div[8]/div[4]/div[2]/ul/li[3]/a"")"),"No Results Posted")</f>
        <v>No Results Posted</v>
      </c>
      <c r="N95" s="9" t="str">
        <f>CONCATENATE("https://scholar.google.com/scholar?hl=en&amp;as_sdt=0%2C5&amp;q=",D95,"&amp;btnG=")</f>
        <v>https://scholar.google.com/scholar?hl=en&amp;as_sdt=0%2C5&amp;q=NCT01550107&amp;btnG=</v>
      </c>
      <c r="O95" s="10" t="e">
        <f ca="1">_xludf.CONCAT("https://pubmed.ncbi.nlm.nih.gov/?term=",D95)</f>
        <v>#NAME?</v>
      </c>
    </row>
    <row r="96" spans="1:15" ht="12" customHeight="1" x14ac:dyDescent="0.25">
      <c r="A96" s="1" t="s">
        <v>207</v>
      </c>
      <c r="B96" s="2" t="s">
        <v>199</v>
      </c>
      <c r="C96" s="2">
        <v>68</v>
      </c>
      <c r="D96" s="2" t="s">
        <v>212</v>
      </c>
      <c r="G96" s="3">
        <v>1</v>
      </c>
      <c r="H96" s="4"/>
      <c r="I96" s="8" t="s">
        <v>213</v>
      </c>
      <c r="J96" s="6"/>
      <c r="L96" s="9" t="str">
        <f>CONCATENATE("https://clinicaltrials.gov/ct2/show/",D96)</f>
        <v>https://clinicaltrials.gov/ct2/show/NCT02226510</v>
      </c>
      <c r="M96" s="2" t="str">
        <f ca="1">IFERROR(__xludf.DUMMYFUNCTION("IMPORTXML(L114,""/html/body/div[8]/div[4]/div[2]/ul/li[3]/a"")"),"No Results Posted")</f>
        <v>No Results Posted</v>
      </c>
      <c r="N96" s="9" t="str">
        <f>CONCATENATE("https://scholar.google.com/scholar?hl=en&amp;as_sdt=0%2C5&amp;q=",D96,"&amp;btnG=")</f>
        <v>https://scholar.google.com/scholar?hl=en&amp;as_sdt=0%2C5&amp;q=NCT02226510&amp;btnG=</v>
      </c>
      <c r="O96" s="10" t="e">
        <f ca="1">_xludf.CONCAT("https://pubmed.ncbi.nlm.nih.gov/?term=",D96)</f>
        <v>#NAME?</v>
      </c>
    </row>
    <row r="97" spans="1:15" ht="12" customHeight="1" x14ac:dyDescent="0.25">
      <c r="A97" s="1" t="s">
        <v>207</v>
      </c>
      <c r="B97" s="2" t="s">
        <v>199</v>
      </c>
      <c r="C97" s="2">
        <v>72</v>
      </c>
      <c r="D97" s="2" t="s">
        <v>210</v>
      </c>
      <c r="G97" s="3">
        <v>1</v>
      </c>
      <c r="H97" s="4"/>
      <c r="I97" s="8" t="s">
        <v>211</v>
      </c>
      <c r="J97" s="6"/>
      <c r="L97" s="9" t="str">
        <f>CONCATENATE("https://clinicaltrials.gov/ct2/show/",D97)</f>
        <v>https://clinicaltrials.gov/ct2/show/NCT02237339</v>
      </c>
      <c r="M97" s="2" t="str">
        <f ca="1">IFERROR(__xludf.DUMMYFUNCTION("IMPORTXML(L113,""/html/body/div[8]/div[4]/div[2]/ul/li[3]/a"")"),"No Results Posted")</f>
        <v>No Results Posted</v>
      </c>
      <c r="N97" s="9" t="str">
        <f>CONCATENATE("https://scholar.google.com/scholar?hl=en&amp;as_sdt=0%2C5&amp;q=",D97,"&amp;btnG=")</f>
        <v>https://scholar.google.com/scholar?hl=en&amp;as_sdt=0%2C5&amp;q=NCT02237339&amp;btnG=</v>
      </c>
      <c r="O97" s="10" t="e">
        <f ca="1">_xludf.CONCAT("https://pubmed.ncbi.nlm.nih.gov/?term=",D97)</f>
        <v>#NAME?</v>
      </c>
    </row>
    <row r="98" spans="1:15" ht="12" customHeight="1" x14ac:dyDescent="0.25">
      <c r="A98" s="1" t="s">
        <v>207</v>
      </c>
      <c r="B98" s="2" t="s">
        <v>199</v>
      </c>
      <c r="C98" s="2">
        <v>56</v>
      </c>
      <c r="D98" s="2" t="s">
        <v>208</v>
      </c>
      <c r="G98" s="3">
        <v>1</v>
      </c>
      <c r="H98" s="4"/>
      <c r="I98" s="8" t="s">
        <v>209</v>
      </c>
      <c r="J98" s="6"/>
      <c r="L98" s="9" t="str">
        <f>CONCATENATE("https://clinicaltrials.gov/ct2/show/",D98)</f>
        <v>https://clinicaltrials.gov/ct2/show/NCT02397421</v>
      </c>
      <c r="M98" s="2" t="str">
        <f ca="1">IFERROR(__xludf.DUMMYFUNCTION("IMPORTXML(L112,""/html/body/div[8]/div[4]/div[2]/ul/li[3]/a"")"),"No Results Posted")</f>
        <v>No Results Posted</v>
      </c>
      <c r="N98" s="9" t="str">
        <f>CONCATENATE("https://scholar.google.com/scholar?hl=en&amp;as_sdt=0%2C5&amp;q=",D98,"&amp;btnG=")</f>
        <v>https://scholar.google.com/scholar?hl=en&amp;as_sdt=0%2C5&amp;q=NCT02397421&amp;btnG=</v>
      </c>
      <c r="O98" s="10" t="e">
        <f ca="1">_xludf.CONCAT("https://pubmed.ncbi.nlm.nih.gov/?term=",D98)</f>
        <v>#NAME?</v>
      </c>
    </row>
    <row r="99" spans="1:15" ht="12" customHeight="1" x14ac:dyDescent="0.25">
      <c r="A99" s="1" t="s">
        <v>168</v>
      </c>
      <c r="B99" s="2" t="s">
        <v>199</v>
      </c>
      <c r="C99" s="2">
        <v>236</v>
      </c>
      <c r="D99" s="2" t="s">
        <v>203</v>
      </c>
      <c r="G99" s="3">
        <v>1</v>
      </c>
      <c r="H99" s="4"/>
      <c r="I99" s="8" t="s">
        <v>204</v>
      </c>
      <c r="J99" s="6"/>
      <c r="L99" s="9" t="str">
        <f>CONCATENATE("https://clinicaltrials.gov/ct2/show/",D99)</f>
        <v>https://clinicaltrials.gov/ct2/show/NCT02512198</v>
      </c>
      <c r="M99" s="2" t="str">
        <f ca="1">IFERROR(__xludf.DUMMYFUNCTION("IMPORTXML(L110,""/html/body/div[8]/div[4]/div[2]/ul/li[3]/a"")"),"No Results Posted")</f>
        <v>No Results Posted</v>
      </c>
      <c r="N99" s="9" t="str">
        <f>CONCATENATE("https://scholar.google.com/scholar?hl=en&amp;as_sdt=0%2C5&amp;q=",D99,"&amp;btnG=")</f>
        <v>https://scholar.google.com/scholar?hl=en&amp;as_sdt=0%2C5&amp;q=NCT02512198&amp;btnG=</v>
      </c>
      <c r="O99" s="10" t="e">
        <f ca="1">_xludf.CONCAT("https://pubmed.ncbi.nlm.nih.gov/?term=",D99)</f>
        <v>#NAME?</v>
      </c>
    </row>
    <row r="100" spans="1:15" ht="12" customHeight="1" x14ac:dyDescent="0.25">
      <c r="A100" s="1" t="s">
        <v>168</v>
      </c>
      <c r="B100" s="2" t="s">
        <v>199</v>
      </c>
      <c r="C100" s="2">
        <v>11</v>
      </c>
      <c r="D100" s="2" t="s">
        <v>201</v>
      </c>
      <c r="G100" s="3">
        <v>1</v>
      </c>
      <c r="H100" s="4"/>
      <c r="I100" s="8" t="s">
        <v>202</v>
      </c>
      <c r="J100" s="6"/>
      <c r="L100" s="9" t="str">
        <f>CONCATENATE("https://clinicaltrials.gov/ct2/show/",D100)</f>
        <v>https://clinicaltrials.gov/ct2/show/NCT02601859</v>
      </c>
      <c r="M100" s="2" t="str">
        <f ca="1">IFERROR(__xludf.DUMMYFUNCTION("IMPORTXML(L109,""/html/body/div[8]/div[4]/div[2]/ul/li[3]/a"")"),"No Results Posted")</f>
        <v>No Results Posted</v>
      </c>
      <c r="N100" s="9" t="str">
        <f>CONCATENATE("https://scholar.google.com/scholar?hl=en&amp;as_sdt=0%2C5&amp;q=",D100,"&amp;btnG=")</f>
        <v>https://scholar.google.com/scholar?hl=en&amp;as_sdt=0%2C5&amp;q=NCT02601859&amp;btnG=</v>
      </c>
      <c r="O100" s="10" t="e">
        <f ca="1">_xludf.CONCAT("https://pubmed.ncbi.nlm.nih.gov/?term=",D100)</f>
        <v>#NAME?</v>
      </c>
    </row>
    <row r="101" spans="1:15" ht="12" customHeight="1" x14ac:dyDescent="0.25">
      <c r="A101" s="1" t="s">
        <v>234</v>
      </c>
      <c r="B101" s="2" t="s">
        <v>216</v>
      </c>
      <c r="C101" s="2">
        <v>90</v>
      </c>
      <c r="D101" s="33" t="s">
        <v>239</v>
      </c>
      <c r="G101" s="3"/>
      <c r="H101" s="4">
        <v>1</v>
      </c>
      <c r="I101" s="5"/>
      <c r="J101" s="6"/>
      <c r="L101" s="9" t="str">
        <f>CONCATENATE("https://clinicaltrials.gov/ct2/show/",D101)</f>
        <v>https://clinicaltrials.gov/ct2/show/NCT02725775</v>
      </c>
      <c r="M101" s="2" t="str">
        <f ca="1">IFERROR(__xludf.DUMMYFUNCTION("IMPORTXML(L127,""/html/body/div[8]/div[4]/div[2]/ul/li[3]/a"")"),"No Results Posted")</f>
        <v>No Results Posted</v>
      </c>
      <c r="N101" s="9" t="str">
        <f>CONCATENATE("https://scholar.google.com/scholar?hl=en&amp;as_sdt=0%2C5&amp;q=",D101,"&amp;btnG=")</f>
        <v>https://scholar.google.com/scholar?hl=en&amp;as_sdt=0%2C5&amp;q=NCT02725775&amp;btnG=</v>
      </c>
      <c r="O101" s="10" t="e">
        <f ca="1">_xludf.CONCAT("https://pubmed.ncbi.nlm.nih.gov/?term=",D101)</f>
        <v>#NAME?</v>
      </c>
    </row>
    <row r="102" spans="1:15" ht="12" customHeight="1" x14ac:dyDescent="0.25">
      <c r="A102" s="1" t="s">
        <v>207</v>
      </c>
      <c r="B102" s="2" t="s">
        <v>216</v>
      </c>
      <c r="C102" s="2">
        <v>22</v>
      </c>
      <c r="D102" s="33" t="s">
        <v>219</v>
      </c>
      <c r="G102" s="3"/>
      <c r="H102" s="4">
        <v>1</v>
      </c>
      <c r="I102" s="5"/>
      <c r="J102" s="6"/>
      <c r="L102" s="9" t="str">
        <f>CONCATENATE("https://clinicaltrials.gov/ct2/show/",D102)</f>
        <v>https://clinicaltrials.gov/ct2/show/NCT04154852</v>
      </c>
      <c r="M102" s="2" t="str">
        <f ca="1">IFERROR(__xludf.DUMMYFUNCTION("IMPORTXML(L117,""/html/body/div[8]/div[4]/div[2]/ul/li[3]/a"")"),"No Results Posted")</f>
        <v>No Results Posted</v>
      </c>
      <c r="N102" s="9" t="str">
        <f>CONCATENATE("https://scholar.google.com/scholar?hl=en&amp;as_sdt=0%2C5&amp;q=",D102,"&amp;btnG=")</f>
        <v>https://scholar.google.com/scholar?hl=en&amp;as_sdt=0%2C5&amp;q=NCT04154852&amp;btnG=</v>
      </c>
      <c r="O102" s="10" t="e">
        <f ca="1">_xludf.CONCAT("https://pubmed.ncbi.nlm.nih.gov/?term=",D102)</f>
        <v>#NAME?</v>
      </c>
    </row>
    <row r="103" spans="1:15" ht="12" customHeight="1" x14ac:dyDescent="0.25">
      <c r="A103" s="1" t="s">
        <v>234</v>
      </c>
      <c r="B103" s="2" t="s">
        <v>216</v>
      </c>
      <c r="C103" s="2">
        <v>183</v>
      </c>
      <c r="D103" s="2" t="s">
        <v>247</v>
      </c>
      <c r="F103" t="s">
        <v>282</v>
      </c>
      <c r="G103" s="3">
        <v>1</v>
      </c>
      <c r="H103" s="4"/>
      <c r="I103" s="8" t="s">
        <v>248</v>
      </c>
      <c r="J103" s="6"/>
      <c r="K103" s="2"/>
      <c r="L103" s="9" t="str">
        <f>CONCATENATE("https://clinicaltrials.gov/ct2/show/",D103)</f>
        <v>https://clinicaltrials.gov/ct2/show/NCT02056184</v>
      </c>
      <c r="M103" s="2" t="str">
        <f ca="1">IFERROR(__xludf.DUMMYFUNCTION("IMPORTXML(L132,""/html/body/div[8]/div[4]/div[2]/ul/li[3]/a"")"),"No Results Posted")</f>
        <v>No Results Posted</v>
      </c>
      <c r="N103" s="9" t="str">
        <f>CONCATENATE("https://scholar.google.com/scholar?hl=en&amp;as_sdt=0%2C5&amp;q=",D103,"&amp;btnG=")</f>
        <v>https://scholar.google.com/scholar?hl=en&amp;as_sdt=0%2C5&amp;q=NCT02056184&amp;btnG=</v>
      </c>
      <c r="O103" s="10" t="e">
        <f ca="1">_xludf.CONCAT("https://pubmed.ncbi.nlm.nih.gov/?term=",D103)</f>
        <v>#NAME?</v>
      </c>
    </row>
    <row r="104" spans="1:15" ht="12" customHeight="1" x14ac:dyDescent="0.25">
      <c r="A104" s="1" t="s">
        <v>234</v>
      </c>
      <c r="B104" s="2" t="s">
        <v>216</v>
      </c>
      <c r="C104" s="2">
        <v>120</v>
      </c>
      <c r="D104" s="2" t="s">
        <v>245</v>
      </c>
      <c r="G104" s="3">
        <v>1</v>
      </c>
      <c r="H104" s="4"/>
      <c r="I104" s="8" t="s">
        <v>246</v>
      </c>
      <c r="J104" s="6"/>
      <c r="L104" s="9" t="str">
        <f>CONCATENATE("https://clinicaltrials.gov/ct2/show/",D104)</f>
        <v>https://clinicaltrials.gov/ct2/show/NCT02433184</v>
      </c>
      <c r="M104" s="2" t="str">
        <f ca="1">IFERROR(__xludf.DUMMYFUNCTION("IMPORTXML(L131,""/html/body/div[8]/div[4]/div[2]/ul/li[3]/a"")"),"No Results Posted")</f>
        <v>No Results Posted</v>
      </c>
      <c r="N104" s="9" t="str">
        <f>CONCATENATE("https://scholar.google.com/scholar?hl=en&amp;as_sdt=0%2C5&amp;q=",D104,"&amp;btnG=")</f>
        <v>https://scholar.google.com/scholar?hl=en&amp;as_sdt=0%2C5&amp;q=NCT02433184&amp;btnG=</v>
      </c>
      <c r="O104" s="10" t="e">
        <f ca="1">_xludf.CONCAT("https://pubmed.ncbi.nlm.nih.gov/?term=",D104)</f>
        <v>#NAME?</v>
      </c>
    </row>
    <row r="105" spans="1:15" ht="12" customHeight="1" x14ac:dyDescent="0.25">
      <c r="A105" s="1" t="s">
        <v>234</v>
      </c>
      <c r="B105" s="2" t="s">
        <v>216</v>
      </c>
      <c r="C105" s="2">
        <v>90</v>
      </c>
      <c r="D105" s="2" t="s">
        <v>244</v>
      </c>
      <c r="G105" s="3">
        <v>1</v>
      </c>
      <c r="H105" s="4"/>
      <c r="I105" s="5" t="s">
        <v>25</v>
      </c>
      <c r="J105" s="6"/>
      <c r="L105" s="9" t="str">
        <f>CONCATENATE("https://clinicaltrials.gov/ct2/show/",D105)</f>
        <v>https://clinicaltrials.gov/ct2/show/NCT02445859</v>
      </c>
      <c r="M105" s="2" t="str">
        <f ca="1">IFERROR(__xludf.DUMMYFUNCTION("IMPORTXML(L130,""/html/body/div[8]/div[4]/div[2]/ul/li[3]/a"")"),"Study Results")</f>
        <v>Study Results</v>
      </c>
      <c r="N105" s="9" t="str">
        <f>CONCATENATE("https://scholar.google.com/scholar?hl=en&amp;as_sdt=0%2C5&amp;q=",D105,"&amp;btnG=")</f>
        <v>https://scholar.google.com/scholar?hl=en&amp;as_sdt=0%2C5&amp;q=NCT02445859&amp;btnG=</v>
      </c>
      <c r="O105" s="10" t="e">
        <f ca="1">_xludf.CONCAT("https://pubmed.ncbi.nlm.nih.gov/?term=",D105)</f>
        <v>#NAME?</v>
      </c>
    </row>
    <row r="106" spans="1:15" ht="12" customHeight="1" x14ac:dyDescent="0.25">
      <c r="A106" s="1" t="s">
        <v>234</v>
      </c>
      <c r="B106" s="2" t="s">
        <v>216</v>
      </c>
      <c r="C106" s="2">
        <v>25</v>
      </c>
      <c r="D106" s="2" t="s">
        <v>242</v>
      </c>
      <c r="G106" s="3">
        <v>1</v>
      </c>
      <c r="H106" s="4"/>
      <c r="I106" s="8" t="s">
        <v>243</v>
      </c>
      <c r="J106" s="6"/>
      <c r="L106" s="9" t="str">
        <f>CONCATENATE("https://clinicaltrials.gov/ct2/show/",D106)</f>
        <v>https://clinicaltrials.gov/ct2/show/NCT02656082</v>
      </c>
      <c r="M106" s="2" t="str">
        <f ca="1">IFERROR(__xludf.DUMMYFUNCTION("IMPORTXML(L129,""/html/body/div[8]/div[4]/div[2]/ul/li[3]/a"")"),"No Results Posted")</f>
        <v>No Results Posted</v>
      </c>
      <c r="N106" s="9" t="str">
        <f>CONCATENATE("https://scholar.google.com/scholar?hl=en&amp;as_sdt=0%2C5&amp;q=",D106,"&amp;btnG=")</f>
        <v>https://scholar.google.com/scholar?hl=en&amp;as_sdt=0%2C5&amp;q=NCT02656082&amp;btnG=</v>
      </c>
      <c r="O106" s="10" t="e">
        <f ca="1">_xludf.CONCAT("https://pubmed.ncbi.nlm.nih.gov/?term=",D106)</f>
        <v>#NAME?</v>
      </c>
    </row>
    <row r="107" spans="1:15" ht="12" customHeight="1" x14ac:dyDescent="0.25">
      <c r="A107" s="1" t="s">
        <v>234</v>
      </c>
      <c r="B107" s="2" t="s">
        <v>216</v>
      </c>
      <c r="C107" s="2">
        <v>126</v>
      </c>
      <c r="D107" s="2" t="s">
        <v>240</v>
      </c>
      <c r="G107" s="3">
        <v>1</v>
      </c>
      <c r="H107" s="4"/>
      <c r="I107" s="8" t="s">
        <v>241</v>
      </c>
      <c r="J107" s="6"/>
      <c r="L107" s="9" t="str">
        <f>CONCATENATE("https://clinicaltrials.gov/ct2/show/",D107)</f>
        <v>https://clinicaltrials.gov/ct2/show/NCT02675699</v>
      </c>
      <c r="M107" s="2" t="str">
        <f ca="1">IFERROR(__xludf.DUMMYFUNCTION("IMPORTXML(L128,""/html/body/div[8]/div[4]/div[2]/ul/li[3]/a"")"),"No Results Posted")</f>
        <v>No Results Posted</v>
      </c>
      <c r="N107" s="9" t="str">
        <f>CONCATENATE("https://scholar.google.com/scholar?hl=en&amp;as_sdt=0%2C5&amp;q=",D107,"&amp;btnG=")</f>
        <v>https://scholar.google.com/scholar?hl=en&amp;as_sdt=0%2C5&amp;q=NCT02675699&amp;btnG=</v>
      </c>
      <c r="O107" s="10" t="e">
        <f ca="1">_xludf.CONCAT("https://pubmed.ncbi.nlm.nih.gov/?term=",D107)</f>
        <v>#NAME?</v>
      </c>
    </row>
    <row r="108" spans="1:15" ht="12" customHeight="1" x14ac:dyDescent="0.25">
      <c r="A108" s="1" t="s">
        <v>234</v>
      </c>
      <c r="B108" s="2" t="s">
        <v>216</v>
      </c>
      <c r="C108" s="2">
        <v>120</v>
      </c>
      <c r="D108" s="2" t="s">
        <v>237</v>
      </c>
      <c r="G108" s="3">
        <v>1</v>
      </c>
      <c r="H108" s="4"/>
      <c r="I108" s="8" t="s">
        <v>238</v>
      </c>
      <c r="J108" s="6"/>
      <c r="L108" s="9" t="str">
        <f>CONCATENATE("https://clinicaltrials.gov/ct2/show/",D108)</f>
        <v>https://clinicaltrials.gov/ct2/show/NCT02740803</v>
      </c>
      <c r="M108" s="2" t="str">
        <f ca="1">IFERROR(__xludf.DUMMYFUNCTION("IMPORTXML(L126,""/html/body/div[8]/div[4]/div[2]/ul/li[3]/a"")"),"No Results Posted")</f>
        <v>No Results Posted</v>
      </c>
      <c r="N108" s="9" t="str">
        <f>CONCATENATE("https://scholar.google.com/scholar?hl=en&amp;as_sdt=0%2C5&amp;q=",D108,"&amp;btnG=")</f>
        <v>https://scholar.google.com/scholar?hl=en&amp;as_sdt=0%2C5&amp;q=NCT02740803&amp;btnG=</v>
      </c>
      <c r="O108" s="10" t="e">
        <f ca="1">_xludf.CONCAT("https://pubmed.ncbi.nlm.nih.gov/?term=",D108)</f>
        <v>#NAME?</v>
      </c>
    </row>
    <row r="109" spans="1:15" ht="12" customHeight="1" x14ac:dyDescent="0.25">
      <c r="A109" s="1" t="s">
        <v>234</v>
      </c>
      <c r="B109" s="2" t="s">
        <v>216</v>
      </c>
      <c r="C109" s="2">
        <v>70</v>
      </c>
      <c r="D109" s="2" t="s">
        <v>235</v>
      </c>
      <c r="G109" s="3">
        <v>1</v>
      </c>
      <c r="H109" s="4"/>
      <c r="I109" s="28"/>
      <c r="J109" s="29" t="s">
        <v>236</v>
      </c>
      <c r="K109" s="2"/>
      <c r="L109" s="9" t="str">
        <f>CONCATENATE("https://clinicaltrials.gov/ct2/show/",D109)</f>
        <v>https://clinicaltrials.gov/ct2/show/NCT03093753</v>
      </c>
      <c r="M109" s="2" t="str">
        <f ca="1">IFERROR(__xludf.DUMMYFUNCTION("IMPORTXML(L125,""/html/body/div[8]/div[4]/div[2]/ul/li[3]/a"")"),"No Results Posted")</f>
        <v>No Results Posted</v>
      </c>
      <c r="N109" s="9" t="str">
        <f>CONCATENATE("https://scholar.google.com/scholar?hl=en&amp;as_sdt=0%2C5&amp;q=",D109,"&amp;btnG=")</f>
        <v>https://scholar.google.com/scholar?hl=en&amp;as_sdt=0%2C5&amp;q=NCT03093753&amp;btnG=</v>
      </c>
      <c r="O109" s="10" t="e">
        <f ca="1">_xludf.CONCAT("https://pubmed.ncbi.nlm.nih.gov/?term=",D109)</f>
        <v>#NAME?</v>
      </c>
    </row>
    <row r="110" spans="1:15" ht="12" customHeight="1" x14ac:dyDescent="0.25">
      <c r="A110" s="1" t="s">
        <v>207</v>
      </c>
      <c r="B110" s="2" t="s">
        <v>216</v>
      </c>
      <c r="C110" s="2">
        <v>16</v>
      </c>
      <c r="D110" s="2" t="s">
        <v>228</v>
      </c>
      <c r="G110" s="3">
        <v>1</v>
      </c>
      <c r="H110" s="4"/>
      <c r="I110" s="8" t="s">
        <v>229</v>
      </c>
      <c r="J110" s="6"/>
      <c r="L110" s="9" t="str">
        <f>CONCATENATE("https://clinicaltrials.gov/ct2/show/",D110)</f>
        <v>https://clinicaltrials.gov/ct2/show/NCT03242876</v>
      </c>
      <c r="M110" s="2" t="str">
        <f ca="1">IFERROR(__xludf.DUMMYFUNCTION("IMPORTXML(L122,""/html/body/div[8]/div[4]/div[2]/ul/li[3]/a"")"),"No Results Posted")</f>
        <v>No Results Posted</v>
      </c>
      <c r="N110" s="9" t="str">
        <f>CONCATENATE("https://scholar.google.com/scholar?hl=en&amp;as_sdt=0%2C5&amp;q=",D110,"&amp;btnG=")</f>
        <v>https://scholar.google.com/scholar?hl=en&amp;as_sdt=0%2C5&amp;q=NCT03242876&amp;btnG=</v>
      </c>
      <c r="O110" s="10" t="e">
        <f ca="1">_xludf.CONCAT("https://pubmed.ncbi.nlm.nih.gov/?term=",D110)</f>
        <v>#NAME?</v>
      </c>
    </row>
    <row r="111" spans="1:15" ht="12" customHeight="1" x14ac:dyDescent="0.25">
      <c r="A111" s="1" t="s">
        <v>207</v>
      </c>
      <c r="B111" s="2" t="s">
        <v>216</v>
      </c>
      <c r="C111" s="2">
        <v>14</v>
      </c>
      <c r="D111" s="2" t="s">
        <v>226</v>
      </c>
      <c r="G111" s="3">
        <v>1</v>
      </c>
      <c r="H111" s="4"/>
      <c r="I111" s="8" t="s">
        <v>227</v>
      </c>
      <c r="J111" s="6"/>
      <c r="L111" s="9" t="str">
        <f>CONCATENATE("https://clinicaltrials.gov/ct2/show/",D111)</f>
        <v>https://clinicaltrials.gov/ct2/show/NCT03260686</v>
      </c>
      <c r="M111" s="2" t="str">
        <f ca="1">IFERROR(__xludf.DUMMYFUNCTION("IMPORTXML(L121,""/html/body/div[8]/div[4]/div[2]/ul/li[3]/a"")"),"No Results Posted")</f>
        <v>No Results Posted</v>
      </c>
      <c r="N111" s="9" t="str">
        <f>CONCATENATE("https://scholar.google.com/scholar?hl=en&amp;as_sdt=0%2C5&amp;q=",D111,"&amp;btnG=")</f>
        <v>https://scholar.google.com/scholar?hl=en&amp;as_sdt=0%2C5&amp;q=NCT03260686&amp;btnG=</v>
      </c>
      <c r="O111" s="10" t="e">
        <f ca="1">_xludf.CONCAT("https://pubmed.ncbi.nlm.nih.gov/?term=",D111)</f>
        <v>#NAME?</v>
      </c>
    </row>
    <row r="112" spans="1:15" ht="12" customHeight="1" x14ac:dyDescent="0.25">
      <c r="A112" s="1" t="s">
        <v>207</v>
      </c>
      <c r="B112" s="2" t="s">
        <v>216</v>
      </c>
      <c r="C112" s="2">
        <v>337</v>
      </c>
      <c r="D112" s="2" t="s">
        <v>224</v>
      </c>
      <c r="G112" s="3">
        <v>1</v>
      </c>
      <c r="H112" s="4"/>
      <c r="I112" s="8" t="s">
        <v>225</v>
      </c>
      <c r="J112" s="6"/>
      <c r="L112" s="9" t="str">
        <f>CONCATENATE("https://clinicaltrials.gov/ct2/show/",D112)</f>
        <v>https://clinicaltrials.gov/ct2/show/NCT03400566</v>
      </c>
      <c r="M112" s="2" t="str">
        <f ca="1">IFERROR(__xludf.DUMMYFUNCTION("IMPORTXML(L120,""/html/body/div[8]/div[4]/div[2]/ul/li[3]/a"")"),"No Results Posted")</f>
        <v>No Results Posted</v>
      </c>
      <c r="N112" s="9" t="str">
        <f>CONCATENATE("https://scholar.google.com/scholar?hl=en&amp;as_sdt=0%2C5&amp;q=",D112,"&amp;btnG=")</f>
        <v>https://scholar.google.com/scholar?hl=en&amp;as_sdt=0%2C5&amp;q=NCT03400566&amp;btnG=</v>
      </c>
      <c r="O112" s="10" t="e">
        <f ca="1">_xludf.CONCAT("https://pubmed.ncbi.nlm.nih.gov/?term=",D112)</f>
        <v>#NAME?</v>
      </c>
    </row>
    <row r="113" spans="1:15" ht="12" customHeight="1" x14ac:dyDescent="0.25">
      <c r="A113" s="1" t="s">
        <v>207</v>
      </c>
      <c r="B113" s="2" t="s">
        <v>216</v>
      </c>
      <c r="C113" s="2">
        <v>16</v>
      </c>
      <c r="D113" s="2" t="s">
        <v>222</v>
      </c>
      <c r="G113" s="3">
        <v>1</v>
      </c>
      <c r="H113" s="4"/>
      <c r="I113" s="8" t="s">
        <v>223</v>
      </c>
      <c r="J113" s="6"/>
      <c r="L113" s="9" t="str">
        <f>CONCATENATE("https://clinicaltrials.gov/ct2/show/",D113)</f>
        <v>https://clinicaltrials.gov/ct2/show/NCT03611114</v>
      </c>
      <c r="M113" s="2" t="str">
        <f ca="1">IFERROR(__xludf.DUMMYFUNCTION("IMPORTXML(L119,""/html/body/div[8]/div[4]/div[2]/ul/li[3]/a"")"),"No Results Posted")</f>
        <v>No Results Posted</v>
      </c>
      <c r="N113" s="9" t="str">
        <f>CONCATENATE("https://scholar.google.com/scholar?hl=en&amp;as_sdt=0%2C5&amp;q=",D113,"&amp;btnG=")</f>
        <v>https://scholar.google.com/scholar?hl=en&amp;as_sdt=0%2C5&amp;q=NCT03611114&amp;btnG=</v>
      </c>
      <c r="O113" s="10" t="e">
        <f ca="1">_xludf.CONCAT("https://pubmed.ncbi.nlm.nih.gov/?term=",D113)</f>
        <v>#NAME?</v>
      </c>
    </row>
    <row r="114" spans="1:15" ht="12" customHeight="1" x14ac:dyDescent="0.25">
      <c r="A114" s="1" t="s">
        <v>207</v>
      </c>
      <c r="B114" s="2" t="s">
        <v>216</v>
      </c>
      <c r="C114" s="2">
        <v>44</v>
      </c>
      <c r="D114" s="2" t="s">
        <v>220</v>
      </c>
      <c r="G114" s="3">
        <v>1</v>
      </c>
      <c r="H114" s="4"/>
      <c r="I114" s="8" t="s">
        <v>221</v>
      </c>
      <c r="J114" s="6"/>
      <c r="L114" s="9" t="str">
        <f>CONCATENATE("https://clinicaltrials.gov/ct2/show/",D114)</f>
        <v>https://clinicaltrials.gov/ct2/show/NCT04064775</v>
      </c>
      <c r="M114" s="2" t="str">
        <f ca="1">IFERROR(__xludf.DUMMYFUNCTION("IMPORTXML(L118,""/html/body/div[8]/div[4]/div[2]/ul/li[3]/a"")"),"No Results Posted")</f>
        <v>No Results Posted</v>
      </c>
      <c r="N114" s="9" t="str">
        <f>CONCATENATE("https://scholar.google.com/scholar?hl=en&amp;as_sdt=0%2C5&amp;q=",D114,"&amp;btnG=")</f>
        <v>https://scholar.google.com/scholar?hl=en&amp;as_sdt=0%2C5&amp;q=NCT04064775&amp;btnG=</v>
      </c>
      <c r="O114" s="10" t="e">
        <f ca="1">_xludf.CONCAT("https://pubmed.ncbi.nlm.nih.gov/?term=",D114)</f>
        <v>#NAME?</v>
      </c>
    </row>
    <row r="115" spans="1:15" ht="12" customHeight="1" x14ac:dyDescent="0.25">
      <c r="A115" s="1" t="s">
        <v>207</v>
      </c>
      <c r="B115" s="2" t="s">
        <v>216</v>
      </c>
      <c r="C115" s="2">
        <v>323</v>
      </c>
      <c r="D115" s="2" t="s">
        <v>217</v>
      </c>
      <c r="G115" s="3">
        <v>1</v>
      </c>
      <c r="H115" s="4"/>
      <c r="I115" s="8" t="s">
        <v>218</v>
      </c>
      <c r="J115" s="6"/>
      <c r="L115" s="9" t="str">
        <f>CONCATENATE("https://clinicaltrials.gov/ct2/show/",D115)</f>
        <v>https://clinicaltrials.gov/ct2/show/NCT04422145</v>
      </c>
      <c r="M115" s="2" t="str">
        <f ca="1">IFERROR(__xludf.DUMMYFUNCTION("IMPORTXML(L116,""/html/body/div[8]/div[4]/div[2]/ul/li[3]/a"")"),"No Results Posted")</f>
        <v>No Results Posted</v>
      </c>
      <c r="N115" s="9" t="str">
        <f>CONCATENATE("https://scholar.google.com/scholar?hl=en&amp;as_sdt=0%2C5&amp;q=",D115,"&amp;btnG=")</f>
        <v>https://scholar.google.com/scholar?hl=en&amp;as_sdt=0%2C5&amp;q=NCT04422145&amp;btnG=</v>
      </c>
      <c r="O115" s="10" t="e">
        <f ca="1">_xludf.CONCAT("https://pubmed.ncbi.nlm.nih.gov/?term=",D115)</f>
        <v>#NAME?</v>
      </c>
    </row>
    <row r="116" spans="1:15" ht="12" customHeight="1" x14ac:dyDescent="0.25">
      <c r="A116" s="1" t="s">
        <v>58</v>
      </c>
      <c r="B116" s="2" t="s">
        <v>39</v>
      </c>
      <c r="C116" s="2">
        <v>76</v>
      </c>
      <c r="D116" s="33" t="s">
        <v>91</v>
      </c>
      <c r="G116" s="3"/>
      <c r="H116" s="4">
        <v>1</v>
      </c>
      <c r="I116" s="5"/>
      <c r="J116" s="6"/>
      <c r="L116" s="9" t="str">
        <f>CONCATENATE("https://clinicaltrials.gov/ct2/show/",D116)</f>
        <v>https://clinicaltrials.gov/ct2/show/NCT01640587</v>
      </c>
      <c r="M116" s="2" t="str">
        <f ca="1">IFERROR(__xludf.DUMMYFUNCTION("IMPORTXML(L43,""/html/body/div[8]/div[4]/div[2]/ul/li[3]/a"")"),"No Results Posted")</f>
        <v>No Results Posted</v>
      </c>
      <c r="N116" s="9" t="str">
        <f>CONCATENATE("https://scholar.google.com/scholar?hl=en&amp;as_sdt=0%2C5&amp;q=",D116,"&amp;btnG=")</f>
        <v>https://scholar.google.com/scholar?hl=en&amp;as_sdt=0%2C5&amp;q=NCT01640587&amp;btnG=</v>
      </c>
      <c r="O116" s="10" t="e">
        <f ca="1">_xludf.CONCAT("https://pubmed.ncbi.nlm.nih.gov/?term=",D116)</f>
        <v>#NAME?</v>
      </c>
    </row>
    <row r="117" spans="1:15" ht="12" customHeight="1" x14ac:dyDescent="0.25">
      <c r="A117" s="1" t="s">
        <v>58</v>
      </c>
      <c r="B117" s="2" t="s">
        <v>39</v>
      </c>
      <c r="C117" s="2">
        <v>32</v>
      </c>
      <c r="D117" s="2" t="s">
        <v>74</v>
      </c>
      <c r="G117" s="3"/>
      <c r="H117" s="4">
        <v>1</v>
      </c>
      <c r="I117" s="5"/>
      <c r="J117" s="6"/>
      <c r="L117" s="9" t="str">
        <f>CONCATENATE("https://clinicaltrials.gov/ct2/show/",D117)</f>
        <v>https://clinicaltrials.gov/ct2/show/NCT02495246</v>
      </c>
      <c r="M117" s="2" t="str">
        <f ca="1">IFERROR(__xludf.DUMMYFUNCTION("IMPORTXML(L33,""/html/body/div[8]/div[4]/div[2]/ul/li[3]/a"")"),"No Results Posted")</f>
        <v>No Results Posted</v>
      </c>
      <c r="N117" s="9" t="str">
        <f>CONCATENATE("https://scholar.google.com/scholar?hl=en&amp;as_sdt=0%2C5&amp;q=",D117,"&amp;btnG=")</f>
        <v>https://scholar.google.com/scholar?hl=en&amp;as_sdt=0%2C5&amp;q=NCT02495246&amp;btnG=</v>
      </c>
      <c r="O117" s="10" t="e">
        <f ca="1">_xludf.CONCAT("https://pubmed.ncbi.nlm.nih.gov/?term=",D117)</f>
        <v>#NAME?</v>
      </c>
    </row>
    <row r="118" spans="1:15" ht="12" customHeight="1" x14ac:dyDescent="0.25">
      <c r="A118" s="1" t="s">
        <v>97</v>
      </c>
      <c r="B118" s="2" t="s">
        <v>39</v>
      </c>
      <c r="C118" s="2">
        <v>6526</v>
      </c>
      <c r="D118" s="2" t="s">
        <v>98</v>
      </c>
      <c r="G118" s="3">
        <v>1</v>
      </c>
      <c r="H118" s="4"/>
      <c r="I118" s="11" t="s">
        <v>99</v>
      </c>
      <c r="J118" s="6"/>
      <c r="L118" s="9" t="str">
        <f>CONCATENATE("https://clinicaltrials.gov/ct2/show/",D118)</f>
        <v>https://clinicaltrials.gov/ct2/show/NCT00829660</v>
      </c>
      <c r="M118" s="2" t="str">
        <f ca="1">IFERROR(__xludf.DUMMYFUNCTION("IMPORTXML(L46,""/html/body/div[8]/div[4]/div[2]/ul/li[3]/a"")"),"Results Submitted")</f>
        <v>Results Submitted</v>
      </c>
      <c r="N118" s="2"/>
      <c r="O118" s="21" t="s">
        <v>99</v>
      </c>
    </row>
    <row r="119" spans="1:15" ht="12" customHeight="1" x14ac:dyDescent="0.25">
      <c r="A119" s="1" t="s">
        <v>58</v>
      </c>
      <c r="B119" s="2" t="s">
        <v>39</v>
      </c>
      <c r="C119" s="2">
        <v>14</v>
      </c>
      <c r="D119" s="2" t="s">
        <v>92</v>
      </c>
      <c r="G119" s="3">
        <v>1</v>
      </c>
      <c r="H119" s="4"/>
      <c r="I119" s="12" t="s">
        <v>93</v>
      </c>
      <c r="J119" s="6"/>
      <c r="L119" s="9" t="str">
        <f>CONCATENATE("https://clinicaltrials.gov/ct2/show/",D119)</f>
        <v>https://clinicaltrials.gov/ct2/show/NCT01461213</v>
      </c>
      <c r="M119" s="2" t="str">
        <f ca="1">IFERROR(__xludf.DUMMYFUNCTION("IMPORTXML(L44,""/html/body/div[8]/div[4]/div[2]/ul/li[3]/a"")"),"No Results Posted")</f>
        <v>No Results Posted</v>
      </c>
      <c r="N119" s="2"/>
      <c r="O119" s="18" t="s">
        <v>93</v>
      </c>
    </row>
    <row r="120" spans="1:15" ht="12" customHeight="1" x14ac:dyDescent="0.25">
      <c r="A120" s="1" t="s">
        <v>58</v>
      </c>
      <c r="B120" s="2" t="s">
        <v>39</v>
      </c>
      <c r="C120" s="2">
        <v>33</v>
      </c>
      <c r="D120" s="2" t="s">
        <v>89</v>
      </c>
      <c r="G120" s="3">
        <v>1</v>
      </c>
      <c r="H120" s="4"/>
      <c r="I120" s="8" t="s">
        <v>90</v>
      </c>
      <c r="J120" s="6"/>
      <c r="L120" s="9" t="str">
        <f>CONCATENATE("https://clinicaltrials.gov/ct2/show/",D120)</f>
        <v>https://clinicaltrials.gov/ct2/show/NCT01680107</v>
      </c>
      <c r="M120" s="2" t="str">
        <f ca="1">IFERROR(__xludf.DUMMYFUNCTION("IMPORTXML(L42,""/html/body/div[8]/div[4]/div[2]/ul/li[3]/a"")"),"No Results Posted")</f>
        <v>No Results Posted</v>
      </c>
      <c r="N120" s="20" t="s">
        <v>90</v>
      </c>
    </row>
    <row r="121" spans="1:15" ht="12" customHeight="1" x14ac:dyDescent="0.25">
      <c r="A121" s="1" t="s">
        <v>58</v>
      </c>
      <c r="B121" s="2" t="s">
        <v>39</v>
      </c>
      <c r="C121" s="2">
        <v>8000</v>
      </c>
      <c r="D121" s="2" t="s">
        <v>87</v>
      </c>
      <c r="G121" s="3">
        <v>1</v>
      </c>
      <c r="H121" s="4"/>
      <c r="I121" s="8" t="s">
        <v>88</v>
      </c>
      <c r="J121" s="6"/>
      <c r="L121" s="9" t="str">
        <f>CONCATENATE("https://clinicaltrials.gov/ct2/show/",D121)</f>
        <v>https://clinicaltrials.gov/ct2/show/NCT01872702</v>
      </c>
      <c r="M121" s="2" t="str">
        <f ca="1">IFERROR(__xludf.DUMMYFUNCTION("IMPORTXML(L41,""/html/body/div[8]/div[4]/div[2]/ul/li[3]/a"")"),"No Results Posted")</f>
        <v>No Results Posted</v>
      </c>
      <c r="N121" s="15" t="s">
        <v>88</v>
      </c>
    </row>
    <row r="122" spans="1:15" ht="12" customHeight="1" x14ac:dyDescent="0.25">
      <c r="A122" s="1" t="s">
        <v>58</v>
      </c>
      <c r="B122" s="2" t="s">
        <v>39</v>
      </c>
      <c r="C122" s="2">
        <v>21</v>
      </c>
      <c r="D122" s="2" t="s">
        <v>86</v>
      </c>
      <c r="G122" s="3">
        <v>1</v>
      </c>
      <c r="H122" s="4"/>
      <c r="I122" s="5" t="s">
        <v>25</v>
      </c>
      <c r="J122" s="6"/>
      <c r="L122" s="9" t="str">
        <f>CONCATENATE("https://clinicaltrials.gov/ct2/show/",D122)</f>
        <v>https://clinicaltrials.gov/ct2/show/NCT02128724</v>
      </c>
      <c r="M122" s="2" t="str">
        <f ca="1">IFERROR(__xludf.DUMMYFUNCTION("IMPORTXML(L40,""/html/body/div[8]/div[4]/div[2]/ul/li[3]/a"")"),"Study Results")</f>
        <v>Study Results</v>
      </c>
      <c r="N122" s="2"/>
    </row>
    <row r="123" spans="1:15" ht="12" customHeight="1" x14ac:dyDescent="0.25">
      <c r="A123" s="1" t="s">
        <v>58</v>
      </c>
      <c r="B123" s="2" t="s">
        <v>39</v>
      </c>
      <c r="C123" s="2">
        <v>10</v>
      </c>
      <c r="D123" s="2" t="s">
        <v>85</v>
      </c>
      <c r="G123" s="3">
        <v>1</v>
      </c>
      <c r="H123" s="4"/>
      <c r="I123" s="5" t="s">
        <v>25</v>
      </c>
      <c r="J123" s="6"/>
      <c r="L123" s="9" t="str">
        <f>CONCATENATE("https://clinicaltrials.gov/ct2/show/",D123)</f>
        <v>https://clinicaltrials.gov/ct2/show/NCT02181075</v>
      </c>
      <c r="M123" s="2" t="str">
        <f ca="1">IFERROR(__xludf.DUMMYFUNCTION("IMPORTXML(L39,""/html/body/div[8]/div[4]/div[2]/ul/li[3]/a"")"),"Study Results")</f>
        <v>Study Results</v>
      </c>
      <c r="N123" s="2"/>
    </row>
    <row r="124" spans="1:15" ht="12" customHeight="1" x14ac:dyDescent="0.25">
      <c r="A124" s="1" t="s">
        <v>58</v>
      </c>
      <c r="B124" s="2" t="s">
        <v>39</v>
      </c>
      <c r="C124" s="2">
        <v>91</v>
      </c>
      <c r="D124" s="19" t="s">
        <v>83</v>
      </c>
      <c r="G124" s="3">
        <v>1</v>
      </c>
      <c r="H124" s="4"/>
      <c r="I124" s="8" t="s">
        <v>84</v>
      </c>
      <c r="J124" s="6"/>
      <c r="L124" s="9" t="str">
        <f>CONCATENATE("https://clinicaltrials.gov/ct2/show/",D124)</f>
        <v>https://clinicaltrials.gov/ct2/show/NCT02240875</v>
      </c>
      <c r="M124" s="2" t="str">
        <f ca="1">IFERROR(__xludf.DUMMYFUNCTION("IMPORTXML(L38,""/html/body/div[8]/div[4]/div[2]/ul/li[3]/a"")"),"No Results Posted")</f>
        <v>No Results Posted</v>
      </c>
      <c r="N124" s="17" t="s">
        <v>84</v>
      </c>
    </row>
    <row r="125" spans="1:15" ht="12" customHeight="1" x14ac:dyDescent="0.25">
      <c r="A125" s="1" t="s">
        <v>58</v>
      </c>
      <c r="B125" s="2" t="s">
        <v>39</v>
      </c>
      <c r="C125" s="2">
        <v>230</v>
      </c>
      <c r="D125" s="2" t="s">
        <v>81</v>
      </c>
      <c r="G125" s="3">
        <v>1</v>
      </c>
      <c r="H125" s="4"/>
      <c r="I125" s="8" t="s">
        <v>82</v>
      </c>
      <c r="J125" s="6"/>
      <c r="L125" s="9" t="str">
        <f>CONCATENATE("https://clinicaltrials.gov/ct2/show/",D125)</f>
        <v>https://clinicaltrials.gov/ct2/show/NCT02302664</v>
      </c>
      <c r="M125" s="2" t="str">
        <f ca="1">IFERROR(__xludf.DUMMYFUNCTION("IMPORTXML(L37,""/html/body/div[8]/div[4]/div[2]/ul/li[3]/a"")"),"No Results Posted")</f>
        <v>No Results Posted</v>
      </c>
      <c r="N125" s="17" t="s">
        <v>82</v>
      </c>
    </row>
    <row r="126" spans="1:15" ht="12" customHeight="1" x14ac:dyDescent="0.25">
      <c r="A126" s="1" t="s">
        <v>58</v>
      </c>
      <c r="B126" s="2" t="s">
        <v>39</v>
      </c>
      <c r="C126" s="2">
        <v>112</v>
      </c>
      <c r="D126" s="2" t="s">
        <v>79</v>
      </c>
      <c r="G126" s="3">
        <v>1</v>
      </c>
      <c r="H126" s="4"/>
      <c r="I126" s="8" t="s">
        <v>80</v>
      </c>
      <c r="J126" s="6"/>
      <c r="L126" s="9" t="str">
        <f>CONCATENATE("https://clinicaltrials.gov/ct2/show/",D126)</f>
        <v>https://clinicaltrials.gov/ct2/show/NCT02324751</v>
      </c>
      <c r="M126" s="2" t="str">
        <f ca="1">IFERROR(__xludf.DUMMYFUNCTION("IMPORTXML(L36,""/html/body/div[8]/div[4]/div[2]/ul/li[3]/a"")"),"No Results Posted")</f>
        <v>No Results Posted</v>
      </c>
      <c r="N126" s="2"/>
      <c r="O126" s="18" t="s">
        <v>80</v>
      </c>
    </row>
    <row r="127" spans="1:15" ht="12" customHeight="1" x14ac:dyDescent="0.25">
      <c r="A127" s="1" t="s">
        <v>58</v>
      </c>
      <c r="B127" s="2" t="s">
        <v>39</v>
      </c>
      <c r="C127" s="2">
        <v>304</v>
      </c>
      <c r="D127" s="2" t="s">
        <v>77</v>
      </c>
      <c r="G127" s="3">
        <v>1</v>
      </c>
      <c r="H127" s="4"/>
      <c r="I127" s="8" t="s">
        <v>78</v>
      </c>
      <c r="J127" s="6"/>
      <c r="L127" s="9" t="str">
        <f>CONCATENATE("https://clinicaltrials.gov/ct2/show/",D127)</f>
        <v>https://clinicaltrials.gov/ct2/show/NCT02385513</v>
      </c>
      <c r="M127" s="2" t="str">
        <f ca="1">IFERROR(__xludf.DUMMYFUNCTION("IMPORTXML(L35,""/html/body/div[8]/div[4]/div[2]/ul/li[3]/a"")"),"No Results Posted")</f>
        <v>No Results Posted</v>
      </c>
      <c r="N127" s="15" t="s">
        <v>78</v>
      </c>
      <c r="O127" s="10" t="e">
        <f ca="1">_xludf.CONCAT("https://pubmed.ncbi.nlm.nih.gov/?term=",D127)</f>
        <v>#NAME?</v>
      </c>
    </row>
    <row r="128" spans="1:15" ht="12" customHeight="1" x14ac:dyDescent="0.25">
      <c r="A128" s="1" t="s">
        <v>58</v>
      </c>
      <c r="B128" s="2" t="s">
        <v>39</v>
      </c>
      <c r="C128" s="2">
        <v>189</v>
      </c>
      <c r="D128" s="2" t="s">
        <v>75</v>
      </c>
      <c r="G128" s="3">
        <v>1</v>
      </c>
      <c r="H128" s="4"/>
      <c r="I128" s="8" t="s">
        <v>76</v>
      </c>
      <c r="J128" s="6"/>
      <c r="L128" s="9" t="str">
        <f>CONCATENATE("https://clinicaltrials.gov/ct2/show/",D128)</f>
        <v>https://clinicaltrials.gov/ct2/show/NCT02482636</v>
      </c>
      <c r="M128" s="2" t="str">
        <f ca="1">IFERROR(__xludf.DUMMYFUNCTION("IMPORTXML(L34,""/html/body/div[8]/div[4]/div[2]/ul/li[3]/a"")"),"No Results Posted")</f>
        <v>No Results Posted</v>
      </c>
      <c r="N128" s="17" t="s">
        <v>76</v>
      </c>
    </row>
    <row r="129" spans="1:15" ht="12" customHeight="1" x14ac:dyDescent="0.25">
      <c r="A129" s="1" t="s">
        <v>58</v>
      </c>
      <c r="B129" s="2" t="s">
        <v>39</v>
      </c>
      <c r="C129" s="2">
        <v>26</v>
      </c>
      <c r="D129" s="2" t="s">
        <v>72</v>
      </c>
      <c r="G129" s="3">
        <v>1</v>
      </c>
      <c r="H129" s="4"/>
      <c r="I129" s="11" t="s">
        <v>73</v>
      </c>
      <c r="J129" s="6"/>
      <c r="L129" s="9" t="str">
        <f>CONCATENATE("https://clinicaltrials.gov/ct2/show/",D129)</f>
        <v>https://clinicaltrials.gov/ct2/show/NCT02532049</v>
      </c>
      <c r="M129" s="2" t="str">
        <f ca="1">IFERROR(__xludf.DUMMYFUNCTION("IMPORTXML(L32,""/html/body/div[8]/div[4]/div[2]/ul/li[3]/a"")"),"No Results Posted")</f>
        <v>No Results Posted</v>
      </c>
      <c r="N129" s="17" t="s">
        <v>73</v>
      </c>
    </row>
    <row r="130" spans="1:15" ht="12" customHeight="1" x14ac:dyDescent="0.25">
      <c r="A130" s="1" t="s">
        <v>58</v>
      </c>
      <c r="B130" s="2" t="s">
        <v>39</v>
      </c>
      <c r="C130" s="2">
        <v>20</v>
      </c>
      <c r="D130" s="33" t="s">
        <v>71</v>
      </c>
      <c r="G130" s="3">
        <v>1</v>
      </c>
      <c r="H130" s="4"/>
      <c r="I130" s="5"/>
      <c r="J130" s="29" t="s">
        <v>288</v>
      </c>
      <c r="L130" s="9" t="str">
        <f>CONCATENATE("https://clinicaltrials.gov/ct2/show/",D130)</f>
        <v>https://clinicaltrials.gov/ct2/show/NCT02568332</v>
      </c>
      <c r="M130" s="2" t="str">
        <f ca="1">IFERROR(__xludf.DUMMYFUNCTION("IMPORTXML(L31,""/html/body/div[8]/div[4]/div[2]/ul/li[3]/a"")"),"No Results Posted")</f>
        <v>No Results Posted</v>
      </c>
      <c r="N130" s="9" t="str">
        <f>CONCATENATE("https://scholar.google.com/scholar?hl=en&amp;as_sdt=0%2C5&amp;q=",D130,"&amp;btnG=")</f>
        <v>https://scholar.google.com/scholar?hl=en&amp;as_sdt=0%2C5&amp;q=NCT02568332&amp;btnG=</v>
      </c>
      <c r="O130" s="2" t="e">
        <f ca="1">_xludf.CONCAT("https://pubmed.ncbi.nlm.nih.gov/?term=",D130)</f>
        <v>#NAME?</v>
      </c>
    </row>
    <row r="131" spans="1:15" ht="12" customHeight="1" x14ac:dyDescent="0.25">
      <c r="A131" s="1" t="s">
        <v>58</v>
      </c>
      <c r="B131" s="2" t="s">
        <v>39</v>
      </c>
      <c r="C131" s="2">
        <v>31</v>
      </c>
      <c r="D131" s="2" t="s">
        <v>70</v>
      </c>
      <c r="G131" s="3">
        <v>1</v>
      </c>
      <c r="H131" s="4"/>
      <c r="I131" s="5" t="s">
        <v>25</v>
      </c>
      <c r="J131" s="6"/>
      <c r="L131" s="9" t="str">
        <f>CONCATENATE("https://clinicaltrials.gov/ct2/show/",D131)</f>
        <v>https://clinicaltrials.gov/ct2/show/NCT02572388</v>
      </c>
      <c r="M131" s="2" t="str">
        <f ca="1">IFERROR(__xludf.DUMMYFUNCTION("IMPORTXML(L30,""/html/body/div[8]/div[4]/div[2]/ul/li[3]/a"")"),"Study Results")</f>
        <v>Study Results</v>
      </c>
      <c r="N131" s="9" t="str">
        <f>CONCATENATE("https://scholar.google.com/scholar?hl=en&amp;as_sdt=0%2C5&amp;q=",D131,"&amp;btnG=")</f>
        <v>https://scholar.google.com/scholar?hl=en&amp;as_sdt=0%2C5&amp;q=NCT02572388&amp;btnG=</v>
      </c>
      <c r="O131" s="10" t="e">
        <f ca="1">_xludf.CONCAT("https://pubmed.ncbi.nlm.nih.gov/?term=",D131)</f>
        <v>#NAME?</v>
      </c>
    </row>
    <row r="132" spans="1:15" ht="12" customHeight="1" x14ac:dyDescent="0.25">
      <c r="A132" s="1" t="s">
        <v>58</v>
      </c>
      <c r="B132" s="2" t="s">
        <v>39</v>
      </c>
      <c r="C132" s="2">
        <v>30</v>
      </c>
      <c r="D132" s="2" t="s">
        <v>68</v>
      </c>
      <c r="G132" s="3">
        <v>1</v>
      </c>
      <c r="H132" s="4"/>
      <c r="I132" s="11" t="s">
        <v>69</v>
      </c>
      <c r="J132" s="6"/>
      <c r="L132" s="9" t="str">
        <f>CONCATENATE("https://clinicaltrials.gov/ct2/show/",D132)</f>
        <v>https://clinicaltrials.gov/ct2/show/NCT02585154</v>
      </c>
      <c r="M132" s="2" t="str">
        <f ca="1">IFERROR(__xludf.DUMMYFUNCTION("IMPORTXML(L29,""/html/body/div[8]/div[4]/div[2]/ul/li[3]/a"")"),"No Results Posted")</f>
        <v>No Results Posted</v>
      </c>
      <c r="N132" s="15" t="s">
        <v>69</v>
      </c>
    </row>
    <row r="133" spans="1:15" ht="12" customHeight="1" x14ac:dyDescent="0.25">
      <c r="A133" s="1" t="s">
        <v>58</v>
      </c>
      <c r="B133" s="2" t="s">
        <v>39</v>
      </c>
      <c r="C133" s="2">
        <v>20</v>
      </c>
      <c r="D133" s="33" t="s">
        <v>67</v>
      </c>
      <c r="G133" s="3">
        <v>1</v>
      </c>
      <c r="H133" s="4"/>
      <c r="I133" s="5"/>
      <c r="J133" s="29" t="s">
        <v>289</v>
      </c>
      <c r="L133" s="9" t="str">
        <f>CONCATENATE("https://clinicaltrials.gov/ct2/show/",D133)</f>
        <v>https://clinicaltrials.gov/ct2/show/NCT02600975</v>
      </c>
      <c r="M133" s="2" t="str">
        <f ca="1">IFERROR(__xludf.DUMMYFUNCTION("IMPORTXML(L28,""/html/body/div[8]/div[4]/div[2]/ul/li[3]/a"")"),"No Results Posted")</f>
        <v>No Results Posted</v>
      </c>
      <c r="N133" s="9" t="str">
        <f>CONCATENATE("https://scholar.google.com/scholar?hl=en&amp;as_sdt=0%2C5&amp;q=",D133,"&amp;btnG=")</f>
        <v>https://scholar.google.com/scholar?hl=en&amp;as_sdt=0%2C5&amp;q=NCT02600975&amp;btnG=</v>
      </c>
      <c r="O133" s="10" t="e">
        <f ca="1">_xludf.CONCAT("https://pubmed.ncbi.nlm.nih.gov/?term=",D133)</f>
        <v>#NAME?</v>
      </c>
    </row>
    <row r="134" spans="1:15" ht="12" customHeight="1" x14ac:dyDescent="0.25">
      <c r="A134" s="1" t="s">
        <v>58</v>
      </c>
      <c r="B134" s="2" t="s">
        <v>39</v>
      </c>
      <c r="C134" s="2">
        <v>20</v>
      </c>
      <c r="D134" s="2" t="s">
        <v>65</v>
      </c>
      <c r="G134" s="3">
        <v>1</v>
      </c>
      <c r="H134" s="4"/>
      <c r="I134" s="16" t="s">
        <v>66</v>
      </c>
      <c r="J134" s="6"/>
      <c r="L134" s="9" t="str">
        <f>CONCATENATE("https://clinicaltrials.gov/ct2/show/",D134)</f>
        <v>https://clinicaltrials.gov/ct2/show/NCT02608814</v>
      </c>
      <c r="M134" s="2" t="str">
        <f ca="1">IFERROR(__xludf.DUMMYFUNCTION("IMPORTXML(L27,""/html/body/div[8]/div[4]/div[2]/ul/li[3]/a"")"),"No Results Posted")</f>
        <v>No Results Posted</v>
      </c>
      <c r="N134" s="15" t="s">
        <v>66</v>
      </c>
    </row>
    <row r="135" spans="1:15" ht="12" customHeight="1" x14ac:dyDescent="0.25">
      <c r="A135" s="1" t="s">
        <v>58</v>
      </c>
      <c r="B135" s="2" t="s">
        <v>39</v>
      </c>
      <c r="C135" s="2">
        <v>6</v>
      </c>
      <c r="D135" s="2" t="s">
        <v>63</v>
      </c>
      <c r="G135" s="3">
        <v>1</v>
      </c>
      <c r="H135" s="4"/>
      <c r="I135" s="31" t="s">
        <v>64</v>
      </c>
      <c r="J135" s="6"/>
      <c r="L135" s="9" t="str">
        <f>CONCATENATE("https://clinicaltrials.gov/ct2/show/",D135)</f>
        <v>https://clinicaltrials.gov/ct2/show/NCT02720640</v>
      </c>
      <c r="M135" s="2" t="str">
        <f ca="1">IFERROR(__xludf.DUMMYFUNCTION("IMPORTXML(L26,""/html/body/div[8]/div[4]/div[2]/ul/li[3]/a"")"),"No Results Posted")</f>
        <v>No Results Posted</v>
      </c>
      <c r="N135" s="15" t="s">
        <v>64</v>
      </c>
    </row>
    <row r="136" spans="1:15" ht="12" customHeight="1" x14ac:dyDescent="0.25">
      <c r="A136" s="1" t="s">
        <v>58</v>
      </c>
      <c r="B136" s="2" t="s">
        <v>39</v>
      </c>
      <c r="C136" s="2" t="s">
        <v>60</v>
      </c>
      <c r="D136" s="2" t="s">
        <v>61</v>
      </c>
      <c r="G136" s="3">
        <v>1</v>
      </c>
      <c r="H136" s="4"/>
      <c r="I136" s="12" t="s">
        <v>62</v>
      </c>
      <c r="J136" s="6"/>
      <c r="L136" s="9" t="str">
        <f>CONCATENATE("https://clinicaltrials.gov/ct2/show/",D136)</f>
        <v>https://clinicaltrials.gov/ct2/show/NCT02758821</v>
      </c>
      <c r="M136" s="2" t="str">
        <f ca="1">IFERROR(__xludf.DUMMYFUNCTION("IMPORTXML(L25,""/html/body/div[8]/div[4]/div[2]/ul/li[3]/a"")"),"No Results Posted")</f>
        <v>No Results Posted</v>
      </c>
      <c r="N136" s="15" t="s">
        <v>62</v>
      </c>
    </row>
    <row r="137" spans="1:15" ht="12" customHeight="1" x14ac:dyDescent="0.25">
      <c r="A137" s="1" t="s">
        <v>58</v>
      </c>
      <c r="B137" s="2" t="s">
        <v>39</v>
      </c>
      <c r="C137" s="2">
        <v>30</v>
      </c>
      <c r="D137" s="2" t="s">
        <v>59</v>
      </c>
      <c r="G137" s="3">
        <v>1</v>
      </c>
      <c r="H137" s="4"/>
      <c r="I137" s="5" t="s">
        <v>25</v>
      </c>
      <c r="J137" s="6"/>
      <c r="L137" s="9" t="str">
        <f>CONCATENATE("https://clinicaltrials.gov/ct2/show/",D137)</f>
        <v>https://clinicaltrials.gov/ct2/show/NCT02777333</v>
      </c>
      <c r="M137" s="2" t="str">
        <f ca="1">IFERROR(__xludf.DUMMYFUNCTION("IMPORTXML(L24,""/html/body/div[8]/div[4]/div[2]/ul/li[3]/a"")"),"Study Results")</f>
        <v>Study Results</v>
      </c>
      <c r="N137" s="9" t="str">
        <f>CONCATENATE("https://scholar.google.com/scholar?hl=en&amp;as_sdt=0%2C5&amp;q=",D137,"&amp;btnG=")</f>
        <v>https://scholar.google.com/scholar?hl=en&amp;as_sdt=0%2C5&amp;q=NCT02777333&amp;btnG=</v>
      </c>
      <c r="O137" s="10" t="e">
        <f ca="1">_xludf.CONCAT("https://pubmed.ncbi.nlm.nih.gov/?term=",D137)</f>
        <v>#NAME?</v>
      </c>
    </row>
    <row r="138" spans="1:15" ht="12" customHeight="1" x14ac:dyDescent="0.25">
      <c r="A138" s="1" t="s">
        <v>14</v>
      </c>
      <c r="B138" s="2" t="s">
        <v>39</v>
      </c>
      <c r="C138" s="2">
        <v>67</v>
      </c>
      <c r="D138" s="2" t="s">
        <v>54</v>
      </c>
      <c r="G138" s="3">
        <v>1</v>
      </c>
      <c r="H138" s="4"/>
      <c r="I138" s="8" t="s">
        <v>55</v>
      </c>
      <c r="J138" s="6"/>
      <c r="K138" s="14"/>
      <c r="L138" s="9" t="str">
        <f>CONCATENATE("https://clinicaltrials.gov/ct2/show/",D138)</f>
        <v>https://clinicaltrials.gov/ct2/show/NCT02794376</v>
      </c>
      <c r="M138" s="2" t="str">
        <f ca="1">IFERROR(__xludf.DUMMYFUNCTION("IMPORTXML(L22,""/html/body/div[8]/div[4]/div[2]/ul/li[3]/a"")"),"No Results Posted")</f>
        <v>No Results Posted</v>
      </c>
      <c r="N138" s="9" t="str">
        <f>CONCATENATE("https://scholar.google.com/scholar?hl=en&amp;as_sdt=0%2C5&amp;q=",D138,"&amp;btnG=")</f>
        <v>https://scholar.google.com/scholar?hl=en&amp;as_sdt=0%2C5&amp;q=NCT02794376&amp;btnG=</v>
      </c>
      <c r="O138" s="10" t="e">
        <f ca="1">_xludf.CONCAT("https://pubmed.ncbi.nlm.nih.gov/?term=",D138)</f>
        <v>#NAME?</v>
      </c>
    </row>
    <row r="139" spans="1:15" ht="12" customHeight="1" x14ac:dyDescent="0.25">
      <c r="A139" s="1" t="s">
        <v>14</v>
      </c>
      <c r="B139" s="2" t="s">
        <v>39</v>
      </c>
      <c r="C139" s="2">
        <v>23</v>
      </c>
      <c r="D139" s="2" t="s">
        <v>53</v>
      </c>
      <c r="G139" s="3">
        <v>1</v>
      </c>
      <c r="H139" s="4"/>
      <c r="I139" s="28" t="s">
        <v>290</v>
      </c>
      <c r="J139" s="6"/>
      <c r="L139" s="9" t="str">
        <f>CONCATENATE("https://clinicaltrials.gov/ct2/show/",D139)</f>
        <v>https://clinicaltrials.gov/ct2/show/NCT02794389</v>
      </c>
      <c r="M139" s="2" t="str">
        <f ca="1">IFERROR(__xludf.DUMMYFUNCTION("IMPORTXML(L21,""/html/body/div[8]/div[4]/div[2]/ul/li[3]/a"")"),"No Results Posted")</f>
        <v>No Results Posted</v>
      </c>
      <c r="N139" s="9" t="str">
        <f>CONCATENATE("https://scholar.google.com/scholar?hl=en&amp;as_sdt=0%2C5&amp;q=",D139,"&amp;btnG=")</f>
        <v>https://scholar.google.com/scholar?hl=en&amp;as_sdt=0%2C5&amp;q=NCT02794389&amp;btnG=</v>
      </c>
      <c r="O139" s="10" t="e">
        <f ca="1">_xludf.CONCAT("https://pubmed.ncbi.nlm.nih.gov/?term=",D139)</f>
        <v>#NAME?</v>
      </c>
    </row>
    <row r="140" spans="1:15" ht="12" customHeight="1" x14ac:dyDescent="0.25">
      <c r="A140" s="1" t="s">
        <v>14</v>
      </c>
      <c r="B140" s="2" t="s">
        <v>39</v>
      </c>
      <c r="C140" s="2">
        <v>16</v>
      </c>
      <c r="D140" s="2" t="s">
        <v>51</v>
      </c>
      <c r="G140" s="3">
        <v>1</v>
      </c>
      <c r="H140" s="4"/>
      <c r="I140" s="30" t="s">
        <v>52</v>
      </c>
      <c r="J140" s="6"/>
      <c r="L140" s="9" t="str">
        <f>CONCATENATE("https://clinicaltrials.gov/ct2/show/",D140)</f>
        <v>https://clinicaltrials.gov/ct2/show/NCT02830048</v>
      </c>
      <c r="M140" s="2" t="str">
        <f ca="1">IFERROR(__xludf.DUMMYFUNCTION("IMPORTXML(L20,""/html/body/div[8]/div[4]/div[2]/ul/li[3]/a"")"),"No Results Posted")</f>
        <v>No Results Posted</v>
      </c>
      <c r="N140" s="9" t="str">
        <f>CONCATENATE("https://scholar.google.com/scholar?hl=en&amp;as_sdt=0%2C5&amp;q=",D140,"&amp;btnG=")</f>
        <v>https://scholar.google.com/scholar?hl=en&amp;as_sdt=0%2C5&amp;q=NCT02830048&amp;btnG=</v>
      </c>
      <c r="O140" s="10" t="e">
        <f ca="1">_xludf.CONCAT("https://pubmed.ncbi.nlm.nih.gov/?term=",D140)</f>
        <v>#NAME?</v>
      </c>
    </row>
    <row r="141" spans="1:15" ht="12" customHeight="1" x14ac:dyDescent="0.25">
      <c r="A141" s="1" t="s">
        <v>14</v>
      </c>
      <c r="B141" s="2" t="s">
        <v>39</v>
      </c>
      <c r="C141" s="2">
        <v>63</v>
      </c>
      <c r="D141" s="2" t="s">
        <v>49</v>
      </c>
      <c r="F141" t="s">
        <v>280</v>
      </c>
      <c r="G141" s="3">
        <v>1</v>
      </c>
      <c r="H141" s="4"/>
      <c r="I141" s="36" t="s">
        <v>50</v>
      </c>
      <c r="J141" s="6"/>
      <c r="K141" s="26"/>
      <c r="L141" s="9" t="str">
        <f>CONCATENATE("https://clinicaltrials.gov/ct2/show/",D141)</f>
        <v>https://clinicaltrials.gov/ct2/show/NCT02905019</v>
      </c>
      <c r="M141" s="2" t="str">
        <f ca="1">IFERROR(__xludf.DUMMYFUNCTION("IMPORTXML(L19,""/html/body/div[8]/div[4]/div[2]/ul/li[3]/a"")"),"No Results Posted")</f>
        <v>No Results Posted</v>
      </c>
      <c r="N141" s="9" t="str">
        <f>CONCATENATE("https://scholar.google.com/scholar?hl=en&amp;as_sdt=0%2C5&amp;q=",D141,"&amp;btnG=")</f>
        <v>https://scholar.google.com/scholar?hl=en&amp;as_sdt=0%2C5&amp;q=NCT02905019&amp;btnG=</v>
      </c>
      <c r="O141" s="10" t="e">
        <f ca="1">_xludf.CONCAT("https://pubmed.ncbi.nlm.nih.gov/?term=",D141)</f>
        <v>#NAME?</v>
      </c>
    </row>
    <row r="142" spans="1:15" ht="12" customHeight="1" x14ac:dyDescent="0.25">
      <c r="A142" s="1" t="s">
        <v>14</v>
      </c>
      <c r="B142" s="2" t="s">
        <v>39</v>
      </c>
      <c r="C142" s="2">
        <v>13</v>
      </c>
      <c r="D142" s="2" t="s">
        <v>48</v>
      </c>
      <c r="G142" s="3">
        <v>1</v>
      </c>
      <c r="H142" s="4"/>
      <c r="I142" s="5" t="s">
        <v>25</v>
      </c>
      <c r="J142" s="6"/>
      <c r="L142" s="9" t="str">
        <f>CONCATENATE("https://clinicaltrials.gov/ct2/show/",D142)</f>
        <v>https://clinicaltrials.gov/ct2/show/NCT02925403</v>
      </c>
      <c r="M142" s="2" t="str">
        <f ca="1">IFERROR(__xludf.DUMMYFUNCTION("IMPORTXML(L18,""/html/body/div[8]/div[4]/div[2]/ul/li[3]/a"")"),"Study Results")</f>
        <v>Study Results</v>
      </c>
      <c r="N142" s="9" t="str">
        <f>CONCATENATE("https://scholar.google.com/scholar?hl=en&amp;as_sdt=0%2C5&amp;q=",D142,"&amp;btnG=")</f>
        <v>https://scholar.google.com/scholar?hl=en&amp;as_sdt=0%2C5&amp;q=NCT02925403&amp;btnG=</v>
      </c>
      <c r="O142" s="10" t="e">
        <f ca="1">_xludf.CONCAT("https://pubmed.ncbi.nlm.nih.gov/?term=",D142)</f>
        <v>#NAME?</v>
      </c>
    </row>
    <row r="143" spans="1:15" ht="12" customHeight="1" x14ac:dyDescent="0.25">
      <c r="A143" s="1" t="s">
        <v>14</v>
      </c>
      <c r="B143" s="2" t="s">
        <v>39</v>
      </c>
      <c r="C143" s="2">
        <v>50</v>
      </c>
      <c r="D143" s="2" t="s">
        <v>46</v>
      </c>
      <c r="G143" s="3">
        <v>1</v>
      </c>
      <c r="H143" s="4"/>
      <c r="I143" s="8" t="s">
        <v>47</v>
      </c>
      <c r="J143" s="6"/>
      <c r="L143" s="9" t="str">
        <f>CONCATENATE("https://clinicaltrials.gov/ct2/show/",D143)</f>
        <v>https://clinicaltrials.gov/ct2/show/NCT03177070</v>
      </c>
      <c r="M143" s="2" t="str">
        <f ca="1">IFERROR(__xludf.DUMMYFUNCTION("IMPORTXML(L17,""/html/body/div[8]/div[4]/div[2]/ul/li[3]/a"")"),"No Results Posted")</f>
        <v>No Results Posted</v>
      </c>
      <c r="N143" s="9" t="str">
        <f>CONCATENATE("https://scholar.google.com/scholar?hl=en&amp;as_sdt=0%2C5&amp;q=",D143,"&amp;btnG=")</f>
        <v>https://scholar.google.com/scholar?hl=en&amp;as_sdt=0%2C5&amp;q=NCT03177070&amp;btnG=</v>
      </c>
      <c r="O143" s="10" t="e">
        <f ca="1">_xludf.CONCAT("https://pubmed.ncbi.nlm.nih.gov/?term=",D143)</f>
        <v>#NAME?</v>
      </c>
    </row>
    <row r="144" spans="1:15" ht="12" customHeight="1" x14ac:dyDescent="0.25">
      <c r="A144" s="1" t="s">
        <v>14</v>
      </c>
      <c r="B144" s="2" t="s">
        <v>39</v>
      </c>
      <c r="C144" s="2">
        <v>18</v>
      </c>
      <c r="D144" s="2" t="s">
        <v>44</v>
      </c>
      <c r="F144" t="s">
        <v>279</v>
      </c>
      <c r="G144" s="3">
        <v>1</v>
      </c>
      <c r="H144" s="4"/>
      <c r="I144" s="8" t="s">
        <v>45</v>
      </c>
      <c r="J144" s="6"/>
      <c r="K144" s="2"/>
      <c r="L144" s="9" t="str">
        <f>CONCATENATE("https://clinicaltrials.gov/ct2/show/",D144)</f>
        <v>https://clinicaltrials.gov/ct2/show/NCT03203421</v>
      </c>
      <c r="M144" s="2" t="str">
        <f ca="1">IFERROR(__xludf.DUMMYFUNCTION("IMPORTXML(L16,""/html/body/div[8]/div[4]/div[2]/ul/li[3]/a"")"),"No Results Posted")</f>
        <v>No Results Posted</v>
      </c>
      <c r="N144" s="9" t="str">
        <f>CONCATENATE("https://scholar.google.com/scholar?hl=en&amp;as_sdt=0%2C5&amp;q=",D144,"&amp;btnG=")</f>
        <v>https://scholar.google.com/scholar?hl=en&amp;as_sdt=0%2C5&amp;q=NCT03203421&amp;btnG=</v>
      </c>
      <c r="O144" s="10" t="e">
        <f ca="1">_xludf.CONCAT("https://pubmed.ncbi.nlm.nih.gov/?term=",D144)</f>
        <v>#NAME?</v>
      </c>
    </row>
    <row r="145" spans="1:15" ht="12" customHeight="1" x14ac:dyDescent="0.25">
      <c r="A145" s="1" t="s">
        <v>14</v>
      </c>
      <c r="B145" s="2" t="s">
        <v>39</v>
      </c>
      <c r="C145" s="2">
        <v>30</v>
      </c>
      <c r="D145" s="2" t="s">
        <v>42</v>
      </c>
      <c r="G145" s="3">
        <v>1</v>
      </c>
      <c r="H145" s="4"/>
      <c r="I145" s="12" t="s">
        <v>43</v>
      </c>
      <c r="J145" s="6"/>
      <c r="K145" s="2"/>
      <c r="L145" s="9" t="str">
        <f>CONCATENATE("https://clinicaltrials.gov/ct2/show/",D145)</f>
        <v>https://clinicaltrials.gov/ct2/show/NCT03434054</v>
      </c>
      <c r="M145" s="2" t="str">
        <f ca="1">IFERROR(__xludf.DUMMYFUNCTION("IMPORTXML(L15,""/html/body/div[8]/div[4]/div[2]/ul/li[3]/a"")"),"No Results Posted")</f>
        <v>No Results Posted</v>
      </c>
      <c r="N145" s="9" t="str">
        <f>CONCATENATE("https://scholar.google.com/scholar?hl=en&amp;as_sdt=0%2C5&amp;q=",D145,"&amp;btnG=")</f>
        <v>https://scholar.google.com/scholar?hl=en&amp;as_sdt=0%2C5&amp;q=NCT03434054&amp;btnG=</v>
      </c>
      <c r="O145" s="10" t="e">
        <f ca="1">_xludf.CONCAT("https://pubmed.ncbi.nlm.nih.gov/?term=",D145)</f>
        <v>#NAME?</v>
      </c>
    </row>
    <row r="146" spans="1:15" ht="12" customHeight="1" x14ac:dyDescent="0.25">
      <c r="A146" s="1" t="s">
        <v>14</v>
      </c>
      <c r="B146" s="2" t="s">
        <v>39</v>
      </c>
      <c r="C146" s="2">
        <v>41</v>
      </c>
      <c r="D146" s="2" t="s">
        <v>40</v>
      </c>
      <c r="G146" s="3">
        <v>1</v>
      </c>
      <c r="H146" s="4"/>
      <c r="I146" s="8" t="s">
        <v>41</v>
      </c>
      <c r="J146" s="6"/>
      <c r="L146" s="9" t="str">
        <f>CONCATENATE("https://clinicaltrials.gov/ct2/show/",D146)</f>
        <v>https://clinicaltrials.gov/ct2/show/NCT03863366</v>
      </c>
      <c r="M146" s="2" t="str">
        <f ca="1">IFERROR(__xludf.DUMMYFUNCTION("IMPORTXML(L14,""/html/body/div[8]/div[4]/div[2]/ul/li[3]/a"")"),"No Results Posted")</f>
        <v>No Results Posted</v>
      </c>
      <c r="N146" s="9" t="str">
        <f>CONCATENATE("https://scholar.google.com/scholar?hl=en&amp;as_sdt=0%2C5&amp;q=",D146,"&amp;btnG=")</f>
        <v>https://scholar.google.com/scholar?hl=en&amp;as_sdt=0%2C5&amp;q=NCT03863366&amp;btnG=</v>
      </c>
      <c r="O146" s="10" t="e">
        <f ca="1">_xludf.CONCAT("https://pubmed.ncbi.nlm.nih.gov/?term=",D146)</f>
        <v>#NAME?</v>
      </c>
    </row>
    <row r="147" spans="1:15" ht="12" customHeight="1" x14ac:dyDescent="0.25">
      <c r="A147" s="1"/>
      <c r="G147" s="3"/>
      <c r="H147" s="4"/>
      <c r="I147" s="5"/>
      <c r="J147" s="6"/>
      <c r="L147" s="2"/>
      <c r="N147" s="2"/>
    </row>
    <row r="148" spans="1:15" ht="12" customHeight="1" x14ac:dyDescent="0.25">
      <c r="A148" s="1"/>
      <c r="G148" s="3"/>
      <c r="H148" s="4"/>
      <c r="I148" s="5"/>
      <c r="J148" s="6"/>
      <c r="L148" s="2"/>
      <c r="N148" s="2"/>
    </row>
    <row r="149" spans="1:15" ht="12" customHeight="1" x14ac:dyDescent="0.25">
      <c r="A149" s="1"/>
      <c r="G149" s="3"/>
      <c r="H149" s="4"/>
      <c r="I149" s="5"/>
      <c r="J149" s="6"/>
      <c r="L149" s="2"/>
      <c r="N149" s="2"/>
    </row>
    <row r="150" spans="1:15" ht="12" customHeight="1" x14ac:dyDescent="0.25">
      <c r="A150" s="1"/>
      <c r="G150" s="3"/>
      <c r="H150" s="4"/>
      <c r="I150" s="5"/>
      <c r="J150" s="6"/>
      <c r="L150" s="2"/>
      <c r="N150" s="2"/>
    </row>
    <row r="151" spans="1:15" ht="12" customHeight="1" x14ac:dyDescent="0.25">
      <c r="A151" s="1"/>
      <c r="G151" s="3"/>
      <c r="H151" s="4"/>
      <c r="I151" s="5"/>
      <c r="J151" s="6"/>
      <c r="L151" s="2"/>
      <c r="N151" s="2"/>
    </row>
    <row r="152" spans="1:15" ht="12" customHeight="1" x14ac:dyDescent="0.25">
      <c r="A152" s="1"/>
      <c r="G152" s="3"/>
      <c r="H152" s="4"/>
      <c r="I152" s="5"/>
      <c r="J152" s="6"/>
      <c r="L152" s="2"/>
      <c r="N152" s="2"/>
    </row>
    <row r="153" spans="1:15" ht="12" customHeight="1" x14ac:dyDescent="0.25">
      <c r="A153" s="1"/>
      <c r="G153" s="3"/>
      <c r="H153" s="4"/>
      <c r="I153" s="5"/>
      <c r="J153" s="6"/>
      <c r="L153" s="2"/>
      <c r="N153" s="2"/>
    </row>
    <row r="154" spans="1:15" ht="12" customHeight="1" x14ac:dyDescent="0.25">
      <c r="A154" s="1"/>
      <c r="G154" s="3"/>
      <c r="H154" s="4"/>
      <c r="I154" s="5"/>
      <c r="J154" s="6"/>
      <c r="L154" s="2"/>
      <c r="N154" s="2"/>
    </row>
    <row r="155" spans="1:15" ht="12" customHeight="1" x14ac:dyDescent="0.25">
      <c r="A155" s="1"/>
      <c r="G155" s="3"/>
      <c r="H155" s="4"/>
      <c r="I155" s="5"/>
      <c r="J155" s="6"/>
      <c r="L155" s="2"/>
      <c r="N155" s="2"/>
    </row>
    <row r="156" spans="1:15" ht="12" customHeight="1" x14ac:dyDescent="0.25">
      <c r="A156" s="1"/>
      <c r="G156" s="3"/>
      <c r="H156" s="4"/>
      <c r="I156" s="5"/>
      <c r="J156" s="6"/>
      <c r="L156" s="2"/>
      <c r="N156" s="2"/>
    </row>
    <row r="157" spans="1:15" ht="12" customHeight="1" x14ac:dyDescent="0.25">
      <c r="A157" s="1"/>
      <c r="G157" s="3"/>
      <c r="H157" s="4"/>
      <c r="I157" s="5"/>
      <c r="J157" s="6"/>
      <c r="L157" s="2"/>
      <c r="N157" s="2"/>
    </row>
    <row r="158" spans="1:15" ht="12" customHeight="1" x14ac:dyDescent="0.25">
      <c r="A158" s="1"/>
      <c r="G158" s="3"/>
      <c r="H158" s="4"/>
      <c r="I158" s="5"/>
      <c r="J158" s="6"/>
      <c r="L158" s="2"/>
      <c r="N158" s="2"/>
    </row>
    <row r="159" spans="1:15" ht="12" customHeight="1" x14ac:dyDescent="0.25">
      <c r="A159" s="1"/>
      <c r="G159" s="3"/>
      <c r="H159" s="4"/>
      <c r="I159" s="5"/>
      <c r="J159" s="6"/>
      <c r="L159" s="2"/>
      <c r="N159" s="2"/>
    </row>
    <row r="160" spans="1:15" ht="12" customHeight="1" x14ac:dyDescent="0.25">
      <c r="A160" s="1"/>
      <c r="G160" s="3"/>
      <c r="H160" s="4"/>
      <c r="I160" s="5"/>
      <c r="J160" s="6"/>
      <c r="L160" s="2"/>
      <c r="N160" s="2"/>
    </row>
    <row r="161" spans="1:14" ht="12" customHeight="1" x14ac:dyDescent="0.25">
      <c r="A161" s="1"/>
      <c r="G161" s="3"/>
      <c r="H161" s="4"/>
      <c r="I161" s="5"/>
      <c r="J161" s="6"/>
      <c r="L161" s="2"/>
      <c r="N161" s="2"/>
    </row>
    <row r="162" spans="1:14" ht="12" customHeight="1" x14ac:dyDescent="0.25">
      <c r="A162" s="1"/>
      <c r="G162" s="3"/>
      <c r="H162" s="4"/>
      <c r="I162" s="5"/>
      <c r="J162" s="6"/>
      <c r="L162" s="2"/>
      <c r="N162" s="2"/>
    </row>
    <row r="163" spans="1:14" ht="12" customHeight="1" x14ac:dyDescent="0.25">
      <c r="A163" s="1"/>
      <c r="G163" s="3"/>
      <c r="H163" s="4"/>
      <c r="I163" s="5"/>
      <c r="J163" s="6"/>
      <c r="L163" s="2"/>
      <c r="N163" s="2"/>
    </row>
    <row r="164" spans="1:14" ht="12" customHeight="1" x14ac:dyDescent="0.25">
      <c r="A164" s="1"/>
      <c r="G164" s="3"/>
      <c r="H164" s="4"/>
      <c r="I164" s="5"/>
      <c r="J164" s="6"/>
      <c r="L164" s="2"/>
      <c r="N164" s="2"/>
    </row>
    <row r="165" spans="1:14" ht="12" customHeight="1" x14ac:dyDescent="0.25">
      <c r="A165" s="1"/>
      <c r="G165" s="3"/>
      <c r="H165" s="4"/>
      <c r="I165" s="5"/>
      <c r="J165" s="6"/>
      <c r="L165" s="2"/>
      <c r="N165" s="2"/>
    </row>
    <row r="166" spans="1:14" ht="12" customHeight="1" x14ac:dyDescent="0.25">
      <c r="A166" s="1"/>
      <c r="G166" s="3"/>
      <c r="H166" s="4"/>
      <c r="I166" s="5"/>
      <c r="J166" s="6"/>
      <c r="L166" s="2"/>
      <c r="N166" s="2"/>
    </row>
    <row r="167" spans="1:14" ht="12" customHeight="1" x14ac:dyDescent="0.25">
      <c r="A167" s="1"/>
      <c r="G167" s="3"/>
      <c r="H167" s="4"/>
      <c r="I167" s="5"/>
      <c r="J167" s="6"/>
      <c r="L167" s="2"/>
      <c r="N167" s="2"/>
    </row>
    <row r="168" spans="1:14" ht="12" customHeight="1" x14ac:dyDescent="0.25">
      <c r="A168" s="1"/>
      <c r="G168" s="3"/>
      <c r="H168" s="4"/>
      <c r="I168" s="5"/>
      <c r="J168" s="6"/>
      <c r="L168" s="2"/>
      <c r="N168" s="2"/>
    </row>
    <row r="169" spans="1:14" ht="12" customHeight="1" x14ac:dyDescent="0.25">
      <c r="A169" s="1"/>
      <c r="G169" s="3"/>
      <c r="H169" s="4"/>
      <c r="I169" s="5"/>
      <c r="J169" s="6"/>
      <c r="L169" s="2"/>
      <c r="N169" s="2"/>
    </row>
    <row r="170" spans="1:14" ht="12" customHeight="1" x14ac:dyDescent="0.25">
      <c r="A170" s="1"/>
      <c r="G170" s="3"/>
      <c r="H170" s="4"/>
      <c r="I170" s="5"/>
      <c r="J170" s="6"/>
      <c r="L170" s="2"/>
      <c r="N170" s="2"/>
    </row>
    <row r="171" spans="1:14" ht="12" customHeight="1" x14ac:dyDescent="0.25">
      <c r="A171" s="1"/>
      <c r="G171" s="3"/>
      <c r="H171" s="4"/>
      <c r="I171" s="5"/>
      <c r="J171" s="6"/>
      <c r="L171" s="2"/>
      <c r="N171" s="2"/>
    </row>
    <row r="172" spans="1:14" ht="12" customHeight="1" x14ac:dyDescent="0.25">
      <c r="A172" s="1"/>
      <c r="G172" s="3"/>
      <c r="H172" s="4"/>
      <c r="I172" s="5"/>
      <c r="J172" s="6"/>
      <c r="L172" s="2"/>
      <c r="N172" s="2"/>
    </row>
    <row r="173" spans="1:14" ht="12" customHeight="1" x14ac:dyDescent="0.25">
      <c r="A173" s="1"/>
      <c r="G173" s="3"/>
      <c r="H173" s="4"/>
      <c r="I173" s="5"/>
      <c r="J173" s="6"/>
      <c r="L173" s="2"/>
      <c r="N173" s="2"/>
    </row>
    <row r="174" spans="1:14" ht="12" customHeight="1" x14ac:dyDescent="0.25">
      <c r="A174" s="1"/>
      <c r="G174" s="3"/>
      <c r="H174" s="4"/>
      <c r="I174" s="5"/>
      <c r="J174" s="6"/>
      <c r="L174" s="2"/>
      <c r="N174" s="2"/>
    </row>
    <row r="175" spans="1:14" ht="12" customHeight="1" x14ac:dyDescent="0.25">
      <c r="A175" s="1"/>
      <c r="G175" s="3"/>
      <c r="H175" s="4"/>
      <c r="I175" s="5"/>
      <c r="J175" s="6"/>
      <c r="L175" s="2"/>
      <c r="N175" s="2"/>
    </row>
    <row r="176" spans="1:14" ht="12" customHeight="1" x14ac:dyDescent="0.25">
      <c r="A176" s="1"/>
      <c r="G176" s="3"/>
      <c r="H176" s="4"/>
      <c r="I176" s="5"/>
      <c r="J176" s="6"/>
      <c r="L176" s="2"/>
      <c r="N176" s="2"/>
    </row>
    <row r="177" spans="1:14" ht="12" customHeight="1" x14ac:dyDescent="0.25">
      <c r="A177" s="1"/>
      <c r="G177" s="3"/>
      <c r="H177" s="4"/>
      <c r="I177" s="5"/>
      <c r="J177" s="6"/>
      <c r="L177" s="2"/>
      <c r="N177" s="2"/>
    </row>
    <row r="178" spans="1:14" ht="12" customHeight="1" x14ac:dyDescent="0.25">
      <c r="A178" s="1"/>
      <c r="G178" s="3"/>
      <c r="H178" s="4"/>
      <c r="I178" s="5"/>
      <c r="J178" s="6"/>
      <c r="L178" s="2"/>
      <c r="N178" s="2"/>
    </row>
    <row r="179" spans="1:14" ht="12" customHeight="1" x14ac:dyDescent="0.25">
      <c r="A179" s="1"/>
      <c r="G179" s="3"/>
      <c r="H179" s="4"/>
      <c r="I179" s="5"/>
      <c r="J179" s="6"/>
      <c r="L179" s="2"/>
      <c r="N179" s="2"/>
    </row>
    <row r="180" spans="1:14" ht="12" customHeight="1" x14ac:dyDescent="0.25">
      <c r="A180" s="1"/>
      <c r="G180" s="3"/>
      <c r="H180" s="4"/>
      <c r="I180" s="5"/>
      <c r="J180" s="6"/>
      <c r="L180" s="2"/>
      <c r="N180" s="2"/>
    </row>
    <row r="181" spans="1:14" ht="12" customHeight="1" x14ac:dyDescent="0.25">
      <c r="A181" s="1"/>
      <c r="G181" s="3"/>
      <c r="H181" s="4"/>
      <c r="I181" s="5"/>
      <c r="J181" s="6"/>
      <c r="L181" s="2"/>
      <c r="N181" s="2"/>
    </row>
    <row r="182" spans="1:14" ht="12" customHeight="1" x14ac:dyDescent="0.25">
      <c r="A182" s="1"/>
      <c r="G182" s="3"/>
      <c r="H182" s="4"/>
      <c r="I182" s="5"/>
      <c r="J182" s="6"/>
      <c r="L182" s="2"/>
      <c r="N182" s="2"/>
    </row>
    <row r="183" spans="1:14" ht="12" customHeight="1" x14ac:dyDescent="0.25">
      <c r="A183" s="1"/>
      <c r="G183" s="3"/>
      <c r="H183" s="4"/>
      <c r="I183" s="5"/>
      <c r="J183" s="6"/>
      <c r="L183" s="2"/>
      <c r="N183" s="2"/>
    </row>
    <row r="184" spans="1:14" ht="12" customHeight="1" x14ac:dyDescent="0.25">
      <c r="A184" s="1"/>
      <c r="G184" s="3"/>
      <c r="H184" s="4"/>
      <c r="I184" s="5"/>
      <c r="J184" s="6"/>
      <c r="L184" s="2"/>
      <c r="N184" s="2"/>
    </row>
    <row r="185" spans="1:14" ht="12" customHeight="1" x14ac:dyDescent="0.25">
      <c r="A185" s="1"/>
      <c r="G185" s="3"/>
      <c r="H185" s="4"/>
      <c r="I185" s="5"/>
      <c r="J185" s="6"/>
      <c r="L185" s="2"/>
      <c r="N185" s="2"/>
    </row>
    <row r="186" spans="1:14" ht="12" customHeight="1" x14ac:dyDescent="0.25">
      <c r="A186" s="1"/>
      <c r="G186" s="3"/>
      <c r="H186" s="4"/>
      <c r="I186" s="5"/>
      <c r="J186" s="6"/>
      <c r="L186" s="2"/>
      <c r="N186" s="2"/>
    </row>
    <row r="187" spans="1:14" ht="12" customHeight="1" x14ac:dyDescent="0.25">
      <c r="A187" s="1"/>
      <c r="G187" s="3"/>
      <c r="H187" s="4"/>
      <c r="I187" s="5"/>
      <c r="J187" s="6"/>
      <c r="L187" s="2"/>
      <c r="N187" s="2"/>
    </row>
    <row r="188" spans="1:14" ht="12" customHeight="1" x14ac:dyDescent="0.25">
      <c r="A188" s="1"/>
      <c r="G188" s="3"/>
      <c r="H188" s="4"/>
      <c r="I188" s="5"/>
      <c r="J188" s="6"/>
      <c r="L188" s="2"/>
      <c r="N188" s="2"/>
    </row>
    <row r="189" spans="1:14" ht="12" customHeight="1" x14ac:dyDescent="0.25">
      <c r="A189" s="1"/>
      <c r="G189" s="3"/>
      <c r="H189" s="4"/>
      <c r="I189" s="5"/>
      <c r="J189" s="6"/>
      <c r="L189" s="2"/>
      <c r="N189" s="2"/>
    </row>
    <row r="190" spans="1:14" ht="12" customHeight="1" x14ac:dyDescent="0.25">
      <c r="A190" s="1"/>
      <c r="G190" s="3"/>
      <c r="H190" s="4"/>
      <c r="I190" s="5"/>
      <c r="J190" s="6"/>
      <c r="L190" s="2"/>
      <c r="N190" s="2"/>
    </row>
    <row r="191" spans="1:14" ht="12" customHeight="1" x14ac:dyDescent="0.25">
      <c r="A191" s="1"/>
      <c r="G191" s="3"/>
      <c r="H191" s="4"/>
      <c r="I191" s="5"/>
      <c r="J191" s="6"/>
      <c r="L191" s="2"/>
      <c r="N191" s="2"/>
    </row>
    <row r="192" spans="1:14" ht="12" customHeight="1" x14ac:dyDescent="0.25">
      <c r="A192" s="1"/>
      <c r="G192" s="3"/>
      <c r="H192" s="4"/>
      <c r="I192" s="5"/>
      <c r="J192" s="6"/>
      <c r="L192" s="2"/>
      <c r="N192" s="2"/>
    </row>
    <row r="193" spans="1:14" ht="12" customHeight="1" x14ac:dyDescent="0.25">
      <c r="A193" s="1"/>
      <c r="G193" s="3"/>
      <c r="H193" s="4"/>
      <c r="I193" s="5"/>
      <c r="J193" s="6"/>
      <c r="L193" s="2"/>
      <c r="N193" s="2"/>
    </row>
    <row r="194" spans="1:14" ht="12" customHeight="1" x14ac:dyDescent="0.25">
      <c r="A194" s="1"/>
      <c r="G194" s="3"/>
      <c r="H194" s="4"/>
      <c r="I194" s="5"/>
      <c r="J194" s="6"/>
      <c r="L194" s="2"/>
      <c r="N194" s="2"/>
    </row>
    <row r="195" spans="1:14" ht="12" customHeight="1" x14ac:dyDescent="0.25">
      <c r="A195" s="1"/>
      <c r="G195" s="3"/>
      <c r="H195" s="4"/>
      <c r="I195" s="5"/>
      <c r="J195" s="6"/>
      <c r="L195" s="2"/>
      <c r="N195" s="2"/>
    </row>
    <row r="196" spans="1:14" ht="12" customHeight="1" x14ac:dyDescent="0.25">
      <c r="A196" s="1"/>
      <c r="G196" s="3"/>
      <c r="H196" s="4"/>
      <c r="I196" s="5"/>
      <c r="J196" s="6"/>
      <c r="L196" s="2"/>
      <c r="N196" s="2"/>
    </row>
    <row r="197" spans="1:14" ht="12" customHeight="1" x14ac:dyDescent="0.25">
      <c r="A197" s="1"/>
      <c r="G197" s="3"/>
      <c r="H197" s="4"/>
      <c r="I197" s="5"/>
      <c r="J197" s="6"/>
      <c r="L197" s="2"/>
      <c r="N197" s="2"/>
    </row>
    <row r="198" spans="1:14" ht="12" customHeight="1" x14ac:dyDescent="0.25">
      <c r="A198" s="1"/>
      <c r="G198" s="3"/>
      <c r="H198" s="4"/>
      <c r="I198" s="5"/>
      <c r="J198" s="6"/>
      <c r="L198" s="2"/>
      <c r="N198" s="2"/>
    </row>
    <row r="199" spans="1:14" ht="12" customHeight="1" x14ac:dyDescent="0.25">
      <c r="A199" s="1"/>
      <c r="G199" s="3"/>
      <c r="H199" s="4"/>
      <c r="I199" s="5"/>
      <c r="J199" s="6"/>
      <c r="L199" s="2"/>
      <c r="N199" s="2"/>
    </row>
    <row r="200" spans="1:14" ht="12" customHeight="1" x14ac:dyDescent="0.25">
      <c r="A200" s="1"/>
      <c r="G200" s="3"/>
      <c r="H200" s="4"/>
      <c r="I200" s="5"/>
      <c r="J200" s="6"/>
      <c r="L200" s="2"/>
      <c r="N200" s="2"/>
    </row>
    <row r="201" spans="1:14" ht="12" customHeight="1" x14ac:dyDescent="0.25">
      <c r="A201" s="1"/>
      <c r="G201" s="3"/>
      <c r="H201" s="4"/>
      <c r="I201" s="5"/>
      <c r="J201" s="6"/>
      <c r="L201" s="2"/>
      <c r="N201" s="2"/>
    </row>
    <row r="202" spans="1:14" ht="12" customHeight="1" x14ac:dyDescent="0.25">
      <c r="A202" s="1"/>
      <c r="G202" s="3"/>
      <c r="H202" s="4"/>
      <c r="I202" s="5"/>
      <c r="J202" s="6"/>
      <c r="L202" s="2"/>
      <c r="N202" s="2"/>
    </row>
    <row r="203" spans="1:14" ht="12" customHeight="1" x14ac:dyDescent="0.25">
      <c r="A203" s="1"/>
      <c r="G203" s="3"/>
      <c r="H203" s="4"/>
      <c r="I203" s="5"/>
      <c r="J203" s="6"/>
      <c r="L203" s="2"/>
      <c r="N203" s="2"/>
    </row>
    <row r="204" spans="1:14" ht="12" customHeight="1" x14ac:dyDescent="0.25">
      <c r="A204" s="1"/>
      <c r="G204" s="3"/>
      <c r="H204" s="4"/>
      <c r="I204" s="5"/>
      <c r="J204" s="6"/>
      <c r="L204" s="2"/>
      <c r="N204" s="2"/>
    </row>
    <row r="205" spans="1:14" ht="12" customHeight="1" x14ac:dyDescent="0.25">
      <c r="A205" s="1"/>
      <c r="G205" s="3"/>
      <c r="H205" s="4"/>
      <c r="I205" s="5"/>
      <c r="J205" s="6"/>
      <c r="L205" s="2"/>
      <c r="N205" s="2"/>
    </row>
    <row r="206" spans="1:14" ht="12" customHeight="1" x14ac:dyDescent="0.25">
      <c r="A206" s="1"/>
      <c r="G206" s="3"/>
      <c r="H206" s="4"/>
      <c r="I206" s="5"/>
      <c r="J206" s="6"/>
      <c r="L206" s="2"/>
      <c r="N206" s="2"/>
    </row>
    <row r="207" spans="1:14" ht="12" customHeight="1" x14ac:dyDescent="0.25">
      <c r="A207" s="1"/>
      <c r="G207" s="3"/>
      <c r="H207" s="4"/>
      <c r="I207" s="5"/>
      <c r="J207" s="6"/>
      <c r="L207" s="2"/>
      <c r="N207" s="2"/>
    </row>
    <row r="208" spans="1:14" ht="12" customHeight="1" x14ac:dyDescent="0.25">
      <c r="A208" s="1"/>
      <c r="G208" s="3"/>
      <c r="H208" s="4"/>
      <c r="I208" s="5"/>
      <c r="J208" s="6"/>
      <c r="L208" s="2"/>
      <c r="N208" s="2"/>
    </row>
    <row r="209" spans="1:14" ht="12" customHeight="1" x14ac:dyDescent="0.25">
      <c r="A209" s="1"/>
      <c r="G209" s="3"/>
      <c r="H209" s="4"/>
      <c r="I209" s="5"/>
      <c r="J209" s="6"/>
      <c r="L209" s="2"/>
      <c r="N209" s="2"/>
    </row>
    <row r="210" spans="1:14" ht="12" customHeight="1" x14ac:dyDescent="0.25">
      <c r="A210" s="1"/>
      <c r="G210" s="3"/>
      <c r="H210" s="4"/>
      <c r="I210" s="5"/>
      <c r="J210" s="6"/>
      <c r="L210" s="2"/>
      <c r="N210" s="2"/>
    </row>
    <row r="211" spans="1:14" ht="12" customHeight="1" x14ac:dyDescent="0.25">
      <c r="A211" s="1"/>
      <c r="G211" s="3"/>
      <c r="H211" s="4"/>
      <c r="I211" s="5"/>
      <c r="J211" s="6"/>
      <c r="L211" s="2"/>
      <c r="N211" s="2"/>
    </row>
    <row r="212" spans="1:14" ht="12" customHeight="1" x14ac:dyDescent="0.25">
      <c r="A212" s="1"/>
      <c r="G212" s="3"/>
      <c r="H212" s="4"/>
      <c r="I212" s="5"/>
      <c r="J212" s="6"/>
      <c r="L212" s="2"/>
      <c r="N212" s="2"/>
    </row>
    <row r="213" spans="1:14" ht="12" customHeight="1" x14ac:dyDescent="0.25">
      <c r="A213" s="1"/>
      <c r="G213" s="3"/>
      <c r="H213" s="4"/>
      <c r="I213" s="5"/>
      <c r="J213" s="6"/>
      <c r="L213" s="2"/>
      <c r="N213" s="2"/>
    </row>
    <row r="214" spans="1:14" ht="12" customHeight="1" x14ac:dyDescent="0.25">
      <c r="A214" s="1"/>
      <c r="G214" s="3"/>
      <c r="H214" s="4"/>
      <c r="I214" s="5"/>
      <c r="J214" s="6"/>
      <c r="L214" s="2"/>
      <c r="N214" s="2"/>
    </row>
    <row r="215" spans="1:14" ht="12" customHeight="1" x14ac:dyDescent="0.25">
      <c r="A215" s="1"/>
      <c r="G215" s="3"/>
      <c r="H215" s="4"/>
      <c r="I215" s="5"/>
      <c r="J215" s="6"/>
      <c r="L215" s="2"/>
      <c r="N215" s="2"/>
    </row>
    <row r="216" spans="1:14" ht="12" customHeight="1" x14ac:dyDescent="0.25">
      <c r="A216" s="1"/>
      <c r="G216" s="3"/>
      <c r="H216" s="4"/>
      <c r="I216" s="5"/>
      <c r="J216" s="6"/>
      <c r="L216" s="2"/>
      <c r="N216" s="2"/>
    </row>
    <row r="217" spans="1:14" ht="12" customHeight="1" x14ac:dyDescent="0.25">
      <c r="A217" s="1"/>
      <c r="G217" s="3"/>
      <c r="H217" s="4"/>
      <c r="I217" s="5"/>
      <c r="J217" s="6"/>
      <c r="L217" s="2"/>
      <c r="N217" s="2"/>
    </row>
    <row r="218" spans="1:14" ht="12" customHeight="1" x14ac:dyDescent="0.25">
      <c r="A218" s="1"/>
      <c r="G218" s="3"/>
      <c r="H218" s="4"/>
      <c r="I218" s="5"/>
      <c r="J218" s="6"/>
      <c r="L218" s="2"/>
      <c r="N218" s="2"/>
    </row>
    <row r="219" spans="1:14" ht="12" customHeight="1" x14ac:dyDescent="0.25">
      <c r="A219" s="1"/>
      <c r="G219" s="3"/>
      <c r="H219" s="4"/>
      <c r="I219" s="5"/>
      <c r="J219" s="6"/>
      <c r="L219" s="2"/>
      <c r="N219" s="2"/>
    </row>
    <row r="220" spans="1:14" ht="12" customHeight="1" x14ac:dyDescent="0.25">
      <c r="A220" s="1"/>
      <c r="G220" s="3"/>
      <c r="H220" s="4"/>
      <c r="I220" s="5"/>
      <c r="J220" s="6"/>
      <c r="L220" s="2"/>
      <c r="N220" s="2"/>
    </row>
    <row r="221" spans="1:14" ht="12" customHeight="1" x14ac:dyDescent="0.25">
      <c r="A221" s="1"/>
      <c r="G221" s="3"/>
      <c r="H221" s="4"/>
      <c r="I221" s="5"/>
      <c r="J221" s="6"/>
      <c r="L221" s="2"/>
      <c r="N221" s="2"/>
    </row>
    <row r="222" spans="1:14" ht="12" customHeight="1" x14ac:dyDescent="0.25">
      <c r="A222" s="1"/>
      <c r="G222" s="3"/>
      <c r="H222" s="4"/>
      <c r="I222" s="5"/>
      <c r="J222" s="6"/>
      <c r="L222" s="2"/>
      <c r="N222" s="2"/>
    </row>
    <row r="223" spans="1:14" ht="12" customHeight="1" x14ac:dyDescent="0.25">
      <c r="A223" s="1"/>
      <c r="G223" s="3"/>
      <c r="H223" s="4"/>
      <c r="I223" s="5"/>
      <c r="J223" s="6"/>
      <c r="L223" s="2"/>
      <c r="N223" s="2"/>
    </row>
    <row r="224" spans="1:14" ht="12" customHeight="1" x14ac:dyDescent="0.25">
      <c r="A224" s="1"/>
      <c r="G224" s="3"/>
      <c r="H224" s="4"/>
      <c r="I224" s="5"/>
      <c r="J224" s="6"/>
      <c r="L224" s="2"/>
      <c r="N224" s="2"/>
    </row>
    <row r="225" spans="1:14" ht="12" customHeight="1" x14ac:dyDescent="0.25">
      <c r="A225" s="1"/>
      <c r="G225" s="3"/>
      <c r="H225" s="4"/>
      <c r="I225" s="5"/>
      <c r="J225" s="6"/>
      <c r="L225" s="2"/>
      <c r="N225" s="2"/>
    </row>
    <row r="226" spans="1:14" ht="12" customHeight="1" x14ac:dyDescent="0.25">
      <c r="A226" s="1"/>
      <c r="G226" s="3"/>
      <c r="H226" s="4"/>
      <c r="I226" s="5"/>
      <c r="J226" s="6"/>
      <c r="L226" s="2"/>
      <c r="N226" s="2"/>
    </row>
    <row r="227" spans="1:14" ht="12" customHeight="1" x14ac:dyDescent="0.25">
      <c r="A227" s="1"/>
      <c r="G227" s="3"/>
      <c r="H227" s="4"/>
      <c r="I227" s="5"/>
      <c r="J227" s="6"/>
      <c r="L227" s="2"/>
      <c r="N227" s="2"/>
    </row>
    <row r="228" spans="1:14" ht="12" customHeight="1" x14ac:dyDescent="0.25">
      <c r="A228" s="1"/>
      <c r="G228" s="3"/>
      <c r="H228" s="4"/>
      <c r="I228" s="5"/>
      <c r="J228" s="6"/>
      <c r="L228" s="2"/>
      <c r="N228" s="2"/>
    </row>
    <row r="229" spans="1:14" ht="12" customHeight="1" x14ac:dyDescent="0.25">
      <c r="A229" s="1"/>
      <c r="G229" s="3"/>
      <c r="H229" s="4"/>
      <c r="I229" s="5"/>
      <c r="J229" s="6"/>
      <c r="L229" s="2"/>
      <c r="N229" s="2"/>
    </row>
    <row r="230" spans="1:14" ht="12" customHeight="1" x14ac:dyDescent="0.25">
      <c r="A230" s="1"/>
      <c r="G230" s="3"/>
      <c r="H230" s="4"/>
      <c r="I230" s="5"/>
      <c r="J230" s="6"/>
      <c r="L230" s="2"/>
      <c r="N230" s="2"/>
    </row>
    <row r="231" spans="1:14" ht="12" customHeight="1" x14ac:dyDescent="0.25">
      <c r="A231" s="1"/>
      <c r="G231" s="3"/>
      <c r="H231" s="4"/>
      <c r="I231" s="5"/>
      <c r="J231" s="6"/>
      <c r="L231" s="2"/>
      <c r="N231" s="2"/>
    </row>
    <row r="232" spans="1:14" ht="12" customHeight="1" x14ac:dyDescent="0.25">
      <c r="A232" s="1"/>
      <c r="G232" s="3"/>
      <c r="H232" s="4"/>
      <c r="I232" s="5"/>
      <c r="J232" s="6"/>
      <c r="L232" s="2"/>
      <c r="N232" s="2"/>
    </row>
    <row r="233" spans="1:14" ht="12" customHeight="1" x14ac:dyDescent="0.25">
      <c r="A233" s="1"/>
      <c r="G233" s="3"/>
      <c r="H233" s="4"/>
      <c r="I233" s="5"/>
      <c r="J233" s="6"/>
      <c r="L233" s="2"/>
      <c r="N233" s="2"/>
    </row>
    <row r="234" spans="1:14" ht="12" customHeight="1" x14ac:dyDescent="0.25">
      <c r="A234" s="1"/>
      <c r="G234" s="3"/>
      <c r="H234" s="4"/>
      <c r="I234" s="5"/>
      <c r="J234" s="6"/>
      <c r="L234" s="2"/>
      <c r="N234" s="2"/>
    </row>
    <row r="235" spans="1:14" ht="12" customHeight="1" x14ac:dyDescent="0.25">
      <c r="A235" s="1"/>
      <c r="G235" s="3"/>
      <c r="H235" s="4"/>
      <c r="I235" s="5"/>
      <c r="J235" s="6"/>
      <c r="L235" s="2"/>
      <c r="N235" s="2"/>
    </row>
    <row r="236" spans="1:14" ht="12" customHeight="1" x14ac:dyDescent="0.25">
      <c r="A236" s="1"/>
      <c r="G236" s="3"/>
      <c r="H236" s="4"/>
      <c r="I236" s="5"/>
      <c r="J236" s="6"/>
      <c r="L236" s="2"/>
      <c r="N236" s="2"/>
    </row>
    <row r="237" spans="1:14" ht="12" customHeight="1" x14ac:dyDescent="0.25">
      <c r="A237" s="1"/>
      <c r="G237" s="3"/>
      <c r="H237" s="4"/>
      <c r="I237" s="5"/>
      <c r="J237" s="6"/>
      <c r="L237" s="2"/>
      <c r="N237" s="2"/>
    </row>
    <row r="238" spans="1:14" ht="12" customHeight="1" x14ac:dyDescent="0.25">
      <c r="A238" s="1"/>
      <c r="G238" s="3"/>
      <c r="H238" s="4"/>
      <c r="I238" s="5"/>
      <c r="J238" s="6"/>
      <c r="L238" s="2"/>
      <c r="N238" s="2"/>
    </row>
    <row r="239" spans="1:14" ht="12" customHeight="1" x14ac:dyDescent="0.25">
      <c r="A239" s="1"/>
      <c r="G239" s="3"/>
      <c r="H239" s="4"/>
      <c r="I239" s="5"/>
      <c r="J239" s="6"/>
      <c r="L239" s="2"/>
      <c r="N239" s="2"/>
    </row>
    <row r="240" spans="1:14" ht="12" customHeight="1" x14ac:dyDescent="0.25">
      <c r="A240" s="1"/>
      <c r="G240" s="3"/>
      <c r="H240" s="4"/>
      <c r="I240" s="5"/>
      <c r="J240" s="6"/>
      <c r="L240" s="2"/>
      <c r="N240" s="2"/>
    </row>
    <row r="241" spans="1:14" ht="12" customHeight="1" x14ac:dyDescent="0.25">
      <c r="A241" s="1"/>
      <c r="G241" s="3"/>
      <c r="H241" s="4"/>
      <c r="I241" s="5"/>
      <c r="J241" s="6"/>
      <c r="L241" s="2"/>
      <c r="N241" s="2"/>
    </row>
    <row r="242" spans="1:14" ht="12" customHeight="1" x14ac:dyDescent="0.25">
      <c r="A242" s="1"/>
      <c r="G242" s="3"/>
      <c r="H242" s="4"/>
      <c r="I242" s="5"/>
      <c r="J242" s="6"/>
      <c r="L242" s="2"/>
      <c r="N242" s="2"/>
    </row>
    <row r="243" spans="1:14" ht="12" customHeight="1" x14ac:dyDescent="0.25">
      <c r="A243" s="1"/>
      <c r="G243" s="3"/>
      <c r="H243" s="4"/>
      <c r="I243" s="5"/>
      <c r="J243" s="6"/>
      <c r="L243" s="2"/>
      <c r="N243" s="2"/>
    </row>
    <row r="244" spans="1:14" ht="12" customHeight="1" x14ac:dyDescent="0.25">
      <c r="A244" s="1"/>
      <c r="G244" s="3"/>
      <c r="H244" s="4"/>
      <c r="I244" s="5"/>
      <c r="J244" s="6"/>
      <c r="L244" s="2"/>
      <c r="N244" s="2"/>
    </row>
    <row r="245" spans="1:14" ht="12" customHeight="1" x14ac:dyDescent="0.25">
      <c r="A245" s="1"/>
      <c r="G245" s="3"/>
      <c r="H245" s="4"/>
      <c r="I245" s="5"/>
      <c r="J245" s="6"/>
      <c r="L245" s="2"/>
      <c r="N245" s="2"/>
    </row>
    <row r="246" spans="1:14" ht="12" customHeight="1" x14ac:dyDescent="0.25">
      <c r="A246" s="1"/>
      <c r="G246" s="3"/>
      <c r="H246" s="4"/>
      <c r="I246" s="5"/>
      <c r="J246" s="6"/>
      <c r="L246" s="2"/>
      <c r="N246" s="2"/>
    </row>
    <row r="247" spans="1:14" ht="12" customHeight="1" x14ac:dyDescent="0.25">
      <c r="A247" s="1"/>
      <c r="G247" s="3"/>
      <c r="H247" s="4"/>
      <c r="I247" s="5"/>
      <c r="J247" s="6"/>
      <c r="L247" s="2"/>
      <c r="N247" s="2"/>
    </row>
    <row r="248" spans="1:14" ht="12" customHeight="1" x14ac:dyDescent="0.25">
      <c r="A248" s="1"/>
      <c r="G248" s="3"/>
      <c r="H248" s="4"/>
      <c r="I248" s="5"/>
      <c r="J248" s="6"/>
      <c r="L248" s="2"/>
      <c r="N248" s="2"/>
    </row>
    <row r="249" spans="1:14" ht="12" customHeight="1" x14ac:dyDescent="0.25">
      <c r="A249" s="1"/>
      <c r="G249" s="3"/>
      <c r="H249" s="4"/>
      <c r="I249" s="5"/>
      <c r="J249" s="6"/>
      <c r="L249" s="2"/>
      <c r="N249" s="2"/>
    </row>
    <row r="250" spans="1:14" ht="12" customHeight="1" x14ac:dyDescent="0.25">
      <c r="A250" s="1"/>
      <c r="G250" s="3"/>
      <c r="H250" s="4"/>
      <c r="I250" s="5"/>
      <c r="J250" s="6"/>
      <c r="L250" s="2"/>
      <c r="N250" s="2"/>
    </row>
    <row r="251" spans="1:14" ht="12" customHeight="1" x14ac:dyDescent="0.25">
      <c r="A251" s="1"/>
      <c r="G251" s="3"/>
      <c r="H251" s="4"/>
      <c r="I251" s="5"/>
      <c r="J251" s="6"/>
      <c r="L251" s="2"/>
      <c r="N251" s="2"/>
    </row>
    <row r="252" spans="1:14" ht="12" customHeight="1" x14ac:dyDescent="0.25">
      <c r="A252" s="1"/>
      <c r="G252" s="3"/>
      <c r="H252" s="4"/>
      <c r="I252" s="5"/>
      <c r="J252" s="6"/>
      <c r="L252" s="2"/>
      <c r="N252" s="2"/>
    </row>
    <row r="253" spans="1:14" ht="12" customHeight="1" x14ac:dyDescent="0.25">
      <c r="A253" s="1"/>
      <c r="G253" s="3"/>
      <c r="H253" s="4"/>
      <c r="I253" s="5"/>
      <c r="J253" s="6"/>
      <c r="L253" s="2"/>
      <c r="N253" s="2"/>
    </row>
    <row r="254" spans="1:14" ht="12" customHeight="1" x14ac:dyDescent="0.25">
      <c r="A254" s="1"/>
      <c r="G254" s="3"/>
      <c r="H254" s="4"/>
      <c r="I254" s="5"/>
      <c r="J254" s="6"/>
      <c r="L254" s="2"/>
      <c r="N254" s="2"/>
    </row>
    <row r="255" spans="1:14" ht="12" customHeight="1" x14ac:dyDescent="0.25">
      <c r="A255" s="1"/>
      <c r="G255" s="3"/>
      <c r="H255" s="4"/>
      <c r="I255" s="5"/>
      <c r="J255" s="6"/>
      <c r="L255" s="2"/>
      <c r="N255" s="2"/>
    </row>
    <row r="256" spans="1:14" ht="12" customHeight="1" x14ac:dyDescent="0.25">
      <c r="A256" s="1"/>
      <c r="G256" s="3"/>
      <c r="H256" s="4"/>
      <c r="I256" s="5"/>
      <c r="J256" s="6"/>
      <c r="L256" s="2"/>
      <c r="N256" s="2"/>
    </row>
    <row r="257" spans="1:14" ht="12" customHeight="1" x14ac:dyDescent="0.25">
      <c r="A257" s="1"/>
      <c r="G257" s="3"/>
      <c r="H257" s="4"/>
      <c r="I257" s="5"/>
      <c r="J257" s="6"/>
      <c r="L257" s="2"/>
      <c r="N257" s="2"/>
    </row>
    <row r="258" spans="1:14" ht="12" customHeight="1" x14ac:dyDescent="0.25">
      <c r="A258" s="1"/>
      <c r="G258" s="3"/>
      <c r="H258" s="4"/>
      <c r="I258" s="5"/>
      <c r="J258" s="6"/>
      <c r="L258" s="2"/>
      <c r="N258" s="2"/>
    </row>
    <row r="259" spans="1:14" ht="12" customHeight="1" x14ac:dyDescent="0.25">
      <c r="A259" s="1"/>
      <c r="G259" s="3"/>
      <c r="H259" s="4"/>
      <c r="I259" s="5"/>
      <c r="J259" s="6"/>
      <c r="L259" s="2"/>
      <c r="N259" s="2"/>
    </row>
    <row r="260" spans="1:14" ht="12" customHeight="1" x14ac:dyDescent="0.25">
      <c r="A260" s="1"/>
      <c r="G260" s="3"/>
      <c r="H260" s="4"/>
      <c r="I260" s="5"/>
      <c r="J260" s="6"/>
      <c r="L260" s="2"/>
      <c r="N260" s="2"/>
    </row>
    <row r="261" spans="1:14" ht="12" customHeight="1" x14ac:dyDescent="0.25">
      <c r="A261" s="1"/>
      <c r="G261" s="3"/>
      <c r="H261" s="4"/>
      <c r="I261" s="5"/>
      <c r="J261" s="6"/>
      <c r="L261" s="2"/>
      <c r="N261" s="2"/>
    </row>
    <row r="262" spans="1:14" ht="12" customHeight="1" x14ac:dyDescent="0.25">
      <c r="A262" s="1"/>
      <c r="G262" s="3"/>
      <c r="H262" s="4"/>
      <c r="I262" s="5"/>
      <c r="J262" s="6"/>
      <c r="L262" s="2"/>
      <c r="N262" s="2"/>
    </row>
    <row r="263" spans="1:14" ht="12" customHeight="1" x14ac:dyDescent="0.25">
      <c r="A263" s="1"/>
      <c r="G263" s="3"/>
      <c r="H263" s="4"/>
      <c r="I263" s="5"/>
      <c r="J263" s="6"/>
      <c r="L263" s="2"/>
      <c r="N263" s="2"/>
    </row>
    <row r="264" spans="1:14" ht="12" customHeight="1" x14ac:dyDescent="0.25">
      <c r="A264" s="1"/>
      <c r="G264" s="3"/>
      <c r="H264" s="4"/>
      <c r="I264" s="5"/>
      <c r="J264" s="6"/>
      <c r="L264" s="2"/>
      <c r="N264" s="2"/>
    </row>
    <row r="265" spans="1:14" ht="12" customHeight="1" x14ac:dyDescent="0.25">
      <c r="A265" s="1"/>
      <c r="G265" s="3"/>
      <c r="H265" s="4"/>
      <c r="I265" s="5"/>
      <c r="J265" s="6"/>
      <c r="L265" s="2"/>
      <c r="N265" s="2"/>
    </row>
    <row r="266" spans="1:14" ht="12" customHeight="1" x14ac:dyDescent="0.25">
      <c r="A266" s="1"/>
      <c r="G266" s="3"/>
      <c r="H266" s="4"/>
      <c r="I266" s="5"/>
      <c r="J266" s="6"/>
      <c r="L266" s="2"/>
      <c r="N266" s="2"/>
    </row>
    <row r="267" spans="1:14" ht="12" customHeight="1" x14ac:dyDescent="0.25">
      <c r="A267" s="1"/>
      <c r="G267" s="3"/>
      <c r="H267" s="4"/>
      <c r="I267" s="5"/>
      <c r="J267" s="6"/>
      <c r="L267" s="2"/>
      <c r="N267" s="2"/>
    </row>
    <row r="268" spans="1:14" ht="12" customHeight="1" x14ac:dyDescent="0.25">
      <c r="A268" s="1"/>
      <c r="G268" s="3"/>
      <c r="H268" s="4"/>
      <c r="I268" s="5"/>
      <c r="J268" s="6"/>
      <c r="L268" s="2"/>
      <c r="N268" s="2"/>
    </row>
    <row r="269" spans="1:14" ht="12" customHeight="1" x14ac:dyDescent="0.25">
      <c r="A269" s="1"/>
      <c r="G269" s="3"/>
      <c r="H269" s="4"/>
      <c r="I269" s="5"/>
      <c r="J269" s="6"/>
      <c r="L269" s="2"/>
      <c r="N269" s="2"/>
    </row>
    <row r="270" spans="1:14" ht="12" customHeight="1" x14ac:dyDescent="0.25">
      <c r="A270" s="1"/>
      <c r="G270" s="3"/>
      <c r="H270" s="4"/>
      <c r="I270" s="5"/>
      <c r="J270" s="6"/>
      <c r="L270" s="2"/>
      <c r="N270" s="2"/>
    </row>
    <row r="271" spans="1:14" ht="12" customHeight="1" x14ac:dyDescent="0.25">
      <c r="A271" s="1"/>
      <c r="G271" s="3"/>
      <c r="H271" s="4"/>
      <c r="I271" s="5"/>
      <c r="J271" s="6"/>
      <c r="L271" s="2"/>
      <c r="N271" s="2"/>
    </row>
    <row r="272" spans="1:14" ht="12" customHeight="1" x14ac:dyDescent="0.25">
      <c r="A272" s="1"/>
      <c r="G272" s="3"/>
      <c r="H272" s="4"/>
      <c r="I272" s="5"/>
      <c r="J272" s="6"/>
      <c r="L272" s="2"/>
      <c r="N272" s="2"/>
    </row>
    <row r="273" spans="1:14" ht="12" customHeight="1" x14ac:dyDescent="0.25">
      <c r="A273" s="1"/>
      <c r="G273" s="3"/>
      <c r="H273" s="4"/>
      <c r="I273" s="5"/>
      <c r="J273" s="6"/>
      <c r="L273" s="2"/>
      <c r="N273" s="2"/>
    </row>
    <row r="274" spans="1:14" ht="12" customHeight="1" x14ac:dyDescent="0.25">
      <c r="A274" s="1"/>
      <c r="G274" s="3"/>
      <c r="H274" s="4"/>
      <c r="I274" s="5"/>
      <c r="J274" s="6"/>
      <c r="L274" s="2"/>
      <c r="N274" s="2"/>
    </row>
    <row r="275" spans="1:14" ht="12" customHeight="1" x14ac:dyDescent="0.25">
      <c r="A275" s="1"/>
      <c r="G275" s="3"/>
      <c r="H275" s="4"/>
      <c r="I275" s="5"/>
      <c r="J275" s="6"/>
      <c r="L275" s="2"/>
      <c r="N275" s="2"/>
    </row>
    <row r="276" spans="1:14" ht="12" customHeight="1" x14ac:dyDescent="0.25">
      <c r="A276" s="1"/>
      <c r="G276" s="3"/>
      <c r="H276" s="4"/>
      <c r="I276" s="5"/>
      <c r="J276" s="6"/>
      <c r="L276" s="2"/>
      <c r="N276" s="2"/>
    </row>
    <row r="277" spans="1:14" ht="12" customHeight="1" x14ac:dyDescent="0.25">
      <c r="A277" s="1"/>
      <c r="G277" s="3"/>
      <c r="H277" s="4"/>
      <c r="I277" s="5"/>
      <c r="J277" s="6"/>
      <c r="L277" s="2"/>
      <c r="N277" s="2"/>
    </row>
    <row r="278" spans="1:14" ht="12" customHeight="1" x14ac:dyDescent="0.25">
      <c r="A278" s="1"/>
      <c r="G278" s="3"/>
      <c r="H278" s="4"/>
      <c r="I278" s="5"/>
      <c r="J278" s="6"/>
      <c r="L278" s="2"/>
      <c r="N278" s="2"/>
    </row>
    <row r="279" spans="1:14" ht="12" customHeight="1" x14ac:dyDescent="0.25">
      <c r="A279" s="1"/>
      <c r="G279" s="3"/>
      <c r="H279" s="4"/>
      <c r="I279" s="5"/>
      <c r="J279" s="6"/>
      <c r="L279" s="2"/>
      <c r="N279" s="2"/>
    </row>
    <row r="280" spans="1:14" ht="12" customHeight="1" x14ac:dyDescent="0.25">
      <c r="A280" s="1"/>
      <c r="G280" s="3"/>
      <c r="H280" s="4"/>
      <c r="I280" s="5"/>
      <c r="J280" s="6"/>
      <c r="L280" s="2"/>
      <c r="N280" s="2"/>
    </row>
    <row r="281" spans="1:14" ht="12" customHeight="1" x14ac:dyDescent="0.25">
      <c r="A281" s="1"/>
      <c r="G281" s="3"/>
      <c r="H281" s="4"/>
      <c r="I281" s="5"/>
      <c r="J281" s="6"/>
      <c r="L281" s="2"/>
      <c r="N281" s="2"/>
    </row>
    <row r="282" spans="1:14" ht="12" customHeight="1" x14ac:dyDescent="0.25">
      <c r="A282" s="1"/>
      <c r="G282" s="3"/>
      <c r="H282" s="4"/>
      <c r="I282" s="5"/>
      <c r="J282" s="6"/>
      <c r="L282" s="2"/>
      <c r="N282" s="2"/>
    </row>
    <row r="283" spans="1:14" ht="12" customHeight="1" x14ac:dyDescent="0.25">
      <c r="A283" s="1"/>
      <c r="G283" s="3"/>
      <c r="H283" s="4"/>
      <c r="I283" s="5"/>
      <c r="J283" s="6"/>
      <c r="L283" s="2"/>
      <c r="N283" s="2"/>
    </row>
    <row r="284" spans="1:14" ht="12" customHeight="1" x14ac:dyDescent="0.25">
      <c r="A284" s="1"/>
      <c r="G284" s="3"/>
      <c r="H284" s="4"/>
      <c r="I284" s="5"/>
      <c r="J284" s="6"/>
      <c r="L284" s="2"/>
      <c r="N284" s="2"/>
    </row>
    <row r="285" spans="1:14" ht="12" customHeight="1" x14ac:dyDescent="0.25">
      <c r="A285" s="1"/>
      <c r="G285" s="3"/>
      <c r="H285" s="4"/>
      <c r="I285" s="5"/>
      <c r="J285" s="6"/>
      <c r="L285" s="2"/>
      <c r="N285" s="2"/>
    </row>
    <row r="286" spans="1:14" ht="12" customHeight="1" x14ac:dyDescent="0.25">
      <c r="A286" s="1"/>
      <c r="G286" s="3"/>
      <c r="H286" s="4"/>
      <c r="I286" s="5"/>
      <c r="J286" s="6"/>
      <c r="L286" s="2"/>
      <c r="N286" s="2"/>
    </row>
    <row r="287" spans="1:14" ht="12" customHeight="1" x14ac:dyDescent="0.25">
      <c r="A287" s="1"/>
      <c r="G287" s="3"/>
      <c r="H287" s="4"/>
      <c r="I287" s="5"/>
      <c r="J287" s="6"/>
      <c r="L287" s="2"/>
      <c r="N287" s="2"/>
    </row>
    <row r="288" spans="1:14" ht="12" customHeight="1" x14ac:dyDescent="0.25">
      <c r="A288" s="1"/>
      <c r="G288" s="3"/>
      <c r="H288" s="4"/>
      <c r="I288" s="5"/>
      <c r="J288" s="6"/>
      <c r="L288" s="2"/>
      <c r="N288" s="2"/>
    </row>
    <row r="289" spans="1:14" ht="12" customHeight="1" x14ac:dyDescent="0.25">
      <c r="A289" s="1"/>
      <c r="G289" s="3"/>
      <c r="H289" s="4"/>
      <c r="I289" s="5"/>
      <c r="J289" s="6"/>
      <c r="L289" s="2"/>
      <c r="N289" s="2"/>
    </row>
    <row r="290" spans="1:14" ht="12" customHeight="1" x14ac:dyDescent="0.25">
      <c r="A290" s="1"/>
      <c r="G290" s="3"/>
      <c r="H290" s="4"/>
      <c r="I290" s="5"/>
      <c r="J290" s="6"/>
      <c r="L290" s="2"/>
      <c r="N290" s="2"/>
    </row>
    <row r="291" spans="1:14" ht="12" customHeight="1" x14ac:dyDescent="0.25">
      <c r="A291" s="1"/>
      <c r="G291" s="3"/>
      <c r="H291" s="4"/>
      <c r="I291" s="5"/>
      <c r="J291" s="6"/>
      <c r="L291" s="2"/>
      <c r="N291" s="2"/>
    </row>
    <row r="292" spans="1:14" ht="12" customHeight="1" x14ac:dyDescent="0.25">
      <c r="A292" s="1"/>
      <c r="G292" s="3"/>
      <c r="H292" s="4"/>
      <c r="I292" s="5"/>
      <c r="J292" s="6"/>
      <c r="L292" s="2"/>
      <c r="N292" s="2"/>
    </row>
    <row r="293" spans="1:14" ht="12" customHeight="1" x14ac:dyDescent="0.25">
      <c r="A293" s="1"/>
      <c r="G293" s="3"/>
      <c r="H293" s="4"/>
      <c r="I293" s="5"/>
      <c r="J293" s="6"/>
      <c r="L293" s="2"/>
      <c r="N293" s="2"/>
    </row>
    <row r="294" spans="1:14" ht="12" customHeight="1" x14ac:dyDescent="0.25">
      <c r="A294" s="1"/>
      <c r="G294" s="3"/>
      <c r="H294" s="4"/>
      <c r="I294" s="5"/>
      <c r="J294" s="6"/>
      <c r="L294" s="2"/>
      <c r="N294" s="2"/>
    </row>
    <row r="295" spans="1:14" ht="12" customHeight="1" x14ac:dyDescent="0.25">
      <c r="A295" s="1"/>
      <c r="G295" s="3"/>
      <c r="H295" s="4"/>
      <c r="I295" s="5"/>
      <c r="J295" s="6"/>
      <c r="L295" s="2"/>
      <c r="N295" s="2"/>
    </row>
    <row r="296" spans="1:14" ht="12" customHeight="1" x14ac:dyDescent="0.25">
      <c r="A296" s="1"/>
      <c r="G296" s="3"/>
      <c r="H296" s="4"/>
      <c r="I296" s="5"/>
      <c r="J296" s="6"/>
      <c r="L296" s="2"/>
      <c r="N296" s="2"/>
    </row>
    <row r="297" spans="1:14" ht="12" customHeight="1" x14ac:dyDescent="0.25">
      <c r="A297" s="1"/>
      <c r="G297" s="3"/>
      <c r="H297" s="4"/>
      <c r="I297" s="5"/>
      <c r="J297" s="6"/>
      <c r="L297" s="2"/>
      <c r="N297" s="2"/>
    </row>
    <row r="298" spans="1:14" ht="12" customHeight="1" x14ac:dyDescent="0.25">
      <c r="A298" s="1"/>
      <c r="G298" s="3"/>
      <c r="H298" s="4"/>
      <c r="I298" s="5"/>
      <c r="J298" s="6"/>
      <c r="L298" s="2"/>
      <c r="N298" s="2"/>
    </row>
    <row r="299" spans="1:14" ht="12" customHeight="1" x14ac:dyDescent="0.25">
      <c r="A299" s="1"/>
      <c r="G299" s="3"/>
      <c r="H299" s="4"/>
      <c r="I299" s="5"/>
      <c r="J299" s="6"/>
      <c r="L299" s="2"/>
      <c r="N299" s="2"/>
    </row>
    <row r="300" spans="1:14" ht="12" customHeight="1" x14ac:dyDescent="0.25">
      <c r="A300" s="1"/>
      <c r="G300" s="3"/>
      <c r="H300" s="4"/>
      <c r="I300" s="5"/>
      <c r="J300" s="6"/>
      <c r="L300" s="2"/>
      <c r="N300" s="2"/>
    </row>
    <row r="301" spans="1:14" ht="12" customHeight="1" x14ac:dyDescent="0.25">
      <c r="A301" s="1"/>
      <c r="G301" s="3"/>
      <c r="H301" s="4"/>
      <c r="I301" s="5"/>
      <c r="J301" s="6"/>
      <c r="L301" s="2"/>
      <c r="N301" s="2"/>
    </row>
    <row r="302" spans="1:14" ht="12" customHeight="1" x14ac:dyDescent="0.25">
      <c r="A302" s="1"/>
      <c r="G302" s="3"/>
      <c r="H302" s="4"/>
      <c r="I302" s="5"/>
      <c r="J302" s="6"/>
      <c r="L302" s="2"/>
      <c r="N302" s="2"/>
    </row>
    <row r="303" spans="1:14" ht="12" customHeight="1" x14ac:dyDescent="0.25">
      <c r="A303" s="1"/>
      <c r="G303" s="3"/>
      <c r="H303" s="4"/>
      <c r="I303" s="5"/>
      <c r="J303" s="6"/>
      <c r="L303" s="2"/>
      <c r="N303" s="2"/>
    </row>
    <row r="304" spans="1:14" ht="12" customHeight="1" x14ac:dyDescent="0.25">
      <c r="A304" s="1"/>
      <c r="G304" s="3"/>
      <c r="H304" s="4"/>
      <c r="I304" s="5"/>
      <c r="J304" s="6"/>
      <c r="L304" s="2"/>
      <c r="N304" s="2"/>
    </row>
    <row r="305" spans="1:14" ht="12" customHeight="1" x14ac:dyDescent="0.25">
      <c r="A305" s="1"/>
      <c r="G305" s="3"/>
      <c r="H305" s="4"/>
      <c r="I305" s="5"/>
      <c r="J305" s="6"/>
      <c r="L305" s="2"/>
      <c r="N305" s="2"/>
    </row>
    <row r="306" spans="1:14" ht="12" customHeight="1" x14ac:dyDescent="0.25">
      <c r="A306" s="1"/>
      <c r="G306" s="3"/>
      <c r="H306" s="4"/>
      <c r="I306" s="5"/>
      <c r="J306" s="6"/>
      <c r="L306" s="2"/>
      <c r="N306" s="2"/>
    </row>
    <row r="307" spans="1:14" ht="12" customHeight="1" x14ac:dyDescent="0.25">
      <c r="A307" s="1"/>
      <c r="G307" s="3"/>
      <c r="H307" s="4"/>
      <c r="I307" s="5"/>
      <c r="J307" s="6"/>
      <c r="L307" s="2"/>
      <c r="N307" s="2"/>
    </row>
    <row r="308" spans="1:14" ht="12" customHeight="1" x14ac:dyDescent="0.25">
      <c r="A308" s="1"/>
      <c r="G308" s="3"/>
      <c r="H308" s="4"/>
      <c r="I308" s="5"/>
      <c r="J308" s="6"/>
      <c r="L308" s="2"/>
      <c r="N308" s="2"/>
    </row>
    <row r="309" spans="1:14" ht="12" customHeight="1" x14ac:dyDescent="0.25">
      <c r="A309" s="1"/>
      <c r="G309" s="3"/>
      <c r="H309" s="4"/>
      <c r="I309" s="5"/>
      <c r="J309" s="6"/>
      <c r="L309" s="2"/>
      <c r="N309" s="2"/>
    </row>
    <row r="310" spans="1:14" ht="12" customHeight="1" x14ac:dyDescent="0.25">
      <c r="A310" s="1"/>
      <c r="G310" s="3"/>
      <c r="H310" s="4"/>
      <c r="I310" s="5"/>
      <c r="J310" s="6"/>
      <c r="L310" s="2"/>
      <c r="N310" s="2"/>
    </row>
    <row r="311" spans="1:14" ht="12" customHeight="1" x14ac:dyDescent="0.25">
      <c r="A311" s="1"/>
      <c r="G311" s="3"/>
      <c r="H311" s="4"/>
      <c r="I311" s="5"/>
      <c r="J311" s="6"/>
      <c r="L311" s="2"/>
      <c r="N311" s="2"/>
    </row>
    <row r="312" spans="1:14" ht="12" customHeight="1" x14ac:dyDescent="0.25">
      <c r="A312" s="1"/>
      <c r="G312" s="3"/>
      <c r="H312" s="4"/>
      <c r="I312" s="5"/>
      <c r="J312" s="6"/>
      <c r="L312" s="2"/>
      <c r="N312" s="2"/>
    </row>
    <row r="313" spans="1:14" ht="12" customHeight="1" x14ac:dyDescent="0.25">
      <c r="A313" s="1"/>
      <c r="G313" s="3"/>
      <c r="H313" s="4"/>
      <c r="I313" s="5"/>
      <c r="J313" s="6"/>
      <c r="L313" s="2"/>
      <c r="N313" s="2"/>
    </row>
    <row r="314" spans="1:14" ht="12" customHeight="1" x14ac:dyDescent="0.25">
      <c r="A314" s="1"/>
      <c r="G314" s="3"/>
      <c r="H314" s="4"/>
      <c r="I314" s="5"/>
      <c r="J314" s="6"/>
      <c r="L314" s="2"/>
      <c r="N314" s="2"/>
    </row>
    <row r="315" spans="1:14" ht="12" customHeight="1" x14ac:dyDescent="0.25">
      <c r="A315" s="1"/>
      <c r="G315" s="3"/>
      <c r="H315" s="4"/>
      <c r="I315" s="5"/>
      <c r="J315" s="6"/>
      <c r="L315" s="2"/>
      <c r="N315" s="2"/>
    </row>
    <row r="316" spans="1:14" ht="12" customHeight="1" x14ac:dyDescent="0.25">
      <c r="A316" s="1"/>
      <c r="G316" s="3"/>
      <c r="H316" s="4"/>
      <c r="I316" s="5"/>
      <c r="J316" s="6"/>
      <c r="L316" s="2"/>
      <c r="N316" s="2"/>
    </row>
    <row r="317" spans="1:14" ht="12" customHeight="1" x14ac:dyDescent="0.25">
      <c r="A317" s="1"/>
      <c r="G317" s="3"/>
      <c r="H317" s="4"/>
      <c r="I317" s="5"/>
      <c r="J317" s="6"/>
      <c r="L317" s="2"/>
      <c r="N317" s="2"/>
    </row>
    <row r="318" spans="1:14" ht="12" customHeight="1" x14ac:dyDescent="0.25">
      <c r="A318" s="1"/>
      <c r="G318" s="3"/>
      <c r="H318" s="4"/>
      <c r="I318" s="5"/>
      <c r="J318" s="6"/>
      <c r="L318" s="2"/>
      <c r="N318" s="2"/>
    </row>
    <row r="319" spans="1:14" ht="12" customHeight="1" x14ac:dyDescent="0.25">
      <c r="A319" s="1"/>
      <c r="G319" s="3"/>
      <c r="H319" s="4"/>
      <c r="I319" s="5"/>
      <c r="J319" s="6"/>
      <c r="L319" s="2"/>
      <c r="N319" s="2"/>
    </row>
    <row r="320" spans="1:14" ht="12" customHeight="1" x14ac:dyDescent="0.25">
      <c r="A320" s="1"/>
      <c r="G320" s="3"/>
      <c r="H320" s="4"/>
      <c r="I320" s="5"/>
      <c r="J320" s="6"/>
      <c r="L320" s="2"/>
      <c r="N320" s="2"/>
    </row>
    <row r="321" spans="1:14" ht="12" customHeight="1" x14ac:dyDescent="0.25">
      <c r="A321" s="1"/>
      <c r="G321" s="3"/>
      <c r="H321" s="4"/>
      <c r="I321" s="5"/>
      <c r="J321" s="6"/>
      <c r="L321" s="2"/>
      <c r="N321" s="2"/>
    </row>
    <row r="322" spans="1:14" ht="12" customHeight="1" x14ac:dyDescent="0.25">
      <c r="A322" s="1"/>
      <c r="G322" s="3"/>
      <c r="H322" s="4"/>
      <c r="I322" s="5"/>
      <c r="J322" s="6"/>
      <c r="L322" s="2"/>
      <c r="N322" s="2"/>
    </row>
    <row r="323" spans="1:14" ht="12" customHeight="1" x14ac:dyDescent="0.25">
      <c r="A323" s="1"/>
      <c r="G323" s="3"/>
      <c r="H323" s="4"/>
      <c r="I323" s="5"/>
      <c r="J323" s="6"/>
      <c r="L323" s="2"/>
      <c r="N323" s="2"/>
    </row>
    <row r="324" spans="1:14" ht="12" customHeight="1" x14ac:dyDescent="0.25">
      <c r="A324" s="1"/>
      <c r="G324" s="3"/>
      <c r="H324" s="4"/>
      <c r="I324" s="5"/>
      <c r="J324" s="6"/>
      <c r="L324" s="2"/>
      <c r="N324" s="2"/>
    </row>
    <row r="325" spans="1:14" ht="12" customHeight="1" x14ac:dyDescent="0.25">
      <c r="A325" s="1"/>
      <c r="G325" s="3"/>
      <c r="H325" s="4"/>
      <c r="I325" s="5"/>
      <c r="J325" s="6"/>
      <c r="L325" s="2"/>
      <c r="N325" s="2"/>
    </row>
    <row r="326" spans="1:14" ht="12" customHeight="1" x14ac:dyDescent="0.25">
      <c r="A326" s="1"/>
      <c r="G326" s="3"/>
      <c r="H326" s="4"/>
      <c r="I326" s="5"/>
      <c r="J326" s="6"/>
      <c r="L326" s="2"/>
      <c r="N326" s="2"/>
    </row>
    <row r="327" spans="1:14" ht="12" customHeight="1" x14ac:dyDescent="0.25">
      <c r="A327" s="1"/>
      <c r="G327" s="3"/>
      <c r="H327" s="4"/>
      <c r="I327" s="5"/>
      <c r="J327" s="6"/>
      <c r="L327" s="2"/>
      <c r="N327" s="2"/>
    </row>
    <row r="328" spans="1:14" ht="12" customHeight="1" x14ac:dyDescent="0.25">
      <c r="A328" s="1"/>
      <c r="G328" s="3"/>
      <c r="H328" s="4"/>
      <c r="I328" s="5"/>
      <c r="J328" s="6"/>
      <c r="L328" s="2"/>
      <c r="N328" s="2"/>
    </row>
    <row r="329" spans="1:14" ht="12" customHeight="1" x14ac:dyDescent="0.25">
      <c r="A329" s="1"/>
      <c r="G329" s="3"/>
      <c r="H329" s="4"/>
      <c r="I329" s="5"/>
      <c r="J329" s="6"/>
      <c r="L329" s="2"/>
      <c r="N329" s="2"/>
    </row>
    <row r="330" spans="1:14" ht="12" customHeight="1" x14ac:dyDescent="0.25">
      <c r="A330" s="1"/>
      <c r="G330" s="3"/>
      <c r="H330" s="4"/>
      <c r="I330" s="5"/>
      <c r="J330" s="6"/>
      <c r="L330" s="2"/>
      <c r="N330" s="2"/>
    </row>
    <row r="331" spans="1:14" ht="12" customHeight="1" x14ac:dyDescent="0.25">
      <c r="A331" s="1"/>
      <c r="G331" s="3"/>
      <c r="H331" s="4"/>
      <c r="I331" s="5"/>
      <c r="J331" s="6"/>
      <c r="L331" s="2"/>
      <c r="N331" s="2"/>
    </row>
    <row r="332" spans="1:14" ht="12" customHeight="1" x14ac:dyDescent="0.25">
      <c r="A332" s="1"/>
      <c r="G332" s="3"/>
      <c r="H332" s="4"/>
      <c r="I332" s="5"/>
      <c r="J332" s="6"/>
      <c r="L332" s="2"/>
      <c r="N332" s="2"/>
    </row>
    <row r="333" spans="1:14" ht="12" customHeight="1" x14ac:dyDescent="0.25">
      <c r="A333" s="1"/>
      <c r="G333" s="3"/>
      <c r="H333" s="4"/>
      <c r="I333" s="5"/>
      <c r="J333" s="6"/>
      <c r="L333" s="2"/>
      <c r="N333" s="2"/>
    </row>
    <row r="334" spans="1:14" ht="12" customHeight="1" x14ac:dyDescent="0.25">
      <c r="A334" s="1"/>
      <c r="G334" s="3"/>
      <c r="H334" s="4"/>
      <c r="I334" s="5"/>
      <c r="J334" s="6"/>
      <c r="L334" s="2"/>
      <c r="N334" s="2"/>
    </row>
    <row r="335" spans="1:14" ht="12" customHeight="1" x14ac:dyDescent="0.25">
      <c r="A335" s="1"/>
      <c r="G335" s="3"/>
      <c r="H335" s="4"/>
      <c r="I335" s="5"/>
      <c r="J335" s="6"/>
      <c r="L335" s="2"/>
      <c r="N335" s="2"/>
    </row>
    <row r="336" spans="1:14" ht="12" customHeight="1" x14ac:dyDescent="0.25">
      <c r="A336" s="1"/>
      <c r="G336" s="3"/>
      <c r="H336" s="4"/>
      <c r="I336" s="5"/>
      <c r="J336" s="6"/>
      <c r="L336" s="2"/>
      <c r="N336" s="2"/>
    </row>
    <row r="337" spans="1:14" ht="12" customHeight="1" x14ac:dyDescent="0.25">
      <c r="A337" s="1"/>
      <c r="G337" s="3"/>
      <c r="H337" s="4"/>
      <c r="I337" s="5"/>
      <c r="J337" s="6"/>
      <c r="L337" s="2"/>
      <c r="N337" s="2"/>
    </row>
    <row r="338" spans="1:14" ht="12" customHeight="1" x14ac:dyDescent="0.25">
      <c r="A338" s="1"/>
      <c r="G338" s="3"/>
      <c r="H338" s="4"/>
      <c r="I338" s="5"/>
      <c r="J338" s="6"/>
      <c r="L338" s="2"/>
      <c r="N338" s="2"/>
    </row>
    <row r="339" spans="1:14" ht="12" customHeight="1" x14ac:dyDescent="0.25">
      <c r="A339" s="1"/>
      <c r="G339" s="3"/>
      <c r="H339" s="4"/>
      <c r="I339" s="5"/>
      <c r="J339" s="6"/>
      <c r="L339" s="2"/>
      <c r="N339" s="2"/>
    </row>
    <row r="340" spans="1:14" ht="12" customHeight="1" x14ac:dyDescent="0.25">
      <c r="A340" s="1"/>
      <c r="G340" s="3"/>
      <c r="H340" s="4"/>
      <c r="I340" s="5"/>
      <c r="J340" s="6"/>
      <c r="L340" s="2"/>
      <c r="N340" s="2"/>
    </row>
    <row r="341" spans="1:14" ht="12" customHeight="1" x14ac:dyDescent="0.25">
      <c r="A341" s="1"/>
      <c r="G341" s="3"/>
      <c r="H341" s="4"/>
      <c r="I341" s="5"/>
      <c r="J341" s="6"/>
      <c r="L341" s="2"/>
      <c r="N341" s="2"/>
    </row>
    <row r="342" spans="1:14" ht="12" customHeight="1" x14ac:dyDescent="0.25">
      <c r="A342" s="1"/>
      <c r="G342" s="3"/>
      <c r="H342" s="4"/>
      <c r="I342" s="5"/>
      <c r="J342" s="6"/>
      <c r="L342" s="2"/>
      <c r="N342" s="2"/>
    </row>
    <row r="343" spans="1:14" ht="12" customHeight="1" x14ac:dyDescent="0.25">
      <c r="A343" s="1"/>
      <c r="G343" s="3"/>
      <c r="H343" s="4"/>
      <c r="I343" s="5"/>
      <c r="J343" s="6"/>
      <c r="L343" s="2"/>
      <c r="N343" s="2"/>
    </row>
    <row r="344" spans="1:14" ht="12" customHeight="1" x14ac:dyDescent="0.25">
      <c r="A344" s="1"/>
      <c r="G344" s="3"/>
      <c r="H344" s="4"/>
      <c r="I344" s="5"/>
      <c r="J344" s="6"/>
      <c r="L344" s="2"/>
      <c r="N344" s="2"/>
    </row>
    <row r="345" spans="1:14" ht="12" customHeight="1" x14ac:dyDescent="0.25">
      <c r="A345" s="1"/>
      <c r="G345" s="3"/>
      <c r="H345" s="4"/>
      <c r="I345" s="5"/>
      <c r="J345" s="6"/>
      <c r="L345" s="2"/>
      <c r="N345" s="2"/>
    </row>
    <row r="346" spans="1:14" ht="12" customHeight="1" x14ac:dyDescent="0.25">
      <c r="A346" s="1"/>
      <c r="G346" s="3"/>
      <c r="H346" s="4"/>
      <c r="I346" s="5"/>
      <c r="J346" s="6"/>
      <c r="L346" s="2"/>
      <c r="N346" s="2"/>
    </row>
    <row r="347" spans="1:14" ht="12" customHeight="1" x14ac:dyDescent="0.25">
      <c r="A347" s="1"/>
      <c r="G347" s="3"/>
      <c r="H347" s="4"/>
      <c r="I347" s="5"/>
      <c r="J347" s="6"/>
      <c r="L347" s="2"/>
      <c r="N347" s="2"/>
    </row>
    <row r="348" spans="1:14" ht="12" customHeight="1" x14ac:dyDescent="0.25">
      <c r="A348" s="1"/>
      <c r="G348" s="3"/>
      <c r="H348" s="4"/>
      <c r="I348" s="5"/>
      <c r="J348" s="6"/>
      <c r="L348" s="2"/>
      <c r="N348" s="2"/>
    </row>
    <row r="349" spans="1:14" ht="12" customHeight="1" x14ac:dyDescent="0.25">
      <c r="A349" s="1"/>
      <c r="G349" s="3"/>
      <c r="H349" s="4"/>
      <c r="I349" s="5"/>
      <c r="J349" s="6"/>
      <c r="L349" s="2"/>
      <c r="N349" s="2"/>
    </row>
    <row r="350" spans="1:14" ht="12" customHeight="1" x14ac:dyDescent="0.25">
      <c r="A350" s="1"/>
      <c r="G350" s="3"/>
      <c r="H350" s="4"/>
      <c r="I350" s="5"/>
      <c r="J350" s="6"/>
      <c r="L350" s="2"/>
      <c r="N350" s="2"/>
    </row>
    <row r="351" spans="1:14" ht="12" customHeight="1" x14ac:dyDescent="0.25">
      <c r="A351" s="1"/>
      <c r="G351" s="3"/>
      <c r="H351" s="4"/>
      <c r="I351" s="5"/>
      <c r="J351" s="6"/>
      <c r="L351" s="2"/>
      <c r="N351" s="2"/>
    </row>
    <row r="352" spans="1:14" ht="12" customHeight="1" x14ac:dyDescent="0.25">
      <c r="A352" s="1"/>
      <c r="G352" s="3"/>
      <c r="H352" s="4"/>
      <c r="I352" s="5"/>
      <c r="J352" s="6"/>
      <c r="L352" s="2"/>
      <c r="N352" s="2"/>
    </row>
    <row r="353" spans="1:14" ht="12" customHeight="1" x14ac:dyDescent="0.25">
      <c r="A353" s="1"/>
      <c r="G353" s="3"/>
      <c r="H353" s="4"/>
      <c r="I353" s="5"/>
      <c r="J353" s="6"/>
      <c r="L353" s="2"/>
      <c r="N353" s="2"/>
    </row>
    <row r="354" spans="1:14" ht="12" customHeight="1" x14ac:dyDescent="0.25">
      <c r="A354" s="1"/>
      <c r="G354" s="3"/>
      <c r="H354" s="4"/>
      <c r="I354" s="5"/>
      <c r="J354" s="6"/>
      <c r="L354" s="2"/>
      <c r="N354" s="2"/>
    </row>
    <row r="355" spans="1:14" ht="12" customHeight="1" x14ac:dyDescent="0.25">
      <c r="A355" s="1"/>
      <c r="G355" s="3"/>
      <c r="H355" s="4"/>
      <c r="I355" s="5"/>
      <c r="J355" s="6"/>
      <c r="L355" s="2"/>
      <c r="N355" s="2"/>
    </row>
    <row r="356" spans="1:14" ht="12" customHeight="1" x14ac:dyDescent="0.25">
      <c r="A356" s="1"/>
      <c r="G356" s="3"/>
      <c r="H356" s="4"/>
      <c r="I356" s="5"/>
      <c r="J356" s="6"/>
      <c r="L356" s="2"/>
      <c r="N356" s="2"/>
    </row>
    <row r="357" spans="1:14" ht="12" customHeight="1" x14ac:dyDescent="0.25">
      <c r="A357" s="1"/>
      <c r="G357" s="3"/>
      <c r="H357" s="4"/>
      <c r="I357" s="5"/>
      <c r="J357" s="6"/>
      <c r="L357" s="2"/>
      <c r="N357" s="2"/>
    </row>
    <row r="358" spans="1:14" ht="12" customHeight="1" x14ac:dyDescent="0.25">
      <c r="A358" s="1"/>
      <c r="G358" s="3"/>
      <c r="H358" s="4"/>
      <c r="I358" s="5"/>
      <c r="J358" s="6"/>
      <c r="L358" s="2"/>
      <c r="N358" s="2"/>
    </row>
    <row r="359" spans="1:14" ht="12" customHeight="1" x14ac:dyDescent="0.25">
      <c r="A359" s="1"/>
      <c r="G359" s="3"/>
      <c r="H359" s="4"/>
      <c r="I359" s="5"/>
      <c r="J359" s="6"/>
      <c r="L359" s="2"/>
      <c r="N359" s="2"/>
    </row>
    <row r="360" spans="1:14" ht="12" customHeight="1" x14ac:dyDescent="0.25">
      <c r="A360" s="1"/>
      <c r="G360" s="3"/>
      <c r="H360" s="4"/>
      <c r="I360" s="5"/>
      <c r="J360" s="6"/>
      <c r="L360" s="2"/>
      <c r="N360" s="2"/>
    </row>
    <row r="361" spans="1:14" ht="12" customHeight="1" x14ac:dyDescent="0.25">
      <c r="A361" s="1"/>
      <c r="G361" s="3"/>
      <c r="H361" s="4"/>
      <c r="I361" s="5"/>
      <c r="J361" s="6"/>
      <c r="L361" s="2"/>
      <c r="N361" s="2"/>
    </row>
    <row r="362" spans="1:14" ht="12" customHeight="1" x14ac:dyDescent="0.25">
      <c r="A362" s="1"/>
      <c r="G362" s="3"/>
      <c r="H362" s="4"/>
      <c r="I362" s="5"/>
      <c r="J362" s="6"/>
      <c r="L362" s="2"/>
      <c r="N362" s="2"/>
    </row>
    <row r="363" spans="1:14" ht="12" customHeight="1" x14ac:dyDescent="0.25">
      <c r="A363" s="1"/>
      <c r="G363" s="3"/>
      <c r="H363" s="4"/>
      <c r="I363" s="5"/>
      <c r="J363" s="6"/>
      <c r="L363" s="2"/>
      <c r="N363" s="2"/>
    </row>
    <row r="364" spans="1:14" ht="12" customHeight="1" x14ac:dyDescent="0.25">
      <c r="A364" s="1"/>
      <c r="G364" s="3"/>
      <c r="H364" s="4"/>
      <c r="I364" s="5"/>
      <c r="J364" s="6"/>
      <c r="L364" s="2"/>
      <c r="N364" s="2"/>
    </row>
    <row r="365" spans="1:14" ht="12" customHeight="1" x14ac:dyDescent="0.25">
      <c r="A365" s="1"/>
      <c r="G365" s="3"/>
      <c r="H365" s="4"/>
      <c r="I365" s="5"/>
      <c r="J365" s="6"/>
      <c r="L365" s="2"/>
      <c r="N365" s="2"/>
    </row>
    <row r="366" spans="1:14" ht="12" customHeight="1" x14ac:dyDescent="0.25">
      <c r="A366" s="1"/>
      <c r="G366" s="3"/>
      <c r="H366" s="4"/>
      <c r="I366" s="5"/>
      <c r="J366" s="6"/>
      <c r="L366" s="2"/>
      <c r="N366" s="2"/>
    </row>
    <row r="367" spans="1:14" ht="12" customHeight="1" x14ac:dyDescent="0.25">
      <c r="A367" s="1"/>
      <c r="G367" s="3"/>
      <c r="H367" s="4"/>
      <c r="I367" s="5"/>
      <c r="J367" s="6"/>
      <c r="L367" s="2"/>
      <c r="N367" s="2"/>
    </row>
    <row r="368" spans="1:14" ht="12" customHeight="1" x14ac:dyDescent="0.25">
      <c r="A368" s="1"/>
      <c r="G368" s="3"/>
      <c r="H368" s="4"/>
      <c r="I368" s="5"/>
      <c r="J368" s="6"/>
      <c r="L368" s="2"/>
      <c r="N368" s="2"/>
    </row>
    <row r="369" spans="1:14" ht="12" customHeight="1" x14ac:dyDescent="0.25">
      <c r="A369" s="1"/>
      <c r="G369" s="3"/>
      <c r="H369" s="4"/>
      <c r="I369" s="5"/>
      <c r="J369" s="6"/>
      <c r="L369" s="2"/>
      <c r="N369" s="2"/>
    </row>
    <row r="370" spans="1:14" ht="12" customHeight="1" x14ac:dyDescent="0.25">
      <c r="A370" s="1"/>
      <c r="G370" s="3"/>
      <c r="H370" s="4"/>
      <c r="I370" s="5"/>
      <c r="J370" s="6"/>
      <c r="L370" s="2"/>
      <c r="N370" s="2"/>
    </row>
    <row r="371" spans="1:14" ht="12" customHeight="1" x14ac:dyDescent="0.25">
      <c r="A371" s="1"/>
      <c r="G371" s="3"/>
      <c r="H371" s="4"/>
      <c r="I371" s="5"/>
      <c r="J371" s="6"/>
      <c r="L371" s="2"/>
      <c r="N371" s="2"/>
    </row>
    <row r="372" spans="1:14" ht="12" customHeight="1" x14ac:dyDescent="0.25">
      <c r="A372" s="1"/>
      <c r="G372" s="3"/>
      <c r="H372" s="4"/>
      <c r="I372" s="5"/>
      <c r="J372" s="6"/>
      <c r="L372" s="2"/>
      <c r="N372" s="2"/>
    </row>
    <row r="373" spans="1:14" ht="12" customHeight="1" x14ac:dyDescent="0.25">
      <c r="A373" s="1"/>
      <c r="G373" s="3"/>
      <c r="H373" s="4"/>
      <c r="I373" s="5"/>
      <c r="J373" s="6"/>
      <c r="L373" s="2"/>
      <c r="N373" s="2"/>
    </row>
    <row r="374" spans="1:14" ht="12" customHeight="1" x14ac:dyDescent="0.25">
      <c r="A374" s="1"/>
      <c r="G374" s="3"/>
      <c r="H374" s="4"/>
      <c r="I374" s="5"/>
      <c r="J374" s="6"/>
      <c r="L374" s="2"/>
      <c r="N374" s="2"/>
    </row>
    <row r="375" spans="1:14" ht="12" customHeight="1" x14ac:dyDescent="0.25">
      <c r="A375" s="1"/>
      <c r="G375" s="3"/>
      <c r="H375" s="4"/>
      <c r="I375" s="5"/>
      <c r="J375" s="6"/>
      <c r="L375" s="2"/>
      <c r="N375" s="2"/>
    </row>
    <row r="376" spans="1:14" ht="12" customHeight="1" x14ac:dyDescent="0.25">
      <c r="A376" s="1"/>
      <c r="G376" s="3"/>
      <c r="H376" s="4"/>
      <c r="I376" s="5"/>
      <c r="J376" s="6"/>
      <c r="L376" s="2"/>
      <c r="N376" s="2"/>
    </row>
    <row r="377" spans="1:14" ht="12" customHeight="1" x14ac:dyDescent="0.25">
      <c r="A377" s="1"/>
      <c r="G377" s="3"/>
      <c r="H377" s="4"/>
      <c r="I377" s="5"/>
      <c r="J377" s="6"/>
      <c r="L377" s="2"/>
      <c r="N377" s="2"/>
    </row>
    <row r="378" spans="1:14" ht="12" customHeight="1" x14ac:dyDescent="0.25">
      <c r="A378" s="1"/>
      <c r="G378" s="3"/>
      <c r="H378" s="4"/>
      <c r="I378" s="5"/>
      <c r="J378" s="6"/>
      <c r="L378" s="2"/>
      <c r="N378" s="2"/>
    </row>
    <row r="379" spans="1:14" ht="12" customHeight="1" x14ac:dyDescent="0.25">
      <c r="A379" s="1"/>
      <c r="G379" s="3"/>
      <c r="H379" s="4"/>
      <c r="I379" s="5"/>
      <c r="J379" s="6"/>
      <c r="L379" s="2"/>
      <c r="N379" s="2"/>
    </row>
    <row r="380" spans="1:14" ht="12" customHeight="1" x14ac:dyDescent="0.25">
      <c r="A380" s="1"/>
      <c r="G380" s="3"/>
      <c r="H380" s="4"/>
      <c r="I380" s="5"/>
      <c r="J380" s="6"/>
      <c r="L380" s="2"/>
      <c r="N380" s="2"/>
    </row>
    <row r="381" spans="1:14" ht="12" customHeight="1" x14ac:dyDescent="0.25">
      <c r="A381" s="1"/>
      <c r="G381" s="3"/>
      <c r="H381" s="4"/>
      <c r="I381" s="5"/>
      <c r="J381" s="6"/>
      <c r="L381" s="2"/>
      <c r="N381" s="2"/>
    </row>
    <row r="382" spans="1:14" ht="12" customHeight="1" x14ac:dyDescent="0.25">
      <c r="A382" s="1"/>
      <c r="G382" s="3"/>
      <c r="H382" s="4"/>
      <c r="I382" s="5"/>
      <c r="J382" s="6"/>
      <c r="L382" s="2"/>
      <c r="N382" s="2"/>
    </row>
    <row r="383" spans="1:14" ht="12" customHeight="1" x14ac:dyDescent="0.25">
      <c r="A383" s="1"/>
      <c r="G383" s="3"/>
      <c r="H383" s="4"/>
      <c r="I383" s="5"/>
      <c r="J383" s="6"/>
      <c r="L383" s="2"/>
      <c r="N383" s="2"/>
    </row>
    <row r="384" spans="1:14" ht="12" customHeight="1" x14ac:dyDescent="0.25">
      <c r="A384" s="1"/>
      <c r="G384" s="3"/>
      <c r="H384" s="4"/>
      <c r="I384" s="5"/>
      <c r="J384" s="6"/>
      <c r="L384" s="2"/>
      <c r="N384" s="2"/>
    </row>
    <row r="385" spans="1:14" ht="12" customHeight="1" x14ac:dyDescent="0.25">
      <c r="A385" s="1"/>
      <c r="G385" s="3"/>
      <c r="H385" s="4"/>
      <c r="I385" s="5"/>
      <c r="J385" s="6"/>
      <c r="L385" s="2"/>
      <c r="N385" s="2"/>
    </row>
    <row r="386" spans="1:14" ht="12" customHeight="1" x14ac:dyDescent="0.25">
      <c r="A386" s="1"/>
      <c r="G386" s="3"/>
      <c r="H386" s="4"/>
      <c r="I386" s="5"/>
      <c r="J386" s="6"/>
      <c r="L386" s="2"/>
      <c r="N386" s="2"/>
    </row>
    <row r="387" spans="1:14" ht="12" customHeight="1" x14ac:dyDescent="0.25">
      <c r="A387" s="1"/>
      <c r="G387" s="3"/>
      <c r="H387" s="4"/>
      <c r="I387" s="5"/>
      <c r="J387" s="6"/>
      <c r="L387" s="2"/>
      <c r="N387" s="2"/>
    </row>
    <row r="388" spans="1:14" ht="12" customHeight="1" x14ac:dyDescent="0.25">
      <c r="A388" s="1"/>
      <c r="G388" s="3"/>
      <c r="H388" s="4"/>
      <c r="I388" s="5"/>
      <c r="J388" s="6"/>
      <c r="L388" s="2"/>
      <c r="N388" s="2"/>
    </row>
    <row r="389" spans="1:14" ht="12" customHeight="1" x14ac:dyDescent="0.25">
      <c r="A389" s="1"/>
      <c r="G389" s="3"/>
      <c r="H389" s="4"/>
      <c r="I389" s="5"/>
      <c r="J389" s="6"/>
      <c r="L389" s="2"/>
      <c r="N389" s="2"/>
    </row>
    <row r="390" spans="1:14" ht="12" customHeight="1" x14ac:dyDescent="0.25">
      <c r="A390" s="1"/>
      <c r="G390" s="3"/>
      <c r="H390" s="4"/>
      <c r="I390" s="5"/>
      <c r="J390" s="6"/>
      <c r="L390" s="2"/>
      <c r="N390" s="2"/>
    </row>
    <row r="391" spans="1:14" ht="12" customHeight="1" x14ac:dyDescent="0.25">
      <c r="A391" s="1"/>
      <c r="G391" s="3"/>
      <c r="H391" s="4"/>
      <c r="I391" s="5"/>
      <c r="J391" s="6"/>
      <c r="L391" s="2"/>
      <c r="N391" s="2"/>
    </row>
    <row r="392" spans="1:14" ht="12" customHeight="1" x14ac:dyDescent="0.25">
      <c r="A392" s="1"/>
      <c r="G392" s="3"/>
      <c r="H392" s="4"/>
      <c r="I392" s="5"/>
      <c r="J392" s="6"/>
      <c r="L392" s="2"/>
      <c r="N392" s="2"/>
    </row>
    <row r="393" spans="1:14" ht="12" customHeight="1" x14ac:dyDescent="0.25">
      <c r="A393" s="1"/>
      <c r="G393" s="3"/>
      <c r="H393" s="4"/>
      <c r="I393" s="5"/>
      <c r="J393" s="6"/>
      <c r="L393" s="2"/>
      <c r="N393" s="2"/>
    </row>
    <row r="394" spans="1:14" ht="12" customHeight="1" x14ac:dyDescent="0.25">
      <c r="A394" s="1"/>
      <c r="G394" s="3"/>
      <c r="H394" s="4"/>
      <c r="I394" s="5"/>
      <c r="J394" s="6"/>
      <c r="L394" s="2"/>
      <c r="N394" s="2"/>
    </row>
    <row r="395" spans="1:14" ht="12" customHeight="1" x14ac:dyDescent="0.25">
      <c r="A395" s="1"/>
      <c r="G395" s="3"/>
      <c r="H395" s="4"/>
      <c r="I395" s="5"/>
      <c r="J395" s="6"/>
      <c r="L395" s="2"/>
      <c r="N395" s="2"/>
    </row>
    <row r="396" spans="1:14" ht="12" customHeight="1" x14ac:dyDescent="0.25">
      <c r="A396" s="1"/>
      <c r="G396" s="3"/>
      <c r="H396" s="4"/>
      <c r="I396" s="5"/>
      <c r="J396" s="6"/>
      <c r="L396" s="2"/>
      <c r="N396" s="2"/>
    </row>
    <row r="397" spans="1:14" ht="12" customHeight="1" x14ac:dyDescent="0.25">
      <c r="A397" s="1"/>
      <c r="G397" s="3"/>
      <c r="H397" s="4"/>
      <c r="I397" s="5"/>
      <c r="J397" s="6"/>
      <c r="L397" s="2"/>
      <c r="N397" s="2"/>
    </row>
    <row r="398" spans="1:14" ht="12" customHeight="1" x14ac:dyDescent="0.25">
      <c r="A398" s="1"/>
      <c r="G398" s="3"/>
      <c r="H398" s="4"/>
      <c r="I398" s="5"/>
      <c r="J398" s="6"/>
      <c r="L398" s="2"/>
      <c r="N398" s="2"/>
    </row>
    <row r="399" spans="1:14" ht="12" customHeight="1" x14ac:dyDescent="0.25">
      <c r="A399" s="1"/>
      <c r="G399" s="3"/>
      <c r="H399" s="4"/>
      <c r="I399" s="5"/>
      <c r="J399" s="6"/>
      <c r="L399" s="2"/>
      <c r="N399" s="2"/>
    </row>
    <row r="400" spans="1:14" ht="12" customHeight="1" x14ac:dyDescent="0.25">
      <c r="A400" s="1"/>
      <c r="G400" s="3"/>
      <c r="H400" s="4"/>
      <c r="I400" s="5"/>
      <c r="J400" s="6"/>
      <c r="L400" s="2"/>
      <c r="N400" s="2"/>
    </row>
    <row r="401" spans="1:14" ht="12" customHeight="1" x14ac:dyDescent="0.25">
      <c r="A401" s="1"/>
      <c r="G401" s="3"/>
      <c r="H401" s="4"/>
      <c r="I401" s="5"/>
      <c r="J401" s="6"/>
      <c r="L401" s="2"/>
      <c r="N401" s="2"/>
    </row>
    <row r="402" spans="1:14" ht="12" customHeight="1" x14ac:dyDescent="0.25">
      <c r="A402" s="1"/>
      <c r="G402" s="3"/>
      <c r="H402" s="4"/>
      <c r="I402" s="5"/>
      <c r="J402" s="6"/>
      <c r="L402" s="2"/>
      <c r="N402" s="2"/>
    </row>
    <row r="403" spans="1:14" ht="12" customHeight="1" x14ac:dyDescent="0.25">
      <c r="A403" s="1"/>
      <c r="G403" s="3"/>
      <c r="H403" s="4"/>
      <c r="I403" s="5"/>
      <c r="J403" s="6"/>
      <c r="L403" s="2"/>
      <c r="N403" s="2"/>
    </row>
    <row r="404" spans="1:14" ht="12" customHeight="1" x14ac:dyDescent="0.25">
      <c r="A404" s="1"/>
      <c r="G404" s="3"/>
      <c r="H404" s="4"/>
      <c r="I404" s="5"/>
      <c r="J404" s="6"/>
      <c r="L404" s="2"/>
      <c r="N404" s="2"/>
    </row>
    <row r="405" spans="1:14" ht="12" customHeight="1" x14ac:dyDescent="0.25">
      <c r="A405" s="1"/>
      <c r="G405" s="3"/>
      <c r="H405" s="4"/>
      <c r="I405" s="5"/>
      <c r="J405" s="6"/>
      <c r="L405" s="2"/>
      <c r="N405" s="2"/>
    </row>
    <row r="406" spans="1:14" ht="12" customHeight="1" x14ac:dyDescent="0.25">
      <c r="A406" s="1"/>
      <c r="G406" s="3"/>
      <c r="H406" s="4"/>
      <c r="I406" s="5"/>
      <c r="J406" s="6"/>
      <c r="L406" s="2"/>
      <c r="N406" s="2"/>
    </row>
    <row r="407" spans="1:14" ht="12" customHeight="1" x14ac:dyDescent="0.25">
      <c r="A407" s="1"/>
      <c r="G407" s="3"/>
      <c r="H407" s="4"/>
      <c r="I407" s="5"/>
      <c r="J407" s="6"/>
      <c r="L407" s="2"/>
      <c r="N407" s="2"/>
    </row>
    <row r="408" spans="1:14" ht="12" customHeight="1" x14ac:dyDescent="0.25">
      <c r="A408" s="1"/>
      <c r="G408" s="3"/>
      <c r="H408" s="4"/>
      <c r="I408" s="5"/>
      <c r="J408" s="6"/>
      <c r="L408" s="2"/>
      <c r="N408" s="2"/>
    </row>
    <row r="409" spans="1:14" ht="12" customHeight="1" x14ac:dyDescent="0.25">
      <c r="A409" s="1"/>
      <c r="G409" s="3"/>
      <c r="H409" s="4"/>
      <c r="I409" s="5"/>
      <c r="J409" s="6"/>
      <c r="L409" s="2"/>
      <c r="N409" s="2"/>
    </row>
    <row r="410" spans="1:14" ht="12" customHeight="1" x14ac:dyDescent="0.25">
      <c r="A410" s="1"/>
      <c r="G410" s="3"/>
      <c r="H410" s="4"/>
      <c r="I410" s="5"/>
      <c r="J410" s="6"/>
      <c r="L410" s="2"/>
      <c r="N410" s="2"/>
    </row>
    <row r="411" spans="1:14" ht="12" customHeight="1" x14ac:dyDescent="0.25">
      <c r="A411" s="1"/>
      <c r="G411" s="3"/>
      <c r="H411" s="4"/>
      <c r="I411" s="5"/>
      <c r="J411" s="6"/>
      <c r="L411" s="2"/>
      <c r="N411" s="2"/>
    </row>
    <row r="412" spans="1:14" ht="12" customHeight="1" x14ac:dyDescent="0.25">
      <c r="A412" s="1"/>
      <c r="G412" s="3"/>
      <c r="H412" s="4"/>
      <c r="I412" s="5"/>
      <c r="J412" s="6"/>
      <c r="L412" s="2"/>
      <c r="N412" s="2"/>
    </row>
    <row r="413" spans="1:14" ht="12" customHeight="1" x14ac:dyDescent="0.25">
      <c r="A413" s="1"/>
      <c r="G413" s="3"/>
      <c r="H413" s="4"/>
      <c r="I413" s="5"/>
      <c r="J413" s="6"/>
      <c r="L413" s="2"/>
      <c r="N413" s="2"/>
    </row>
    <row r="414" spans="1:14" ht="12" customHeight="1" x14ac:dyDescent="0.25">
      <c r="A414" s="1"/>
      <c r="G414" s="3"/>
      <c r="H414" s="4"/>
      <c r="I414" s="5"/>
      <c r="J414" s="6"/>
      <c r="L414" s="2"/>
      <c r="N414" s="2"/>
    </row>
    <row r="415" spans="1:14" ht="12" customHeight="1" x14ac:dyDescent="0.25">
      <c r="A415" s="1"/>
      <c r="G415" s="3"/>
      <c r="H415" s="4"/>
      <c r="I415" s="5"/>
      <c r="J415" s="6"/>
      <c r="L415" s="2"/>
      <c r="N415" s="2"/>
    </row>
    <row r="416" spans="1:14" ht="12" customHeight="1" x14ac:dyDescent="0.25">
      <c r="A416" s="1"/>
      <c r="G416" s="3"/>
      <c r="H416" s="4"/>
      <c r="I416" s="5"/>
      <c r="J416" s="6"/>
      <c r="L416" s="2"/>
      <c r="N416" s="2"/>
    </row>
    <row r="417" spans="1:14" ht="12" customHeight="1" x14ac:dyDescent="0.25">
      <c r="A417" s="1"/>
      <c r="G417" s="3"/>
      <c r="H417" s="4"/>
      <c r="I417" s="5"/>
      <c r="J417" s="6"/>
      <c r="L417" s="2"/>
      <c r="N417" s="2"/>
    </row>
    <row r="418" spans="1:14" ht="12" customHeight="1" x14ac:dyDescent="0.25">
      <c r="A418" s="1"/>
      <c r="G418" s="3"/>
      <c r="H418" s="4"/>
      <c r="I418" s="5"/>
      <c r="J418" s="6"/>
      <c r="L418" s="2"/>
      <c r="N418" s="2"/>
    </row>
    <row r="419" spans="1:14" ht="12" customHeight="1" x14ac:dyDescent="0.25">
      <c r="A419" s="1"/>
      <c r="G419" s="3"/>
      <c r="H419" s="4"/>
      <c r="I419" s="5"/>
      <c r="J419" s="6"/>
      <c r="L419" s="2"/>
      <c r="N419" s="2"/>
    </row>
    <row r="420" spans="1:14" ht="12" customHeight="1" x14ac:dyDescent="0.25">
      <c r="A420" s="1"/>
      <c r="G420" s="3"/>
      <c r="H420" s="4"/>
      <c r="I420" s="5"/>
      <c r="J420" s="6"/>
      <c r="L420" s="2"/>
      <c r="N420" s="2"/>
    </row>
    <row r="421" spans="1:14" ht="12" customHeight="1" x14ac:dyDescent="0.25">
      <c r="A421" s="1"/>
      <c r="G421" s="3"/>
      <c r="H421" s="4"/>
      <c r="I421" s="5"/>
      <c r="J421" s="6"/>
      <c r="L421" s="2"/>
      <c r="N421" s="2"/>
    </row>
    <row r="422" spans="1:14" ht="12" customHeight="1" x14ac:dyDescent="0.25">
      <c r="A422" s="1"/>
      <c r="G422" s="3"/>
      <c r="H422" s="4"/>
      <c r="I422" s="5"/>
      <c r="J422" s="6"/>
      <c r="L422" s="2"/>
      <c r="N422" s="2"/>
    </row>
    <row r="423" spans="1:14" ht="12" customHeight="1" x14ac:dyDescent="0.25">
      <c r="A423" s="1"/>
      <c r="G423" s="3"/>
      <c r="H423" s="4"/>
      <c r="I423" s="5"/>
      <c r="J423" s="6"/>
      <c r="L423" s="2"/>
      <c r="N423" s="2"/>
    </row>
    <row r="424" spans="1:14" ht="12" customHeight="1" x14ac:dyDescent="0.25">
      <c r="A424" s="1"/>
      <c r="G424" s="3"/>
      <c r="H424" s="4"/>
      <c r="I424" s="5"/>
      <c r="J424" s="6"/>
      <c r="L424" s="2"/>
      <c r="N424" s="2"/>
    </row>
    <row r="425" spans="1:14" ht="12" customHeight="1" x14ac:dyDescent="0.25">
      <c r="A425" s="1"/>
      <c r="G425" s="3"/>
      <c r="H425" s="4"/>
      <c r="I425" s="5"/>
      <c r="J425" s="6"/>
      <c r="L425" s="2"/>
      <c r="N425" s="2"/>
    </row>
    <row r="426" spans="1:14" ht="12" customHeight="1" x14ac:dyDescent="0.25">
      <c r="A426" s="1"/>
      <c r="G426" s="3"/>
      <c r="H426" s="4"/>
      <c r="I426" s="5"/>
      <c r="J426" s="6"/>
      <c r="L426" s="2"/>
      <c r="N426" s="2"/>
    </row>
    <row r="427" spans="1:14" ht="12" customHeight="1" x14ac:dyDescent="0.25">
      <c r="A427" s="1"/>
      <c r="G427" s="3"/>
      <c r="H427" s="4"/>
      <c r="I427" s="5"/>
      <c r="J427" s="6"/>
      <c r="L427" s="2"/>
      <c r="N427" s="2"/>
    </row>
    <row r="428" spans="1:14" ht="12" customHeight="1" x14ac:dyDescent="0.25">
      <c r="A428" s="1"/>
      <c r="G428" s="3"/>
      <c r="H428" s="4"/>
      <c r="I428" s="5"/>
      <c r="J428" s="6"/>
      <c r="L428" s="2"/>
      <c r="N428" s="2"/>
    </row>
    <row r="429" spans="1:14" ht="12" customHeight="1" x14ac:dyDescent="0.25">
      <c r="A429" s="1"/>
      <c r="G429" s="3"/>
      <c r="H429" s="4"/>
      <c r="I429" s="5"/>
      <c r="J429" s="6"/>
      <c r="L429" s="2"/>
      <c r="N429" s="2"/>
    </row>
    <row r="430" spans="1:14" ht="12" customHeight="1" x14ac:dyDescent="0.25">
      <c r="A430" s="1"/>
      <c r="G430" s="3"/>
      <c r="H430" s="4"/>
      <c r="I430" s="5"/>
      <c r="J430" s="6"/>
      <c r="L430" s="2"/>
      <c r="N430" s="2"/>
    </row>
    <row r="431" spans="1:14" ht="12" customHeight="1" x14ac:dyDescent="0.25">
      <c r="A431" s="1"/>
      <c r="G431" s="3"/>
      <c r="H431" s="4"/>
      <c r="I431" s="5"/>
      <c r="J431" s="6"/>
      <c r="L431" s="2"/>
      <c r="N431" s="2"/>
    </row>
    <row r="432" spans="1:14" ht="12" customHeight="1" x14ac:dyDescent="0.25">
      <c r="A432" s="1"/>
      <c r="G432" s="3"/>
      <c r="H432" s="4"/>
      <c r="I432" s="5"/>
      <c r="J432" s="6"/>
      <c r="L432" s="2"/>
      <c r="N432" s="2"/>
    </row>
    <row r="433" spans="1:14" ht="12" customHeight="1" x14ac:dyDescent="0.25">
      <c r="A433" s="1"/>
      <c r="G433" s="3"/>
      <c r="H433" s="4"/>
      <c r="I433" s="5"/>
      <c r="J433" s="6"/>
      <c r="L433" s="2"/>
      <c r="N433" s="2"/>
    </row>
    <row r="434" spans="1:14" ht="12" customHeight="1" x14ac:dyDescent="0.25">
      <c r="A434" s="1"/>
      <c r="G434" s="3"/>
      <c r="H434" s="4"/>
      <c r="I434" s="5"/>
      <c r="J434" s="6"/>
      <c r="L434" s="2"/>
      <c r="N434" s="2"/>
    </row>
    <row r="435" spans="1:14" ht="12" customHeight="1" x14ac:dyDescent="0.25">
      <c r="A435" s="1"/>
      <c r="G435" s="3"/>
      <c r="H435" s="4"/>
      <c r="I435" s="5"/>
      <c r="J435" s="6"/>
      <c r="L435" s="2"/>
      <c r="N435" s="2"/>
    </row>
    <row r="436" spans="1:14" ht="12" customHeight="1" x14ac:dyDescent="0.25">
      <c r="A436" s="1"/>
      <c r="G436" s="3"/>
      <c r="H436" s="4"/>
      <c r="I436" s="5"/>
      <c r="J436" s="6"/>
      <c r="L436" s="2"/>
      <c r="N436" s="2"/>
    </row>
    <row r="437" spans="1:14" ht="12" customHeight="1" x14ac:dyDescent="0.25">
      <c r="A437" s="1"/>
      <c r="G437" s="3"/>
      <c r="H437" s="4"/>
      <c r="I437" s="5"/>
      <c r="J437" s="6"/>
      <c r="L437" s="2"/>
      <c r="N437" s="2"/>
    </row>
    <row r="438" spans="1:14" ht="12" customHeight="1" x14ac:dyDescent="0.25">
      <c r="A438" s="1"/>
      <c r="G438" s="3"/>
      <c r="H438" s="4"/>
      <c r="I438" s="5"/>
      <c r="J438" s="6"/>
      <c r="L438" s="2"/>
      <c r="N438" s="2"/>
    </row>
    <row r="439" spans="1:14" ht="12" customHeight="1" x14ac:dyDescent="0.25">
      <c r="A439" s="1"/>
      <c r="G439" s="3"/>
      <c r="H439" s="4"/>
      <c r="I439" s="5"/>
      <c r="J439" s="6"/>
      <c r="L439" s="2"/>
      <c r="N439" s="2"/>
    </row>
    <row r="440" spans="1:14" ht="12" customHeight="1" x14ac:dyDescent="0.25">
      <c r="A440" s="1"/>
      <c r="G440" s="3"/>
      <c r="H440" s="4"/>
      <c r="I440" s="5"/>
      <c r="J440" s="6"/>
      <c r="L440" s="2"/>
      <c r="N440" s="2"/>
    </row>
    <row r="441" spans="1:14" ht="12" customHeight="1" x14ac:dyDescent="0.25">
      <c r="A441" s="1"/>
      <c r="G441" s="3"/>
      <c r="H441" s="4"/>
      <c r="I441" s="5"/>
      <c r="J441" s="6"/>
      <c r="L441" s="2"/>
      <c r="N441" s="2"/>
    </row>
    <row r="442" spans="1:14" ht="12" customHeight="1" x14ac:dyDescent="0.25">
      <c r="A442" s="1"/>
      <c r="G442" s="3"/>
      <c r="H442" s="4"/>
      <c r="I442" s="5"/>
      <c r="J442" s="6"/>
      <c r="L442" s="2"/>
      <c r="N442" s="2"/>
    </row>
    <row r="443" spans="1:14" ht="12" customHeight="1" x14ac:dyDescent="0.25">
      <c r="A443" s="1"/>
      <c r="G443" s="3"/>
      <c r="H443" s="4"/>
      <c r="I443" s="5"/>
      <c r="J443" s="6"/>
      <c r="L443" s="2"/>
      <c r="N443" s="2"/>
    </row>
    <row r="444" spans="1:14" ht="12" customHeight="1" x14ac:dyDescent="0.25">
      <c r="A444" s="1"/>
      <c r="G444" s="3"/>
      <c r="H444" s="4"/>
      <c r="I444" s="5"/>
      <c r="J444" s="6"/>
      <c r="L444" s="2"/>
      <c r="N444" s="2"/>
    </row>
    <row r="445" spans="1:14" ht="12" customHeight="1" x14ac:dyDescent="0.25">
      <c r="A445" s="1"/>
      <c r="G445" s="3"/>
      <c r="H445" s="4"/>
      <c r="I445" s="5"/>
      <c r="J445" s="6"/>
      <c r="L445" s="2"/>
      <c r="N445" s="2"/>
    </row>
    <row r="446" spans="1:14" ht="12" customHeight="1" x14ac:dyDescent="0.25">
      <c r="A446" s="1"/>
      <c r="G446" s="3"/>
      <c r="H446" s="4"/>
      <c r="I446" s="5"/>
      <c r="J446" s="6"/>
      <c r="L446" s="2"/>
      <c r="N446" s="2"/>
    </row>
    <row r="447" spans="1:14" ht="12" customHeight="1" x14ac:dyDescent="0.25">
      <c r="A447" s="1"/>
      <c r="G447" s="3"/>
      <c r="H447" s="4"/>
      <c r="I447" s="5"/>
      <c r="J447" s="6"/>
      <c r="L447" s="2"/>
      <c r="N447" s="2"/>
    </row>
    <row r="448" spans="1:14" ht="12" customHeight="1" x14ac:dyDescent="0.25">
      <c r="A448" s="1"/>
      <c r="G448" s="3"/>
      <c r="H448" s="4"/>
      <c r="I448" s="5"/>
      <c r="J448" s="6"/>
      <c r="L448" s="2"/>
      <c r="N448" s="2"/>
    </row>
    <row r="449" spans="1:14" ht="12" customHeight="1" x14ac:dyDescent="0.25">
      <c r="A449" s="1"/>
      <c r="G449" s="3"/>
      <c r="H449" s="4"/>
      <c r="I449" s="5"/>
      <c r="J449" s="6"/>
      <c r="L449" s="2"/>
      <c r="N449" s="2"/>
    </row>
    <row r="450" spans="1:14" ht="12" customHeight="1" x14ac:dyDescent="0.25">
      <c r="A450" s="1"/>
      <c r="G450" s="3"/>
      <c r="H450" s="4"/>
      <c r="I450" s="5"/>
      <c r="J450" s="6"/>
      <c r="L450" s="2"/>
      <c r="N450" s="2"/>
    </row>
    <row r="451" spans="1:14" ht="12" customHeight="1" x14ac:dyDescent="0.25">
      <c r="A451" s="1"/>
      <c r="G451" s="3"/>
      <c r="H451" s="4"/>
      <c r="I451" s="5"/>
      <c r="J451" s="6"/>
      <c r="L451" s="2"/>
      <c r="N451" s="2"/>
    </row>
    <row r="452" spans="1:14" ht="12" customHeight="1" x14ac:dyDescent="0.25">
      <c r="A452" s="1"/>
      <c r="G452" s="3"/>
      <c r="H452" s="4"/>
      <c r="I452" s="5"/>
      <c r="J452" s="6"/>
      <c r="L452" s="2"/>
      <c r="N452" s="2"/>
    </row>
    <row r="453" spans="1:14" ht="12" customHeight="1" x14ac:dyDescent="0.25">
      <c r="A453" s="1"/>
      <c r="G453" s="3"/>
      <c r="H453" s="4"/>
      <c r="I453" s="5"/>
      <c r="J453" s="6"/>
      <c r="L453" s="2"/>
      <c r="N453" s="2"/>
    </row>
    <row r="454" spans="1:14" ht="12" customHeight="1" x14ac:dyDescent="0.25">
      <c r="A454" s="1"/>
      <c r="G454" s="3"/>
      <c r="H454" s="4"/>
      <c r="I454" s="5"/>
      <c r="J454" s="6"/>
      <c r="L454" s="2"/>
      <c r="N454" s="2"/>
    </row>
    <row r="455" spans="1:14" ht="12" customHeight="1" x14ac:dyDescent="0.25">
      <c r="A455" s="1"/>
      <c r="G455" s="3"/>
      <c r="H455" s="4"/>
      <c r="I455" s="5"/>
      <c r="J455" s="6"/>
      <c r="L455" s="2"/>
      <c r="N455" s="2"/>
    </row>
    <row r="456" spans="1:14" ht="12" customHeight="1" x14ac:dyDescent="0.25">
      <c r="A456" s="1"/>
      <c r="G456" s="3"/>
      <c r="H456" s="4"/>
      <c r="I456" s="5"/>
      <c r="J456" s="6"/>
      <c r="L456" s="2"/>
      <c r="N456" s="2"/>
    </row>
    <row r="457" spans="1:14" ht="12" customHeight="1" x14ac:dyDescent="0.25">
      <c r="A457" s="1"/>
      <c r="G457" s="3"/>
      <c r="H457" s="4"/>
      <c r="I457" s="5"/>
      <c r="J457" s="6"/>
      <c r="L457" s="2"/>
      <c r="N457" s="2"/>
    </row>
    <row r="458" spans="1:14" ht="12" customHeight="1" x14ac:dyDescent="0.25">
      <c r="A458" s="1"/>
      <c r="G458" s="3"/>
      <c r="H458" s="4"/>
      <c r="I458" s="5"/>
      <c r="J458" s="6"/>
      <c r="L458" s="2"/>
      <c r="N458" s="2"/>
    </row>
    <row r="459" spans="1:14" ht="12" customHeight="1" x14ac:dyDescent="0.25">
      <c r="A459" s="1"/>
      <c r="G459" s="3"/>
      <c r="H459" s="4"/>
      <c r="I459" s="5"/>
      <c r="J459" s="6"/>
      <c r="L459" s="2"/>
      <c r="N459" s="2"/>
    </row>
    <row r="460" spans="1:14" ht="12" customHeight="1" x14ac:dyDescent="0.25">
      <c r="A460" s="1"/>
      <c r="G460" s="3"/>
      <c r="H460" s="4"/>
      <c r="I460" s="5"/>
      <c r="J460" s="6"/>
      <c r="L460" s="2"/>
      <c r="N460" s="2"/>
    </row>
    <row r="461" spans="1:14" ht="12" customHeight="1" x14ac:dyDescent="0.25">
      <c r="A461" s="1"/>
      <c r="G461" s="3"/>
      <c r="H461" s="4"/>
      <c r="I461" s="5"/>
      <c r="J461" s="6"/>
      <c r="L461" s="2"/>
      <c r="N461" s="2"/>
    </row>
    <row r="462" spans="1:14" ht="12" customHeight="1" x14ac:dyDescent="0.25">
      <c r="A462" s="1"/>
      <c r="G462" s="3"/>
      <c r="H462" s="4"/>
      <c r="I462" s="5"/>
      <c r="J462" s="6"/>
      <c r="L462" s="2"/>
      <c r="N462" s="2"/>
    </row>
    <row r="463" spans="1:14" ht="12" customHeight="1" x14ac:dyDescent="0.25">
      <c r="A463" s="1"/>
      <c r="G463" s="3"/>
      <c r="H463" s="4"/>
      <c r="I463" s="5"/>
      <c r="J463" s="6"/>
      <c r="L463" s="2"/>
      <c r="N463" s="2"/>
    </row>
    <row r="464" spans="1:14" ht="12" customHeight="1" x14ac:dyDescent="0.25">
      <c r="A464" s="1"/>
      <c r="G464" s="3"/>
      <c r="H464" s="4"/>
      <c r="I464" s="5"/>
      <c r="J464" s="6"/>
      <c r="L464" s="2"/>
      <c r="N464" s="2"/>
    </row>
    <row r="465" spans="1:14" ht="12" customHeight="1" x14ac:dyDescent="0.25">
      <c r="A465" s="1"/>
      <c r="G465" s="3"/>
      <c r="H465" s="4"/>
      <c r="I465" s="5"/>
      <c r="J465" s="6"/>
      <c r="L465" s="2"/>
      <c r="N465" s="2"/>
    </row>
    <row r="466" spans="1:14" ht="12" customHeight="1" x14ac:dyDescent="0.25">
      <c r="A466" s="1"/>
      <c r="G466" s="3"/>
      <c r="H466" s="4"/>
      <c r="I466" s="5"/>
      <c r="J466" s="6"/>
      <c r="L466" s="2"/>
      <c r="N466" s="2"/>
    </row>
    <row r="467" spans="1:14" ht="12" customHeight="1" x14ac:dyDescent="0.25">
      <c r="A467" s="1"/>
      <c r="G467" s="3"/>
      <c r="H467" s="4"/>
      <c r="I467" s="5"/>
      <c r="J467" s="6"/>
      <c r="L467" s="2"/>
      <c r="N467" s="2"/>
    </row>
    <row r="468" spans="1:14" ht="12" customHeight="1" x14ac:dyDescent="0.25">
      <c r="A468" s="1"/>
      <c r="G468" s="3"/>
      <c r="H468" s="4"/>
      <c r="I468" s="5"/>
      <c r="J468" s="6"/>
      <c r="L468" s="2"/>
      <c r="N468" s="2"/>
    </row>
    <row r="469" spans="1:14" ht="12" customHeight="1" x14ac:dyDescent="0.25">
      <c r="A469" s="1"/>
      <c r="G469" s="3"/>
      <c r="H469" s="4"/>
      <c r="I469" s="5"/>
      <c r="J469" s="6"/>
      <c r="L469" s="2"/>
      <c r="N469" s="2"/>
    </row>
    <row r="470" spans="1:14" ht="12" customHeight="1" x14ac:dyDescent="0.25">
      <c r="A470" s="1"/>
      <c r="G470" s="3"/>
      <c r="H470" s="4"/>
      <c r="I470" s="5"/>
      <c r="J470" s="6"/>
      <c r="L470" s="2"/>
      <c r="N470" s="2"/>
    </row>
    <row r="471" spans="1:14" ht="12" customHeight="1" x14ac:dyDescent="0.25">
      <c r="A471" s="1"/>
      <c r="G471" s="3"/>
      <c r="H471" s="4"/>
      <c r="I471" s="5"/>
      <c r="J471" s="6"/>
      <c r="L471" s="2"/>
      <c r="N471" s="2"/>
    </row>
    <row r="472" spans="1:14" ht="12" customHeight="1" x14ac:dyDescent="0.25">
      <c r="A472" s="1"/>
      <c r="G472" s="3"/>
      <c r="H472" s="4"/>
      <c r="I472" s="5"/>
      <c r="J472" s="6"/>
      <c r="L472" s="2"/>
      <c r="N472" s="2"/>
    </row>
    <row r="473" spans="1:14" ht="12" customHeight="1" x14ac:dyDescent="0.25">
      <c r="A473" s="1"/>
      <c r="G473" s="3"/>
      <c r="H473" s="4"/>
      <c r="I473" s="5"/>
      <c r="J473" s="6"/>
      <c r="L473" s="2"/>
      <c r="N473" s="2"/>
    </row>
    <row r="474" spans="1:14" ht="12" customHeight="1" x14ac:dyDescent="0.25">
      <c r="A474" s="1"/>
      <c r="G474" s="3"/>
      <c r="H474" s="4"/>
      <c r="I474" s="5"/>
      <c r="J474" s="6"/>
      <c r="L474" s="2"/>
      <c r="N474" s="2"/>
    </row>
    <row r="475" spans="1:14" ht="12" customHeight="1" x14ac:dyDescent="0.25">
      <c r="A475" s="1"/>
      <c r="G475" s="3"/>
      <c r="H475" s="4"/>
      <c r="I475" s="5"/>
      <c r="J475" s="6"/>
      <c r="L475" s="2"/>
      <c r="N475" s="2"/>
    </row>
    <row r="476" spans="1:14" ht="12" customHeight="1" x14ac:dyDescent="0.25">
      <c r="A476" s="1"/>
      <c r="G476" s="3"/>
      <c r="H476" s="4"/>
      <c r="I476" s="5"/>
      <c r="J476" s="6"/>
      <c r="L476" s="2"/>
      <c r="N476" s="2"/>
    </row>
    <row r="477" spans="1:14" ht="12" customHeight="1" x14ac:dyDescent="0.25">
      <c r="A477" s="1"/>
      <c r="G477" s="3"/>
      <c r="H477" s="4"/>
      <c r="I477" s="5"/>
      <c r="J477" s="6"/>
      <c r="L477" s="2"/>
      <c r="N477" s="2"/>
    </row>
    <row r="478" spans="1:14" ht="12" customHeight="1" x14ac:dyDescent="0.25">
      <c r="A478" s="1"/>
      <c r="G478" s="3"/>
      <c r="H478" s="4"/>
      <c r="I478" s="5"/>
      <c r="J478" s="6"/>
      <c r="L478" s="2"/>
      <c r="N478" s="2"/>
    </row>
    <row r="479" spans="1:14" ht="12" customHeight="1" x14ac:dyDescent="0.25">
      <c r="A479" s="1"/>
      <c r="G479" s="3"/>
      <c r="H479" s="4"/>
      <c r="I479" s="5"/>
      <c r="J479" s="6"/>
      <c r="L479" s="2"/>
      <c r="N479" s="2"/>
    </row>
    <row r="480" spans="1:14" ht="12" customHeight="1" x14ac:dyDescent="0.25">
      <c r="A480" s="1"/>
      <c r="G480" s="3"/>
      <c r="H480" s="4"/>
      <c r="I480" s="5"/>
      <c r="J480" s="6"/>
      <c r="L480" s="2"/>
      <c r="N480" s="2"/>
    </row>
    <row r="481" spans="1:14" ht="12" customHeight="1" x14ac:dyDescent="0.25">
      <c r="A481" s="1"/>
      <c r="G481" s="3"/>
      <c r="H481" s="4"/>
      <c r="I481" s="5"/>
      <c r="J481" s="6"/>
      <c r="L481" s="2"/>
      <c r="N481" s="2"/>
    </row>
    <row r="482" spans="1:14" ht="12" customHeight="1" x14ac:dyDescent="0.25">
      <c r="A482" s="1"/>
      <c r="G482" s="3"/>
      <c r="H482" s="4"/>
      <c r="I482" s="5"/>
      <c r="J482" s="6"/>
      <c r="L482" s="2"/>
      <c r="N482" s="2"/>
    </row>
    <row r="483" spans="1:14" ht="12" customHeight="1" x14ac:dyDescent="0.25">
      <c r="A483" s="1"/>
      <c r="G483" s="3"/>
      <c r="H483" s="4"/>
      <c r="I483" s="5"/>
      <c r="J483" s="6"/>
      <c r="L483" s="2"/>
      <c r="N483" s="2"/>
    </row>
    <row r="484" spans="1:14" ht="12" customHeight="1" x14ac:dyDescent="0.25">
      <c r="A484" s="1"/>
      <c r="G484" s="3"/>
      <c r="H484" s="4"/>
      <c r="I484" s="5"/>
      <c r="J484" s="6"/>
      <c r="L484" s="2"/>
      <c r="N484" s="2"/>
    </row>
    <row r="485" spans="1:14" ht="12" customHeight="1" x14ac:dyDescent="0.25">
      <c r="A485" s="1"/>
      <c r="G485" s="3"/>
      <c r="H485" s="4"/>
      <c r="I485" s="5"/>
      <c r="J485" s="6"/>
      <c r="L485" s="2"/>
      <c r="N485" s="2"/>
    </row>
    <row r="486" spans="1:14" ht="12" customHeight="1" x14ac:dyDescent="0.25">
      <c r="A486" s="1"/>
      <c r="G486" s="3"/>
      <c r="H486" s="4"/>
      <c r="I486" s="5"/>
      <c r="J486" s="6"/>
      <c r="L486" s="2"/>
      <c r="N486" s="2"/>
    </row>
    <row r="487" spans="1:14" ht="12" customHeight="1" x14ac:dyDescent="0.25">
      <c r="A487" s="1"/>
      <c r="G487" s="3"/>
      <c r="H487" s="4"/>
      <c r="I487" s="5"/>
      <c r="J487" s="6"/>
      <c r="L487" s="2"/>
      <c r="N487" s="2"/>
    </row>
    <row r="488" spans="1:14" ht="12" customHeight="1" x14ac:dyDescent="0.25">
      <c r="A488" s="1"/>
      <c r="G488" s="3"/>
      <c r="H488" s="4"/>
      <c r="I488" s="5"/>
      <c r="J488" s="6"/>
      <c r="L488" s="2"/>
      <c r="N488" s="2"/>
    </row>
    <row r="489" spans="1:14" ht="12" customHeight="1" x14ac:dyDescent="0.25">
      <c r="A489" s="1"/>
      <c r="G489" s="3"/>
      <c r="H489" s="4"/>
      <c r="I489" s="5"/>
      <c r="J489" s="6"/>
      <c r="L489" s="2"/>
      <c r="N489" s="2"/>
    </row>
    <row r="490" spans="1:14" ht="12" customHeight="1" x14ac:dyDescent="0.25">
      <c r="A490" s="1"/>
      <c r="G490" s="3"/>
      <c r="H490" s="4"/>
      <c r="I490" s="5"/>
      <c r="J490" s="6"/>
      <c r="L490" s="2"/>
      <c r="N490" s="2"/>
    </row>
    <row r="491" spans="1:14" ht="12" customHeight="1" x14ac:dyDescent="0.25">
      <c r="A491" s="1"/>
      <c r="G491" s="3"/>
      <c r="H491" s="4"/>
      <c r="I491" s="5"/>
      <c r="J491" s="6"/>
      <c r="L491" s="2"/>
      <c r="N491" s="2"/>
    </row>
    <row r="492" spans="1:14" ht="12" customHeight="1" x14ac:dyDescent="0.25">
      <c r="A492" s="1"/>
      <c r="G492" s="3"/>
      <c r="H492" s="4"/>
      <c r="I492" s="5"/>
      <c r="J492" s="6"/>
      <c r="L492" s="2"/>
      <c r="N492" s="2"/>
    </row>
    <row r="493" spans="1:14" ht="12" customHeight="1" x14ac:dyDescent="0.25">
      <c r="A493" s="1"/>
      <c r="G493" s="3"/>
      <c r="H493" s="4"/>
      <c r="I493" s="5"/>
      <c r="J493" s="6"/>
      <c r="L493" s="2"/>
      <c r="N493" s="2"/>
    </row>
    <row r="494" spans="1:14" ht="12" customHeight="1" x14ac:dyDescent="0.25">
      <c r="A494" s="1"/>
      <c r="G494" s="3"/>
      <c r="H494" s="4"/>
      <c r="I494" s="5"/>
      <c r="J494" s="6"/>
      <c r="L494" s="2"/>
      <c r="N494" s="2"/>
    </row>
    <row r="495" spans="1:14" ht="12" customHeight="1" x14ac:dyDescent="0.25">
      <c r="A495" s="1"/>
      <c r="G495" s="3"/>
      <c r="H495" s="4"/>
      <c r="I495" s="5"/>
      <c r="J495" s="6"/>
      <c r="L495" s="2"/>
      <c r="N495" s="2"/>
    </row>
    <row r="496" spans="1:14" ht="12" customHeight="1" x14ac:dyDescent="0.25">
      <c r="A496" s="1"/>
      <c r="G496" s="3"/>
      <c r="H496" s="4"/>
      <c r="I496" s="5"/>
      <c r="J496" s="6"/>
      <c r="L496" s="2"/>
      <c r="N496" s="2"/>
    </row>
    <row r="497" spans="1:14" ht="12" customHeight="1" x14ac:dyDescent="0.25">
      <c r="A497" s="1"/>
      <c r="G497" s="3"/>
      <c r="H497" s="4"/>
      <c r="I497" s="5"/>
      <c r="J497" s="6"/>
      <c r="L497" s="2"/>
      <c r="N497" s="2"/>
    </row>
    <row r="498" spans="1:14" ht="12" customHeight="1" x14ac:dyDescent="0.25">
      <c r="A498" s="1"/>
      <c r="G498" s="3"/>
      <c r="H498" s="4"/>
      <c r="I498" s="5"/>
      <c r="J498" s="6"/>
      <c r="L498" s="2"/>
      <c r="N498" s="2"/>
    </row>
    <row r="499" spans="1:14" ht="12" customHeight="1" x14ac:dyDescent="0.25">
      <c r="A499" s="1"/>
      <c r="G499" s="3"/>
      <c r="H499" s="4"/>
      <c r="I499" s="5"/>
      <c r="J499" s="6"/>
      <c r="L499" s="2"/>
      <c r="N499" s="2"/>
    </row>
    <row r="500" spans="1:14" ht="12" customHeight="1" x14ac:dyDescent="0.25">
      <c r="A500" s="1"/>
      <c r="G500" s="3"/>
      <c r="H500" s="4"/>
      <c r="I500" s="5"/>
      <c r="J500" s="6"/>
      <c r="L500" s="2"/>
      <c r="N500" s="2"/>
    </row>
    <row r="501" spans="1:14" ht="12" customHeight="1" x14ac:dyDescent="0.25">
      <c r="A501" s="1"/>
      <c r="G501" s="3"/>
      <c r="H501" s="4"/>
      <c r="I501" s="5"/>
      <c r="J501" s="6"/>
      <c r="L501" s="2"/>
      <c r="N501" s="2"/>
    </row>
    <row r="502" spans="1:14" ht="12" customHeight="1" x14ac:dyDescent="0.25">
      <c r="A502" s="1"/>
      <c r="G502" s="3"/>
      <c r="H502" s="4"/>
      <c r="I502" s="5"/>
      <c r="J502" s="6"/>
      <c r="L502" s="2"/>
      <c r="N502" s="2"/>
    </row>
    <row r="503" spans="1:14" ht="12" customHeight="1" x14ac:dyDescent="0.25">
      <c r="A503" s="1"/>
      <c r="G503" s="3"/>
      <c r="H503" s="4"/>
      <c r="I503" s="5"/>
      <c r="J503" s="6"/>
      <c r="L503" s="2"/>
      <c r="N503" s="2"/>
    </row>
    <row r="504" spans="1:14" ht="12" customHeight="1" x14ac:dyDescent="0.25">
      <c r="A504" s="1"/>
      <c r="G504" s="3"/>
      <c r="H504" s="4"/>
      <c r="I504" s="5"/>
      <c r="J504" s="6"/>
      <c r="L504" s="2"/>
      <c r="N504" s="2"/>
    </row>
    <row r="505" spans="1:14" ht="12" customHeight="1" x14ac:dyDescent="0.25">
      <c r="A505" s="1"/>
      <c r="G505" s="3"/>
      <c r="H505" s="4"/>
      <c r="I505" s="5"/>
      <c r="J505" s="6"/>
      <c r="L505" s="2"/>
      <c r="N505" s="2"/>
    </row>
    <row r="506" spans="1:14" ht="12" customHeight="1" x14ac:dyDescent="0.25">
      <c r="A506" s="1"/>
      <c r="G506" s="3"/>
      <c r="H506" s="4"/>
      <c r="I506" s="5"/>
      <c r="J506" s="6"/>
      <c r="L506" s="2"/>
      <c r="N506" s="2"/>
    </row>
    <row r="507" spans="1:14" ht="12" customHeight="1" x14ac:dyDescent="0.25">
      <c r="A507" s="1"/>
      <c r="G507" s="3"/>
      <c r="H507" s="4"/>
      <c r="I507" s="5"/>
      <c r="J507" s="6"/>
      <c r="L507" s="2"/>
      <c r="N507" s="2"/>
    </row>
    <row r="508" spans="1:14" ht="12" customHeight="1" x14ac:dyDescent="0.25">
      <c r="A508" s="1"/>
      <c r="G508" s="3"/>
      <c r="H508" s="4"/>
      <c r="I508" s="5"/>
      <c r="J508" s="6"/>
      <c r="L508" s="2"/>
      <c r="N508" s="2"/>
    </row>
    <row r="509" spans="1:14" ht="12" customHeight="1" x14ac:dyDescent="0.25">
      <c r="A509" s="1"/>
      <c r="G509" s="3"/>
      <c r="H509" s="4"/>
      <c r="I509" s="5"/>
      <c r="J509" s="6"/>
      <c r="L509" s="2"/>
      <c r="N509" s="2"/>
    </row>
    <row r="510" spans="1:14" ht="12" customHeight="1" x14ac:dyDescent="0.25">
      <c r="A510" s="1"/>
      <c r="G510" s="3"/>
      <c r="H510" s="4"/>
      <c r="I510" s="5"/>
      <c r="J510" s="6"/>
      <c r="L510" s="2"/>
      <c r="N510" s="2"/>
    </row>
    <row r="511" spans="1:14" ht="12" customHeight="1" x14ac:dyDescent="0.25">
      <c r="A511" s="1"/>
      <c r="G511" s="3"/>
      <c r="H511" s="4"/>
      <c r="I511" s="5"/>
      <c r="J511" s="6"/>
      <c r="L511" s="2"/>
      <c r="N511" s="2"/>
    </row>
    <row r="512" spans="1:14" ht="12" customHeight="1" x14ac:dyDescent="0.25">
      <c r="A512" s="1"/>
      <c r="G512" s="3"/>
      <c r="H512" s="4"/>
      <c r="I512" s="5"/>
      <c r="J512" s="6"/>
      <c r="L512" s="2"/>
      <c r="N512" s="2"/>
    </row>
    <row r="513" spans="1:14" ht="12" customHeight="1" x14ac:dyDescent="0.25">
      <c r="A513" s="1"/>
      <c r="G513" s="3"/>
      <c r="H513" s="4"/>
      <c r="I513" s="5"/>
      <c r="J513" s="6"/>
      <c r="L513" s="2"/>
      <c r="N513" s="2"/>
    </row>
    <row r="514" spans="1:14" ht="12" customHeight="1" x14ac:dyDescent="0.25">
      <c r="A514" s="1"/>
      <c r="G514" s="3"/>
      <c r="H514" s="4"/>
      <c r="I514" s="5"/>
      <c r="J514" s="6"/>
      <c r="L514" s="2"/>
      <c r="N514" s="2"/>
    </row>
    <row r="515" spans="1:14" ht="12" customHeight="1" x14ac:dyDescent="0.25">
      <c r="A515" s="1"/>
      <c r="G515" s="3"/>
      <c r="H515" s="4"/>
      <c r="I515" s="5"/>
      <c r="J515" s="6"/>
      <c r="L515" s="2"/>
      <c r="N515" s="2"/>
    </row>
    <row r="516" spans="1:14" ht="12" customHeight="1" x14ac:dyDescent="0.25">
      <c r="A516" s="1"/>
      <c r="G516" s="3"/>
      <c r="H516" s="4"/>
      <c r="I516" s="5"/>
      <c r="J516" s="6"/>
      <c r="L516" s="2"/>
      <c r="N516" s="2"/>
    </row>
    <row r="517" spans="1:14" ht="12" customHeight="1" x14ac:dyDescent="0.25">
      <c r="A517" s="1"/>
      <c r="G517" s="3"/>
      <c r="H517" s="4"/>
      <c r="I517" s="5"/>
      <c r="J517" s="6"/>
      <c r="L517" s="2"/>
      <c r="N517" s="2"/>
    </row>
    <row r="518" spans="1:14" ht="12" customHeight="1" x14ac:dyDescent="0.25">
      <c r="A518" s="1"/>
      <c r="G518" s="3"/>
      <c r="H518" s="4"/>
      <c r="I518" s="5"/>
      <c r="J518" s="6"/>
      <c r="L518" s="2"/>
      <c r="N518" s="2"/>
    </row>
    <row r="519" spans="1:14" ht="12" customHeight="1" x14ac:dyDescent="0.25">
      <c r="A519" s="1"/>
      <c r="G519" s="3"/>
      <c r="H519" s="4"/>
      <c r="I519" s="5"/>
      <c r="J519" s="6"/>
      <c r="L519" s="2"/>
      <c r="N519" s="2"/>
    </row>
    <row r="520" spans="1:14" ht="12" customHeight="1" x14ac:dyDescent="0.25">
      <c r="A520" s="1"/>
      <c r="G520" s="3"/>
      <c r="H520" s="4"/>
      <c r="I520" s="5"/>
      <c r="J520" s="6"/>
      <c r="L520" s="2"/>
      <c r="N520" s="2"/>
    </row>
    <row r="521" spans="1:14" ht="12" customHeight="1" x14ac:dyDescent="0.25">
      <c r="A521" s="1"/>
      <c r="G521" s="3"/>
      <c r="H521" s="4"/>
      <c r="I521" s="5"/>
      <c r="J521" s="6"/>
      <c r="L521" s="2"/>
      <c r="N521" s="2"/>
    </row>
    <row r="522" spans="1:14" ht="12" customHeight="1" x14ac:dyDescent="0.25">
      <c r="A522" s="1"/>
      <c r="G522" s="3"/>
      <c r="H522" s="4"/>
      <c r="I522" s="5"/>
      <c r="J522" s="6"/>
      <c r="L522" s="2"/>
      <c r="N522" s="2"/>
    </row>
    <row r="523" spans="1:14" ht="12" customHeight="1" x14ac:dyDescent="0.25">
      <c r="A523" s="1"/>
      <c r="G523" s="3"/>
      <c r="H523" s="4"/>
      <c r="I523" s="5"/>
      <c r="J523" s="6"/>
      <c r="L523" s="2"/>
      <c r="N523" s="2"/>
    </row>
    <row r="524" spans="1:14" ht="12" customHeight="1" x14ac:dyDescent="0.25">
      <c r="A524" s="1"/>
      <c r="G524" s="3"/>
      <c r="H524" s="4"/>
      <c r="I524" s="5"/>
      <c r="J524" s="6"/>
      <c r="L524" s="2"/>
      <c r="N524" s="2"/>
    </row>
    <row r="525" spans="1:14" ht="12" customHeight="1" x14ac:dyDescent="0.25">
      <c r="A525" s="1"/>
      <c r="G525" s="3"/>
      <c r="H525" s="4"/>
      <c r="I525" s="5"/>
      <c r="J525" s="6"/>
      <c r="L525" s="2"/>
      <c r="N525" s="2"/>
    </row>
    <row r="526" spans="1:14" ht="12" customHeight="1" x14ac:dyDescent="0.25">
      <c r="A526" s="1"/>
      <c r="G526" s="3"/>
      <c r="H526" s="4"/>
      <c r="I526" s="5"/>
      <c r="J526" s="6"/>
      <c r="L526" s="2"/>
      <c r="N526" s="2"/>
    </row>
    <row r="527" spans="1:14" ht="12" customHeight="1" x14ac:dyDescent="0.25">
      <c r="A527" s="1"/>
      <c r="G527" s="3"/>
      <c r="H527" s="4"/>
      <c r="I527" s="5"/>
      <c r="J527" s="6"/>
      <c r="L527" s="2"/>
      <c r="N527" s="2"/>
    </row>
    <row r="528" spans="1:14" ht="12" customHeight="1" x14ac:dyDescent="0.25">
      <c r="A528" s="1"/>
      <c r="G528" s="3"/>
      <c r="H528" s="4"/>
      <c r="I528" s="5"/>
      <c r="J528" s="6"/>
      <c r="L528" s="2"/>
      <c r="N528" s="2"/>
    </row>
    <row r="529" spans="1:14" ht="12" customHeight="1" x14ac:dyDescent="0.25">
      <c r="A529" s="1"/>
      <c r="G529" s="3"/>
      <c r="H529" s="4"/>
      <c r="I529" s="5"/>
      <c r="J529" s="6"/>
      <c r="L529" s="2"/>
      <c r="N529" s="2"/>
    </row>
    <row r="530" spans="1:14" ht="12" customHeight="1" x14ac:dyDescent="0.25">
      <c r="A530" s="1"/>
      <c r="G530" s="3"/>
      <c r="H530" s="4"/>
      <c r="I530" s="5"/>
      <c r="J530" s="6"/>
      <c r="L530" s="2"/>
      <c r="N530" s="2"/>
    </row>
    <row r="531" spans="1:14" ht="12" customHeight="1" x14ac:dyDescent="0.25">
      <c r="A531" s="1"/>
      <c r="G531" s="3"/>
      <c r="H531" s="4"/>
      <c r="I531" s="5"/>
      <c r="J531" s="6"/>
      <c r="L531" s="2"/>
      <c r="N531" s="2"/>
    </row>
    <row r="532" spans="1:14" ht="12" customHeight="1" x14ac:dyDescent="0.25">
      <c r="A532" s="1"/>
      <c r="G532" s="3"/>
      <c r="H532" s="4"/>
      <c r="I532" s="5"/>
      <c r="J532" s="6"/>
      <c r="L532" s="2"/>
      <c r="N532" s="2"/>
    </row>
    <row r="533" spans="1:14" ht="12" customHeight="1" x14ac:dyDescent="0.25">
      <c r="A533" s="1"/>
      <c r="G533" s="3"/>
      <c r="H533" s="4"/>
      <c r="I533" s="5"/>
      <c r="J533" s="6"/>
      <c r="L533" s="2"/>
      <c r="N533" s="2"/>
    </row>
    <row r="534" spans="1:14" ht="12" customHeight="1" x14ac:dyDescent="0.25">
      <c r="A534" s="1"/>
      <c r="G534" s="3"/>
      <c r="H534" s="4"/>
      <c r="I534" s="5"/>
      <c r="J534" s="6"/>
      <c r="L534" s="2"/>
      <c r="N534" s="2"/>
    </row>
    <row r="535" spans="1:14" ht="12" customHeight="1" x14ac:dyDescent="0.25">
      <c r="A535" s="1"/>
      <c r="G535" s="3"/>
      <c r="H535" s="4"/>
      <c r="I535" s="5"/>
      <c r="J535" s="6"/>
      <c r="L535" s="2"/>
      <c r="N535" s="2"/>
    </row>
    <row r="536" spans="1:14" ht="12" customHeight="1" x14ac:dyDescent="0.25">
      <c r="A536" s="1"/>
      <c r="G536" s="3"/>
      <c r="H536" s="4"/>
      <c r="I536" s="5"/>
      <c r="J536" s="6"/>
      <c r="L536" s="2"/>
      <c r="N536" s="2"/>
    </row>
    <row r="537" spans="1:14" ht="12" customHeight="1" x14ac:dyDescent="0.25">
      <c r="A537" s="1"/>
      <c r="G537" s="3"/>
      <c r="H537" s="4"/>
      <c r="I537" s="5"/>
      <c r="J537" s="6"/>
      <c r="L537" s="2"/>
      <c r="N537" s="2"/>
    </row>
    <row r="538" spans="1:14" ht="12" customHeight="1" x14ac:dyDescent="0.25">
      <c r="A538" s="1"/>
      <c r="G538" s="3"/>
      <c r="H538" s="4"/>
      <c r="I538" s="5"/>
      <c r="J538" s="6"/>
      <c r="L538" s="2"/>
      <c r="N538" s="2"/>
    </row>
    <row r="539" spans="1:14" ht="12" customHeight="1" x14ac:dyDescent="0.25">
      <c r="A539" s="1"/>
      <c r="G539" s="3"/>
      <c r="H539" s="4"/>
      <c r="I539" s="5"/>
      <c r="J539" s="6"/>
      <c r="L539" s="2"/>
      <c r="N539" s="2"/>
    </row>
    <row r="540" spans="1:14" ht="12" customHeight="1" x14ac:dyDescent="0.25">
      <c r="A540" s="1"/>
      <c r="G540" s="3"/>
      <c r="H540" s="4"/>
      <c r="I540" s="5"/>
      <c r="J540" s="6"/>
      <c r="L540" s="2"/>
      <c r="N540" s="2"/>
    </row>
    <row r="541" spans="1:14" ht="12" customHeight="1" x14ac:dyDescent="0.25">
      <c r="A541" s="1"/>
      <c r="G541" s="3"/>
      <c r="H541" s="4"/>
      <c r="I541" s="5"/>
      <c r="J541" s="6"/>
      <c r="L541" s="2"/>
      <c r="N541" s="2"/>
    </row>
    <row r="542" spans="1:14" ht="12" customHeight="1" x14ac:dyDescent="0.25">
      <c r="A542" s="1"/>
      <c r="G542" s="3"/>
      <c r="H542" s="4"/>
      <c r="I542" s="5"/>
      <c r="J542" s="6"/>
      <c r="L542" s="2"/>
      <c r="N542" s="2"/>
    </row>
    <row r="543" spans="1:14" ht="12" customHeight="1" x14ac:dyDescent="0.25">
      <c r="A543" s="1"/>
      <c r="G543" s="3"/>
      <c r="H543" s="4"/>
      <c r="I543" s="5"/>
      <c r="J543" s="6"/>
      <c r="L543" s="2"/>
      <c r="N543" s="2"/>
    </row>
    <row r="544" spans="1:14" ht="12" customHeight="1" x14ac:dyDescent="0.25">
      <c r="A544" s="1"/>
      <c r="G544" s="3"/>
      <c r="H544" s="4"/>
      <c r="I544" s="5"/>
      <c r="J544" s="6"/>
      <c r="L544" s="2"/>
      <c r="N544" s="2"/>
    </row>
    <row r="545" spans="1:14" ht="12" customHeight="1" x14ac:dyDescent="0.25">
      <c r="A545" s="1"/>
      <c r="G545" s="3"/>
      <c r="H545" s="4"/>
      <c r="I545" s="5"/>
      <c r="J545" s="6"/>
      <c r="L545" s="2"/>
      <c r="N545" s="2"/>
    </row>
    <row r="546" spans="1:14" ht="12" customHeight="1" x14ac:dyDescent="0.25">
      <c r="A546" s="1"/>
      <c r="G546" s="3"/>
      <c r="H546" s="4"/>
      <c r="I546" s="5"/>
      <c r="J546" s="6"/>
      <c r="L546" s="2"/>
      <c r="N546" s="2"/>
    </row>
    <row r="547" spans="1:14" ht="12" customHeight="1" x14ac:dyDescent="0.25">
      <c r="A547" s="1"/>
      <c r="G547" s="3"/>
      <c r="H547" s="4"/>
      <c r="I547" s="5"/>
      <c r="J547" s="6"/>
      <c r="L547" s="2"/>
      <c r="N547" s="2"/>
    </row>
    <row r="548" spans="1:14" ht="12" customHeight="1" x14ac:dyDescent="0.25">
      <c r="A548" s="1"/>
      <c r="G548" s="3"/>
      <c r="H548" s="4"/>
      <c r="I548" s="5"/>
      <c r="J548" s="6"/>
      <c r="L548" s="2"/>
      <c r="N548" s="2"/>
    </row>
    <row r="549" spans="1:14" ht="12" customHeight="1" x14ac:dyDescent="0.25">
      <c r="A549" s="1"/>
      <c r="G549" s="3"/>
      <c r="H549" s="4"/>
      <c r="I549" s="5"/>
      <c r="J549" s="6"/>
      <c r="L549" s="2"/>
      <c r="N549" s="2"/>
    </row>
    <row r="550" spans="1:14" ht="12" customHeight="1" x14ac:dyDescent="0.25">
      <c r="A550" s="1"/>
      <c r="G550" s="3"/>
      <c r="H550" s="4"/>
      <c r="I550" s="5"/>
      <c r="J550" s="6"/>
      <c r="L550" s="2"/>
      <c r="N550" s="2"/>
    </row>
    <row r="551" spans="1:14" ht="12" customHeight="1" x14ac:dyDescent="0.25">
      <c r="A551" s="1"/>
      <c r="G551" s="3"/>
      <c r="H551" s="4"/>
      <c r="I551" s="5"/>
      <c r="J551" s="6"/>
      <c r="L551" s="2"/>
      <c r="N551" s="2"/>
    </row>
    <row r="552" spans="1:14" ht="12" customHeight="1" x14ac:dyDescent="0.25">
      <c r="A552" s="1"/>
      <c r="G552" s="3"/>
      <c r="H552" s="4"/>
      <c r="I552" s="5"/>
      <c r="J552" s="6"/>
      <c r="L552" s="2"/>
      <c r="N552" s="2"/>
    </row>
    <row r="553" spans="1:14" ht="12" customHeight="1" x14ac:dyDescent="0.25">
      <c r="A553" s="1"/>
      <c r="G553" s="3"/>
      <c r="H553" s="4"/>
      <c r="I553" s="5"/>
      <c r="J553" s="6"/>
      <c r="L553" s="2"/>
      <c r="N553" s="2"/>
    </row>
    <row r="554" spans="1:14" ht="12" customHeight="1" x14ac:dyDescent="0.25">
      <c r="A554" s="1"/>
      <c r="G554" s="3"/>
      <c r="H554" s="4"/>
      <c r="I554" s="5"/>
      <c r="J554" s="6"/>
      <c r="L554" s="2"/>
      <c r="N554" s="2"/>
    </row>
    <row r="555" spans="1:14" ht="12" customHeight="1" x14ac:dyDescent="0.25">
      <c r="A555" s="1"/>
      <c r="G555" s="3"/>
      <c r="H555" s="4"/>
      <c r="I555" s="5"/>
      <c r="J555" s="6"/>
      <c r="L555" s="2"/>
      <c r="N555" s="2"/>
    </row>
    <row r="556" spans="1:14" ht="12" customHeight="1" x14ac:dyDescent="0.25">
      <c r="A556" s="1"/>
      <c r="G556" s="3"/>
      <c r="H556" s="4"/>
      <c r="I556" s="5"/>
      <c r="J556" s="6"/>
      <c r="L556" s="2"/>
      <c r="N556" s="2"/>
    </row>
    <row r="557" spans="1:14" ht="12" customHeight="1" x14ac:dyDescent="0.25">
      <c r="A557" s="1"/>
      <c r="G557" s="3"/>
      <c r="H557" s="4"/>
      <c r="I557" s="5"/>
      <c r="J557" s="6"/>
      <c r="L557" s="2"/>
      <c r="N557" s="2"/>
    </row>
    <row r="558" spans="1:14" ht="12" customHeight="1" x14ac:dyDescent="0.25">
      <c r="A558" s="1"/>
      <c r="G558" s="3"/>
      <c r="H558" s="4"/>
      <c r="I558" s="5"/>
      <c r="J558" s="6"/>
      <c r="L558" s="2"/>
      <c r="N558" s="2"/>
    </row>
    <row r="559" spans="1:14" ht="12" customHeight="1" x14ac:dyDescent="0.25">
      <c r="A559" s="1"/>
      <c r="G559" s="3"/>
      <c r="H559" s="4"/>
      <c r="I559" s="5"/>
      <c r="J559" s="6"/>
      <c r="L559" s="2"/>
      <c r="N559" s="2"/>
    </row>
    <row r="560" spans="1:14" ht="12" customHeight="1" x14ac:dyDescent="0.25">
      <c r="A560" s="1"/>
      <c r="G560" s="3"/>
      <c r="H560" s="4"/>
      <c r="I560" s="5"/>
      <c r="J560" s="6"/>
      <c r="L560" s="2"/>
      <c r="N560" s="2"/>
    </row>
    <row r="561" spans="1:14" ht="12" customHeight="1" x14ac:dyDescent="0.25">
      <c r="A561" s="1"/>
      <c r="G561" s="3"/>
      <c r="H561" s="4"/>
      <c r="I561" s="5"/>
      <c r="J561" s="6"/>
      <c r="L561" s="2"/>
      <c r="N561" s="2"/>
    </row>
    <row r="562" spans="1:14" ht="12" customHeight="1" x14ac:dyDescent="0.25">
      <c r="A562" s="1"/>
      <c r="G562" s="3"/>
      <c r="H562" s="4"/>
      <c r="I562" s="5"/>
      <c r="J562" s="6"/>
      <c r="L562" s="2"/>
      <c r="N562" s="2"/>
    </row>
    <row r="563" spans="1:14" ht="12" customHeight="1" x14ac:dyDescent="0.25">
      <c r="A563" s="1"/>
      <c r="G563" s="3"/>
      <c r="H563" s="4"/>
      <c r="I563" s="5"/>
      <c r="J563" s="6"/>
      <c r="L563" s="2"/>
      <c r="N563" s="2"/>
    </row>
    <row r="564" spans="1:14" ht="12" customHeight="1" x14ac:dyDescent="0.25">
      <c r="A564" s="1"/>
      <c r="G564" s="3"/>
      <c r="H564" s="4"/>
      <c r="I564" s="5"/>
      <c r="J564" s="6"/>
      <c r="L564" s="2"/>
      <c r="N564" s="2"/>
    </row>
    <row r="565" spans="1:14" ht="12" customHeight="1" x14ac:dyDescent="0.25">
      <c r="A565" s="1"/>
      <c r="G565" s="3"/>
      <c r="H565" s="4"/>
      <c r="I565" s="5"/>
      <c r="J565" s="6"/>
      <c r="L565" s="2"/>
      <c r="N565" s="2"/>
    </row>
    <row r="566" spans="1:14" ht="12" customHeight="1" x14ac:dyDescent="0.25">
      <c r="A566" s="1"/>
      <c r="G566" s="3"/>
      <c r="H566" s="4"/>
      <c r="I566" s="5"/>
      <c r="J566" s="6"/>
      <c r="L566" s="2"/>
      <c r="N566" s="2"/>
    </row>
    <row r="567" spans="1:14" ht="12" customHeight="1" x14ac:dyDescent="0.25">
      <c r="A567" s="1"/>
      <c r="G567" s="3"/>
      <c r="H567" s="4"/>
      <c r="I567" s="5"/>
      <c r="J567" s="6"/>
      <c r="L567" s="2"/>
      <c r="N567" s="2"/>
    </row>
    <row r="568" spans="1:14" ht="12" customHeight="1" x14ac:dyDescent="0.25">
      <c r="A568" s="1"/>
      <c r="G568" s="3"/>
      <c r="H568" s="4"/>
      <c r="I568" s="5"/>
      <c r="J568" s="6"/>
      <c r="L568" s="2"/>
      <c r="N568" s="2"/>
    </row>
    <row r="569" spans="1:14" ht="12" customHeight="1" x14ac:dyDescent="0.25">
      <c r="A569" s="1"/>
      <c r="G569" s="3"/>
      <c r="H569" s="4"/>
      <c r="I569" s="5"/>
      <c r="J569" s="6"/>
      <c r="L569" s="2"/>
      <c r="N569" s="2"/>
    </row>
    <row r="570" spans="1:14" ht="12" customHeight="1" x14ac:dyDescent="0.25">
      <c r="A570" s="1"/>
      <c r="G570" s="3"/>
      <c r="H570" s="4"/>
      <c r="I570" s="5"/>
      <c r="J570" s="6"/>
      <c r="L570" s="2"/>
      <c r="N570" s="2"/>
    </row>
    <row r="571" spans="1:14" ht="12" customHeight="1" x14ac:dyDescent="0.25">
      <c r="A571" s="1"/>
      <c r="G571" s="3"/>
      <c r="H571" s="4"/>
      <c r="I571" s="5"/>
      <c r="J571" s="6"/>
      <c r="L571" s="2"/>
      <c r="N571" s="2"/>
    </row>
    <row r="572" spans="1:14" ht="12" customHeight="1" x14ac:dyDescent="0.25">
      <c r="A572" s="1"/>
      <c r="G572" s="3"/>
      <c r="H572" s="4"/>
      <c r="I572" s="5"/>
      <c r="J572" s="6"/>
      <c r="L572" s="2"/>
      <c r="N572" s="2"/>
    </row>
    <row r="573" spans="1:14" ht="12" customHeight="1" x14ac:dyDescent="0.25">
      <c r="A573" s="1"/>
      <c r="G573" s="3"/>
      <c r="H573" s="4"/>
      <c r="I573" s="5"/>
      <c r="J573" s="6"/>
      <c r="L573" s="2"/>
      <c r="N573" s="2"/>
    </row>
    <row r="574" spans="1:14" ht="12" customHeight="1" x14ac:dyDescent="0.25">
      <c r="A574" s="1"/>
      <c r="G574" s="3"/>
      <c r="H574" s="4"/>
      <c r="I574" s="5"/>
      <c r="J574" s="6"/>
      <c r="L574" s="2"/>
      <c r="N574" s="2"/>
    </row>
    <row r="575" spans="1:14" ht="12" customHeight="1" x14ac:dyDescent="0.25">
      <c r="A575" s="1"/>
      <c r="G575" s="3"/>
      <c r="H575" s="4"/>
      <c r="I575" s="5"/>
      <c r="J575" s="6"/>
      <c r="L575" s="2"/>
      <c r="N575" s="2"/>
    </row>
    <row r="576" spans="1:14" ht="12" customHeight="1" x14ac:dyDescent="0.25">
      <c r="A576" s="1"/>
      <c r="G576" s="3"/>
      <c r="H576" s="4"/>
      <c r="I576" s="5"/>
      <c r="J576" s="6"/>
      <c r="L576" s="2"/>
      <c r="N576" s="2"/>
    </row>
    <row r="577" spans="1:14" ht="12" customHeight="1" x14ac:dyDescent="0.25">
      <c r="A577" s="1"/>
      <c r="G577" s="3"/>
      <c r="H577" s="4"/>
      <c r="I577" s="5"/>
      <c r="J577" s="6"/>
      <c r="L577" s="2"/>
      <c r="N577" s="2"/>
    </row>
    <row r="578" spans="1:14" ht="12" customHeight="1" x14ac:dyDescent="0.25">
      <c r="A578" s="1"/>
      <c r="G578" s="3"/>
      <c r="H578" s="4"/>
      <c r="I578" s="5"/>
      <c r="J578" s="6"/>
      <c r="L578" s="2"/>
      <c r="N578" s="2"/>
    </row>
    <row r="579" spans="1:14" ht="12" customHeight="1" x14ac:dyDescent="0.25">
      <c r="A579" s="1"/>
      <c r="G579" s="3"/>
      <c r="H579" s="4"/>
      <c r="I579" s="5"/>
      <c r="J579" s="6"/>
      <c r="L579" s="2"/>
      <c r="N579" s="2"/>
    </row>
    <row r="580" spans="1:14" ht="12" customHeight="1" x14ac:dyDescent="0.25">
      <c r="A580" s="1"/>
      <c r="G580" s="3"/>
      <c r="H580" s="4"/>
      <c r="I580" s="5"/>
      <c r="J580" s="6"/>
      <c r="L580" s="2"/>
      <c r="N580" s="2"/>
    </row>
    <row r="581" spans="1:14" ht="12" customHeight="1" x14ac:dyDescent="0.25">
      <c r="A581" s="1"/>
      <c r="G581" s="3"/>
      <c r="H581" s="4"/>
      <c r="I581" s="5"/>
      <c r="J581" s="6"/>
      <c r="L581" s="2"/>
      <c r="N581" s="2"/>
    </row>
    <row r="582" spans="1:14" ht="12" customHeight="1" x14ac:dyDescent="0.25">
      <c r="A582" s="1"/>
      <c r="G582" s="3"/>
      <c r="H582" s="4"/>
      <c r="I582" s="5"/>
      <c r="J582" s="6"/>
      <c r="L582" s="2"/>
      <c r="N582" s="2"/>
    </row>
    <row r="583" spans="1:14" ht="12" customHeight="1" x14ac:dyDescent="0.25">
      <c r="A583" s="1"/>
      <c r="G583" s="3"/>
      <c r="H583" s="4"/>
      <c r="I583" s="5"/>
      <c r="J583" s="6"/>
      <c r="L583" s="2"/>
      <c r="N583" s="2"/>
    </row>
    <row r="584" spans="1:14" ht="12" customHeight="1" x14ac:dyDescent="0.25">
      <c r="A584" s="1"/>
      <c r="G584" s="3"/>
      <c r="H584" s="4"/>
      <c r="I584" s="5"/>
      <c r="J584" s="6"/>
      <c r="L584" s="2"/>
      <c r="N584" s="2"/>
    </row>
    <row r="585" spans="1:14" ht="12" customHeight="1" x14ac:dyDescent="0.25">
      <c r="A585" s="1"/>
      <c r="G585" s="3"/>
      <c r="H585" s="4"/>
      <c r="I585" s="5"/>
      <c r="J585" s="6"/>
      <c r="L585" s="2"/>
      <c r="N585" s="2"/>
    </row>
    <row r="586" spans="1:14" ht="12" customHeight="1" x14ac:dyDescent="0.25">
      <c r="A586" s="1"/>
      <c r="G586" s="3"/>
      <c r="H586" s="4"/>
      <c r="I586" s="5"/>
      <c r="J586" s="6"/>
      <c r="L586" s="2"/>
      <c r="N586" s="2"/>
    </row>
    <row r="587" spans="1:14" ht="12" customHeight="1" x14ac:dyDescent="0.25">
      <c r="A587" s="1"/>
      <c r="G587" s="3"/>
      <c r="H587" s="4"/>
      <c r="I587" s="5"/>
      <c r="J587" s="6"/>
      <c r="L587" s="2"/>
      <c r="N587" s="2"/>
    </row>
    <row r="588" spans="1:14" ht="12" customHeight="1" x14ac:dyDescent="0.25">
      <c r="A588" s="1"/>
      <c r="G588" s="3"/>
      <c r="H588" s="4"/>
      <c r="I588" s="5"/>
      <c r="J588" s="6"/>
      <c r="L588" s="2"/>
      <c r="N588" s="2"/>
    </row>
    <row r="589" spans="1:14" ht="12" customHeight="1" x14ac:dyDescent="0.25">
      <c r="A589" s="1"/>
      <c r="G589" s="3"/>
      <c r="H589" s="4"/>
      <c r="I589" s="5"/>
      <c r="J589" s="6"/>
      <c r="L589" s="2"/>
      <c r="N589" s="2"/>
    </row>
    <row r="590" spans="1:14" ht="12" customHeight="1" x14ac:dyDescent="0.25">
      <c r="A590" s="1"/>
      <c r="G590" s="3"/>
      <c r="H590" s="4"/>
      <c r="I590" s="5"/>
      <c r="J590" s="6"/>
      <c r="L590" s="2"/>
      <c r="N590" s="2"/>
    </row>
    <row r="591" spans="1:14" ht="12" customHeight="1" x14ac:dyDescent="0.25">
      <c r="A591" s="1"/>
      <c r="G591" s="3"/>
      <c r="H591" s="4"/>
      <c r="I591" s="5"/>
      <c r="J591" s="6"/>
      <c r="L591" s="2"/>
      <c r="N591" s="2"/>
    </row>
    <row r="592" spans="1:14" ht="12" customHeight="1" x14ac:dyDescent="0.25">
      <c r="A592" s="1"/>
      <c r="G592" s="3"/>
      <c r="H592" s="4"/>
      <c r="I592" s="5"/>
      <c r="J592" s="6"/>
      <c r="L592" s="2"/>
      <c r="N592" s="2"/>
    </row>
    <row r="593" spans="1:14" ht="12" customHeight="1" x14ac:dyDescent="0.25">
      <c r="A593" s="1"/>
      <c r="G593" s="3"/>
      <c r="H593" s="4"/>
      <c r="I593" s="5"/>
      <c r="J593" s="6"/>
      <c r="L593" s="2"/>
      <c r="N593" s="2"/>
    </row>
    <row r="594" spans="1:14" ht="12" customHeight="1" x14ac:dyDescent="0.25">
      <c r="A594" s="1"/>
      <c r="G594" s="3"/>
      <c r="H594" s="4"/>
      <c r="I594" s="5"/>
      <c r="J594" s="6"/>
      <c r="L594" s="2"/>
      <c r="N594" s="2"/>
    </row>
    <row r="595" spans="1:14" ht="12" customHeight="1" x14ac:dyDescent="0.25">
      <c r="A595" s="1"/>
      <c r="G595" s="3"/>
      <c r="H595" s="4"/>
      <c r="I595" s="5"/>
      <c r="J595" s="6"/>
      <c r="L595" s="2"/>
      <c r="N595" s="2"/>
    </row>
    <row r="596" spans="1:14" ht="12" customHeight="1" x14ac:dyDescent="0.25">
      <c r="A596" s="1"/>
      <c r="G596" s="3"/>
      <c r="H596" s="4"/>
      <c r="I596" s="5"/>
      <c r="J596" s="6"/>
      <c r="L596" s="2"/>
      <c r="N596" s="2"/>
    </row>
    <row r="597" spans="1:14" ht="12" customHeight="1" x14ac:dyDescent="0.25">
      <c r="A597" s="1"/>
      <c r="G597" s="3"/>
      <c r="H597" s="4"/>
      <c r="I597" s="5"/>
      <c r="J597" s="6"/>
      <c r="L597" s="2"/>
      <c r="N597" s="2"/>
    </row>
    <row r="598" spans="1:14" ht="12" customHeight="1" x14ac:dyDescent="0.25">
      <c r="A598" s="1"/>
      <c r="G598" s="3"/>
      <c r="H598" s="4"/>
      <c r="I598" s="5"/>
      <c r="J598" s="6"/>
      <c r="L598" s="2"/>
      <c r="N598" s="2"/>
    </row>
    <row r="599" spans="1:14" ht="12" customHeight="1" x14ac:dyDescent="0.25">
      <c r="A599" s="1"/>
      <c r="G599" s="3"/>
      <c r="H599" s="4"/>
      <c r="I599" s="5"/>
      <c r="J599" s="6"/>
      <c r="L599" s="2"/>
      <c r="N599" s="2"/>
    </row>
    <row r="600" spans="1:14" ht="12" customHeight="1" x14ac:dyDescent="0.25">
      <c r="A600" s="1"/>
      <c r="G600" s="3"/>
      <c r="H600" s="4"/>
      <c r="I600" s="5"/>
      <c r="J600" s="6"/>
      <c r="L600" s="2"/>
      <c r="N600" s="2"/>
    </row>
    <row r="601" spans="1:14" ht="12" customHeight="1" x14ac:dyDescent="0.25">
      <c r="A601" s="1"/>
      <c r="G601" s="3"/>
      <c r="H601" s="4"/>
      <c r="I601" s="5"/>
      <c r="J601" s="6"/>
      <c r="L601" s="2"/>
      <c r="N601" s="2"/>
    </row>
    <row r="602" spans="1:14" ht="12" customHeight="1" x14ac:dyDescent="0.25">
      <c r="A602" s="1"/>
      <c r="G602" s="3"/>
      <c r="H602" s="4"/>
      <c r="I602" s="5"/>
      <c r="J602" s="6"/>
      <c r="L602" s="2"/>
      <c r="N602" s="2"/>
    </row>
    <row r="603" spans="1:14" ht="12" customHeight="1" x14ac:dyDescent="0.25">
      <c r="A603" s="1"/>
      <c r="G603" s="3"/>
      <c r="H603" s="4"/>
      <c r="I603" s="5"/>
      <c r="J603" s="6"/>
      <c r="L603" s="2"/>
      <c r="N603" s="2"/>
    </row>
    <row r="604" spans="1:14" ht="12" customHeight="1" x14ac:dyDescent="0.25">
      <c r="A604" s="1"/>
      <c r="G604" s="3"/>
      <c r="H604" s="4"/>
      <c r="I604" s="5"/>
      <c r="J604" s="6"/>
      <c r="L604" s="2"/>
      <c r="N604" s="2"/>
    </row>
    <row r="605" spans="1:14" ht="12" customHeight="1" x14ac:dyDescent="0.25">
      <c r="A605" s="1"/>
      <c r="G605" s="3"/>
      <c r="H605" s="4"/>
      <c r="I605" s="5"/>
      <c r="J605" s="6"/>
      <c r="L605" s="2"/>
      <c r="N605" s="2"/>
    </row>
    <row r="606" spans="1:14" ht="12" customHeight="1" x14ac:dyDescent="0.25">
      <c r="A606" s="1"/>
      <c r="G606" s="3"/>
      <c r="H606" s="4"/>
      <c r="I606" s="5"/>
      <c r="J606" s="6"/>
      <c r="L606" s="2"/>
      <c r="N606" s="2"/>
    </row>
    <row r="607" spans="1:14" ht="12" customHeight="1" x14ac:dyDescent="0.25">
      <c r="A607" s="1"/>
      <c r="G607" s="3"/>
      <c r="H607" s="4"/>
      <c r="I607" s="5"/>
      <c r="J607" s="6"/>
      <c r="L607" s="2"/>
      <c r="N607" s="2"/>
    </row>
    <row r="608" spans="1:14" ht="12" customHeight="1" x14ac:dyDescent="0.25">
      <c r="A608" s="1"/>
      <c r="G608" s="3"/>
      <c r="H608" s="4"/>
      <c r="I608" s="5"/>
      <c r="J608" s="6"/>
      <c r="L608" s="2"/>
      <c r="N608" s="2"/>
    </row>
    <row r="609" spans="1:14" ht="12" customHeight="1" x14ac:dyDescent="0.25">
      <c r="A609" s="1"/>
      <c r="G609" s="3"/>
      <c r="H609" s="4"/>
      <c r="I609" s="5"/>
      <c r="J609" s="6"/>
      <c r="L609" s="2"/>
      <c r="N609" s="2"/>
    </row>
    <row r="610" spans="1:14" ht="12" customHeight="1" x14ac:dyDescent="0.25">
      <c r="A610" s="1"/>
      <c r="G610" s="3"/>
      <c r="H610" s="4"/>
      <c r="I610" s="5"/>
      <c r="J610" s="6"/>
      <c r="L610" s="2"/>
      <c r="N610" s="2"/>
    </row>
    <row r="611" spans="1:14" ht="12" customHeight="1" x14ac:dyDescent="0.25">
      <c r="A611" s="1"/>
      <c r="G611" s="3"/>
      <c r="H611" s="4"/>
      <c r="I611" s="5"/>
      <c r="J611" s="6"/>
      <c r="L611" s="2"/>
      <c r="N611" s="2"/>
    </row>
    <row r="612" spans="1:14" ht="12" customHeight="1" x14ac:dyDescent="0.25">
      <c r="A612" s="1"/>
      <c r="G612" s="3"/>
      <c r="H612" s="4"/>
      <c r="I612" s="5"/>
      <c r="J612" s="6"/>
      <c r="L612" s="2"/>
      <c r="N612" s="2"/>
    </row>
    <row r="613" spans="1:14" ht="12" customHeight="1" x14ac:dyDescent="0.25">
      <c r="A613" s="1"/>
      <c r="G613" s="3"/>
      <c r="H613" s="4"/>
      <c r="I613" s="5"/>
      <c r="J613" s="6"/>
      <c r="L613" s="2"/>
      <c r="N613" s="2"/>
    </row>
    <row r="614" spans="1:14" ht="12" customHeight="1" x14ac:dyDescent="0.25">
      <c r="A614" s="1"/>
      <c r="G614" s="3"/>
      <c r="H614" s="4"/>
      <c r="I614" s="5"/>
      <c r="J614" s="6"/>
      <c r="L614" s="2"/>
      <c r="N614" s="2"/>
    </row>
    <row r="615" spans="1:14" ht="12" customHeight="1" x14ac:dyDescent="0.25">
      <c r="A615" s="1"/>
      <c r="G615" s="3"/>
      <c r="H615" s="4"/>
      <c r="I615" s="5"/>
      <c r="J615" s="6"/>
      <c r="L615" s="2"/>
      <c r="N615" s="2"/>
    </row>
    <row r="616" spans="1:14" ht="12" customHeight="1" x14ac:dyDescent="0.25">
      <c r="A616" s="1"/>
      <c r="G616" s="3"/>
      <c r="H616" s="4"/>
      <c r="I616" s="5"/>
      <c r="J616" s="6"/>
      <c r="L616" s="2"/>
      <c r="N616" s="2"/>
    </row>
    <row r="617" spans="1:14" ht="12" customHeight="1" x14ac:dyDescent="0.25">
      <c r="A617" s="1"/>
      <c r="G617" s="3"/>
      <c r="H617" s="4"/>
      <c r="I617" s="5"/>
      <c r="J617" s="6"/>
      <c r="L617" s="2"/>
      <c r="N617" s="2"/>
    </row>
    <row r="618" spans="1:14" ht="12" customHeight="1" x14ac:dyDescent="0.25">
      <c r="A618" s="1"/>
      <c r="G618" s="3"/>
      <c r="H618" s="4"/>
      <c r="I618" s="5"/>
      <c r="J618" s="6"/>
      <c r="L618" s="2"/>
      <c r="N618" s="2"/>
    </row>
    <row r="619" spans="1:14" ht="12" customHeight="1" x14ac:dyDescent="0.25">
      <c r="A619" s="1"/>
      <c r="G619" s="3"/>
      <c r="H619" s="4"/>
      <c r="I619" s="5"/>
      <c r="J619" s="6"/>
      <c r="L619" s="2"/>
      <c r="N619" s="2"/>
    </row>
    <row r="620" spans="1:14" ht="12" customHeight="1" x14ac:dyDescent="0.25">
      <c r="A620" s="1"/>
      <c r="G620" s="3"/>
      <c r="H620" s="4"/>
      <c r="I620" s="5"/>
      <c r="J620" s="6"/>
      <c r="L620" s="2"/>
      <c r="N620" s="2"/>
    </row>
    <row r="621" spans="1:14" ht="12" customHeight="1" x14ac:dyDescent="0.25">
      <c r="A621" s="1"/>
      <c r="G621" s="3"/>
      <c r="H621" s="4"/>
      <c r="I621" s="5"/>
      <c r="J621" s="6"/>
      <c r="L621" s="2"/>
      <c r="N621" s="2"/>
    </row>
    <row r="622" spans="1:14" ht="12" customHeight="1" x14ac:dyDescent="0.25">
      <c r="A622" s="1"/>
      <c r="G622" s="3"/>
      <c r="H622" s="4"/>
      <c r="I622" s="5"/>
      <c r="J622" s="6"/>
      <c r="L622" s="2"/>
      <c r="N622" s="2"/>
    </row>
    <row r="623" spans="1:14" ht="12" customHeight="1" x14ac:dyDescent="0.25">
      <c r="A623" s="1"/>
      <c r="G623" s="3"/>
      <c r="H623" s="4"/>
      <c r="I623" s="5"/>
      <c r="J623" s="6"/>
      <c r="L623" s="2"/>
      <c r="N623" s="2"/>
    </row>
    <row r="624" spans="1:14" ht="12" customHeight="1" x14ac:dyDescent="0.25">
      <c r="A624" s="1"/>
      <c r="G624" s="3"/>
      <c r="H624" s="4"/>
      <c r="I624" s="5"/>
      <c r="J624" s="6"/>
      <c r="L624" s="2"/>
      <c r="N624" s="2"/>
    </row>
    <row r="625" spans="1:14" ht="12" customHeight="1" x14ac:dyDescent="0.25">
      <c r="A625" s="1"/>
      <c r="G625" s="3"/>
      <c r="H625" s="4"/>
      <c r="I625" s="5"/>
      <c r="J625" s="6"/>
      <c r="L625" s="2"/>
      <c r="N625" s="2"/>
    </row>
    <row r="626" spans="1:14" ht="12" customHeight="1" x14ac:dyDescent="0.25">
      <c r="A626" s="1"/>
      <c r="G626" s="3"/>
      <c r="H626" s="4"/>
      <c r="I626" s="5"/>
      <c r="J626" s="6"/>
      <c r="L626" s="2"/>
      <c r="N626" s="2"/>
    </row>
    <row r="627" spans="1:14" ht="12" customHeight="1" x14ac:dyDescent="0.25">
      <c r="A627" s="1"/>
      <c r="G627" s="3"/>
      <c r="H627" s="4"/>
      <c r="I627" s="5"/>
      <c r="J627" s="6"/>
      <c r="L627" s="2"/>
      <c r="N627" s="2"/>
    </row>
    <row r="628" spans="1:14" ht="12" customHeight="1" x14ac:dyDescent="0.25">
      <c r="A628" s="1"/>
      <c r="G628" s="3"/>
      <c r="H628" s="4"/>
      <c r="I628" s="5"/>
      <c r="J628" s="6"/>
      <c r="L628" s="2"/>
      <c r="N628" s="2"/>
    </row>
    <row r="629" spans="1:14" ht="12" customHeight="1" x14ac:dyDescent="0.25">
      <c r="A629" s="1"/>
      <c r="G629" s="3"/>
      <c r="H629" s="4"/>
      <c r="I629" s="5"/>
      <c r="J629" s="6"/>
      <c r="L629" s="2"/>
      <c r="N629" s="2"/>
    </row>
    <row r="630" spans="1:14" ht="12" customHeight="1" x14ac:dyDescent="0.25">
      <c r="A630" s="1"/>
      <c r="G630" s="3"/>
      <c r="H630" s="4"/>
      <c r="I630" s="5"/>
      <c r="J630" s="6"/>
      <c r="L630" s="2"/>
      <c r="N630" s="2"/>
    </row>
    <row r="631" spans="1:14" ht="12" customHeight="1" x14ac:dyDescent="0.25">
      <c r="A631" s="1"/>
      <c r="G631" s="3"/>
      <c r="H631" s="4"/>
      <c r="I631" s="5"/>
      <c r="J631" s="6"/>
      <c r="L631" s="2"/>
      <c r="N631" s="2"/>
    </row>
    <row r="632" spans="1:14" ht="12" customHeight="1" x14ac:dyDescent="0.25">
      <c r="A632" s="1"/>
      <c r="G632" s="3"/>
      <c r="H632" s="4"/>
      <c r="I632" s="5"/>
      <c r="J632" s="6"/>
      <c r="L632" s="2"/>
      <c r="N632" s="2"/>
    </row>
    <row r="633" spans="1:14" ht="12" customHeight="1" x14ac:dyDescent="0.25">
      <c r="A633" s="1"/>
      <c r="G633" s="3"/>
      <c r="H633" s="4"/>
      <c r="I633" s="5"/>
      <c r="J633" s="6"/>
      <c r="L633" s="2"/>
      <c r="N633" s="2"/>
    </row>
    <row r="634" spans="1:14" ht="12" customHeight="1" x14ac:dyDescent="0.25">
      <c r="A634" s="1"/>
      <c r="G634" s="3"/>
      <c r="H634" s="4"/>
      <c r="I634" s="5"/>
      <c r="J634" s="6"/>
      <c r="L634" s="2"/>
      <c r="N634" s="2"/>
    </row>
    <row r="635" spans="1:14" ht="12" customHeight="1" x14ac:dyDescent="0.25">
      <c r="A635" s="1"/>
      <c r="G635" s="3"/>
      <c r="H635" s="4"/>
      <c r="I635" s="5"/>
      <c r="J635" s="6"/>
      <c r="L635" s="2"/>
      <c r="N635" s="2"/>
    </row>
    <row r="636" spans="1:14" ht="12" customHeight="1" x14ac:dyDescent="0.25">
      <c r="A636" s="1"/>
      <c r="G636" s="3"/>
      <c r="H636" s="4"/>
      <c r="I636" s="5"/>
      <c r="J636" s="6"/>
      <c r="L636" s="2"/>
      <c r="N636" s="2"/>
    </row>
    <row r="637" spans="1:14" ht="12" customHeight="1" x14ac:dyDescent="0.25">
      <c r="A637" s="1"/>
      <c r="G637" s="3"/>
      <c r="H637" s="4"/>
      <c r="I637" s="5"/>
      <c r="J637" s="6"/>
      <c r="L637" s="2"/>
      <c r="N637" s="2"/>
    </row>
    <row r="638" spans="1:14" ht="12" customHeight="1" x14ac:dyDescent="0.25">
      <c r="A638" s="1"/>
      <c r="G638" s="3"/>
      <c r="H638" s="4"/>
      <c r="I638" s="5"/>
      <c r="J638" s="6"/>
      <c r="L638" s="2"/>
      <c r="N638" s="2"/>
    </row>
    <row r="639" spans="1:14" ht="12" customHeight="1" x14ac:dyDescent="0.25">
      <c r="A639" s="1"/>
      <c r="G639" s="3"/>
      <c r="H639" s="4"/>
      <c r="I639" s="5"/>
      <c r="J639" s="6"/>
      <c r="L639" s="2"/>
      <c r="N639" s="2"/>
    </row>
    <row r="640" spans="1:14" ht="12" customHeight="1" x14ac:dyDescent="0.25">
      <c r="A640" s="1"/>
      <c r="G640" s="3"/>
      <c r="H640" s="4"/>
      <c r="I640" s="5"/>
      <c r="J640" s="6"/>
      <c r="L640" s="2"/>
      <c r="N640" s="2"/>
    </row>
    <row r="641" spans="1:14" ht="12" customHeight="1" x14ac:dyDescent="0.25">
      <c r="A641" s="1"/>
      <c r="G641" s="3"/>
      <c r="H641" s="4"/>
      <c r="I641" s="5"/>
      <c r="J641" s="6"/>
      <c r="L641" s="2"/>
      <c r="N641" s="2"/>
    </row>
    <row r="642" spans="1:14" ht="12" customHeight="1" x14ac:dyDescent="0.25">
      <c r="A642" s="1"/>
      <c r="G642" s="3"/>
      <c r="H642" s="4"/>
      <c r="I642" s="5"/>
      <c r="J642" s="6"/>
      <c r="L642" s="2"/>
      <c r="N642" s="2"/>
    </row>
    <row r="643" spans="1:14" ht="12" customHeight="1" x14ac:dyDescent="0.25">
      <c r="A643" s="1"/>
      <c r="G643" s="3"/>
      <c r="H643" s="4"/>
      <c r="I643" s="5"/>
      <c r="J643" s="6"/>
      <c r="L643" s="2"/>
      <c r="N643" s="2"/>
    </row>
    <row r="644" spans="1:14" ht="12" customHeight="1" x14ac:dyDescent="0.25">
      <c r="A644" s="1"/>
      <c r="G644" s="3"/>
      <c r="H644" s="4"/>
      <c r="I644" s="5"/>
      <c r="J644" s="6"/>
      <c r="L644" s="2"/>
      <c r="N644" s="2"/>
    </row>
    <row r="645" spans="1:14" ht="12" customHeight="1" x14ac:dyDescent="0.25">
      <c r="A645" s="1"/>
      <c r="G645" s="3"/>
      <c r="H645" s="4"/>
      <c r="I645" s="5"/>
      <c r="J645" s="6"/>
      <c r="L645" s="2"/>
      <c r="N645" s="2"/>
    </row>
    <row r="646" spans="1:14" ht="12" customHeight="1" x14ac:dyDescent="0.25">
      <c r="A646" s="1"/>
      <c r="G646" s="3"/>
      <c r="H646" s="4"/>
      <c r="I646" s="5"/>
      <c r="J646" s="6"/>
      <c r="L646" s="2"/>
      <c r="N646" s="2"/>
    </row>
    <row r="647" spans="1:14" ht="12" customHeight="1" x14ac:dyDescent="0.25">
      <c r="A647" s="1"/>
      <c r="G647" s="3"/>
      <c r="H647" s="4"/>
      <c r="I647" s="5"/>
      <c r="J647" s="6"/>
      <c r="L647" s="2"/>
      <c r="N647" s="2"/>
    </row>
    <row r="648" spans="1:14" ht="12" customHeight="1" x14ac:dyDescent="0.25">
      <c r="A648" s="1"/>
      <c r="G648" s="3"/>
      <c r="H648" s="4"/>
      <c r="I648" s="5"/>
      <c r="J648" s="6"/>
      <c r="L648" s="2"/>
      <c r="N648" s="2"/>
    </row>
    <row r="649" spans="1:14" ht="12" customHeight="1" x14ac:dyDescent="0.25">
      <c r="A649" s="1"/>
      <c r="G649" s="3"/>
      <c r="H649" s="4"/>
      <c r="I649" s="5"/>
      <c r="J649" s="6"/>
      <c r="L649" s="2"/>
      <c r="N649" s="2"/>
    </row>
    <row r="650" spans="1:14" ht="12" customHeight="1" x14ac:dyDescent="0.25">
      <c r="A650" s="1"/>
      <c r="G650" s="3"/>
      <c r="H650" s="4"/>
      <c r="I650" s="5"/>
      <c r="J650" s="6"/>
      <c r="L650" s="2"/>
      <c r="N650" s="2"/>
    </row>
    <row r="651" spans="1:14" ht="12" customHeight="1" x14ac:dyDescent="0.25">
      <c r="A651" s="1"/>
      <c r="G651" s="3"/>
      <c r="H651" s="4"/>
      <c r="I651" s="5"/>
      <c r="J651" s="6"/>
      <c r="L651" s="2"/>
      <c r="N651" s="2"/>
    </row>
    <row r="652" spans="1:14" ht="12" customHeight="1" x14ac:dyDescent="0.25">
      <c r="A652" s="1"/>
      <c r="G652" s="3"/>
      <c r="H652" s="4"/>
      <c r="I652" s="5"/>
      <c r="J652" s="6"/>
      <c r="L652" s="2"/>
      <c r="N652" s="2"/>
    </row>
    <row r="653" spans="1:14" ht="12" customHeight="1" x14ac:dyDescent="0.25">
      <c r="A653" s="1"/>
      <c r="G653" s="3"/>
      <c r="H653" s="4"/>
      <c r="I653" s="5"/>
      <c r="J653" s="6"/>
      <c r="L653" s="2"/>
      <c r="N653" s="2"/>
    </row>
    <row r="654" spans="1:14" ht="12" customHeight="1" x14ac:dyDescent="0.25">
      <c r="A654" s="1"/>
      <c r="G654" s="3"/>
      <c r="H654" s="4"/>
      <c r="I654" s="5"/>
      <c r="J654" s="6"/>
      <c r="L654" s="2"/>
      <c r="N654" s="2"/>
    </row>
    <row r="655" spans="1:14" ht="12" customHeight="1" x14ac:dyDescent="0.25">
      <c r="A655" s="1"/>
      <c r="G655" s="3"/>
      <c r="H655" s="4"/>
      <c r="I655" s="5"/>
      <c r="J655" s="6"/>
      <c r="L655" s="2"/>
      <c r="N655" s="2"/>
    </row>
    <row r="656" spans="1:14" ht="12" customHeight="1" x14ac:dyDescent="0.25">
      <c r="A656" s="1"/>
      <c r="G656" s="3"/>
      <c r="H656" s="4"/>
      <c r="I656" s="5"/>
      <c r="J656" s="6"/>
      <c r="L656" s="2"/>
      <c r="N656" s="2"/>
    </row>
    <row r="657" spans="1:14" ht="12" customHeight="1" x14ac:dyDescent="0.25">
      <c r="A657" s="1"/>
      <c r="G657" s="3"/>
      <c r="H657" s="4"/>
      <c r="I657" s="5"/>
      <c r="J657" s="6"/>
      <c r="L657" s="2"/>
      <c r="N657" s="2"/>
    </row>
    <row r="658" spans="1:14" ht="12" customHeight="1" x14ac:dyDescent="0.25">
      <c r="A658" s="1"/>
      <c r="G658" s="3"/>
      <c r="H658" s="4"/>
      <c r="I658" s="5"/>
      <c r="J658" s="6"/>
      <c r="L658" s="2"/>
      <c r="N658" s="2"/>
    </row>
    <row r="659" spans="1:14" ht="12" customHeight="1" x14ac:dyDescent="0.25">
      <c r="A659" s="1"/>
      <c r="G659" s="3"/>
      <c r="H659" s="4"/>
      <c r="I659" s="5"/>
      <c r="J659" s="6"/>
      <c r="L659" s="2"/>
      <c r="N659" s="2"/>
    </row>
    <row r="660" spans="1:14" ht="12" customHeight="1" x14ac:dyDescent="0.25">
      <c r="A660" s="1"/>
      <c r="G660" s="3"/>
      <c r="H660" s="4"/>
      <c r="I660" s="5"/>
      <c r="J660" s="6"/>
      <c r="L660" s="2"/>
      <c r="N660" s="2"/>
    </row>
    <row r="661" spans="1:14" ht="12" customHeight="1" x14ac:dyDescent="0.25">
      <c r="A661" s="1"/>
      <c r="G661" s="3"/>
      <c r="H661" s="4"/>
      <c r="I661" s="5"/>
      <c r="J661" s="6"/>
      <c r="L661" s="2"/>
      <c r="N661" s="2"/>
    </row>
    <row r="662" spans="1:14" ht="12" customHeight="1" x14ac:dyDescent="0.25">
      <c r="A662" s="1"/>
      <c r="G662" s="3"/>
      <c r="H662" s="4"/>
      <c r="I662" s="5"/>
      <c r="J662" s="6"/>
      <c r="L662" s="2"/>
      <c r="N662" s="2"/>
    </row>
    <row r="663" spans="1:14" ht="12" customHeight="1" x14ac:dyDescent="0.25">
      <c r="A663" s="1"/>
      <c r="G663" s="3"/>
      <c r="H663" s="4"/>
      <c r="I663" s="5"/>
      <c r="J663" s="6"/>
      <c r="L663" s="2"/>
      <c r="N663" s="2"/>
    </row>
    <row r="664" spans="1:14" ht="12" customHeight="1" x14ac:dyDescent="0.25">
      <c r="A664" s="1"/>
      <c r="G664" s="3"/>
      <c r="H664" s="4"/>
      <c r="I664" s="5"/>
      <c r="J664" s="6"/>
      <c r="L664" s="2"/>
      <c r="N664" s="2"/>
    </row>
    <row r="665" spans="1:14" ht="12" customHeight="1" x14ac:dyDescent="0.25">
      <c r="A665" s="1"/>
      <c r="G665" s="3"/>
      <c r="H665" s="4"/>
      <c r="I665" s="5"/>
      <c r="J665" s="6"/>
      <c r="L665" s="2"/>
      <c r="N665" s="2"/>
    </row>
    <row r="666" spans="1:14" ht="12" customHeight="1" x14ac:dyDescent="0.25">
      <c r="A666" s="1"/>
      <c r="G666" s="3"/>
      <c r="H666" s="4"/>
      <c r="I666" s="5"/>
      <c r="J666" s="6"/>
      <c r="L666" s="2"/>
      <c r="N666" s="2"/>
    </row>
    <row r="667" spans="1:14" ht="12" customHeight="1" x14ac:dyDescent="0.25">
      <c r="A667" s="1"/>
      <c r="G667" s="3"/>
      <c r="H667" s="4"/>
      <c r="I667" s="5"/>
      <c r="J667" s="6"/>
      <c r="L667" s="2"/>
      <c r="N667" s="2"/>
    </row>
    <row r="668" spans="1:14" ht="12" customHeight="1" x14ac:dyDescent="0.25">
      <c r="A668" s="1"/>
      <c r="G668" s="3"/>
      <c r="H668" s="4"/>
      <c r="I668" s="5"/>
      <c r="J668" s="6"/>
      <c r="L668" s="2"/>
      <c r="N668" s="2"/>
    </row>
    <row r="669" spans="1:14" ht="12" customHeight="1" x14ac:dyDescent="0.25">
      <c r="A669" s="1"/>
      <c r="G669" s="3"/>
      <c r="H669" s="4"/>
      <c r="I669" s="5"/>
      <c r="J669" s="6"/>
      <c r="L669" s="2"/>
      <c r="N669" s="2"/>
    </row>
    <row r="670" spans="1:14" ht="12" customHeight="1" x14ac:dyDescent="0.25">
      <c r="A670" s="1"/>
      <c r="G670" s="3"/>
      <c r="H670" s="4"/>
      <c r="I670" s="5"/>
      <c r="J670" s="6"/>
      <c r="L670" s="2"/>
      <c r="N670" s="2"/>
    </row>
    <row r="671" spans="1:14" ht="12" customHeight="1" x14ac:dyDescent="0.25">
      <c r="A671" s="1"/>
      <c r="G671" s="3"/>
      <c r="H671" s="4"/>
      <c r="I671" s="5"/>
      <c r="J671" s="6"/>
      <c r="L671" s="2"/>
      <c r="N671" s="2"/>
    </row>
    <row r="672" spans="1:14" ht="12" customHeight="1" x14ac:dyDescent="0.25">
      <c r="A672" s="1"/>
      <c r="G672" s="3"/>
      <c r="H672" s="4"/>
      <c r="I672" s="5"/>
      <c r="J672" s="6"/>
      <c r="L672" s="2"/>
      <c r="N672" s="2"/>
    </row>
    <row r="673" spans="1:14" ht="12" customHeight="1" x14ac:dyDescent="0.25">
      <c r="A673" s="1"/>
      <c r="G673" s="3"/>
      <c r="H673" s="4"/>
      <c r="I673" s="5"/>
      <c r="J673" s="6"/>
      <c r="L673" s="2"/>
      <c r="N673" s="2"/>
    </row>
    <row r="674" spans="1:14" ht="12" customHeight="1" x14ac:dyDescent="0.25">
      <c r="A674" s="1"/>
      <c r="G674" s="3"/>
      <c r="H674" s="4"/>
      <c r="I674" s="5"/>
      <c r="J674" s="6"/>
      <c r="L674" s="2"/>
      <c r="N674" s="2"/>
    </row>
    <row r="675" spans="1:14" ht="12" customHeight="1" x14ac:dyDescent="0.25">
      <c r="A675" s="1"/>
      <c r="G675" s="3"/>
      <c r="H675" s="4"/>
      <c r="I675" s="5"/>
      <c r="J675" s="6"/>
      <c r="L675" s="2"/>
      <c r="N675" s="2"/>
    </row>
    <row r="676" spans="1:14" ht="12" customHeight="1" x14ac:dyDescent="0.25">
      <c r="A676" s="1"/>
      <c r="G676" s="3"/>
      <c r="H676" s="4"/>
      <c r="I676" s="5"/>
      <c r="J676" s="6"/>
      <c r="L676" s="2"/>
      <c r="N676" s="2"/>
    </row>
    <row r="677" spans="1:14" ht="12" customHeight="1" x14ac:dyDescent="0.25">
      <c r="A677" s="1"/>
      <c r="G677" s="3"/>
      <c r="H677" s="4"/>
      <c r="I677" s="5"/>
      <c r="J677" s="6"/>
      <c r="L677" s="2"/>
      <c r="N677" s="2"/>
    </row>
    <row r="678" spans="1:14" ht="12" customHeight="1" x14ac:dyDescent="0.25">
      <c r="A678" s="1"/>
      <c r="G678" s="3"/>
      <c r="H678" s="4"/>
      <c r="I678" s="5"/>
      <c r="J678" s="6"/>
      <c r="L678" s="2"/>
      <c r="N678" s="2"/>
    </row>
    <row r="679" spans="1:14" ht="12" customHeight="1" x14ac:dyDescent="0.25">
      <c r="A679" s="1"/>
      <c r="G679" s="3"/>
      <c r="H679" s="4"/>
      <c r="I679" s="5"/>
      <c r="J679" s="6"/>
      <c r="L679" s="2"/>
      <c r="N679" s="2"/>
    </row>
    <row r="680" spans="1:14" ht="12" customHeight="1" x14ac:dyDescent="0.25">
      <c r="A680" s="1"/>
      <c r="G680" s="3"/>
      <c r="H680" s="4"/>
      <c r="I680" s="5"/>
      <c r="J680" s="6"/>
      <c r="L680" s="2"/>
      <c r="N680" s="2"/>
    </row>
    <row r="681" spans="1:14" ht="12" customHeight="1" x14ac:dyDescent="0.25">
      <c r="A681" s="1"/>
      <c r="G681" s="3"/>
      <c r="H681" s="4"/>
      <c r="I681" s="5"/>
      <c r="J681" s="6"/>
      <c r="L681" s="2"/>
      <c r="N681" s="2"/>
    </row>
    <row r="682" spans="1:14" ht="12" customHeight="1" x14ac:dyDescent="0.25">
      <c r="A682" s="1"/>
      <c r="G682" s="3"/>
      <c r="H682" s="4"/>
      <c r="I682" s="5"/>
      <c r="J682" s="6"/>
      <c r="L682" s="2"/>
      <c r="N682" s="2"/>
    </row>
    <row r="683" spans="1:14" ht="12" customHeight="1" x14ac:dyDescent="0.25">
      <c r="A683" s="1"/>
      <c r="G683" s="3"/>
      <c r="H683" s="4"/>
      <c r="I683" s="5"/>
      <c r="J683" s="6"/>
      <c r="L683" s="2"/>
      <c r="N683" s="2"/>
    </row>
    <row r="684" spans="1:14" ht="12" customHeight="1" x14ac:dyDescent="0.25">
      <c r="A684" s="1"/>
      <c r="G684" s="3"/>
      <c r="H684" s="4"/>
      <c r="I684" s="5"/>
      <c r="J684" s="6"/>
      <c r="L684" s="2"/>
      <c r="N684" s="2"/>
    </row>
    <row r="685" spans="1:14" ht="12" customHeight="1" x14ac:dyDescent="0.25">
      <c r="A685" s="1"/>
      <c r="G685" s="3"/>
      <c r="H685" s="4"/>
      <c r="I685" s="5"/>
      <c r="J685" s="6"/>
      <c r="L685" s="2"/>
      <c r="N685" s="2"/>
    </row>
    <row r="686" spans="1:14" ht="12" customHeight="1" x14ac:dyDescent="0.25">
      <c r="A686" s="1"/>
      <c r="G686" s="3"/>
      <c r="H686" s="4"/>
      <c r="I686" s="5"/>
      <c r="J686" s="6"/>
      <c r="L686" s="2"/>
      <c r="N686" s="2"/>
    </row>
    <row r="687" spans="1:14" ht="12" customHeight="1" x14ac:dyDescent="0.25">
      <c r="A687" s="1"/>
      <c r="G687" s="3"/>
      <c r="H687" s="4"/>
      <c r="I687" s="5"/>
      <c r="J687" s="6"/>
      <c r="L687" s="2"/>
      <c r="N687" s="2"/>
    </row>
    <row r="688" spans="1:14" ht="12" customHeight="1" x14ac:dyDescent="0.25">
      <c r="A688" s="1"/>
      <c r="G688" s="3"/>
      <c r="H688" s="4"/>
      <c r="I688" s="5"/>
      <c r="J688" s="6"/>
      <c r="L688" s="2"/>
      <c r="N688" s="2"/>
    </row>
    <row r="689" spans="1:14" ht="12" customHeight="1" x14ac:dyDescent="0.25">
      <c r="A689" s="1"/>
      <c r="G689" s="3"/>
      <c r="H689" s="4"/>
      <c r="I689" s="5"/>
      <c r="J689" s="6"/>
      <c r="L689" s="2"/>
      <c r="N689" s="2"/>
    </row>
    <row r="690" spans="1:14" ht="12" customHeight="1" x14ac:dyDescent="0.25">
      <c r="A690" s="1"/>
      <c r="G690" s="3"/>
      <c r="H690" s="4"/>
      <c r="I690" s="5"/>
      <c r="J690" s="6"/>
      <c r="L690" s="2"/>
      <c r="N690" s="2"/>
    </row>
    <row r="691" spans="1:14" ht="12" customHeight="1" x14ac:dyDescent="0.25">
      <c r="A691" s="1"/>
      <c r="G691" s="3"/>
      <c r="H691" s="4"/>
      <c r="I691" s="5"/>
      <c r="J691" s="6"/>
      <c r="L691" s="2"/>
      <c r="N691" s="2"/>
    </row>
    <row r="692" spans="1:14" ht="12" customHeight="1" x14ac:dyDescent="0.25">
      <c r="A692" s="1"/>
      <c r="G692" s="3"/>
      <c r="H692" s="4"/>
      <c r="I692" s="5"/>
      <c r="J692" s="6"/>
      <c r="L692" s="2"/>
      <c r="N692" s="2"/>
    </row>
    <row r="693" spans="1:14" ht="12" customHeight="1" x14ac:dyDescent="0.25">
      <c r="A693" s="1"/>
      <c r="G693" s="3"/>
      <c r="H693" s="4"/>
      <c r="I693" s="5"/>
      <c r="J693" s="6"/>
      <c r="L693" s="2"/>
      <c r="N693" s="2"/>
    </row>
    <row r="694" spans="1:14" ht="12" customHeight="1" x14ac:dyDescent="0.25">
      <c r="A694" s="1"/>
      <c r="G694" s="3"/>
      <c r="H694" s="4"/>
      <c r="I694" s="5"/>
      <c r="J694" s="6"/>
      <c r="L694" s="2"/>
      <c r="N694" s="2"/>
    </row>
    <row r="695" spans="1:14" ht="12" customHeight="1" x14ac:dyDescent="0.25">
      <c r="A695" s="1"/>
      <c r="G695" s="3"/>
      <c r="H695" s="4"/>
      <c r="I695" s="5"/>
      <c r="J695" s="6"/>
      <c r="L695" s="2"/>
      <c r="N695" s="2"/>
    </row>
    <row r="696" spans="1:14" ht="12" customHeight="1" x14ac:dyDescent="0.25">
      <c r="A696" s="1"/>
      <c r="G696" s="3"/>
      <c r="H696" s="4"/>
      <c r="I696" s="5"/>
      <c r="J696" s="6"/>
      <c r="L696" s="2"/>
      <c r="N696" s="2"/>
    </row>
    <row r="697" spans="1:14" ht="12" customHeight="1" x14ac:dyDescent="0.25">
      <c r="A697" s="1"/>
      <c r="G697" s="3"/>
      <c r="H697" s="4"/>
      <c r="I697" s="5"/>
      <c r="J697" s="6"/>
      <c r="L697" s="2"/>
      <c r="N697" s="2"/>
    </row>
    <row r="698" spans="1:14" ht="12" customHeight="1" x14ac:dyDescent="0.25">
      <c r="A698" s="1"/>
      <c r="G698" s="3"/>
      <c r="H698" s="4"/>
      <c r="I698" s="5"/>
      <c r="J698" s="6"/>
      <c r="L698" s="2"/>
      <c r="N698" s="2"/>
    </row>
    <row r="699" spans="1:14" ht="12" customHeight="1" x14ac:dyDescent="0.25">
      <c r="A699" s="1"/>
      <c r="G699" s="3"/>
      <c r="H699" s="4"/>
      <c r="I699" s="5"/>
      <c r="J699" s="6"/>
      <c r="L699" s="2"/>
      <c r="N699" s="2"/>
    </row>
    <row r="700" spans="1:14" ht="12" customHeight="1" x14ac:dyDescent="0.25">
      <c r="A700" s="1"/>
      <c r="G700" s="3"/>
      <c r="H700" s="4"/>
      <c r="I700" s="5"/>
      <c r="J700" s="6"/>
      <c r="L700" s="2"/>
      <c r="N700" s="2"/>
    </row>
    <row r="701" spans="1:14" ht="12" customHeight="1" x14ac:dyDescent="0.25">
      <c r="A701" s="1"/>
      <c r="G701" s="3"/>
      <c r="H701" s="4"/>
      <c r="I701" s="5"/>
      <c r="J701" s="6"/>
      <c r="L701" s="2"/>
      <c r="N701" s="2"/>
    </row>
    <row r="702" spans="1:14" ht="12" customHeight="1" x14ac:dyDescent="0.25">
      <c r="A702" s="1"/>
      <c r="G702" s="3"/>
      <c r="H702" s="4"/>
      <c r="I702" s="5"/>
      <c r="J702" s="6"/>
      <c r="L702" s="2"/>
      <c r="N702" s="2"/>
    </row>
    <row r="703" spans="1:14" ht="12" customHeight="1" x14ac:dyDescent="0.25">
      <c r="A703" s="1"/>
      <c r="G703" s="3"/>
      <c r="H703" s="4"/>
      <c r="I703" s="5"/>
      <c r="J703" s="6"/>
      <c r="L703" s="2"/>
      <c r="N703" s="2"/>
    </row>
    <row r="704" spans="1:14" ht="12" customHeight="1" x14ac:dyDescent="0.25">
      <c r="A704" s="1"/>
      <c r="G704" s="3"/>
      <c r="H704" s="4"/>
      <c r="I704" s="5"/>
      <c r="J704" s="6"/>
      <c r="L704" s="2"/>
      <c r="N704" s="2"/>
    </row>
    <row r="705" spans="1:14" ht="12" customHeight="1" x14ac:dyDescent="0.25">
      <c r="A705" s="1"/>
      <c r="G705" s="3"/>
      <c r="H705" s="4"/>
      <c r="I705" s="5"/>
      <c r="J705" s="6"/>
      <c r="L705" s="2"/>
      <c r="N705" s="2"/>
    </row>
    <row r="706" spans="1:14" ht="12" customHeight="1" x14ac:dyDescent="0.25">
      <c r="A706" s="1"/>
      <c r="G706" s="3"/>
      <c r="H706" s="4"/>
      <c r="I706" s="5"/>
      <c r="J706" s="6"/>
      <c r="L706" s="2"/>
      <c r="N706" s="2"/>
    </row>
    <row r="707" spans="1:14" ht="12" customHeight="1" x14ac:dyDescent="0.25">
      <c r="A707" s="1"/>
      <c r="G707" s="3"/>
      <c r="H707" s="4"/>
      <c r="I707" s="5"/>
      <c r="J707" s="6"/>
      <c r="L707" s="2"/>
      <c r="N707" s="2"/>
    </row>
    <row r="708" spans="1:14" ht="12" customHeight="1" x14ac:dyDescent="0.25">
      <c r="A708" s="1"/>
      <c r="G708" s="3"/>
      <c r="H708" s="4"/>
      <c r="I708" s="5"/>
      <c r="J708" s="6"/>
      <c r="L708" s="2"/>
      <c r="N708" s="2"/>
    </row>
    <row r="709" spans="1:14" ht="12" customHeight="1" x14ac:dyDescent="0.25">
      <c r="A709" s="1"/>
      <c r="G709" s="3"/>
      <c r="H709" s="4"/>
      <c r="I709" s="5"/>
      <c r="J709" s="6"/>
      <c r="L709" s="2"/>
      <c r="N709" s="2"/>
    </row>
    <row r="710" spans="1:14" ht="12" customHeight="1" x14ac:dyDescent="0.25">
      <c r="A710" s="1"/>
      <c r="G710" s="3"/>
      <c r="H710" s="4"/>
      <c r="I710" s="5"/>
      <c r="J710" s="6"/>
      <c r="L710" s="2"/>
      <c r="N710" s="2"/>
    </row>
    <row r="711" spans="1:14" ht="12" customHeight="1" x14ac:dyDescent="0.25">
      <c r="A711" s="1"/>
      <c r="G711" s="3"/>
      <c r="H711" s="4"/>
      <c r="I711" s="5"/>
      <c r="J711" s="6"/>
      <c r="L711" s="2"/>
      <c r="N711" s="2"/>
    </row>
    <row r="712" spans="1:14" ht="12" customHeight="1" x14ac:dyDescent="0.25">
      <c r="A712" s="1"/>
      <c r="G712" s="3"/>
      <c r="H712" s="4"/>
      <c r="I712" s="5"/>
      <c r="J712" s="6"/>
      <c r="L712" s="2"/>
      <c r="N712" s="2"/>
    </row>
    <row r="713" spans="1:14" ht="12" customHeight="1" x14ac:dyDescent="0.25">
      <c r="A713" s="1"/>
      <c r="G713" s="3"/>
      <c r="H713" s="4"/>
      <c r="I713" s="5"/>
      <c r="J713" s="6"/>
      <c r="L713" s="2"/>
      <c r="N713" s="2"/>
    </row>
    <row r="714" spans="1:14" ht="12" customHeight="1" x14ac:dyDescent="0.25">
      <c r="A714" s="1"/>
      <c r="G714" s="3"/>
      <c r="H714" s="4"/>
      <c r="I714" s="5"/>
      <c r="J714" s="6"/>
      <c r="L714" s="2"/>
      <c r="N714" s="2"/>
    </row>
    <row r="715" spans="1:14" ht="12" customHeight="1" x14ac:dyDescent="0.25">
      <c r="A715" s="1"/>
      <c r="G715" s="3"/>
      <c r="H715" s="4"/>
      <c r="I715" s="5"/>
      <c r="J715" s="6"/>
      <c r="L715" s="2"/>
      <c r="N715" s="2"/>
    </row>
    <row r="716" spans="1:14" ht="12" customHeight="1" x14ac:dyDescent="0.25">
      <c r="A716" s="1"/>
      <c r="G716" s="3"/>
      <c r="H716" s="4"/>
      <c r="I716" s="5"/>
      <c r="J716" s="6"/>
      <c r="L716" s="2"/>
      <c r="N716" s="2"/>
    </row>
    <row r="717" spans="1:14" ht="12" customHeight="1" x14ac:dyDescent="0.25">
      <c r="A717" s="1"/>
      <c r="G717" s="3"/>
      <c r="H717" s="4"/>
      <c r="I717" s="5"/>
      <c r="J717" s="6"/>
      <c r="L717" s="2"/>
      <c r="N717" s="2"/>
    </row>
    <row r="718" spans="1:14" ht="12" customHeight="1" x14ac:dyDescent="0.25">
      <c r="A718" s="1"/>
      <c r="G718" s="3"/>
      <c r="H718" s="4"/>
      <c r="I718" s="5"/>
      <c r="J718" s="6"/>
      <c r="L718" s="2"/>
      <c r="N718" s="2"/>
    </row>
    <row r="719" spans="1:14" ht="12" customHeight="1" x14ac:dyDescent="0.25">
      <c r="A719" s="1"/>
      <c r="G719" s="3"/>
      <c r="H719" s="4"/>
      <c r="I719" s="5"/>
      <c r="J719" s="6"/>
      <c r="L719" s="2"/>
      <c r="N719" s="2"/>
    </row>
    <row r="720" spans="1:14" ht="12" customHeight="1" x14ac:dyDescent="0.25">
      <c r="A720" s="1"/>
      <c r="G720" s="3"/>
      <c r="H720" s="4"/>
      <c r="I720" s="5"/>
      <c r="J720" s="6"/>
      <c r="L720" s="2"/>
      <c r="N720" s="2"/>
    </row>
    <row r="721" spans="1:14" ht="12" customHeight="1" x14ac:dyDescent="0.25">
      <c r="A721" s="1"/>
      <c r="G721" s="3"/>
      <c r="H721" s="4"/>
      <c r="I721" s="5"/>
      <c r="J721" s="6"/>
      <c r="L721" s="2"/>
      <c r="N721" s="2"/>
    </row>
    <row r="722" spans="1:14" ht="12" customHeight="1" x14ac:dyDescent="0.25">
      <c r="A722" s="1"/>
      <c r="G722" s="3"/>
      <c r="H722" s="4"/>
      <c r="I722" s="5"/>
      <c r="J722" s="6"/>
      <c r="L722" s="2"/>
      <c r="N722" s="2"/>
    </row>
    <row r="723" spans="1:14" ht="12" customHeight="1" x14ac:dyDescent="0.25">
      <c r="A723" s="1"/>
      <c r="G723" s="3"/>
      <c r="H723" s="4"/>
      <c r="I723" s="5"/>
      <c r="J723" s="6"/>
      <c r="L723" s="2"/>
      <c r="N723" s="2"/>
    </row>
    <row r="724" spans="1:14" ht="12" customHeight="1" x14ac:dyDescent="0.25">
      <c r="A724" s="1"/>
      <c r="G724" s="3"/>
      <c r="H724" s="4"/>
      <c r="I724" s="5"/>
      <c r="J724" s="6"/>
      <c r="L724" s="2"/>
      <c r="N724" s="2"/>
    </row>
    <row r="725" spans="1:14" ht="12" customHeight="1" x14ac:dyDescent="0.25">
      <c r="A725" s="1"/>
      <c r="G725" s="3"/>
      <c r="H725" s="4"/>
      <c r="I725" s="5"/>
      <c r="J725" s="6"/>
      <c r="L725" s="2"/>
      <c r="N725" s="2"/>
    </row>
    <row r="726" spans="1:14" ht="12" customHeight="1" x14ac:dyDescent="0.25">
      <c r="A726" s="1"/>
      <c r="G726" s="3"/>
      <c r="H726" s="4"/>
      <c r="I726" s="5"/>
      <c r="J726" s="6"/>
      <c r="L726" s="2"/>
      <c r="N726" s="2"/>
    </row>
    <row r="727" spans="1:14" ht="12" customHeight="1" x14ac:dyDescent="0.25">
      <c r="A727" s="1"/>
      <c r="G727" s="3"/>
      <c r="H727" s="4"/>
      <c r="I727" s="5"/>
      <c r="J727" s="6"/>
      <c r="L727" s="2"/>
      <c r="N727" s="2"/>
    </row>
    <row r="728" spans="1:14" ht="12" customHeight="1" x14ac:dyDescent="0.25">
      <c r="A728" s="1"/>
      <c r="G728" s="3"/>
      <c r="H728" s="4"/>
      <c r="I728" s="5"/>
      <c r="J728" s="6"/>
      <c r="L728" s="2"/>
      <c r="N728" s="2"/>
    </row>
    <row r="729" spans="1:14" ht="12" customHeight="1" x14ac:dyDescent="0.25">
      <c r="A729" s="1"/>
      <c r="G729" s="3"/>
      <c r="H729" s="4"/>
      <c r="I729" s="5"/>
      <c r="J729" s="6"/>
      <c r="L729" s="2"/>
      <c r="N729" s="2"/>
    </row>
    <row r="730" spans="1:14" ht="12" customHeight="1" x14ac:dyDescent="0.25">
      <c r="A730" s="1"/>
      <c r="G730" s="3"/>
      <c r="H730" s="4"/>
      <c r="I730" s="5"/>
      <c r="J730" s="6"/>
      <c r="L730" s="2"/>
      <c r="N730" s="2"/>
    </row>
    <row r="731" spans="1:14" ht="12" customHeight="1" x14ac:dyDescent="0.25">
      <c r="A731" s="1"/>
      <c r="G731" s="3"/>
      <c r="H731" s="4"/>
      <c r="I731" s="5"/>
      <c r="J731" s="6"/>
      <c r="L731" s="2"/>
      <c r="N731" s="2"/>
    </row>
    <row r="732" spans="1:14" ht="12" customHeight="1" x14ac:dyDescent="0.25">
      <c r="A732" s="1"/>
      <c r="G732" s="3"/>
      <c r="H732" s="4"/>
      <c r="I732" s="5"/>
      <c r="J732" s="6"/>
      <c r="L732" s="2"/>
      <c r="N732" s="2"/>
    </row>
    <row r="733" spans="1:14" ht="12" customHeight="1" x14ac:dyDescent="0.25">
      <c r="A733" s="1"/>
      <c r="G733" s="3"/>
      <c r="H733" s="4"/>
      <c r="I733" s="5"/>
      <c r="J733" s="6"/>
      <c r="L733" s="2"/>
      <c r="N733" s="2"/>
    </row>
    <row r="734" spans="1:14" ht="12" customHeight="1" x14ac:dyDescent="0.25">
      <c r="A734" s="1"/>
      <c r="G734" s="3"/>
      <c r="H734" s="4"/>
      <c r="I734" s="5"/>
      <c r="J734" s="6"/>
      <c r="L734" s="2"/>
      <c r="N734" s="2"/>
    </row>
    <row r="735" spans="1:14" ht="12" customHeight="1" x14ac:dyDescent="0.25">
      <c r="A735" s="1"/>
      <c r="G735" s="3"/>
      <c r="H735" s="4"/>
      <c r="I735" s="5"/>
      <c r="J735" s="6"/>
      <c r="L735" s="2"/>
      <c r="N735" s="2"/>
    </row>
    <row r="736" spans="1:14" ht="12" customHeight="1" x14ac:dyDescent="0.25">
      <c r="A736" s="1"/>
      <c r="G736" s="3"/>
      <c r="H736" s="4"/>
      <c r="I736" s="5"/>
      <c r="J736" s="6"/>
      <c r="L736" s="2"/>
      <c r="N736" s="2"/>
    </row>
    <row r="737" spans="1:14" ht="12" customHeight="1" x14ac:dyDescent="0.25">
      <c r="A737" s="1"/>
      <c r="G737" s="3"/>
      <c r="H737" s="4"/>
      <c r="I737" s="5"/>
      <c r="J737" s="6"/>
      <c r="L737" s="2"/>
      <c r="N737" s="2"/>
    </row>
    <row r="738" spans="1:14" ht="12" customHeight="1" x14ac:dyDescent="0.25">
      <c r="A738" s="1"/>
      <c r="G738" s="3"/>
      <c r="H738" s="4"/>
      <c r="I738" s="5"/>
      <c r="J738" s="6"/>
      <c r="L738" s="2"/>
      <c r="N738" s="2"/>
    </row>
    <row r="739" spans="1:14" ht="12" customHeight="1" x14ac:dyDescent="0.25">
      <c r="A739" s="1"/>
      <c r="G739" s="3"/>
      <c r="H739" s="4"/>
      <c r="I739" s="5"/>
      <c r="J739" s="6"/>
      <c r="L739" s="2"/>
      <c r="N739" s="2"/>
    </row>
    <row r="740" spans="1:14" ht="12" customHeight="1" x14ac:dyDescent="0.25">
      <c r="A740" s="1"/>
      <c r="G740" s="3"/>
      <c r="H740" s="4"/>
      <c r="I740" s="5"/>
      <c r="J740" s="6"/>
      <c r="L740" s="2"/>
      <c r="N740" s="2"/>
    </row>
    <row r="741" spans="1:14" ht="12" customHeight="1" x14ac:dyDescent="0.25">
      <c r="A741" s="1"/>
      <c r="G741" s="3"/>
      <c r="H741" s="4"/>
      <c r="I741" s="5"/>
      <c r="J741" s="6"/>
      <c r="L741" s="2"/>
      <c r="N741" s="2"/>
    </row>
    <row r="742" spans="1:14" ht="12" customHeight="1" x14ac:dyDescent="0.25">
      <c r="A742" s="1"/>
      <c r="G742" s="3"/>
      <c r="H742" s="4"/>
      <c r="I742" s="5"/>
      <c r="J742" s="6"/>
      <c r="L742" s="2"/>
      <c r="N742" s="2"/>
    </row>
    <row r="743" spans="1:14" ht="12" customHeight="1" x14ac:dyDescent="0.25">
      <c r="A743" s="1"/>
      <c r="G743" s="3"/>
      <c r="H743" s="4"/>
      <c r="I743" s="5"/>
      <c r="J743" s="6"/>
      <c r="L743" s="2"/>
      <c r="N743" s="2"/>
    </row>
    <row r="744" spans="1:14" ht="12" customHeight="1" x14ac:dyDescent="0.25">
      <c r="A744" s="1"/>
      <c r="G744" s="3"/>
      <c r="H744" s="4"/>
      <c r="I744" s="5"/>
      <c r="J744" s="6"/>
      <c r="L744" s="2"/>
      <c r="N744" s="2"/>
    </row>
    <row r="745" spans="1:14" ht="12" customHeight="1" x14ac:dyDescent="0.25">
      <c r="A745" s="1"/>
      <c r="G745" s="3"/>
      <c r="H745" s="4"/>
      <c r="I745" s="5"/>
      <c r="J745" s="6"/>
      <c r="L745" s="2"/>
      <c r="N745" s="2"/>
    </row>
    <row r="746" spans="1:14" ht="12" customHeight="1" x14ac:dyDescent="0.25">
      <c r="A746" s="1"/>
      <c r="G746" s="3"/>
      <c r="H746" s="4"/>
      <c r="I746" s="5"/>
      <c r="J746" s="6"/>
      <c r="L746" s="2"/>
      <c r="N746" s="2"/>
    </row>
    <row r="747" spans="1:14" ht="12" customHeight="1" x14ac:dyDescent="0.25">
      <c r="A747" s="1"/>
      <c r="G747" s="3"/>
      <c r="H747" s="4"/>
      <c r="I747" s="5"/>
      <c r="J747" s="6"/>
      <c r="L747" s="2"/>
      <c r="N747" s="2"/>
    </row>
    <row r="748" spans="1:14" ht="12" customHeight="1" x14ac:dyDescent="0.25">
      <c r="A748" s="1"/>
      <c r="G748" s="3"/>
      <c r="H748" s="4"/>
      <c r="I748" s="5"/>
      <c r="J748" s="6"/>
      <c r="L748" s="2"/>
      <c r="N748" s="2"/>
    </row>
    <row r="749" spans="1:14" ht="12" customHeight="1" x14ac:dyDescent="0.25">
      <c r="A749" s="1"/>
      <c r="G749" s="3"/>
      <c r="H749" s="4"/>
      <c r="I749" s="5"/>
      <c r="J749" s="6"/>
      <c r="L749" s="2"/>
      <c r="N749" s="2"/>
    </row>
    <row r="750" spans="1:14" ht="12" customHeight="1" x14ac:dyDescent="0.25">
      <c r="A750" s="1"/>
      <c r="G750" s="3"/>
      <c r="H750" s="4"/>
      <c r="I750" s="5"/>
      <c r="J750" s="6"/>
      <c r="L750" s="2"/>
      <c r="N750" s="2"/>
    </row>
    <row r="751" spans="1:14" ht="12" customHeight="1" x14ac:dyDescent="0.25">
      <c r="A751" s="1"/>
      <c r="G751" s="3"/>
      <c r="H751" s="4"/>
      <c r="I751" s="5"/>
      <c r="J751" s="6"/>
      <c r="L751" s="2"/>
      <c r="N751" s="2"/>
    </row>
    <row r="752" spans="1:14" ht="12" customHeight="1" x14ac:dyDescent="0.25">
      <c r="A752" s="1"/>
      <c r="G752" s="3"/>
      <c r="H752" s="4"/>
      <c r="I752" s="5"/>
      <c r="J752" s="6"/>
      <c r="L752" s="2"/>
      <c r="N752" s="2"/>
    </row>
    <row r="753" spans="1:14" ht="12" customHeight="1" x14ac:dyDescent="0.25">
      <c r="A753" s="1"/>
      <c r="G753" s="3"/>
      <c r="H753" s="4"/>
      <c r="I753" s="5"/>
      <c r="J753" s="6"/>
      <c r="L753" s="2"/>
      <c r="N753" s="2"/>
    </row>
    <row r="754" spans="1:14" ht="12" customHeight="1" x14ac:dyDescent="0.25">
      <c r="A754" s="1"/>
      <c r="G754" s="3"/>
      <c r="H754" s="4"/>
      <c r="I754" s="5"/>
      <c r="J754" s="6"/>
      <c r="L754" s="2"/>
      <c r="N754" s="2"/>
    </row>
    <row r="755" spans="1:14" ht="12" customHeight="1" x14ac:dyDescent="0.25">
      <c r="A755" s="1"/>
      <c r="G755" s="3"/>
      <c r="H755" s="4"/>
      <c r="I755" s="5"/>
      <c r="J755" s="6"/>
      <c r="L755" s="2"/>
      <c r="N755" s="2"/>
    </row>
    <row r="756" spans="1:14" ht="12" customHeight="1" x14ac:dyDescent="0.25">
      <c r="A756" s="1"/>
      <c r="G756" s="3"/>
      <c r="H756" s="4"/>
      <c r="I756" s="5"/>
      <c r="J756" s="6"/>
      <c r="L756" s="2"/>
      <c r="N756" s="2"/>
    </row>
    <row r="757" spans="1:14" ht="12" customHeight="1" x14ac:dyDescent="0.25">
      <c r="A757" s="1"/>
      <c r="G757" s="3"/>
      <c r="H757" s="4"/>
      <c r="I757" s="5"/>
      <c r="J757" s="6"/>
      <c r="L757" s="2"/>
      <c r="N757" s="2"/>
    </row>
    <row r="758" spans="1:14" ht="12" customHeight="1" x14ac:dyDescent="0.25">
      <c r="A758" s="1"/>
      <c r="G758" s="3"/>
      <c r="H758" s="4"/>
      <c r="I758" s="5"/>
      <c r="J758" s="6"/>
      <c r="L758" s="2"/>
      <c r="N758" s="2"/>
    </row>
    <row r="759" spans="1:14" ht="12" customHeight="1" x14ac:dyDescent="0.25">
      <c r="A759" s="1"/>
      <c r="G759" s="3"/>
      <c r="H759" s="4"/>
      <c r="I759" s="5"/>
      <c r="J759" s="6"/>
      <c r="L759" s="2"/>
      <c r="N759" s="2"/>
    </row>
    <row r="760" spans="1:14" ht="12" customHeight="1" x14ac:dyDescent="0.25">
      <c r="A760" s="1"/>
      <c r="G760" s="3"/>
      <c r="H760" s="4"/>
      <c r="I760" s="5"/>
      <c r="J760" s="6"/>
      <c r="L760" s="2"/>
      <c r="N760" s="2"/>
    </row>
    <row r="761" spans="1:14" ht="12" customHeight="1" x14ac:dyDescent="0.25">
      <c r="A761" s="1"/>
      <c r="G761" s="3"/>
      <c r="H761" s="4"/>
      <c r="I761" s="5"/>
      <c r="J761" s="6"/>
      <c r="L761" s="2"/>
      <c r="N761" s="2"/>
    </row>
    <row r="762" spans="1:14" ht="12" customHeight="1" x14ac:dyDescent="0.25">
      <c r="A762" s="1"/>
      <c r="G762" s="3"/>
      <c r="H762" s="4"/>
      <c r="I762" s="5"/>
      <c r="J762" s="6"/>
      <c r="L762" s="2"/>
      <c r="N762" s="2"/>
    </row>
    <row r="763" spans="1:14" ht="12" customHeight="1" x14ac:dyDescent="0.25">
      <c r="A763" s="1"/>
      <c r="G763" s="3"/>
      <c r="H763" s="4"/>
      <c r="I763" s="5"/>
      <c r="J763" s="6"/>
      <c r="L763" s="2"/>
      <c r="N763" s="2"/>
    </row>
    <row r="764" spans="1:14" ht="12" customHeight="1" x14ac:dyDescent="0.25">
      <c r="A764" s="1"/>
      <c r="G764" s="3"/>
      <c r="H764" s="4"/>
      <c r="I764" s="5"/>
      <c r="J764" s="6"/>
      <c r="L764" s="2"/>
      <c r="N764" s="2"/>
    </row>
    <row r="765" spans="1:14" ht="12" customHeight="1" x14ac:dyDescent="0.25">
      <c r="A765" s="1"/>
      <c r="G765" s="3"/>
      <c r="H765" s="4"/>
      <c r="I765" s="5"/>
      <c r="J765" s="6"/>
      <c r="L765" s="2"/>
      <c r="N765" s="2"/>
    </row>
    <row r="766" spans="1:14" ht="12" customHeight="1" x14ac:dyDescent="0.25">
      <c r="A766" s="1"/>
      <c r="G766" s="3"/>
      <c r="H766" s="4"/>
      <c r="I766" s="5"/>
      <c r="J766" s="6"/>
      <c r="L766" s="2"/>
      <c r="N766" s="2"/>
    </row>
    <row r="767" spans="1:14" ht="12" customHeight="1" x14ac:dyDescent="0.25">
      <c r="A767" s="1"/>
      <c r="G767" s="3"/>
      <c r="H767" s="4"/>
      <c r="I767" s="5"/>
      <c r="J767" s="6"/>
      <c r="L767" s="2"/>
      <c r="N767" s="2"/>
    </row>
    <row r="768" spans="1:14" ht="12" customHeight="1" x14ac:dyDescent="0.25">
      <c r="A768" s="1"/>
      <c r="G768" s="3"/>
      <c r="H768" s="4"/>
      <c r="I768" s="5"/>
      <c r="J768" s="6"/>
      <c r="L768" s="2"/>
      <c r="N768" s="2"/>
    </row>
    <row r="769" spans="1:14" ht="12" customHeight="1" x14ac:dyDescent="0.25">
      <c r="A769" s="1"/>
      <c r="G769" s="3"/>
      <c r="H769" s="4"/>
      <c r="I769" s="5"/>
      <c r="J769" s="6"/>
      <c r="L769" s="2"/>
      <c r="N769" s="2"/>
    </row>
    <row r="770" spans="1:14" ht="12" customHeight="1" x14ac:dyDescent="0.25">
      <c r="A770" s="1"/>
      <c r="G770" s="3"/>
      <c r="H770" s="4"/>
      <c r="I770" s="5"/>
      <c r="J770" s="6"/>
      <c r="L770" s="2"/>
      <c r="N770" s="2"/>
    </row>
    <row r="771" spans="1:14" ht="12" customHeight="1" x14ac:dyDescent="0.25">
      <c r="A771" s="1"/>
      <c r="G771" s="3"/>
      <c r="H771" s="4"/>
      <c r="I771" s="5"/>
      <c r="J771" s="6"/>
      <c r="L771" s="2"/>
      <c r="N771" s="2"/>
    </row>
    <row r="772" spans="1:14" ht="12" customHeight="1" x14ac:dyDescent="0.25">
      <c r="A772" s="1"/>
      <c r="G772" s="3"/>
      <c r="H772" s="4"/>
      <c r="I772" s="5"/>
      <c r="J772" s="6"/>
      <c r="L772" s="2"/>
      <c r="N772" s="2"/>
    </row>
    <row r="773" spans="1:14" ht="12" customHeight="1" x14ac:dyDescent="0.25">
      <c r="A773" s="1"/>
      <c r="G773" s="3"/>
      <c r="H773" s="4"/>
      <c r="I773" s="5"/>
      <c r="J773" s="6"/>
      <c r="L773" s="2"/>
      <c r="N773" s="2"/>
    </row>
    <row r="774" spans="1:14" ht="12" customHeight="1" x14ac:dyDescent="0.25">
      <c r="A774" s="1"/>
      <c r="G774" s="3"/>
      <c r="H774" s="4"/>
      <c r="I774" s="5"/>
      <c r="J774" s="6"/>
      <c r="L774" s="2"/>
      <c r="N774" s="2"/>
    </row>
    <row r="775" spans="1:14" ht="12" customHeight="1" x14ac:dyDescent="0.25">
      <c r="A775" s="1"/>
      <c r="G775" s="3"/>
      <c r="H775" s="4"/>
      <c r="I775" s="5"/>
      <c r="J775" s="6"/>
      <c r="L775" s="2"/>
      <c r="N775" s="2"/>
    </row>
    <row r="776" spans="1:14" ht="12" customHeight="1" x14ac:dyDescent="0.25">
      <c r="A776" s="1"/>
      <c r="G776" s="3"/>
      <c r="H776" s="4"/>
      <c r="I776" s="5"/>
      <c r="J776" s="6"/>
      <c r="L776" s="2"/>
      <c r="N776" s="2"/>
    </row>
    <row r="777" spans="1:14" ht="12" customHeight="1" x14ac:dyDescent="0.25">
      <c r="A777" s="1"/>
      <c r="G777" s="3"/>
      <c r="H777" s="4"/>
      <c r="I777" s="5"/>
      <c r="J777" s="6"/>
      <c r="L777" s="2"/>
      <c r="N777" s="2"/>
    </row>
    <row r="778" spans="1:14" ht="12" customHeight="1" x14ac:dyDescent="0.25">
      <c r="A778" s="1"/>
      <c r="G778" s="3"/>
      <c r="H778" s="4"/>
      <c r="I778" s="5"/>
      <c r="J778" s="6"/>
      <c r="L778" s="2"/>
      <c r="N778" s="2"/>
    </row>
    <row r="779" spans="1:14" ht="12" customHeight="1" x14ac:dyDescent="0.25">
      <c r="A779" s="1"/>
      <c r="G779" s="3"/>
      <c r="H779" s="4"/>
      <c r="I779" s="5"/>
      <c r="J779" s="6"/>
      <c r="L779" s="2"/>
      <c r="N779" s="2"/>
    </row>
    <row r="780" spans="1:14" ht="12" customHeight="1" x14ac:dyDescent="0.25">
      <c r="A780" s="1"/>
      <c r="G780" s="3"/>
      <c r="H780" s="4"/>
      <c r="I780" s="5"/>
      <c r="J780" s="6"/>
      <c r="L780" s="2"/>
      <c r="N780" s="2"/>
    </row>
    <row r="781" spans="1:14" ht="12" customHeight="1" x14ac:dyDescent="0.25">
      <c r="A781" s="1"/>
      <c r="G781" s="3"/>
      <c r="H781" s="4"/>
      <c r="I781" s="5"/>
      <c r="J781" s="6"/>
      <c r="L781" s="2"/>
      <c r="N781" s="2"/>
    </row>
    <row r="782" spans="1:14" ht="12" customHeight="1" x14ac:dyDescent="0.25">
      <c r="A782" s="1"/>
      <c r="G782" s="3"/>
      <c r="H782" s="4"/>
      <c r="I782" s="5"/>
      <c r="J782" s="6"/>
      <c r="L782" s="2"/>
      <c r="N782" s="2"/>
    </row>
    <row r="783" spans="1:14" ht="12" customHeight="1" x14ac:dyDescent="0.25">
      <c r="A783" s="1"/>
      <c r="G783" s="3"/>
      <c r="H783" s="4"/>
      <c r="I783" s="5"/>
      <c r="J783" s="6"/>
      <c r="L783" s="2"/>
      <c r="N783" s="2"/>
    </row>
    <row r="784" spans="1:14" ht="12" customHeight="1" x14ac:dyDescent="0.25">
      <c r="A784" s="1"/>
      <c r="G784" s="3"/>
      <c r="H784" s="4"/>
      <c r="I784" s="5"/>
      <c r="J784" s="6"/>
      <c r="L784" s="2"/>
      <c r="N784" s="2"/>
    </row>
    <row r="785" spans="1:14" ht="12" customHeight="1" x14ac:dyDescent="0.25">
      <c r="A785" s="1"/>
      <c r="G785" s="3"/>
      <c r="H785" s="4"/>
      <c r="I785" s="5"/>
      <c r="J785" s="6"/>
      <c r="L785" s="2"/>
      <c r="N785" s="2"/>
    </row>
    <row r="786" spans="1:14" ht="12" customHeight="1" x14ac:dyDescent="0.25">
      <c r="A786" s="1"/>
      <c r="G786" s="3"/>
      <c r="H786" s="4"/>
      <c r="I786" s="5"/>
      <c r="J786" s="6"/>
      <c r="L786" s="2"/>
      <c r="N786" s="2"/>
    </row>
    <row r="787" spans="1:14" ht="12" customHeight="1" x14ac:dyDescent="0.25">
      <c r="A787" s="1"/>
      <c r="G787" s="3"/>
      <c r="H787" s="4"/>
      <c r="I787" s="5"/>
      <c r="J787" s="6"/>
      <c r="L787" s="2"/>
      <c r="N787" s="2"/>
    </row>
    <row r="788" spans="1:14" ht="12" customHeight="1" x14ac:dyDescent="0.25">
      <c r="A788" s="1"/>
      <c r="G788" s="3"/>
      <c r="H788" s="4"/>
      <c r="I788" s="5"/>
      <c r="J788" s="6"/>
      <c r="L788" s="2"/>
      <c r="N788" s="2"/>
    </row>
    <row r="789" spans="1:14" ht="12" customHeight="1" x14ac:dyDescent="0.25">
      <c r="A789" s="1"/>
      <c r="G789" s="3"/>
      <c r="H789" s="4"/>
      <c r="I789" s="5"/>
      <c r="J789" s="6"/>
      <c r="L789" s="2"/>
      <c r="N789" s="2"/>
    </row>
    <row r="790" spans="1:14" ht="12" customHeight="1" x14ac:dyDescent="0.25">
      <c r="A790" s="1"/>
      <c r="G790" s="3"/>
      <c r="H790" s="4"/>
      <c r="I790" s="5"/>
      <c r="J790" s="6"/>
      <c r="L790" s="2"/>
      <c r="N790" s="2"/>
    </row>
    <row r="791" spans="1:14" ht="12" customHeight="1" x14ac:dyDescent="0.25">
      <c r="A791" s="1"/>
      <c r="G791" s="3"/>
      <c r="H791" s="4"/>
      <c r="I791" s="5"/>
      <c r="J791" s="6"/>
      <c r="L791" s="2"/>
      <c r="N791" s="2"/>
    </row>
    <row r="792" spans="1:14" ht="12" customHeight="1" x14ac:dyDescent="0.25">
      <c r="A792" s="1"/>
      <c r="G792" s="3"/>
      <c r="H792" s="4"/>
      <c r="I792" s="5"/>
      <c r="J792" s="6"/>
      <c r="L792" s="2"/>
      <c r="N792" s="2"/>
    </row>
    <row r="793" spans="1:14" ht="12" customHeight="1" x14ac:dyDescent="0.25">
      <c r="A793" s="1"/>
      <c r="G793" s="3"/>
      <c r="H793" s="4"/>
      <c r="I793" s="5"/>
      <c r="J793" s="6"/>
      <c r="L793" s="2"/>
      <c r="N793" s="2"/>
    </row>
    <row r="794" spans="1:14" ht="12" customHeight="1" x14ac:dyDescent="0.25">
      <c r="A794" s="1"/>
      <c r="G794" s="3"/>
      <c r="H794" s="4"/>
      <c r="I794" s="5"/>
      <c r="J794" s="6"/>
      <c r="L794" s="2"/>
      <c r="N794" s="2"/>
    </row>
    <row r="795" spans="1:14" ht="12" customHeight="1" x14ac:dyDescent="0.25">
      <c r="A795" s="1"/>
      <c r="G795" s="3"/>
      <c r="H795" s="4"/>
      <c r="I795" s="5"/>
      <c r="J795" s="6"/>
      <c r="L795" s="2"/>
      <c r="N795" s="2"/>
    </row>
    <row r="796" spans="1:14" ht="12" customHeight="1" x14ac:dyDescent="0.25">
      <c r="A796" s="1"/>
      <c r="G796" s="3"/>
      <c r="H796" s="4"/>
      <c r="I796" s="5"/>
      <c r="J796" s="6"/>
      <c r="L796" s="2"/>
      <c r="N796" s="2"/>
    </row>
    <row r="797" spans="1:14" ht="12" customHeight="1" x14ac:dyDescent="0.25">
      <c r="A797" s="1"/>
      <c r="G797" s="3"/>
      <c r="H797" s="4"/>
      <c r="I797" s="5"/>
      <c r="J797" s="6"/>
      <c r="L797" s="2"/>
      <c r="N797" s="2"/>
    </row>
    <row r="798" spans="1:14" ht="12" customHeight="1" x14ac:dyDescent="0.25">
      <c r="A798" s="1"/>
      <c r="G798" s="3"/>
      <c r="H798" s="4"/>
      <c r="I798" s="5"/>
      <c r="J798" s="6"/>
      <c r="L798" s="2"/>
      <c r="N798" s="2"/>
    </row>
    <row r="799" spans="1:14" ht="12" customHeight="1" x14ac:dyDescent="0.25">
      <c r="A799" s="1"/>
      <c r="G799" s="3"/>
      <c r="H799" s="4"/>
      <c r="I799" s="5"/>
      <c r="J799" s="6"/>
      <c r="L799" s="2"/>
      <c r="N799" s="2"/>
    </row>
    <row r="800" spans="1:14" ht="12" customHeight="1" x14ac:dyDescent="0.25">
      <c r="A800" s="1"/>
      <c r="G800" s="3"/>
      <c r="H800" s="4"/>
      <c r="I800" s="5"/>
      <c r="J800" s="6"/>
      <c r="L800" s="2"/>
      <c r="N800" s="2"/>
    </row>
    <row r="801" spans="1:14" ht="12" customHeight="1" x14ac:dyDescent="0.25">
      <c r="A801" s="1"/>
      <c r="G801" s="3"/>
      <c r="H801" s="4"/>
      <c r="I801" s="5"/>
      <c r="J801" s="6"/>
      <c r="L801" s="2"/>
      <c r="N801" s="2"/>
    </row>
    <row r="802" spans="1:14" ht="12" customHeight="1" x14ac:dyDescent="0.25">
      <c r="A802" s="1"/>
      <c r="G802" s="3"/>
      <c r="H802" s="4"/>
      <c r="I802" s="5"/>
      <c r="J802" s="6"/>
      <c r="L802" s="2"/>
      <c r="N802" s="2"/>
    </row>
    <row r="803" spans="1:14" ht="12" customHeight="1" x14ac:dyDescent="0.25">
      <c r="A803" s="1"/>
      <c r="G803" s="3"/>
      <c r="H803" s="4"/>
      <c r="I803" s="5"/>
      <c r="J803" s="6"/>
      <c r="L803" s="2"/>
      <c r="N803" s="2"/>
    </row>
    <row r="804" spans="1:14" ht="12" customHeight="1" x14ac:dyDescent="0.25">
      <c r="A804" s="1"/>
      <c r="G804" s="3"/>
      <c r="H804" s="4"/>
      <c r="I804" s="5"/>
      <c r="J804" s="6"/>
      <c r="L804" s="2"/>
      <c r="N804" s="2"/>
    </row>
    <row r="805" spans="1:14" ht="12" customHeight="1" x14ac:dyDescent="0.25">
      <c r="A805" s="1"/>
      <c r="G805" s="3"/>
      <c r="H805" s="4"/>
      <c r="I805" s="5"/>
      <c r="J805" s="6"/>
      <c r="L805" s="2"/>
      <c r="N805" s="2"/>
    </row>
    <row r="806" spans="1:14" ht="12" customHeight="1" x14ac:dyDescent="0.25">
      <c r="A806" s="1"/>
      <c r="G806" s="3"/>
      <c r="H806" s="4"/>
      <c r="I806" s="5"/>
      <c r="J806" s="6"/>
      <c r="L806" s="2"/>
      <c r="N806" s="2"/>
    </row>
    <row r="807" spans="1:14" ht="12" customHeight="1" x14ac:dyDescent="0.25">
      <c r="A807" s="1"/>
      <c r="G807" s="3"/>
      <c r="H807" s="4"/>
      <c r="I807" s="5"/>
      <c r="J807" s="6"/>
      <c r="L807" s="2"/>
      <c r="N807" s="2"/>
    </row>
    <row r="808" spans="1:14" ht="12" customHeight="1" x14ac:dyDescent="0.25">
      <c r="A808" s="1"/>
      <c r="G808" s="3"/>
      <c r="H808" s="4"/>
      <c r="I808" s="5"/>
      <c r="J808" s="6"/>
      <c r="L808" s="2"/>
      <c r="N808" s="2"/>
    </row>
    <row r="809" spans="1:14" ht="12" customHeight="1" x14ac:dyDescent="0.25">
      <c r="A809" s="1"/>
      <c r="G809" s="3"/>
      <c r="H809" s="4"/>
      <c r="I809" s="5"/>
      <c r="J809" s="6"/>
      <c r="L809" s="2"/>
      <c r="N809" s="2"/>
    </row>
    <row r="810" spans="1:14" ht="12" customHeight="1" x14ac:dyDescent="0.25">
      <c r="A810" s="1"/>
      <c r="G810" s="3"/>
      <c r="H810" s="4"/>
      <c r="I810" s="5"/>
      <c r="J810" s="6"/>
      <c r="L810" s="2"/>
      <c r="N810" s="2"/>
    </row>
    <row r="811" spans="1:14" ht="12" customHeight="1" x14ac:dyDescent="0.25">
      <c r="A811" s="1"/>
      <c r="G811" s="3"/>
      <c r="H811" s="4"/>
      <c r="I811" s="5"/>
      <c r="J811" s="6"/>
      <c r="L811" s="2"/>
      <c r="N811" s="2"/>
    </row>
    <row r="812" spans="1:14" ht="12" customHeight="1" x14ac:dyDescent="0.25">
      <c r="A812" s="1"/>
      <c r="G812" s="3"/>
      <c r="H812" s="4"/>
      <c r="I812" s="5"/>
      <c r="J812" s="6"/>
      <c r="L812" s="2"/>
      <c r="N812" s="2"/>
    </row>
    <row r="813" spans="1:14" ht="12" customHeight="1" x14ac:dyDescent="0.25">
      <c r="A813" s="1"/>
      <c r="G813" s="3"/>
      <c r="H813" s="4"/>
      <c r="I813" s="5"/>
      <c r="J813" s="6"/>
      <c r="L813" s="2"/>
      <c r="N813" s="2"/>
    </row>
    <row r="814" spans="1:14" ht="12" customHeight="1" x14ac:dyDescent="0.25">
      <c r="A814" s="1"/>
      <c r="G814" s="3"/>
      <c r="H814" s="4"/>
      <c r="I814" s="5"/>
      <c r="J814" s="6"/>
      <c r="L814" s="2"/>
      <c r="N814" s="2"/>
    </row>
    <row r="815" spans="1:14" ht="12" customHeight="1" x14ac:dyDescent="0.25">
      <c r="A815" s="1"/>
      <c r="G815" s="3"/>
      <c r="H815" s="4"/>
      <c r="I815" s="5"/>
      <c r="J815" s="6"/>
      <c r="L815" s="2"/>
      <c r="N815" s="2"/>
    </row>
    <row r="816" spans="1:14" ht="12" customHeight="1" x14ac:dyDescent="0.25">
      <c r="A816" s="1"/>
      <c r="G816" s="3"/>
      <c r="H816" s="4"/>
      <c r="I816" s="5"/>
      <c r="J816" s="6"/>
      <c r="L816" s="2"/>
      <c r="N816" s="2"/>
    </row>
    <row r="817" spans="1:14" ht="12" customHeight="1" x14ac:dyDescent="0.25">
      <c r="A817" s="1"/>
      <c r="G817" s="3"/>
      <c r="H817" s="4"/>
      <c r="I817" s="5"/>
      <c r="J817" s="6"/>
      <c r="L817" s="2"/>
      <c r="N817" s="2"/>
    </row>
    <row r="818" spans="1:14" ht="12" customHeight="1" x14ac:dyDescent="0.25">
      <c r="A818" s="1"/>
      <c r="G818" s="3"/>
      <c r="H818" s="4"/>
      <c r="I818" s="5"/>
      <c r="J818" s="6"/>
      <c r="L818" s="2"/>
      <c r="N818" s="2"/>
    </row>
    <row r="819" spans="1:14" ht="12" customHeight="1" x14ac:dyDescent="0.25">
      <c r="A819" s="1"/>
      <c r="G819" s="3"/>
      <c r="H819" s="4"/>
      <c r="I819" s="5"/>
      <c r="J819" s="6"/>
      <c r="L819" s="2"/>
      <c r="N819" s="2"/>
    </row>
    <row r="820" spans="1:14" ht="12" customHeight="1" x14ac:dyDescent="0.25">
      <c r="A820" s="1"/>
      <c r="G820" s="3"/>
      <c r="H820" s="4"/>
      <c r="I820" s="5"/>
      <c r="J820" s="6"/>
      <c r="L820" s="2"/>
      <c r="N820" s="2"/>
    </row>
    <row r="821" spans="1:14" ht="12" customHeight="1" x14ac:dyDescent="0.25">
      <c r="A821" s="1"/>
      <c r="G821" s="3"/>
      <c r="H821" s="4"/>
      <c r="I821" s="5"/>
      <c r="J821" s="6"/>
      <c r="L821" s="2"/>
      <c r="N821" s="2"/>
    </row>
    <row r="822" spans="1:14" ht="12" customHeight="1" x14ac:dyDescent="0.25">
      <c r="A822" s="1"/>
      <c r="G822" s="3"/>
      <c r="H822" s="4"/>
      <c r="I822" s="5"/>
      <c r="J822" s="6"/>
      <c r="L822" s="2"/>
      <c r="N822" s="2"/>
    </row>
    <row r="823" spans="1:14" ht="12" customHeight="1" x14ac:dyDescent="0.25">
      <c r="A823" s="1"/>
      <c r="G823" s="3"/>
      <c r="H823" s="4"/>
      <c r="I823" s="5"/>
      <c r="J823" s="6"/>
      <c r="L823" s="2"/>
      <c r="N823" s="2"/>
    </row>
    <row r="824" spans="1:14" ht="12" customHeight="1" x14ac:dyDescent="0.25">
      <c r="A824" s="1"/>
      <c r="G824" s="3"/>
      <c r="H824" s="4"/>
      <c r="I824" s="5"/>
      <c r="J824" s="6"/>
      <c r="L824" s="2"/>
      <c r="N824" s="2"/>
    </row>
    <row r="825" spans="1:14" ht="12" customHeight="1" x14ac:dyDescent="0.25">
      <c r="A825" s="1"/>
      <c r="G825" s="3"/>
      <c r="H825" s="4"/>
      <c r="I825" s="5"/>
      <c r="J825" s="6"/>
      <c r="L825" s="2"/>
      <c r="N825" s="2"/>
    </row>
    <row r="826" spans="1:14" ht="12" customHeight="1" x14ac:dyDescent="0.25">
      <c r="A826" s="1"/>
      <c r="G826" s="3"/>
      <c r="H826" s="4"/>
      <c r="I826" s="5"/>
      <c r="J826" s="6"/>
      <c r="L826" s="2"/>
      <c r="N826" s="2"/>
    </row>
    <row r="827" spans="1:14" ht="12" customHeight="1" x14ac:dyDescent="0.25">
      <c r="A827" s="1"/>
      <c r="G827" s="3"/>
      <c r="H827" s="4"/>
      <c r="I827" s="5"/>
      <c r="J827" s="6"/>
      <c r="L827" s="2"/>
      <c r="N827" s="2"/>
    </row>
    <row r="828" spans="1:14" ht="12" customHeight="1" x14ac:dyDescent="0.25">
      <c r="A828" s="1"/>
      <c r="G828" s="3"/>
      <c r="H828" s="4"/>
      <c r="I828" s="5"/>
      <c r="J828" s="6"/>
      <c r="L828" s="2"/>
      <c r="N828" s="2"/>
    </row>
    <row r="829" spans="1:14" ht="12" customHeight="1" x14ac:dyDescent="0.25">
      <c r="A829" s="1"/>
      <c r="G829" s="3"/>
      <c r="H829" s="4"/>
      <c r="I829" s="5"/>
      <c r="J829" s="6"/>
      <c r="L829" s="2"/>
      <c r="N829" s="2"/>
    </row>
    <row r="830" spans="1:14" ht="12" customHeight="1" x14ac:dyDescent="0.25">
      <c r="A830" s="1"/>
      <c r="G830" s="3"/>
      <c r="H830" s="4"/>
      <c r="I830" s="5"/>
      <c r="J830" s="6"/>
      <c r="L830" s="2"/>
      <c r="N830" s="2"/>
    </row>
    <row r="831" spans="1:14" ht="12" customHeight="1" x14ac:dyDescent="0.25">
      <c r="A831" s="1"/>
      <c r="G831" s="3"/>
      <c r="H831" s="4"/>
      <c r="I831" s="5"/>
      <c r="J831" s="6"/>
      <c r="L831" s="2"/>
      <c r="N831" s="2"/>
    </row>
    <row r="832" spans="1:14" ht="12" customHeight="1" x14ac:dyDescent="0.25">
      <c r="A832" s="1"/>
      <c r="G832" s="3"/>
      <c r="H832" s="4"/>
      <c r="I832" s="5"/>
      <c r="J832" s="6"/>
      <c r="L832" s="2"/>
      <c r="N832" s="2"/>
    </row>
    <row r="833" spans="1:14" ht="12" customHeight="1" x14ac:dyDescent="0.25">
      <c r="A833" s="1"/>
      <c r="G833" s="3"/>
      <c r="H833" s="4"/>
      <c r="I833" s="5"/>
      <c r="J833" s="6"/>
      <c r="L833" s="2"/>
      <c r="N833" s="2"/>
    </row>
    <row r="834" spans="1:14" ht="12" customHeight="1" x14ac:dyDescent="0.25">
      <c r="A834" s="1"/>
      <c r="G834" s="3"/>
      <c r="H834" s="4"/>
      <c r="I834" s="5"/>
      <c r="J834" s="6"/>
      <c r="L834" s="2"/>
      <c r="N834" s="2"/>
    </row>
    <row r="835" spans="1:14" ht="12" customHeight="1" x14ac:dyDescent="0.25">
      <c r="A835" s="1"/>
      <c r="G835" s="3"/>
      <c r="H835" s="4"/>
      <c r="I835" s="5"/>
      <c r="J835" s="6"/>
      <c r="L835" s="2"/>
      <c r="N835" s="2"/>
    </row>
    <row r="836" spans="1:14" ht="12" customHeight="1" x14ac:dyDescent="0.25">
      <c r="A836" s="1"/>
      <c r="G836" s="3"/>
      <c r="H836" s="4"/>
      <c r="I836" s="5"/>
      <c r="J836" s="6"/>
      <c r="L836" s="2"/>
      <c r="N836" s="2"/>
    </row>
    <row r="837" spans="1:14" ht="12" customHeight="1" x14ac:dyDescent="0.25">
      <c r="A837" s="1"/>
      <c r="G837" s="3"/>
      <c r="H837" s="4"/>
      <c r="I837" s="5"/>
      <c r="J837" s="6"/>
      <c r="L837" s="2"/>
      <c r="N837" s="2"/>
    </row>
    <row r="838" spans="1:14" ht="12" customHeight="1" x14ac:dyDescent="0.25">
      <c r="A838" s="1"/>
      <c r="G838" s="3"/>
      <c r="H838" s="4"/>
      <c r="I838" s="5"/>
      <c r="J838" s="6"/>
      <c r="L838" s="2"/>
      <c r="N838" s="2"/>
    </row>
    <row r="839" spans="1:14" ht="12" customHeight="1" x14ac:dyDescent="0.25">
      <c r="A839" s="1"/>
      <c r="G839" s="3"/>
      <c r="H839" s="4"/>
      <c r="I839" s="5"/>
      <c r="J839" s="6"/>
      <c r="L839" s="2"/>
      <c r="N839" s="2"/>
    </row>
    <row r="840" spans="1:14" ht="12" customHeight="1" x14ac:dyDescent="0.25">
      <c r="A840" s="1"/>
      <c r="G840" s="3"/>
      <c r="H840" s="4"/>
      <c r="I840" s="5"/>
      <c r="J840" s="6"/>
      <c r="L840" s="2"/>
      <c r="N840" s="2"/>
    </row>
    <row r="841" spans="1:14" ht="12" customHeight="1" x14ac:dyDescent="0.25">
      <c r="A841" s="1"/>
      <c r="G841" s="3"/>
      <c r="H841" s="4"/>
      <c r="I841" s="5"/>
      <c r="J841" s="6"/>
      <c r="L841" s="2"/>
      <c r="N841" s="2"/>
    </row>
    <row r="842" spans="1:14" ht="12" customHeight="1" x14ac:dyDescent="0.25">
      <c r="A842" s="1"/>
      <c r="G842" s="3"/>
      <c r="H842" s="4"/>
      <c r="I842" s="5"/>
      <c r="J842" s="6"/>
      <c r="L842" s="2"/>
      <c r="N842" s="2"/>
    </row>
    <row r="843" spans="1:14" ht="12" customHeight="1" x14ac:dyDescent="0.25">
      <c r="A843" s="1"/>
      <c r="G843" s="3"/>
      <c r="H843" s="4"/>
      <c r="I843" s="5"/>
      <c r="J843" s="6"/>
      <c r="L843" s="2"/>
      <c r="N843" s="2"/>
    </row>
    <row r="844" spans="1:14" ht="12" customHeight="1" x14ac:dyDescent="0.25">
      <c r="A844" s="1"/>
      <c r="G844" s="3"/>
      <c r="H844" s="4"/>
      <c r="I844" s="5"/>
      <c r="J844" s="6"/>
      <c r="L844" s="2"/>
      <c r="N844" s="2"/>
    </row>
    <row r="845" spans="1:14" ht="12" customHeight="1" x14ac:dyDescent="0.25">
      <c r="A845" s="1"/>
      <c r="G845" s="3"/>
      <c r="H845" s="4"/>
      <c r="I845" s="5"/>
      <c r="J845" s="6"/>
      <c r="L845" s="2"/>
      <c r="N845" s="2"/>
    </row>
    <row r="846" spans="1:14" ht="12" customHeight="1" x14ac:dyDescent="0.25">
      <c r="A846" s="1"/>
      <c r="G846" s="3"/>
      <c r="H846" s="4"/>
      <c r="I846" s="5"/>
      <c r="J846" s="6"/>
      <c r="L846" s="2"/>
      <c r="N846" s="2"/>
    </row>
    <row r="847" spans="1:14" ht="12" customHeight="1" x14ac:dyDescent="0.25">
      <c r="A847" s="1"/>
      <c r="G847" s="3"/>
      <c r="H847" s="4"/>
      <c r="I847" s="5"/>
      <c r="J847" s="6"/>
      <c r="L847" s="2"/>
      <c r="N847" s="2"/>
    </row>
    <row r="848" spans="1:14" ht="12" customHeight="1" x14ac:dyDescent="0.25">
      <c r="A848" s="1"/>
      <c r="G848" s="3"/>
      <c r="H848" s="4"/>
      <c r="I848" s="5"/>
      <c r="J848" s="6"/>
      <c r="L848" s="2"/>
      <c r="N848" s="2"/>
    </row>
    <row r="849" spans="1:14" ht="12" customHeight="1" x14ac:dyDescent="0.25">
      <c r="A849" s="1"/>
      <c r="G849" s="3"/>
      <c r="H849" s="4"/>
      <c r="I849" s="5"/>
      <c r="J849" s="6"/>
      <c r="L849" s="2"/>
      <c r="N849" s="2"/>
    </row>
    <row r="850" spans="1:14" ht="12" customHeight="1" x14ac:dyDescent="0.25">
      <c r="A850" s="1"/>
      <c r="G850" s="3"/>
      <c r="H850" s="4"/>
      <c r="I850" s="5"/>
      <c r="J850" s="6"/>
      <c r="L850" s="2"/>
      <c r="N850" s="2"/>
    </row>
    <row r="851" spans="1:14" ht="12" customHeight="1" x14ac:dyDescent="0.25">
      <c r="A851" s="1"/>
      <c r="G851" s="3"/>
      <c r="H851" s="4"/>
      <c r="I851" s="5"/>
      <c r="J851" s="6"/>
      <c r="L851" s="2"/>
      <c r="N851" s="2"/>
    </row>
    <row r="852" spans="1:14" ht="12" customHeight="1" x14ac:dyDescent="0.25">
      <c r="A852" s="1"/>
      <c r="G852" s="3"/>
      <c r="H852" s="4"/>
      <c r="I852" s="5"/>
      <c r="J852" s="6"/>
      <c r="L852" s="2"/>
      <c r="N852" s="2"/>
    </row>
    <row r="853" spans="1:14" ht="12" customHeight="1" x14ac:dyDescent="0.25">
      <c r="A853" s="1"/>
      <c r="G853" s="3"/>
      <c r="H853" s="4"/>
      <c r="I853" s="5"/>
      <c r="J853" s="6"/>
      <c r="L853" s="2"/>
      <c r="N853" s="2"/>
    </row>
    <row r="854" spans="1:14" ht="12" customHeight="1" x14ac:dyDescent="0.25">
      <c r="A854" s="1"/>
      <c r="G854" s="3"/>
      <c r="H854" s="4"/>
      <c r="I854" s="5"/>
      <c r="J854" s="6"/>
      <c r="L854" s="2"/>
      <c r="N854" s="2"/>
    </row>
    <row r="855" spans="1:14" ht="12" customHeight="1" x14ac:dyDescent="0.25">
      <c r="A855" s="1"/>
      <c r="G855" s="3"/>
      <c r="H855" s="4"/>
      <c r="I855" s="5"/>
      <c r="J855" s="6"/>
      <c r="L855" s="2"/>
      <c r="N855" s="2"/>
    </row>
    <row r="856" spans="1:14" ht="12" customHeight="1" x14ac:dyDescent="0.25">
      <c r="A856" s="1"/>
      <c r="G856" s="3"/>
      <c r="H856" s="4"/>
      <c r="I856" s="5"/>
      <c r="J856" s="6"/>
      <c r="L856" s="2"/>
      <c r="N856" s="2"/>
    </row>
    <row r="857" spans="1:14" ht="12" customHeight="1" x14ac:dyDescent="0.25">
      <c r="A857" s="1"/>
      <c r="G857" s="3"/>
      <c r="H857" s="4"/>
      <c r="I857" s="5"/>
      <c r="J857" s="6"/>
      <c r="L857" s="2"/>
      <c r="N857" s="2"/>
    </row>
    <row r="858" spans="1:14" ht="12" customHeight="1" x14ac:dyDescent="0.25">
      <c r="A858" s="1"/>
      <c r="G858" s="3"/>
      <c r="H858" s="4"/>
      <c r="I858" s="5"/>
      <c r="J858" s="6"/>
      <c r="L858" s="2"/>
      <c r="N858" s="2"/>
    </row>
    <row r="859" spans="1:14" ht="12" customHeight="1" x14ac:dyDescent="0.25">
      <c r="A859" s="1"/>
      <c r="G859" s="3"/>
      <c r="H859" s="4"/>
      <c r="I859" s="5"/>
      <c r="J859" s="6"/>
      <c r="L859" s="2"/>
      <c r="N859" s="2"/>
    </row>
    <row r="860" spans="1:14" ht="12" customHeight="1" x14ac:dyDescent="0.25">
      <c r="A860" s="1"/>
      <c r="G860" s="3"/>
      <c r="H860" s="4"/>
      <c r="I860" s="5"/>
      <c r="J860" s="6"/>
      <c r="L860" s="2"/>
      <c r="N860" s="2"/>
    </row>
    <row r="861" spans="1:14" ht="12" customHeight="1" x14ac:dyDescent="0.25">
      <c r="A861" s="1"/>
      <c r="G861" s="3"/>
      <c r="H861" s="4"/>
      <c r="I861" s="5"/>
      <c r="J861" s="6"/>
      <c r="L861" s="2"/>
      <c r="N861" s="2"/>
    </row>
    <row r="862" spans="1:14" ht="12" customHeight="1" x14ac:dyDescent="0.25">
      <c r="A862" s="1"/>
      <c r="G862" s="3"/>
      <c r="H862" s="4"/>
      <c r="I862" s="5"/>
      <c r="J862" s="6"/>
      <c r="L862" s="2"/>
      <c r="N862" s="2"/>
    </row>
    <row r="863" spans="1:14" ht="12" customHeight="1" x14ac:dyDescent="0.25">
      <c r="A863" s="1"/>
      <c r="G863" s="3"/>
      <c r="H863" s="4"/>
      <c r="I863" s="5"/>
      <c r="J863" s="6"/>
      <c r="L863" s="2"/>
      <c r="N863" s="2"/>
    </row>
    <row r="864" spans="1:14" ht="12" customHeight="1" x14ac:dyDescent="0.25">
      <c r="A864" s="1"/>
      <c r="G864" s="3"/>
      <c r="H864" s="4"/>
      <c r="I864" s="5"/>
      <c r="J864" s="6"/>
      <c r="L864" s="2"/>
      <c r="N864" s="2"/>
    </row>
    <row r="865" spans="1:14" ht="12" customHeight="1" x14ac:dyDescent="0.25">
      <c r="A865" s="1"/>
      <c r="G865" s="3"/>
      <c r="H865" s="4"/>
      <c r="I865" s="5"/>
      <c r="J865" s="6"/>
      <c r="L865" s="2"/>
      <c r="N865" s="2"/>
    </row>
    <row r="866" spans="1:14" ht="12" customHeight="1" x14ac:dyDescent="0.25">
      <c r="A866" s="1"/>
      <c r="G866" s="3"/>
      <c r="H866" s="4"/>
      <c r="I866" s="5"/>
      <c r="J866" s="6"/>
      <c r="L866" s="2"/>
      <c r="N866" s="2"/>
    </row>
    <row r="867" spans="1:14" ht="12" customHeight="1" x14ac:dyDescent="0.25">
      <c r="A867" s="1"/>
      <c r="G867" s="3"/>
      <c r="H867" s="4"/>
      <c r="I867" s="5"/>
      <c r="J867" s="6"/>
      <c r="L867" s="2"/>
      <c r="N867" s="2"/>
    </row>
    <row r="868" spans="1:14" ht="12" customHeight="1" x14ac:dyDescent="0.25">
      <c r="A868" s="1"/>
      <c r="G868" s="3"/>
      <c r="H868" s="4"/>
      <c r="I868" s="5"/>
      <c r="J868" s="6"/>
      <c r="L868" s="2"/>
      <c r="N868" s="2"/>
    </row>
    <row r="869" spans="1:14" ht="12" customHeight="1" x14ac:dyDescent="0.25">
      <c r="A869" s="1"/>
      <c r="G869" s="3"/>
      <c r="H869" s="4"/>
      <c r="I869" s="5"/>
      <c r="J869" s="6"/>
      <c r="L869" s="2"/>
      <c r="N869" s="2"/>
    </row>
    <row r="870" spans="1:14" ht="12" customHeight="1" x14ac:dyDescent="0.25">
      <c r="A870" s="1"/>
      <c r="G870" s="3"/>
      <c r="H870" s="4"/>
      <c r="I870" s="5"/>
      <c r="J870" s="6"/>
      <c r="L870" s="2"/>
      <c r="N870" s="2"/>
    </row>
    <row r="871" spans="1:14" ht="12" customHeight="1" x14ac:dyDescent="0.25">
      <c r="A871" s="1"/>
      <c r="G871" s="3"/>
      <c r="H871" s="4"/>
      <c r="I871" s="5"/>
      <c r="J871" s="6"/>
      <c r="L871" s="2"/>
      <c r="N871" s="2"/>
    </row>
    <row r="872" spans="1:14" ht="12" customHeight="1" x14ac:dyDescent="0.25">
      <c r="A872" s="1"/>
      <c r="G872" s="3"/>
      <c r="H872" s="4"/>
      <c r="I872" s="5"/>
      <c r="J872" s="6"/>
      <c r="L872" s="2"/>
      <c r="N872" s="2"/>
    </row>
    <row r="873" spans="1:14" ht="12" customHeight="1" x14ac:dyDescent="0.25">
      <c r="A873" s="1"/>
      <c r="G873" s="3"/>
      <c r="H873" s="4"/>
      <c r="I873" s="5"/>
      <c r="J873" s="6"/>
      <c r="L873" s="2"/>
      <c r="N873" s="2"/>
    </row>
    <row r="874" spans="1:14" ht="12" customHeight="1" x14ac:dyDescent="0.25">
      <c r="A874" s="1"/>
      <c r="G874" s="3"/>
      <c r="H874" s="4"/>
      <c r="I874" s="5"/>
      <c r="J874" s="6"/>
      <c r="L874" s="2"/>
      <c r="N874" s="2"/>
    </row>
    <row r="875" spans="1:14" ht="12" customHeight="1" x14ac:dyDescent="0.25">
      <c r="A875" s="1"/>
      <c r="G875" s="3"/>
      <c r="H875" s="4"/>
      <c r="I875" s="5"/>
      <c r="J875" s="6"/>
      <c r="L875" s="2"/>
      <c r="N875" s="2"/>
    </row>
    <row r="876" spans="1:14" ht="12" customHeight="1" x14ac:dyDescent="0.25">
      <c r="A876" s="1"/>
      <c r="G876" s="3"/>
      <c r="H876" s="4"/>
      <c r="I876" s="5"/>
      <c r="J876" s="6"/>
      <c r="L876" s="2"/>
      <c r="N876" s="2"/>
    </row>
    <row r="877" spans="1:14" ht="12" customHeight="1" x14ac:dyDescent="0.25">
      <c r="A877" s="1"/>
      <c r="G877" s="3"/>
      <c r="H877" s="4"/>
      <c r="I877" s="5"/>
      <c r="J877" s="6"/>
      <c r="L877" s="2"/>
      <c r="N877" s="2"/>
    </row>
    <row r="878" spans="1:14" ht="12" customHeight="1" x14ac:dyDescent="0.25">
      <c r="A878" s="1"/>
      <c r="G878" s="3"/>
      <c r="H878" s="4"/>
      <c r="I878" s="5"/>
      <c r="J878" s="6"/>
      <c r="L878" s="2"/>
      <c r="N878" s="2"/>
    </row>
    <row r="879" spans="1:14" ht="12" customHeight="1" x14ac:dyDescent="0.25">
      <c r="A879" s="1"/>
      <c r="G879" s="3"/>
      <c r="H879" s="4"/>
      <c r="I879" s="5"/>
      <c r="J879" s="6"/>
      <c r="L879" s="2"/>
      <c r="N879" s="2"/>
    </row>
    <row r="880" spans="1:14" ht="12" customHeight="1" x14ac:dyDescent="0.25">
      <c r="A880" s="1"/>
      <c r="G880" s="3"/>
      <c r="H880" s="4"/>
      <c r="I880" s="5"/>
      <c r="J880" s="6"/>
      <c r="L880" s="2"/>
      <c r="N880" s="2"/>
    </row>
    <row r="881" spans="1:14" ht="12" customHeight="1" x14ac:dyDescent="0.25">
      <c r="A881" s="1"/>
      <c r="G881" s="3"/>
      <c r="H881" s="4"/>
      <c r="I881" s="5"/>
      <c r="J881" s="6"/>
      <c r="L881" s="2"/>
      <c r="N881" s="2"/>
    </row>
    <row r="882" spans="1:14" ht="12" customHeight="1" x14ac:dyDescent="0.25">
      <c r="A882" s="1"/>
      <c r="G882" s="3"/>
      <c r="H882" s="4"/>
      <c r="I882" s="5"/>
      <c r="J882" s="6"/>
      <c r="L882" s="2"/>
      <c r="N882" s="2"/>
    </row>
    <row r="883" spans="1:14" ht="12" customHeight="1" x14ac:dyDescent="0.25">
      <c r="A883" s="1"/>
      <c r="G883" s="3"/>
      <c r="H883" s="4"/>
      <c r="I883" s="5"/>
      <c r="J883" s="6"/>
      <c r="L883" s="2"/>
      <c r="N883" s="2"/>
    </row>
    <row r="884" spans="1:14" ht="12" customHeight="1" x14ac:dyDescent="0.25">
      <c r="A884" s="1"/>
      <c r="G884" s="3"/>
      <c r="H884" s="4"/>
      <c r="I884" s="5"/>
      <c r="J884" s="6"/>
      <c r="L884" s="2"/>
      <c r="N884" s="2"/>
    </row>
    <row r="885" spans="1:14" ht="12" customHeight="1" x14ac:dyDescent="0.25">
      <c r="A885" s="1"/>
      <c r="G885" s="3"/>
      <c r="H885" s="4"/>
      <c r="I885" s="5"/>
      <c r="J885" s="6"/>
      <c r="L885" s="2"/>
      <c r="N885" s="2"/>
    </row>
    <row r="886" spans="1:14" ht="12" customHeight="1" x14ac:dyDescent="0.25">
      <c r="A886" s="1"/>
      <c r="G886" s="3"/>
      <c r="H886" s="4"/>
      <c r="I886" s="5"/>
      <c r="J886" s="6"/>
      <c r="L886" s="2"/>
      <c r="N886" s="2"/>
    </row>
    <row r="887" spans="1:14" ht="12" customHeight="1" x14ac:dyDescent="0.25">
      <c r="A887" s="1"/>
      <c r="G887" s="3"/>
      <c r="H887" s="4"/>
      <c r="I887" s="5"/>
      <c r="J887" s="6"/>
      <c r="L887" s="2"/>
      <c r="N887" s="2"/>
    </row>
    <row r="888" spans="1:14" ht="12" customHeight="1" x14ac:dyDescent="0.25">
      <c r="A888" s="1"/>
      <c r="G888" s="3"/>
      <c r="H888" s="4"/>
      <c r="I888" s="5"/>
      <c r="J888" s="6"/>
      <c r="L888" s="2"/>
      <c r="N888" s="2"/>
    </row>
    <row r="889" spans="1:14" ht="12" customHeight="1" x14ac:dyDescent="0.25">
      <c r="A889" s="1"/>
      <c r="G889" s="3"/>
      <c r="H889" s="4"/>
      <c r="I889" s="5"/>
      <c r="J889" s="6"/>
      <c r="L889" s="2"/>
      <c r="N889" s="2"/>
    </row>
    <row r="890" spans="1:14" ht="12" customHeight="1" x14ac:dyDescent="0.25">
      <c r="A890" s="1"/>
      <c r="G890" s="3"/>
      <c r="H890" s="4"/>
      <c r="I890" s="5"/>
      <c r="J890" s="6"/>
      <c r="L890" s="2"/>
      <c r="N890" s="2"/>
    </row>
    <row r="891" spans="1:14" ht="12" customHeight="1" x14ac:dyDescent="0.25">
      <c r="A891" s="1"/>
      <c r="G891" s="3"/>
      <c r="H891" s="4"/>
      <c r="I891" s="5"/>
      <c r="J891" s="6"/>
      <c r="L891" s="2"/>
      <c r="N891" s="2"/>
    </row>
    <row r="892" spans="1:14" ht="12" customHeight="1" x14ac:dyDescent="0.25">
      <c r="A892" s="1"/>
      <c r="G892" s="3"/>
      <c r="H892" s="4"/>
      <c r="I892" s="5"/>
      <c r="J892" s="6"/>
      <c r="L892" s="2"/>
      <c r="N892" s="2"/>
    </row>
    <row r="893" spans="1:14" ht="12" customHeight="1" x14ac:dyDescent="0.25">
      <c r="A893" s="1"/>
      <c r="G893" s="3"/>
      <c r="H893" s="4"/>
      <c r="I893" s="5"/>
      <c r="J893" s="6"/>
      <c r="L893" s="2"/>
      <c r="N893" s="2"/>
    </row>
    <row r="894" spans="1:14" ht="12" customHeight="1" x14ac:dyDescent="0.25">
      <c r="A894" s="1"/>
      <c r="G894" s="3"/>
      <c r="H894" s="4"/>
      <c r="I894" s="5"/>
      <c r="J894" s="6"/>
      <c r="L894" s="2"/>
      <c r="N894" s="2"/>
    </row>
    <row r="895" spans="1:14" ht="12" customHeight="1" x14ac:dyDescent="0.25">
      <c r="A895" s="1"/>
      <c r="G895" s="3"/>
      <c r="H895" s="4"/>
      <c r="I895" s="5"/>
      <c r="J895" s="6"/>
      <c r="L895" s="2"/>
      <c r="N895" s="2"/>
    </row>
    <row r="896" spans="1:14" ht="12" customHeight="1" x14ac:dyDescent="0.25">
      <c r="A896" s="1"/>
      <c r="G896" s="3"/>
      <c r="H896" s="4"/>
      <c r="I896" s="5"/>
      <c r="J896" s="6"/>
      <c r="L896" s="2"/>
      <c r="N896" s="2"/>
    </row>
    <row r="897" spans="1:14" ht="12" customHeight="1" x14ac:dyDescent="0.25">
      <c r="A897" s="1"/>
      <c r="G897" s="3"/>
      <c r="H897" s="4"/>
      <c r="I897" s="5"/>
      <c r="J897" s="6"/>
      <c r="L897" s="2"/>
      <c r="N897" s="2"/>
    </row>
    <row r="898" spans="1:14" ht="12" customHeight="1" x14ac:dyDescent="0.25">
      <c r="A898" s="1"/>
      <c r="G898" s="3"/>
      <c r="H898" s="4"/>
      <c r="I898" s="5"/>
      <c r="J898" s="6"/>
      <c r="L898" s="2"/>
      <c r="N898" s="2"/>
    </row>
    <row r="899" spans="1:14" ht="12" customHeight="1" x14ac:dyDescent="0.25">
      <c r="A899" s="1"/>
      <c r="G899" s="3"/>
      <c r="H899" s="4"/>
      <c r="I899" s="5"/>
      <c r="J899" s="6"/>
      <c r="L899" s="2"/>
      <c r="N899" s="2"/>
    </row>
    <row r="900" spans="1:14" ht="12" customHeight="1" x14ac:dyDescent="0.25">
      <c r="A900" s="1"/>
      <c r="G900" s="3"/>
      <c r="H900" s="4"/>
      <c r="I900" s="5"/>
      <c r="J900" s="6"/>
      <c r="L900" s="2"/>
      <c r="N900" s="2"/>
    </row>
    <row r="901" spans="1:14" ht="12" customHeight="1" x14ac:dyDescent="0.25">
      <c r="A901" s="1"/>
      <c r="G901" s="3"/>
      <c r="H901" s="4"/>
      <c r="I901" s="5"/>
      <c r="J901" s="6"/>
      <c r="L901" s="2"/>
      <c r="N901" s="2"/>
    </row>
    <row r="902" spans="1:14" ht="12" customHeight="1" x14ac:dyDescent="0.25">
      <c r="A902" s="1"/>
      <c r="G902" s="3"/>
      <c r="H902" s="4"/>
      <c r="I902" s="5"/>
      <c r="J902" s="6"/>
      <c r="L902" s="2"/>
      <c r="N902" s="2"/>
    </row>
    <row r="903" spans="1:14" ht="12" customHeight="1" x14ac:dyDescent="0.25">
      <c r="A903" s="1"/>
      <c r="G903" s="3"/>
      <c r="H903" s="4"/>
      <c r="I903" s="5"/>
      <c r="J903" s="6"/>
      <c r="L903" s="2"/>
      <c r="N903" s="2"/>
    </row>
    <row r="904" spans="1:14" ht="12" customHeight="1" x14ac:dyDescent="0.25">
      <c r="A904" s="1"/>
      <c r="G904" s="3"/>
      <c r="H904" s="4"/>
      <c r="I904" s="5"/>
      <c r="J904" s="6"/>
      <c r="L904" s="2"/>
      <c r="N904" s="2"/>
    </row>
    <row r="905" spans="1:14" ht="12" customHeight="1" x14ac:dyDescent="0.25">
      <c r="A905" s="1"/>
      <c r="G905" s="3"/>
      <c r="H905" s="4"/>
      <c r="I905" s="5"/>
      <c r="J905" s="6"/>
      <c r="L905" s="2"/>
      <c r="N905" s="2"/>
    </row>
    <row r="906" spans="1:14" ht="12" customHeight="1" x14ac:dyDescent="0.25">
      <c r="A906" s="1"/>
      <c r="G906" s="3"/>
      <c r="H906" s="4"/>
      <c r="I906" s="5"/>
      <c r="J906" s="6"/>
      <c r="L906" s="2"/>
      <c r="N906" s="2"/>
    </row>
    <row r="907" spans="1:14" ht="12" customHeight="1" x14ac:dyDescent="0.25">
      <c r="A907" s="1"/>
      <c r="G907" s="3"/>
      <c r="H907" s="4"/>
      <c r="I907" s="5"/>
      <c r="J907" s="6"/>
      <c r="L907" s="2"/>
      <c r="N907" s="2"/>
    </row>
    <row r="908" spans="1:14" ht="12" customHeight="1" x14ac:dyDescent="0.25">
      <c r="A908" s="1"/>
      <c r="G908" s="3"/>
      <c r="H908" s="4"/>
      <c r="I908" s="5"/>
      <c r="J908" s="6"/>
      <c r="L908" s="2"/>
      <c r="N908" s="2"/>
    </row>
    <row r="909" spans="1:14" ht="12" customHeight="1" x14ac:dyDescent="0.25">
      <c r="A909" s="1"/>
      <c r="G909" s="3"/>
      <c r="H909" s="4"/>
      <c r="I909" s="5"/>
      <c r="J909" s="6"/>
      <c r="L909" s="2"/>
      <c r="N909" s="2"/>
    </row>
    <row r="910" spans="1:14" ht="12" customHeight="1" x14ac:dyDescent="0.25">
      <c r="A910" s="1"/>
      <c r="G910" s="3"/>
      <c r="H910" s="4"/>
      <c r="I910" s="5"/>
      <c r="J910" s="6"/>
      <c r="L910" s="2"/>
      <c r="N910" s="2"/>
    </row>
    <row r="911" spans="1:14" ht="12" customHeight="1" x14ac:dyDescent="0.25">
      <c r="A911" s="1"/>
      <c r="G911" s="3"/>
      <c r="H911" s="4"/>
      <c r="I911" s="5"/>
      <c r="J911" s="6"/>
      <c r="L911" s="2"/>
      <c r="N911" s="2"/>
    </row>
    <row r="912" spans="1:14" ht="12" customHeight="1" x14ac:dyDescent="0.25">
      <c r="A912" s="1"/>
      <c r="G912" s="3"/>
      <c r="H912" s="4"/>
      <c r="I912" s="5"/>
      <c r="J912" s="6"/>
      <c r="L912" s="2"/>
      <c r="N912" s="2"/>
    </row>
    <row r="913" spans="1:14" ht="12" customHeight="1" x14ac:dyDescent="0.25">
      <c r="A913" s="1"/>
      <c r="G913" s="3"/>
      <c r="H913" s="4"/>
      <c r="I913" s="5"/>
      <c r="J913" s="6"/>
      <c r="L913" s="2"/>
      <c r="N913" s="2"/>
    </row>
    <row r="914" spans="1:14" ht="12" customHeight="1" x14ac:dyDescent="0.25">
      <c r="A914" s="1"/>
      <c r="G914" s="3"/>
      <c r="H914" s="4"/>
      <c r="I914" s="5"/>
      <c r="J914" s="6"/>
      <c r="L914" s="2"/>
      <c r="N914" s="2"/>
    </row>
    <row r="915" spans="1:14" ht="12" customHeight="1" x14ac:dyDescent="0.25">
      <c r="A915" s="1"/>
      <c r="G915" s="3"/>
      <c r="H915" s="4"/>
      <c r="I915" s="5"/>
      <c r="J915" s="6"/>
      <c r="L915" s="2"/>
      <c r="N915" s="2"/>
    </row>
    <row r="916" spans="1:14" ht="12" customHeight="1" x14ac:dyDescent="0.25">
      <c r="A916" s="1"/>
      <c r="G916" s="3"/>
      <c r="H916" s="4"/>
      <c r="I916" s="5"/>
      <c r="J916" s="6"/>
      <c r="L916" s="2"/>
      <c r="N916" s="2"/>
    </row>
    <row r="917" spans="1:14" ht="12" customHeight="1" x14ac:dyDescent="0.25">
      <c r="A917" s="1"/>
      <c r="G917" s="3"/>
      <c r="H917" s="4"/>
      <c r="I917" s="5"/>
      <c r="J917" s="6"/>
      <c r="L917" s="2"/>
      <c r="N917" s="2"/>
    </row>
    <row r="918" spans="1:14" ht="12" customHeight="1" x14ac:dyDescent="0.25">
      <c r="A918" s="1"/>
      <c r="G918" s="3"/>
      <c r="H918" s="4"/>
      <c r="I918" s="5"/>
      <c r="J918" s="6"/>
      <c r="L918" s="2"/>
      <c r="N918" s="2"/>
    </row>
    <row r="919" spans="1:14" ht="12" customHeight="1" x14ac:dyDescent="0.25">
      <c r="A919" s="1"/>
      <c r="G919" s="3"/>
      <c r="H919" s="4"/>
      <c r="I919" s="5"/>
      <c r="J919" s="6"/>
      <c r="L919" s="2"/>
      <c r="N919" s="2"/>
    </row>
    <row r="920" spans="1:14" ht="12" customHeight="1" x14ac:dyDescent="0.25">
      <c r="A920" s="1"/>
      <c r="G920" s="3"/>
      <c r="H920" s="4"/>
      <c r="I920" s="5"/>
      <c r="J920" s="6"/>
      <c r="L920" s="2"/>
      <c r="N920" s="2"/>
    </row>
    <row r="921" spans="1:14" ht="12" customHeight="1" x14ac:dyDescent="0.25">
      <c r="A921" s="1"/>
      <c r="G921" s="3"/>
      <c r="H921" s="4"/>
      <c r="I921" s="5"/>
      <c r="J921" s="6"/>
      <c r="L921" s="2"/>
      <c r="N921" s="2"/>
    </row>
    <row r="922" spans="1:14" ht="12" customHeight="1" x14ac:dyDescent="0.25">
      <c r="A922" s="1"/>
      <c r="G922" s="3"/>
      <c r="H922" s="4"/>
      <c r="I922" s="5"/>
      <c r="J922" s="6"/>
      <c r="L922" s="2"/>
      <c r="N922" s="2"/>
    </row>
    <row r="923" spans="1:14" ht="12" customHeight="1" x14ac:dyDescent="0.25">
      <c r="A923" s="1"/>
      <c r="G923" s="3"/>
      <c r="H923" s="4"/>
      <c r="I923" s="5"/>
      <c r="J923" s="6"/>
      <c r="L923" s="2"/>
      <c r="N923" s="2"/>
    </row>
    <row r="924" spans="1:14" ht="12" customHeight="1" x14ac:dyDescent="0.25">
      <c r="A924" s="1"/>
      <c r="G924" s="3"/>
      <c r="H924" s="4"/>
      <c r="I924" s="5"/>
      <c r="J924" s="6"/>
      <c r="L924" s="2"/>
      <c r="N924" s="2"/>
    </row>
    <row r="925" spans="1:14" ht="12" customHeight="1" x14ac:dyDescent="0.25">
      <c r="A925" s="1"/>
      <c r="G925" s="3"/>
      <c r="H925" s="4"/>
      <c r="I925" s="5"/>
      <c r="J925" s="6"/>
      <c r="L925" s="2"/>
      <c r="N925" s="2"/>
    </row>
    <row r="926" spans="1:14" ht="12" customHeight="1" x14ac:dyDescent="0.25">
      <c r="A926" s="1"/>
      <c r="G926" s="3"/>
      <c r="H926" s="4"/>
      <c r="I926" s="5"/>
      <c r="J926" s="6"/>
      <c r="L926" s="2"/>
      <c r="N926" s="2"/>
    </row>
    <row r="927" spans="1:14" ht="12" customHeight="1" x14ac:dyDescent="0.25">
      <c r="A927" s="1"/>
      <c r="G927" s="3"/>
      <c r="H927" s="4"/>
      <c r="I927" s="5"/>
      <c r="J927" s="6"/>
      <c r="L927" s="2"/>
      <c r="N927" s="2"/>
    </row>
    <row r="928" spans="1:14" ht="12" customHeight="1" x14ac:dyDescent="0.25">
      <c r="A928" s="1"/>
      <c r="G928" s="3"/>
      <c r="H928" s="4"/>
      <c r="I928" s="5"/>
      <c r="J928" s="6"/>
      <c r="L928" s="2"/>
      <c r="N928" s="2"/>
    </row>
    <row r="929" spans="1:14" ht="12" customHeight="1" x14ac:dyDescent="0.25">
      <c r="A929" s="1"/>
      <c r="G929" s="3"/>
      <c r="H929" s="4"/>
      <c r="I929" s="5"/>
      <c r="J929" s="6"/>
      <c r="L929" s="2"/>
      <c r="N929" s="2"/>
    </row>
    <row r="930" spans="1:14" ht="12" customHeight="1" x14ac:dyDescent="0.25">
      <c r="A930" s="1"/>
      <c r="G930" s="3"/>
      <c r="H930" s="4"/>
      <c r="I930" s="5"/>
      <c r="J930" s="6"/>
      <c r="L930" s="2"/>
      <c r="N930" s="2"/>
    </row>
    <row r="931" spans="1:14" ht="12" customHeight="1" x14ac:dyDescent="0.25">
      <c r="A931" s="1"/>
      <c r="G931" s="3"/>
      <c r="H931" s="4"/>
      <c r="I931" s="5"/>
      <c r="J931" s="6"/>
      <c r="L931" s="2"/>
      <c r="N931" s="2"/>
    </row>
    <row r="932" spans="1:14" ht="12" customHeight="1" x14ac:dyDescent="0.25">
      <c r="A932" s="1"/>
      <c r="G932" s="3"/>
      <c r="H932" s="4"/>
      <c r="I932" s="5"/>
      <c r="J932" s="6"/>
      <c r="L932" s="2"/>
      <c r="N932" s="2"/>
    </row>
    <row r="933" spans="1:14" ht="12" customHeight="1" x14ac:dyDescent="0.25">
      <c r="A933" s="1"/>
      <c r="G933" s="3"/>
      <c r="H933" s="4"/>
      <c r="I933" s="5"/>
      <c r="J933" s="6"/>
      <c r="L933" s="2"/>
      <c r="N933" s="2"/>
    </row>
    <row r="934" spans="1:14" ht="12" customHeight="1" x14ac:dyDescent="0.25">
      <c r="A934" s="1"/>
      <c r="G934" s="3"/>
      <c r="H934" s="4"/>
      <c r="I934" s="5"/>
      <c r="J934" s="6"/>
      <c r="L934" s="2"/>
      <c r="N934" s="2"/>
    </row>
    <row r="935" spans="1:14" ht="12" customHeight="1" x14ac:dyDescent="0.25">
      <c r="A935" s="1"/>
      <c r="G935" s="3"/>
      <c r="H935" s="4"/>
      <c r="I935" s="5"/>
      <c r="J935" s="6"/>
      <c r="L935" s="2"/>
      <c r="N935" s="2"/>
    </row>
    <row r="936" spans="1:14" ht="12" customHeight="1" x14ac:dyDescent="0.25">
      <c r="A936" s="1"/>
      <c r="G936" s="3"/>
      <c r="H936" s="4"/>
      <c r="I936" s="5"/>
      <c r="J936" s="6"/>
      <c r="L936" s="2"/>
      <c r="N936" s="2"/>
    </row>
    <row r="937" spans="1:14" ht="12" customHeight="1" x14ac:dyDescent="0.25">
      <c r="A937" s="1"/>
      <c r="G937" s="3"/>
      <c r="H937" s="4"/>
      <c r="I937" s="5"/>
      <c r="J937" s="6"/>
      <c r="L937" s="2"/>
      <c r="N937" s="2"/>
    </row>
    <row r="938" spans="1:14" ht="12" customHeight="1" x14ac:dyDescent="0.25">
      <c r="A938" s="1"/>
      <c r="G938" s="3"/>
      <c r="H938" s="4"/>
      <c r="I938" s="5"/>
      <c r="J938" s="6"/>
      <c r="L938" s="2"/>
      <c r="N938" s="2"/>
    </row>
    <row r="939" spans="1:14" ht="12" customHeight="1" x14ac:dyDescent="0.25">
      <c r="A939" s="1"/>
      <c r="G939" s="3"/>
      <c r="H939" s="4"/>
      <c r="I939" s="5"/>
      <c r="J939" s="6"/>
      <c r="L939" s="2"/>
      <c r="N939" s="2"/>
    </row>
    <row r="940" spans="1:14" ht="12" customHeight="1" x14ac:dyDescent="0.25">
      <c r="A940" s="1"/>
      <c r="G940" s="3"/>
      <c r="H940" s="4"/>
      <c r="I940" s="5"/>
      <c r="J940" s="6"/>
      <c r="L940" s="2"/>
      <c r="N940" s="2"/>
    </row>
    <row r="941" spans="1:14" ht="12" customHeight="1" x14ac:dyDescent="0.25">
      <c r="A941" s="1"/>
      <c r="G941" s="3"/>
      <c r="H941" s="4"/>
      <c r="I941" s="5"/>
      <c r="J941" s="6"/>
      <c r="L941" s="2"/>
      <c r="N941" s="2"/>
    </row>
    <row r="942" spans="1:14" ht="12" customHeight="1" x14ac:dyDescent="0.25">
      <c r="A942" s="1"/>
      <c r="G942" s="3"/>
      <c r="H942" s="4"/>
      <c r="I942" s="5"/>
      <c r="J942" s="6"/>
      <c r="L942" s="2"/>
      <c r="N942" s="2"/>
    </row>
    <row r="943" spans="1:14" ht="12" customHeight="1" x14ac:dyDescent="0.25">
      <c r="A943" s="1"/>
      <c r="G943" s="3"/>
      <c r="H943" s="4"/>
      <c r="I943" s="5"/>
      <c r="J943" s="6"/>
      <c r="L943" s="2"/>
      <c r="N943" s="2"/>
    </row>
    <row r="944" spans="1:14" ht="12" customHeight="1" x14ac:dyDescent="0.25">
      <c r="A944" s="1"/>
      <c r="G944" s="3"/>
      <c r="H944" s="4"/>
      <c r="I944" s="5"/>
      <c r="J944" s="6"/>
      <c r="L944" s="2"/>
      <c r="N944" s="2"/>
    </row>
    <row r="945" spans="1:14" ht="12" customHeight="1" x14ac:dyDescent="0.25">
      <c r="A945" s="1"/>
      <c r="G945" s="3"/>
      <c r="H945" s="4"/>
      <c r="I945" s="5"/>
      <c r="J945" s="6"/>
      <c r="L945" s="2"/>
      <c r="N945" s="2"/>
    </row>
    <row r="946" spans="1:14" ht="12" customHeight="1" x14ac:dyDescent="0.25">
      <c r="A946" s="1"/>
      <c r="G946" s="3"/>
      <c r="H946" s="4"/>
      <c r="I946" s="5"/>
      <c r="J946" s="6"/>
      <c r="L946" s="2"/>
      <c r="N946" s="2"/>
    </row>
    <row r="947" spans="1:14" ht="12" customHeight="1" x14ac:dyDescent="0.25">
      <c r="A947" s="1"/>
      <c r="G947" s="3"/>
      <c r="H947" s="4"/>
      <c r="I947" s="5"/>
      <c r="J947" s="6"/>
      <c r="L947" s="2"/>
      <c r="N947" s="2"/>
    </row>
    <row r="948" spans="1:14" ht="12" customHeight="1" x14ac:dyDescent="0.25">
      <c r="A948" s="1"/>
      <c r="G948" s="3"/>
      <c r="H948" s="4"/>
      <c r="I948" s="5"/>
      <c r="J948" s="6"/>
      <c r="L948" s="2"/>
      <c r="N948" s="2"/>
    </row>
    <row r="949" spans="1:14" ht="12" customHeight="1" x14ac:dyDescent="0.25">
      <c r="A949" s="1"/>
      <c r="G949" s="3"/>
      <c r="H949" s="4"/>
      <c r="I949" s="5"/>
      <c r="J949" s="6"/>
      <c r="L949" s="2"/>
      <c r="N949" s="2"/>
    </row>
    <row r="950" spans="1:14" ht="12" customHeight="1" x14ac:dyDescent="0.25">
      <c r="A950" s="1"/>
      <c r="G950" s="3"/>
      <c r="H950" s="4"/>
      <c r="I950" s="5"/>
      <c r="J950" s="6"/>
      <c r="L950" s="2"/>
      <c r="N950" s="2"/>
    </row>
    <row r="951" spans="1:14" ht="12" customHeight="1" x14ac:dyDescent="0.25">
      <c r="A951" s="1"/>
      <c r="G951" s="3"/>
      <c r="H951" s="4"/>
      <c r="I951" s="5"/>
      <c r="J951" s="6"/>
      <c r="L951" s="2"/>
      <c r="N951" s="2"/>
    </row>
    <row r="952" spans="1:14" ht="12" customHeight="1" x14ac:dyDescent="0.25">
      <c r="A952" s="1"/>
      <c r="G952" s="3"/>
      <c r="H952" s="4"/>
      <c r="I952" s="5"/>
      <c r="J952" s="6"/>
      <c r="L952" s="2"/>
      <c r="N952" s="2"/>
    </row>
    <row r="953" spans="1:14" ht="12" customHeight="1" x14ac:dyDescent="0.25">
      <c r="A953" s="1"/>
      <c r="G953" s="3"/>
      <c r="H953" s="4"/>
      <c r="I953" s="5"/>
      <c r="J953" s="6"/>
      <c r="L953" s="2"/>
      <c r="N953" s="2"/>
    </row>
    <row r="954" spans="1:14" ht="12" customHeight="1" x14ac:dyDescent="0.25">
      <c r="A954" s="1"/>
      <c r="G954" s="3"/>
      <c r="H954" s="4"/>
      <c r="I954" s="5"/>
      <c r="J954" s="6"/>
      <c r="L954" s="2"/>
      <c r="N954" s="2"/>
    </row>
    <row r="955" spans="1:14" ht="12" customHeight="1" x14ac:dyDescent="0.25">
      <c r="A955" s="1"/>
      <c r="G955" s="3"/>
      <c r="H955" s="4"/>
      <c r="I955" s="5"/>
      <c r="J955" s="6"/>
      <c r="L955" s="2"/>
      <c r="N955" s="2"/>
    </row>
    <row r="956" spans="1:14" ht="12" customHeight="1" x14ac:dyDescent="0.25">
      <c r="A956" s="1"/>
      <c r="G956" s="3"/>
      <c r="H956" s="4"/>
      <c r="I956" s="5"/>
      <c r="J956" s="6"/>
      <c r="L956" s="2"/>
      <c r="N956" s="2"/>
    </row>
    <row r="957" spans="1:14" ht="12" customHeight="1" x14ac:dyDescent="0.25">
      <c r="A957" s="1"/>
      <c r="G957" s="3"/>
      <c r="H957" s="4"/>
      <c r="I957" s="5"/>
      <c r="J957" s="6"/>
      <c r="L957" s="2"/>
      <c r="N957" s="2"/>
    </row>
    <row r="958" spans="1:14" ht="12" customHeight="1" x14ac:dyDescent="0.25">
      <c r="A958" s="1"/>
      <c r="G958" s="3"/>
      <c r="H958" s="4"/>
      <c r="I958" s="5"/>
      <c r="J958" s="6"/>
      <c r="L958" s="2"/>
      <c r="N958" s="2"/>
    </row>
    <row r="959" spans="1:14" ht="12" customHeight="1" x14ac:dyDescent="0.25">
      <c r="A959" s="1"/>
      <c r="G959" s="3"/>
      <c r="H959" s="4"/>
      <c r="I959" s="5"/>
      <c r="J959" s="6"/>
      <c r="L959" s="2"/>
      <c r="N959" s="2"/>
    </row>
    <row r="960" spans="1:14" ht="12" customHeight="1" x14ac:dyDescent="0.25">
      <c r="A960" s="1"/>
      <c r="G960" s="3"/>
      <c r="H960" s="4"/>
      <c r="I960" s="5"/>
      <c r="J960" s="6"/>
      <c r="L960" s="2"/>
      <c r="N960" s="2"/>
    </row>
    <row r="961" spans="1:14" ht="12" customHeight="1" x14ac:dyDescent="0.25">
      <c r="A961" s="1"/>
      <c r="G961" s="3"/>
      <c r="H961" s="4"/>
      <c r="I961" s="5"/>
      <c r="J961" s="6"/>
      <c r="L961" s="2"/>
      <c r="N961" s="2"/>
    </row>
    <row r="962" spans="1:14" ht="12" customHeight="1" x14ac:dyDescent="0.25">
      <c r="A962" s="1"/>
      <c r="G962" s="3"/>
      <c r="H962" s="4"/>
      <c r="I962" s="5"/>
      <c r="J962" s="6"/>
      <c r="L962" s="2"/>
      <c r="N962" s="2"/>
    </row>
    <row r="963" spans="1:14" ht="12" customHeight="1" x14ac:dyDescent="0.25">
      <c r="A963" s="1"/>
      <c r="G963" s="3"/>
      <c r="H963" s="4"/>
      <c r="I963" s="5"/>
      <c r="J963" s="6"/>
      <c r="L963" s="2"/>
      <c r="N963" s="2"/>
    </row>
    <row r="964" spans="1:14" ht="12" customHeight="1" x14ac:dyDescent="0.25">
      <c r="A964" s="1"/>
      <c r="G964" s="3"/>
      <c r="H964" s="4"/>
      <c r="I964" s="5"/>
      <c r="J964" s="6"/>
      <c r="L964" s="2"/>
      <c r="N964" s="2"/>
    </row>
    <row r="965" spans="1:14" ht="12" customHeight="1" x14ac:dyDescent="0.25">
      <c r="A965" s="1"/>
      <c r="G965" s="3"/>
      <c r="H965" s="4"/>
      <c r="I965" s="5"/>
      <c r="J965" s="6"/>
      <c r="L965" s="2"/>
      <c r="N965" s="2"/>
    </row>
    <row r="966" spans="1:14" ht="12" customHeight="1" x14ac:dyDescent="0.25">
      <c r="A966" s="1"/>
      <c r="G966" s="3"/>
      <c r="H966" s="4"/>
      <c r="I966" s="5"/>
      <c r="J966" s="6"/>
      <c r="L966" s="2"/>
      <c r="N966" s="2"/>
    </row>
    <row r="967" spans="1:14" ht="12" customHeight="1" x14ac:dyDescent="0.25">
      <c r="A967" s="1"/>
      <c r="G967" s="3"/>
      <c r="H967" s="4"/>
      <c r="I967" s="5"/>
      <c r="J967" s="6"/>
      <c r="L967" s="2"/>
      <c r="N967" s="2"/>
    </row>
    <row r="968" spans="1:14" ht="12" customHeight="1" x14ac:dyDescent="0.25">
      <c r="A968" s="1"/>
      <c r="G968" s="3"/>
      <c r="H968" s="4"/>
      <c r="I968" s="5"/>
      <c r="J968" s="6"/>
      <c r="L968" s="2"/>
      <c r="N968" s="2"/>
    </row>
    <row r="969" spans="1:14" ht="12" customHeight="1" x14ac:dyDescent="0.25">
      <c r="A969" s="1"/>
      <c r="G969" s="3"/>
      <c r="H969" s="4"/>
      <c r="I969" s="5"/>
      <c r="J969" s="6"/>
      <c r="L969" s="2"/>
      <c r="N969" s="2"/>
    </row>
    <row r="970" spans="1:14" ht="12" customHeight="1" x14ac:dyDescent="0.25">
      <c r="A970" s="1"/>
      <c r="G970" s="3"/>
      <c r="H970" s="4"/>
      <c r="I970" s="5"/>
      <c r="J970" s="6"/>
      <c r="L970" s="2"/>
      <c r="N970" s="2"/>
    </row>
    <row r="971" spans="1:14" ht="12" customHeight="1" x14ac:dyDescent="0.25">
      <c r="A971" s="1"/>
      <c r="G971" s="3"/>
      <c r="H971" s="4"/>
      <c r="I971" s="5"/>
      <c r="J971" s="6"/>
      <c r="L971" s="2"/>
      <c r="N971" s="2"/>
    </row>
    <row r="972" spans="1:14" ht="12" customHeight="1" x14ac:dyDescent="0.25">
      <c r="A972" s="1"/>
      <c r="G972" s="3"/>
      <c r="H972" s="4"/>
      <c r="I972" s="5"/>
      <c r="J972" s="6"/>
      <c r="L972" s="2"/>
      <c r="N972" s="2"/>
    </row>
    <row r="973" spans="1:14" ht="12" customHeight="1" x14ac:dyDescent="0.25">
      <c r="A973" s="1"/>
      <c r="G973" s="3"/>
      <c r="H973" s="4"/>
      <c r="I973" s="5"/>
      <c r="J973" s="6"/>
      <c r="L973" s="2"/>
      <c r="N973" s="2"/>
    </row>
    <row r="974" spans="1:14" ht="12" customHeight="1" x14ac:dyDescent="0.25">
      <c r="A974" s="1"/>
      <c r="G974" s="3"/>
      <c r="H974" s="4"/>
      <c r="I974" s="5"/>
      <c r="J974" s="6"/>
      <c r="L974" s="2"/>
      <c r="N974" s="2"/>
    </row>
    <row r="975" spans="1:14" ht="12" customHeight="1" x14ac:dyDescent="0.25">
      <c r="A975" s="1"/>
      <c r="G975" s="3"/>
      <c r="H975" s="4"/>
      <c r="I975" s="5"/>
      <c r="J975" s="6"/>
      <c r="L975" s="2"/>
      <c r="N975" s="2"/>
    </row>
    <row r="976" spans="1:14" ht="12" customHeight="1" x14ac:dyDescent="0.25">
      <c r="A976" s="1"/>
      <c r="G976" s="3"/>
      <c r="H976" s="4"/>
      <c r="I976" s="5"/>
      <c r="J976" s="6"/>
      <c r="L976" s="2"/>
      <c r="N976" s="2"/>
    </row>
    <row r="977" spans="1:14" ht="12" customHeight="1" x14ac:dyDescent="0.25">
      <c r="A977" s="1"/>
      <c r="G977" s="3"/>
      <c r="H977" s="4"/>
      <c r="I977" s="5"/>
      <c r="J977" s="6"/>
      <c r="L977" s="2"/>
      <c r="N977" s="2"/>
    </row>
    <row r="978" spans="1:14" ht="12" customHeight="1" x14ac:dyDescent="0.25">
      <c r="A978" s="1"/>
      <c r="G978" s="3"/>
      <c r="H978" s="4"/>
      <c r="I978" s="5"/>
      <c r="J978" s="6"/>
      <c r="L978" s="2"/>
      <c r="N978" s="2"/>
    </row>
    <row r="979" spans="1:14" ht="12" customHeight="1" x14ac:dyDescent="0.25">
      <c r="A979" s="1"/>
      <c r="G979" s="3"/>
      <c r="H979" s="4"/>
      <c r="I979" s="5"/>
      <c r="J979" s="6"/>
      <c r="L979" s="2"/>
      <c r="N979" s="2"/>
    </row>
    <row r="980" spans="1:14" ht="12" customHeight="1" x14ac:dyDescent="0.25">
      <c r="A980" s="1"/>
      <c r="G980" s="3"/>
      <c r="H980" s="4"/>
      <c r="I980" s="5"/>
      <c r="J980" s="6"/>
      <c r="L980" s="2"/>
      <c r="N980" s="2"/>
    </row>
    <row r="981" spans="1:14" ht="12" customHeight="1" x14ac:dyDescent="0.25">
      <c r="A981" s="1"/>
      <c r="G981" s="3"/>
      <c r="H981" s="4"/>
      <c r="I981" s="5"/>
      <c r="J981" s="6"/>
      <c r="L981" s="2"/>
      <c r="N981" s="2"/>
    </row>
    <row r="982" spans="1:14" ht="12" customHeight="1" x14ac:dyDescent="0.25">
      <c r="A982" s="1"/>
      <c r="G982" s="3"/>
      <c r="H982" s="4"/>
      <c r="I982" s="5"/>
      <c r="J982" s="6"/>
      <c r="L982" s="2"/>
      <c r="N982" s="2"/>
    </row>
    <row r="983" spans="1:14" ht="12" customHeight="1" x14ac:dyDescent="0.25">
      <c r="A983" s="1"/>
      <c r="G983" s="3"/>
      <c r="H983" s="4"/>
      <c r="I983" s="5"/>
      <c r="J983" s="6"/>
      <c r="L983" s="2"/>
      <c r="N983" s="2"/>
    </row>
    <row r="984" spans="1:14" ht="12" customHeight="1" x14ac:dyDescent="0.25">
      <c r="A984" s="1"/>
      <c r="G984" s="3"/>
      <c r="H984" s="4"/>
      <c r="I984" s="5"/>
      <c r="J984" s="6"/>
      <c r="L984" s="2"/>
      <c r="N984" s="2"/>
    </row>
    <row r="985" spans="1:14" ht="12" customHeight="1" x14ac:dyDescent="0.25">
      <c r="A985" s="1"/>
      <c r="G985" s="3"/>
      <c r="H985" s="4"/>
      <c r="I985" s="5"/>
      <c r="J985" s="6"/>
      <c r="L985" s="2"/>
      <c r="N985" s="2"/>
    </row>
    <row r="986" spans="1:14" ht="12" customHeight="1" x14ac:dyDescent="0.25">
      <c r="A986" s="1"/>
      <c r="G986" s="3"/>
      <c r="H986" s="4"/>
      <c r="I986" s="5"/>
      <c r="J986" s="6"/>
      <c r="L986" s="2"/>
      <c r="N986" s="2"/>
    </row>
    <row r="987" spans="1:14" ht="12" customHeight="1" x14ac:dyDescent="0.25">
      <c r="A987" s="1"/>
      <c r="G987" s="3"/>
      <c r="H987" s="4"/>
      <c r="I987" s="5"/>
      <c r="J987" s="6"/>
      <c r="L987" s="2"/>
      <c r="N987" s="2"/>
    </row>
    <row r="988" spans="1:14" ht="12" customHeight="1" x14ac:dyDescent="0.25">
      <c r="A988" s="1"/>
      <c r="G988" s="3"/>
      <c r="H988" s="4"/>
      <c r="I988" s="5"/>
      <c r="J988" s="6"/>
      <c r="L988" s="2"/>
      <c r="N988" s="2"/>
    </row>
    <row r="989" spans="1:14" ht="12" customHeight="1" x14ac:dyDescent="0.25">
      <c r="A989" s="1"/>
      <c r="G989" s="3"/>
      <c r="H989" s="4"/>
      <c r="I989" s="5"/>
      <c r="J989" s="6"/>
      <c r="L989" s="2"/>
      <c r="N989" s="2"/>
    </row>
    <row r="990" spans="1:14" ht="12" customHeight="1" x14ac:dyDescent="0.25">
      <c r="A990" s="1"/>
      <c r="G990" s="3"/>
      <c r="H990" s="4"/>
      <c r="I990" s="5"/>
      <c r="J990" s="6"/>
      <c r="L990" s="2"/>
      <c r="N990" s="2"/>
    </row>
    <row r="991" spans="1:14" ht="12" customHeight="1" x14ac:dyDescent="0.25">
      <c r="A991" s="1"/>
      <c r="G991" s="3"/>
      <c r="H991" s="4"/>
      <c r="I991" s="5"/>
      <c r="J991" s="6"/>
      <c r="L991" s="2"/>
      <c r="N991" s="2"/>
    </row>
    <row r="992" spans="1:14" ht="12" customHeight="1" x14ac:dyDescent="0.25">
      <c r="A992" s="1"/>
      <c r="G992" s="3"/>
      <c r="H992" s="4"/>
      <c r="I992" s="5"/>
      <c r="J992" s="6"/>
      <c r="L992" s="2"/>
      <c r="N992" s="2"/>
    </row>
    <row r="993" spans="1:14" ht="12" customHeight="1" x14ac:dyDescent="0.25">
      <c r="A993" s="1"/>
      <c r="G993" s="3"/>
      <c r="H993" s="4"/>
      <c r="I993" s="5"/>
      <c r="J993" s="6"/>
      <c r="L993" s="2"/>
      <c r="N993" s="2"/>
    </row>
    <row r="994" spans="1:14" ht="12" customHeight="1" x14ac:dyDescent="0.25">
      <c r="A994" s="1"/>
      <c r="G994" s="3"/>
      <c r="H994" s="4"/>
      <c r="I994" s="5"/>
      <c r="J994" s="6"/>
      <c r="L994" s="2"/>
      <c r="N994" s="2"/>
    </row>
    <row r="995" spans="1:14" ht="12" customHeight="1" x14ac:dyDescent="0.25">
      <c r="A995" s="1"/>
      <c r="G995" s="3"/>
      <c r="H995" s="4"/>
      <c r="I995" s="5"/>
      <c r="J995" s="6"/>
      <c r="L995" s="2"/>
      <c r="N995" s="2"/>
    </row>
    <row r="996" spans="1:14" ht="12" customHeight="1" x14ac:dyDescent="0.25">
      <c r="A996" s="1"/>
      <c r="G996" s="3"/>
      <c r="H996" s="4"/>
      <c r="I996" s="5"/>
      <c r="J996" s="6"/>
      <c r="L996" s="2"/>
      <c r="N996" s="2"/>
    </row>
    <row r="997" spans="1:14" ht="12" customHeight="1" x14ac:dyDescent="0.25">
      <c r="A997" s="1"/>
      <c r="G997" s="3"/>
      <c r="H997" s="4"/>
      <c r="I997" s="5"/>
      <c r="J997" s="6"/>
      <c r="L997" s="2"/>
      <c r="N997" s="2"/>
    </row>
    <row r="998" spans="1:14" ht="12" customHeight="1" x14ac:dyDescent="0.25">
      <c r="A998" s="1"/>
      <c r="G998" s="3"/>
      <c r="H998" s="4"/>
      <c r="I998" s="5"/>
      <c r="J998" s="6"/>
      <c r="L998" s="2"/>
      <c r="N998" s="2"/>
    </row>
    <row r="999" spans="1:14" ht="12" customHeight="1" x14ac:dyDescent="0.25">
      <c r="A999" s="1"/>
      <c r="G999" s="3"/>
      <c r="H999" s="4"/>
      <c r="I999" s="5"/>
      <c r="J999" s="6"/>
      <c r="L999" s="2"/>
      <c r="N999" s="2"/>
    </row>
    <row r="1000" spans="1:14" ht="12" customHeight="1" x14ac:dyDescent="0.25">
      <c r="A1000" s="1"/>
      <c r="G1000" s="3"/>
      <c r="H1000" s="4"/>
      <c r="I1000" s="5"/>
      <c r="J1000" s="6"/>
      <c r="L1000" s="2"/>
      <c r="N1000" s="2"/>
    </row>
  </sheetData>
  <sortState xmlns:xlrd2="http://schemas.microsoft.com/office/spreadsheetml/2017/richdata2" ref="A2:O1003">
    <sortCondition ref="B1:B1003"/>
  </sortState>
  <conditionalFormatting sqref="M1:M1000">
    <cfRule type="cellIs" dxfId="2" priority="1" operator="equal">
      <formula>"Study Results"</formula>
    </cfRule>
  </conditionalFormatting>
  <conditionalFormatting sqref="M1:M1000">
    <cfRule type="cellIs" dxfId="1" priority="2" operator="equal">
      <formula>"No Results Posted"</formula>
    </cfRule>
  </conditionalFormatting>
  <conditionalFormatting sqref="M1:M1000">
    <cfRule type="cellIs" dxfId="0" priority="3" operator="equal">
      <formula>"Results Submitted"</formula>
    </cfRule>
  </conditionalFormatting>
  <hyperlinks>
    <hyperlink ref="I81" r:id="rId1" xr:uid="{00000000-0004-0000-0000-000000000000}"/>
    <hyperlink ref="I82" r:id="rId2" xr:uid="{00000000-0004-0000-0000-000001000000}"/>
    <hyperlink ref="I80" r:id="rId3" xr:uid="{00000000-0004-0000-0000-000002000000}"/>
    <hyperlink ref="I79" r:id="rId4" xr:uid="{00000000-0004-0000-0000-000003000000}"/>
    <hyperlink ref="I77" r:id="rId5" xr:uid="{00000000-0004-0000-0000-000004000000}"/>
    <hyperlink ref="I75" r:id="rId6" xr:uid="{00000000-0004-0000-0000-000005000000}"/>
    <hyperlink ref="I74" r:id="rId7" xr:uid="{00000000-0004-0000-0000-000006000000}"/>
    <hyperlink ref="I73" r:id="rId8" xr:uid="{00000000-0004-0000-0000-000007000000}"/>
    <hyperlink ref="I72" r:id="rId9" xr:uid="{00000000-0004-0000-0000-000008000000}"/>
    <hyperlink ref="I146" r:id="rId10" xr:uid="{00000000-0004-0000-0000-000009000000}"/>
    <hyperlink ref="I145" r:id="rId11" xr:uid="{00000000-0004-0000-0000-00000A000000}"/>
    <hyperlink ref="I144" r:id="rId12" xr:uid="{00000000-0004-0000-0000-00000B000000}"/>
    <hyperlink ref="I143" r:id="rId13" xr:uid="{00000000-0004-0000-0000-00000C000000}"/>
    <hyperlink ref="I141" r:id="rId14" xr:uid="{00000000-0004-0000-0000-00000D000000}"/>
    <hyperlink ref="I140" r:id="rId15" xr:uid="{00000000-0004-0000-0000-00000E000000}"/>
    <hyperlink ref="I138" r:id="rId16" xr:uid="{00000000-0004-0000-0000-00000F000000}"/>
    <hyperlink ref="I83" r:id="rId17" xr:uid="{00000000-0004-0000-0000-000010000000}"/>
    <hyperlink ref="I136" r:id="rId18" xr:uid="{00000000-0004-0000-0000-000011000000}"/>
    <hyperlink ref="N136" r:id="rId19" xr:uid="{00000000-0004-0000-0000-000012000000}"/>
    <hyperlink ref="I135" r:id="rId20" xr:uid="{00000000-0004-0000-0000-000013000000}"/>
    <hyperlink ref="N135" r:id="rId21" xr:uid="{00000000-0004-0000-0000-000014000000}"/>
    <hyperlink ref="I134" r:id="rId22" xr:uid="{00000000-0004-0000-0000-000015000000}"/>
    <hyperlink ref="N134" r:id="rId23" xr:uid="{00000000-0004-0000-0000-000016000000}"/>
    <hyperlink ref="I132" r:id="rId24" xr:uid="{00000000-0004-0000-0000-000017000000}"/>
    <hyperlink ref="N132" r:id="rId25" xr:uid="{00000000-0004-0000-0000-000018000000}"/>
    <hyperlink ref="I129" r:id="rId26" xr:uid="{00000000-0004-0000-0000-000019000000}"/>
    <hyperlink ref="N129" r:id="rId27" xr:uid="{00000000-0004-0000-0000-00001A000000}"/>
    <hyperlink ref="I128" r:id="rId28" xr:uid="{00000000-0004-0000-0000-00001B000000}"/>
    <hyperlink ref="N128" r:id="rId29" xr:uid="{00000000-0004-0000-0000-00001C000000}"/>
    <hyperlink ref="I127" r:id="rId30" xr:uid="{00000000-0004-0000-0000-00001D000000}"/>
    <hyperlink ref="N127" r:id="rId31" xr:uid="{00000000-0004-0000-0000-00001E000000}"/>
    <hyperlink ref="I126" r:id="rId32" xr:uid="{00000000-0004-0000-0000-00001F000000}"/>
    <hyperlink ref="O126" r:id="rId33" xr:uid="{00000000-0004-0000-0000-000020000000}"/>
    <hyperlink ref="I125" r:id="rId34" xr:uid="{00000000-0004-0000-0000-000021000000}"/>
    <hyperlink ref="N125" r:id="rId35" xr:uid="{00000000-0004-0000-0000-000022000000}"/>
    <hyperlink ref="I124" r:id="rId36" xr:uid="{00000000-0004-0000-0000-000023000000}"/>
    <hyperlink ref="N124" r:id="rId37" xr:uid="{00000000-0004-0000-0000-000024000000}"/>
    <hyperlink ref="I121" r:id="rId38" location="Sec8" xr:uid="{00000000-0004-0000-0000-000025000000}"/>
    <hyperlink ref="N121" r:id="rId39" location="Sec8" xr:uid="{00000000-0004-0000-0000-000026000000}"/>
    <hyperlink ref="I120" r:id="rId40" xr:uid="{00000000-0004-0000-0000-000027000000}"/>
    <hyperlink ref="N120" r:id="rId41" xr:uid="{00000000-0004-0000-0000-000028000000}"/>
    <hyperlink ref="I119" r:id="rId42" xr:uid="{00000000-0004-0000-0000-000029000000}"/>
    <hyperlink ref="O119" r:id="rId43" xr:uid="{00000000-0004-0000-0000-00002A000000}"/>
    <hyperlink ref="I84" r:id="rId44" xr:uid="{00000000-0004-0000-0000-00002B000000}"/>
    <hyperlink ref="N84" r:id="rId45" xr:uid="{00000000-0004-0000-0000-00002C000000}"/>
    <hyperlink ref="I118" r:id="rId46" xr:uid="{00000000-0004-0000-0000-00002D000000}"/>
    <hyperlink ref="O118" r:id="rId47" xr:uid="{00000000-0004-0000-0000-00002E000000}"/>
    <hyperlink ref="I25" r:id="rId48" xr:uid="{00000000-0004-0000-0000-00002F000000}"/>
    <hyperlink ref="I23" r:id="rId49" xr:uid="{00000000-0004-0000-0000-000030000000}"/>
    <hyperlink ref="I20" r:id="rId50" xr:uid="{00000000-0004-0000-0000-000031000000}"/>
    <hyperlink ref="I16" r:id="rId51" xr:uid="{00000000-0004-0000-0000-000032000000}"/>
    <hyperlink ref="I34" r:id="rId52" location="/s2-14" xr:uid="{00000000-0004-0000-0000-000033000000}"/>
    <hyperlink ref="J93" r:id="rId53" xr:uid="{00000000-0004-0000-0000-000035000000}"/>
    <hyperlink ref="I92" r:id="rId54" xr:uid="{00000000-0004-0000-0000-000036000000}"/>
    <hyperlink ref="I91" r:id="rId55" xr:uid="{00000000-0004-0000-0000-000037000000}"/>
    <hyperlink ref="J90" r:id="rId56" xr:uid="{00000000-0004-0000-0000-000038000000}"/>
    <hyperlink ref="I89" r:id="rId57" xr:uid="{00000000-0004-0000-0000-000039000000}"/>
    <hyperlink ref="I88" r:id="rId58" xr:uid="{00000000-0004-0000-0000-00003A000000}"/>
    <hyperlink ref="J52" r:id="rId59" xr:uid="{00000000-0004-0000-0000-00003B000000}"/>
    <hyperlink ref="J51" r:id="rId60" xr:uid="{00000000-0004-0000-0000-00003C000000}"/>
    <hyperlink ref="I50" r:id="rId61" xr:uid="{00000000-0004-0000-0000-00003D000000}"/>
    <hyperlink ref="I48" r:id="rId62" xr:uid="{00000000-0004-0000-0000-00003E000000}"/>
    <hyperlink ref="I47" r:id="rId63" xr:uid="{00000000-0004-0000-0000-00003F000000}"/>
    <hyperlink ref="I46" r:id="rId64" xr:uid="{00000000-0004-0000-0000-000040000000}"/>
    <hyperlink ref="I45" r:id="rId65" display="Summary results on CT_GOV (https://clinicaltrials.gov/ct2/show/results/NCT02940249?term=NCT02940249&amp;draw=2&amp;rank=1&amp;view=results)" xr:uid="{00000000-0004-0000-0000-000041000000}"/>
    <hyperlink ref="I44" r:id="rId66" xr:uid="{00000000-0004-0000-0000-000042000000}"/>
    <hyperlink ref="J43" r:id="rId67" xr:uid="{00000000-0004-0000-0000-000043000000}"/>
    <hyperlink ref="I42" r:id="rId68" xr:uid="{00000000-0004-0000-0000-000044000000}"/>
    <hyperlink ref="I41" r:id="rId69" xr:uid="{00000000-0004-0000-0000-000045000000}"/>
    <hyperlink ref="I40" r:id="rId70" xr:uid="{00000000-0004-0000-0000-000046000000}"/>
    <hyperlink ref="I39" r:id="rId71" xr:uid="{00000000-0004-0000-0000-000047000000}"/>
    <hyperlink ref="I38" r:id="rId72" xr:uid="{00000000-0004-0000-0000-000048000000}"/>
    <hyperlink ref="I37" r:id="rId73" xr:uid="{00000000-0004-0000-0000-000049000000}"/>
    <hyperlink ref="J36" r:id="rId74" xr:uid="{00000000-0004-0000-0000-00004A000000}"/>
    <hyperlink ref="I9" r:id="rId75" xr:uid="{00000000-0004-0000-0000-00004C000000}"/>
    <hyperlink ref="I8" r:id="rId76" xr:uid="{00000000-0004-0000-0000-00004E000000}"/>
    <hyperlink ref="I100" r:id="rId77" xr:uid="{00000000-0004-0000-0000-00004F000000}"/>
    <hyperlink ref="I99" r:id="rId78" xr:uid="{00000000-0004-0000-0000-000050000000}"/>
    <hyperlink ref="I54" r:id="rId79" xr:uid="{00000000-0004-0000-0000-000051000000}"/>
    <hyperlink ref="I98" r:id="rId80" xr:uid="{00000000-0004-0000-0000-000052000000}"/>
    <hyperlink ref="I97" r:id="rId81" xr:uid="{00000000-0004-0000-0000-000053000000}"/>
    <hyperlink ref="I96" r:id="rId82" xr:uid="{00000000-0004-0000-0000-000054000000}"/>
    <hyperlink ref="I95" r:id="rId83" xr:uid="{00000000-0004-0000-0000-000055000000}"/>
    <hyperlink ref="I115" r:id="rId84" xr:uid="{00000000-0004-0000-0000-000056000000}"/>
    <hyperlink ref="I114" r:id="rId85" xr:uid="{00000000-0004-0000-0000-000057000000}"/>
    <hyperlink ref="I113" r:id="rId86" xr:uid="{00000000-0004-0000-0000-000058000000}"/>
    <hyperlink ref="I112" r:id="rId87" xr:uid="{00000000-0004-0000-0000-000059000000}"/>
    <hyperlink ref="I111" r:id="rId88" xr:uid="{00000000-0004-0000-0000-00005A000000}"/>
    <hyperlink ref="I110" r:id="rId89" xr:uid="{00000000-0004-0000-0000-00005B000000}"/>
    <hyperlink ref="J70" r:id="rId90" xr:uid="{00000000-0004-0000-0000-00005C000000}"/>
    <hyperlink ref="I108" r:id="rId91" xr:uid="{00000000-0004-0000-0000-00005E000000}"/>
    <hyperlink ref="I107" r:id="rId92" xr:uid="{00000000-0004-0000-0000-00005F000000}"/>
    <hyperlink ref="I106" r:id="rId93" xr:uid="{00000000-0004-0000-0000-000060000000}"/>
    <hyperlink ref="I104" r:id="rId94" xr:uid="{00000000-0004-0000-0000-000061000000}"/>
    <hyperlink ref="I103" r:id="rId95" xr:uid="{00000000-0004-0000-0000-000062000000}"/>
    <hyperlink ref="I69" r:id="rId96" xr:uid="{00000000-0004-0000-0000-000063000000}"/>
    <hyperlink ref="I68" r:id="rId97" xr:uid="{00000000-0004-0000-0000-000064000000}"/>
    <hyperlink ref="I67" r:id="rId98" xr:uid="{00000000-0004-0000-0000-000065000000}"/>
    <hyperlink ref="I66" r:id="rId99" xr:uid="{00000000-0004-0000-0000-000066000000}"/>
    <hyperlink ref="I65" r:id="rId100" xr:uid="{00000000-0004-0000-0000-000067000000}"/>
    <hyperlink ref="I64" r:id="rId101" xr:uid="{00000000-0004-0000-0000-000068000000}"/>
    <hyperlink ref="I63" r:id="rId102" xr:uid="{00000000-0004-0000-0000-000069000000}"/>
    <hyperlink ref="I58" r:id="rId103" xr:uid="{00000000-0004-0000-0000-00006B000000}"/>
    <hyperlink ref="I57" r:id="rId104" xr:uid="{00000000-0004-0000-0000-00006C000000}"/>
    <hyperlink ref="I56" r:id="rId105" xr:uid="{00000000-0004-0000-0000-00006D000000}"/>
    <hyperlink ref="J55" r:id="rId106" xr:uid="{00000000-0004-0000-0000-00006E000000}"/>
    <hyperlink ref="I61" r:id="rId107" location="bibr23-00033197221121614" xr:uid="{00000000-0004-0000-0000-00006F000000}"/>
    <hyperlink ref="J109" r:id="rId108" xr:uid="{F63C789E-FAA8-4753-A7A9-59F8564DBF23}"/>
    <hyperlink ref="I59" r:id="rId109" xr:uid="{74EBB07F-4F92-4F2F-9BE0-375FE43025A4}"/>
    <hyperlink ref="I60" r:id="rId110" xr:uid="{7856297C-C03C-4070-82EC-2D239F81D18E}"/>
    <hyperlink ref="J130" r:id="rId111" xr:uid="{9C1EACF1-4D3B-4F55-9247-F64F5462B667}"/>
    <hyperlink ref="J133" r:id="rId112" xr:uid="{AF5EB957-87C4-461D-B09C-9AE673FCC0D6}"/>
    <hyperlink ref="I139" r:id="rId113" xr:uid="{AAFC0F45-EC20-4630-B93E-EB1F9EFBB8A1}"/>
  </hyperlinks>
  <pageMargins left="0.7" right="0.7" top="0.75" bottom="0.75" header="0" footer="0"/>
  <pageSetup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Bruckner</dc:creator>
  <cp:lastModifiedBy>Till Bruckner</cp:lastModifiedBy>
  <dcterms:created xsi:type="dcterms:W3CDTF">2022-10-28T12:34:58Z</dcterms:created>
  <dcterms:modified xsi:type="dcterms:W3CDTF">2023-03-01T15:48:15Z</dcterms:modified>
</cp:coreProperties>
</file>