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Choco_late\Desktop\TEST 1\"/>
    </mc:Choice>
  </mc:AlternateContent>
  <xr:revisionPtr revIDLastSave="0" documentId="13_ncr:1_{C7D91B81-EA23-497E-A877-F88A00700F34}" xr6:coauthVersionLast="47" xr6:coauthVersionMax="47" xr10:uidLastSave="{00000000-0000-0000-0000-000000000000}"/>
  <bookViews>
    <workbookView xWindow="-108" yWindow="-108" windowWidth="23256" windowHeight="13176" activeTab="1" xr2:uid="{00000000-000D-0000-FFFF-FFFF00000000}"/>
  </bookViews>
  <sheets>
    <sheet name="Dataset" sheetId="11" r:id="rId1"/>
    <sheet name="cereal" sheetId="1" r:id="rId2"/>
    <sheet name="GOOD TO KNOW" sheetId="2" r:id="rId3"/>
    <sheet name="Tables" sheetId="3" r:id="rId4"/>
    <sheet name="Charts" sheetId="5" r:id="rId5"/>
    <sheet name="Dashboard" sheetId="9" r:id="rId6"/>
  </sheets>
  <definedNames>
    <definedName name="Slicer_mfr">#N/A</definedName>
    <definedName name="Slicer_typ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I85" i="1" l="1"/>
  <c r="J85" i="1"/>
  <c r="K85" i="1"/>
  <c r="L85" i="1"/>
  <c r="M85" i="1"/>
  <c r="N85" i="1"/>
  <c r="O85" i="1"/>
  <c r="P85" i="1"/>
  <c r="H85" i="1"/>
  <c r="I84" i="1"/>
  <c r="J84" i="1"/>
  <c r="K84" i="1"/>
  <c r="L84" i="1"/>
  <c r="M84" i="1"/>
  <c r="N84" i="1"/>
  <c r="O84" i="1"/>
  <c r="P84" i="1"/>
  <c r="H84" i="1"/>
  <c r="I83" i="1"/>
  <c r="J83" i="1"/>
  <c r="K83" i="1"/>
  <c r="L83" i="1"/>
  <c r="M83" i="1"/>
  <c r="N83" i="1"/>
  <c r="O83" i="1"/>
  <c r="P83" i="1"/>
  <c r="H83" i="1"/>
  <c r="G85" i="1"/>
  <c r="G84" i="1"/>
  <c r="G83" i="1"/>
  <c r="F85" i="1"/>
  <c r="F84" i="1"/>
  <c r="F83" i="1"/>
  <c r="E85" i="1"/>
  <c r="E84" i="1"/>
  <c r="E83" i="1"/>
  <c r="D85" i="1"/>
  <c r="D84" i="1"/>
  <c r="D83" i="1"/>
</calcChain>
</file>

<file path=xl/sharedStrings.xml><?xml version="1.0" encoding="utf-8"?>
<sst xmlns="http://schemas.openxmlformats.org/spreadsheetml/2006/main" count="628" uniqueCount="144">
  <si>
    <t>name</t>
  </si>
  <si>
    <t>mfr</t>
  </si>
  <si>
    <t>type</t>
  </si>
  <si>
    <t>calories</t>
  </si>
  <si>
    <t>protein</t>
  </si>
  <si>
    <t>fat</t>
  </si>
  <si>
    <t>sodium</t>
  </si>
  <si>
    <t>fiber</t>
  </si>
  <si>
    <t>carbo</t>
  </si>
  <si>
    <t>sugars</t>
  </si>
  <si>
    <t>potass</t>
  </si>
  <si>
    <t>vitamins</t>
  </si>
  <si>
    <t>shelf</t>
  </si>
  <si>
    <t>weight</t>
  </si>
  <si>
    <t>cups</t>
  </si>
  <si>
    <t>rating</t>
  </si>
  <si>
    <t>100% Bran</t>
  </si>
  <si>
    <t>N</t>
  </si>
  <si>
    <t>C</t>
  </si>
  <si>
    <t>100% Natural Bran</t>
  </si>
  <si>
    <t>Q</t>
  </si>
  <si>
    <t>All-Bran</t>
  </si>
  <si>
    <t>K</t>
  </si>
  <si>
    <t>All-Bran with Extra Fiber</t>
  </si>
  <si>
    <t>Almond Delight</t>
  </si>
  <si>
    <t>R</t>
  </si>
  <si>
    <t>Apple Cinnamon Cheerios</t>
  </si>
  <si>
    <t>G</t>
  </si>
  <si>
    <t>Apple Jacks</t>
  </si>
  <si>
    <t>Basic 4</t>
  </si>
  <si>
    <t>Bran Chex</t>
  </si>
  <si>
    <t>Bran Flakes</t>
  </si>
  <si>
    <t>P</t>
  </si>
  <si>
    <t>Cap'n'Crunch</t>
  </si>
  <si>
    <t>Cheerios</t>
  </si>
  <si>
    <t>Cinnamon Toast Crunch</t>
  </si>
  <si>
    <t>Clusters</t>
  </si>
  <si>
    <t>Cocoa Puffs</t>
  </si>
  <si>
    <t>Corn Chex</t>
  </si>
  <si>
    <t>Corn Flakes</t>
  </si>
  <si>
    <t>Corn Pops</t>
  </si>
  <si>
    <t>Count Chocula</t>
  </si>
  <si>
    <t>Cracklin' Oat Bran</t>
  </si>
  <si>
    <t>Cream of Wheat (Quick)</t>
  </si>
  <si>
    <t>H</t>
  </si>
  <si>
    <t>Crispix</t>
  </si>
  <si>
    <t>Crispy Wheat &amp; Raisins</t>
  </si>
  <si>
    <t>Double Chex</t>
  </si>
  <si>
    <t>Froot Loops</t>
  </si>
  <si>
    <t>Frosted Flakes</t>
  </si>
  <si>
    <t>Frosted Mini-Wheats</t>
  </si>
  <si>
    <t>Fruit &amp; Fibre Dates; Walnuts; and Oats</t>
  </si>
  <si>
    <t>Fruitful Bran</t>
  </si>
  <si>
    <t>Fruity Pebbles</t>
  </si>
  <si>
    <t>Golden Crisp</t>
  </si>
  <si>
    <t>Golden Grahams</t>
  </si>
  <si>
    <t>Grape Nuts Flakes</t>
  </si>
  <si>
    <t>Grape-Nuts</t>
  </si>
  <si>
    <t>Great Grains Pecan</t>
  </si>
  <si>
    <t>Honey Graham Ohs</t>
  </si>
  <si>
    <t>Honey Nut Cheerios</t>
  </si>
  <si>
    <t>Honey-comb</t>
  </si>
  <si>
    <t>Just Right Crunchy  Nuggets</t>
  </si>
  <si>
    <t>Just Right Fruit &amp; Nut</t>
  </si>
  <si>
    <t>Kix</t>
  </si>
  <si>
    <t>Life</t>
  </si>
  <si>
    <t>Lucky Charms</t>
  </si>
  <si>
    <t>Maypo</t>
  </si>
  <si>
    <t>A</t>
  </si>
  <si>
    <t>Muesli Raisins; Dates; &amp; Almonds</t>
  </si>
  <si>
    <t>Muesli Raisins; Peaches; &amp; Pecans</t>
  </si>
  <si>
    <t>Mueslix Crispy Blend</t>
  </si>
  <si>
    <t>Multi-Grain Cheerios</t>
  </si>
  <si>
    <t>Nut&amp;Honey Crunch</t>
  </si>
  <si>
    <t>Nutri-Grain Almond-Raisin</t>
  </si>
  <si>
    <t>Nutri-grain Wheat</t>
  </si>
  <si>
    <t>Oatmeal Raisin Crisp</t>
  </si>
  <si>
    <t>Post Nat. Raisin Bran</t>
  </si>
  <si>
    <t>Product 19</t>
  </si>
  <si>
    <t>Puffed Rice</t>
  </si>
  <si>
    <t>Puffed Wheat</t>
  </si>
  <si>
    <t>Quaker Oat Squares</t>
  </si>
  <si>
    <t>Quaker Oatmeal</t>
  </si>
  <si>
    <t>Raisin Bran</t>
  </si>
  <si>
    <t>Raisin Nut Bran</t>
  </si>
  <si>
    <t>Raisin Squares</t>
  </si>
  <si>
    <t>Rice Chex</t>
  </si>
  <si>
    <t>Rice Krispies</t>
  </si>
  <si>
    <t>Shredded Wheat</t>
  </si>
  <si>
    <t>Shredded Wheat 'n'Bran</t>
  </si>
  <si>
    <t>Shredded Wheat spoon size</t>
  </si>
  <si>
    <t>Smacks</t>
  </si>
  <si>
    <t>Special K</t>
  </si>
  <si>
    <t>Strawberry Fruit Wheats</t>
  </si>
  <si>
    <t>Total Corn Flakes</t>
  </si>
  <si>
    <t>Total Raisin Bran</t>
  </si>
  <si>
    <t>Total Whole Grain</t>
  </si>
  <si>
    <t>Triples</t>
  </si>
  <si>
    <t>Trix</t>
  </si>
  <si>
    <t>Wheat Chex</t>
  </si>
  <si>
    <t>Wheaties</t>
  </si>
  <si>
    <t>Wheaties Honey Gold</t>
  </si>
  <si>
    <t>Type;</t>
  </si>
  <si>
    <t>C = Cold</t>
  </si>
  <si>
    <t>H = Hot</t>
  </si>
  <si>
    <t>NB: In the context of cereal, the abbreviation MFR stands for Manufacturer. Each letter corresponds to a specific cereal producer:</t>
  </si>
  <si>
    <t>A: American Home Food Products</t>
  </si>
  <si>
    <t>G: General Mills</t>
  </si>
  <si>
    <t>K: Kellogg’s</t>
  </si>
  <si>
    <t>N: Nabisco</t>
  </si>
  <si>
    <t>P: Post</t>
  </si>
  <si>
    <t>Q: Quaker Oats</t>
  </si>
  <si>
    <t>R: Ralston Purina:</t>
  </si>
  <si>
    <t>Process documenatation;</t>
  </si>
  <si>
    <t>1. Cleaning;</t>
  </si>
  <si>
    <t>Checked for blank cells</t>
  </si>
  <si>
    <t>Used conditional formatting to check for duplicates</t>
  </si>
  <si>
    <t>Checked for hidden rows and columns</t>
  </si>
  <si>
    <t>Calculated the minimum, maximum and average for each of the nutitional values</t>
  </si>
  <si>
    <t>MAX</t>
  </si>
  <si>
    <t>MIN</t>
  </si>
  <si>
    <t>AVER</t>
  </si>
  <si>
    <t>Cold cereals are normally processed and made ready to eat by addition of other ingredients like nuts, sweetners, sodium etc</t>
  </si>
  <si>
    <t xml:space="preserve">Hot cereal is a whole grain processed just to the point of removing impurities, toasred and hulled making it a healthier choice if prepared without adding extra  sugar </t>
  </si>
  <si>
    <t>2. Descriptive Analysis</t>
  </si>
  <si>
    <t>3. Data  Analysis</t>
  </si>
  <si>
    <t>mfr with more fat content</t>
  </si>
  <si>
    <t>Grand Total</t>
  </si>
  <si>
    <t>Sum of fat</t>
  </si>
  <si>
    <t xml:space="preserve">Manufacturer </t>
  </si>
  <si>
    <t>Type</t>
  </si>
  <si>
    <t>Sum of rating</t>
  </si>
  <si>
    <t>Count of mfr</t>
  </si>
  <si>
    <t>Fat content</t>
  </si>
  <si>
    <t>Column Labels</t>
  </si>
  <si>
    <t>Manufacturer</t>
  </si>
  <si>
    <t>mfr with highest rating</t>
  </si>
  <si>
    <t>cereal type with highest rating</t>
  </si>
  <si>
    <t>mfr and type they produced</t>
  </si>
  <si>
    <t>Sum of protein</t>
  </si>
  <si>
    <t>Sum of sodium</t>
  </si>
  <si>
    <t>Sum of fiber</t>
  </si>
  <si>
    <t>Sum of carbo</t>
  </si>
  <si>
    <t>Sum of sugars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</si>
</sst>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11" xfId="0" applyFill="1" applyBorder="1"/>
    <xf numFmtId="0" fontId="0" fillId="0" borderId="11" xfId="0" applyBorder="1"/>
    <xf numFmtId="0" fontId="16" fillId="34" borderId="11" xfId="0" applyFont="1" applyFill="1" applyBorder="1"/>
    <xf numFmtId="0" fontId="16" fillId="34" borderId="10" xfId="0" applyFont="1" applyFill="1" applyBorder="1"/>
    <xf numFmtId="1" fontId="16" fillId="0" borderId="12" xfId="0" applyNumberFormat="1" applyFont="1" applyBorder="1"/>
    <xf numFmtId="2" fontId="16" fillId="0" borderId="11" xfId="0" applyNumberFormat="1" applyFont="1" applyBorder="1"/>
    <xf numFmtId="0" fontId="16" fillId="0" borderId="11" xfId="0" applyFont="1" applyBorder="1"/>
    <xf numFmtId="164" fontId="16" fillId="0" borderId="11" xfId="0" applyNumberFormat="1" applyFont="1" applyBorder="1"/>
    <xf numFmtId="0" fontId="16" fillId="0" borderId="10" xfId="0" applyFont="1" applyBorder="1"/>
    <xf numFmtId="1" fontId="16" fillId="0" borderId="11" xfId="0" applyNumberFormat="1" applyFont="1" applyBorder="1"/>
    <xf numFmtId="1" fontId="16" fillId="34" borderId="12"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6482939632549E-2"/>
          <c:y val="0.16708333333333336"/>
          <c:w val="0.90286351706036749"/>
          <c:h val="0.72088764946048411"/>
        </c:manualLayout>
      </c:layout>
      <c:barChart>
        <c:barDir val="col"/>
        <c:grouping val="clustered"/>
        <c:varyColors val="0"/>
        <c:ser>
          <c:idx val="0"/>
          <c:order val="0"/>
          <c:tx>
            <c:strRef>
              <c:f>Tables!$B$3</c:f>
              <c:strCache>
                <c:ptCount val="1"/>
                <c:pt idx="0">
                  <c:v>Total</c:v>
                </c:pt>
              </c:strCache>
            </c:strRef>
          </c:tx>
          <c:spPr>
            <a:solidFill>
              <a:schemeClr val="accent1"/>
            </a:solidFill>
            <a:ln>
              <a:noFill/>
            </a:ln>
            <a:effectLst/>
          </c:spPr>
          <c:invertIfNegative val="0"/>
          <c:cat>
            <c:strRef>
              <c:f>Tables!$A$4:$A$11</c:f>
              <c:strCache>
                <c:ptCount val="7"/>
                <c:pt idx="0">
                  <c:v>A</c:v>
                </c:pt>
                <c:pt idx="1">
                  <c:v>G</c:v>
                </c:pt>
                <c:pt idx="2">
                  <c:v>K</c:v>
                </c:pt>
                <c:pt idx="3">
                  <c:v>N</c:v>
                </c:pt>
                <c:pt idx="4">
                  <c:v>P</c:v>
                </c:pt>
                <c:pt idx="5">
                  <c:v>Q</c:v>
                </c:pt>
                <c:pt idx="6">
                  <c:v>R</c:v>
                </c:pt>
              </c:strCache>
            </c:strRef>
          </c:cat>
          <c:val>
            <c:numRef>
              <c:f>Tables!$B$4:$B$11</c:f>
              <c:numCache>
                <c:formatCode>General</c:formatCode>
                <c:ptCount val="7"/>
                <c:pt idx="0">
                  <c:v>1</c:v>
                </c:pt>
                <c:pt idx="1">
                  <c:v>30</c:v>
                </c:pt>
                <c:pt idx="2">
                  <c:v>14</c:v>
                </c:pt>
                <c:pt idx="3">
                  <c:v>1</c:v>
                </c:pt>
                <c:pt idx="4">
                  <c:v>8</c:v>
                </c:pt>
                <c:pt idx="5">
                  <c:v>14</c:v>
                </c:pt>
                <c:pt idx="6">
                  <c:v>10</c:v>
                </c:pt>
              </c:numCache>
            </c:numRef>
          </c:val>
          <c:extLst>
            <c:ext xmlns:c16="http://schemas.microsoft.com/office/drawing/2014/chart" uri="{C3380CC4-5D6E-409C-BE32-E72D297353CC}">
              <c16:uniqueId val="{00000000-B13B-4614-A759-A2F6634F0FD7}"/>
            </c:ext>
          </c:extLst>
        </c:ser>
        <c:dLbls>
          <c:showLegendKey val="0"/>
          <c:showVal val="0"/>
          <c:showCatName val="0"/>
          <c:showSerName val="0"/>
          <c:showPercent val="0"/>
          <c:showBubbleSize val="0"/>
        </c:dLbls>
        <c:gapWidth val="219"/>
        <c:overlap val="-27"/>
        <c:axId val="589493360"/>
        <c:axId val="589499120"/>
      </c:barChart>
      <c:catAx>
        <c:axId val="58949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99120"/>
        <c:crosses val="autoZero"/>
        <c:auto val="1"/>
        <c:lblAlgn val="ctr"/>
        <c:lblOffset val="100"/>
        <c:noMultiLvlLbl val="0"/>
      </c:catAx>
      <c:valAx>
        <c:axId val="58949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9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Carbohydrate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Tables!$F$31</c:f>
              <c:strCache>
                <c:ptCount val="1"/>
                <c:pt idx="0">
                  <c:v>Total</c:v>
                </c:pt>
              </c:strCache>
            </c:strRef>
          </c:tx>
          <c:spPr>
            <a:solidFill>
              <a:schemeClr val="accent1"/>
            </a:solidFill>
            <a:ln>
              <a:noFill/>
            </a:ln>
            <a:effectLst/>
          </c:spPr>
          <c:invertIfNegative val="0"/>
          <c:cat>
            <c:strRef>
              <c:f>Tables!$E$32:$E$39</c:f>
              <c:strCache>
                <c:ptCount val="7"/>
                <c:pt idx="0">
                  <c:v>A</c:v>
                </c:pt>
                <c:pt idx="1">
                  <c:v>G</c:v>
                </c:pt>
                <c:pt idx="2">
                  <c:v>K</c:v>
                </c:pt>
                <c:pt idx="3">
                  <c:v>N</c:v>
                </c:pt>
                <c:pt idx="4">
                  <c:v>P</c:v>
                </c:pt>
                <c:pt idx="5">
                  <c:v>Q</c:v>
                </c:pt>
                <c:pt idx="6">
                  <c:v>R</c:v>
                </c:pt>
              </c:strCache>
            </c:strRef>
          </c:cat>
          <c:val>
            <c:numRef>
              <c:f>Tables!$F$32:$F$39</c:f>
              <c:numCache>
                <c:formatCode>0</c:formatCode>
                <c:ptCount val="7"/>
                <c:pt idx="0">
                  <c:v>16</c:v>
                </c:pt>
                <c:pt idx="1">
                  <c:v>324</c:v>
                </c:pt>
                <c:pt idx="2">
                  <c:v>348</c:v>
                </c:pt>
                <c:pt idx="3">
                  <c:v>96</c:v>
                </c:pt>
                <c:pt idx="4">
                  <c:v>119</c:v>
                </c:pt>
                <c:pt idx="5">
                  <c:v>80</c:v>
                </c:pt>
                <c:pt idx="6">
                  <c:v>141</c:v>
                </c:pt>
              </c:numCache>
            </c:numRef>
          </c:val>
          <c:extLst>
            <c:ext xmlns:c16="http://schemas.microsoft.com/office/drawing/2014/chart" uri="{C3380CC4-5D6E-409C-BE32-E72D297353CC}">
              <c16:uniqueId val="{00000000-F840-45B1-94A4-9750A3ABF521}"/>
            </c:ext>
          </c:extLst>
        </c:ser>
        <c:dLbls>
          <c:showLegendKey val="0"/>
          <c:showVal val="0"/>
          <c:showCatName val="0"/>
          <c:showSerName val="0"/>
          <c:showPercent val="0"/>
          <c:showBubbleSize val="0"/>
        </c:dLbls>
        <c:gapWidth val="219"/>
        <c:overlap val="-27"/>
        <c:axId val="592124136"/>
        <c:axId val="592124496"/>
      </c:barChart>
      <c:catAx>
        <c:axId val="59212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4496"/>
        <c:crosses val="autoZero"/>
        <c:auto val="1"/>
        <c:lblAlgn val="ctr"/>
        <c:lblOffset val="100"/>
        <c:noMultiLvlLbl val="0"/>
      </c:catAx>
      <c:valAx>
        <c:axId val="59212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4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67147856517946E-2"/>
          <c:y val="0.16708333333333336"/>
          <c:w val="0.88604396325459323"/>
          <c:h val="0.72088764946048411"/>
        </c:manualLayout>
      </c:layout>
      <c:barChart>
        <c:barDir val="bar"/>
        <c:grouping val="clustered"/>
        <c:varyColors val="0"/>
        <c:ser>
          <c:idx val="0"/>
          <c:order val="0"/>
          <c:tx>
            <c:strRef>
              <c:f>Tables!$E$3</c:f>
              <c:strCache>
                <c:ptCount val="1"/>
                <c:pt idx="0">
                  <c:v>Total</c:v>
                </c:pt>
              </c:strCache>
            </c:strRef>
          </c:tx>
          <c:spPr>
            <a:solidFill>
              <a:schemeClr val="accent1"/>
            </a:solidFill>
            <a:ln>
              <a:noFill/>
            </a:ln>
            <a:effectLst/>
          </c:spPr>
          <c:invertIfNegative val="0"/>
          <c:cat>
            <c:strRef>
              <c:f>Tables!$D$4:$D$11</c:f>
              <c:strCache>
                <c:ptCount val="7"/>
                <c:pt idx="0">
                  <c:v>A</c:v>
                </c:pt>
                <c:pt idx="1">
                  <c:v>R</c:v>
                </c:pt>
                <c:pt idx="2">
                  <c:v>Q</c:v>
                </c:pt>
                <c:pt idx="3">
                  <c:v>P</c:v>
                </c:pt>
                <c:pt idx="4">
                  <c:v>N</c:v>
                </c:pt>
                <c:pt idx="5">
                  <c:v>G</c:v>
                </c:pt>
                <c:pt idx="6">
                  <c:v>K</c:v>
                </c:pt>
              </c:strCache>
            </c:strRef>
          </c:cat>
          <c:val>
            <c:numRef>
              <c:f>Tables!$E$4:$E$11</c:f>
              <c:numCache>
                <c:formatCode>0</c:formatCode>
                <c:ptCount val="7"/>
                <c:pt idx="0">
                  <c:v>54.850917000000003</c:v>
                </c:pt>
                <c:pt idx="1">
                  <c:v>332.343977</c:v>
                </c:pt>
                <c:pt idx="2">
                  <c:v>343.32791900000001</c:v>
                </c:pt>
                <c:pt idx="3">
                  <c:v>375.351697</c:v>
                </c:pt>
                <c:pt idx="4">
                  <c:v>407.81140299999998</c:v>
                </c:pt>
                <c:pt idx="5">
                  <c:v>758.68873699999995</c:v>
                </c:pt>
                <c:pt idx="6">
                  <c:v>1012.884634</c:v>
                </c:pt>
              </c:numCache>
            </c:numRef>
          </c:val>
          <c:extLst>
            <c:ext xmlns:c16="http://schemas.microsoft.com/office/drawing/2014/chart" uri="{C3380CC4-5D6E-409C-BE32-E72D297353CC}">
              <c16:uniqueId val="{00000000-D548-46DA-9118-5F5F68F034CB}"/>
            </c:ext>
          </c:extLst>
        </c:ser>
        <c:dLbls>
          <c:showLegendKey val="0"/>
          <c:showVal val="0"/>
          <c:showCatName val="0"/>
          <c:showSerName val="0"/>
          <c:showPercent val="0"/>
          <c:showBubbleSize val="0"/>
        </c:dLbls>
        <c:gapWidth val="182"/>
        <c:axId val="589499840"/>
        <c:axId val="589492280"/>
      </c:barChart>
      <c:catAx>
        <c:axId val="58949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92280"/>
        <c:crosses val="autoZero"/>
        <c:auto val="1"/>
        <c:lblAlgn val="ctr"/>
        <c:lblOffset val="100"/>
        <c:noMultiLvlLbl val="0"/>
      </c:catAx>
      <c:valAx>
        <c:axId val="5894922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9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Protein Content By </a:t>
            </a:r>
            <a:r>
              <a:rPr lang="en-US" baseline="0"/>
              <a:t> Type</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Tables!$K$3:$K$4</c:f>
              <c:strCache>
                <c:ptCount val="1"/>
                <c:pt idx="0">
                  <c:v>C</c:v>
                </c:pt>
              </c:strCache>
            </c:strRef>
          </c:tx>
          <c:spPr>
            <a:solidFill>
              <a:schemeClr val="accent1"/>
            </a:solidFill>
            <a:ln>
              <a:noFill/>
            </a:ln>
            <a:effectLst/>
          </c:spPr>
          <c:invertIfNegative val="0"/>
          <c:cat>
            <c:strRef>
              <c:f>Tables!$J$5</c:f>
              <c:strCache>
                <c:ptCount val="1"/>
                <c:pt idx="0">
                  <c:v>Total</c:v>
                </c:pt>
              </c:strCache>
            </c:strRef>
          </c:cat>
          <c:val>
            <c:numRef>
              <c:f>Tables!$K$5</c:f>
              <c:numCache>
                <c:formatCode>0</c:formatCode>
                <c:ptCount val="1"/>
                <c:pt idx="0">
                  <c:v>184</c:v>
                </c:pt>
              </c:numCache>
            </c:numRef>
          </c:val>
          <c:extLst>
            <c:ext xmlns:c16="http://schemas.microsoft.com/office/drawing/2014/chart" uri="{C3380CC4-5D6E-409C-BE32-E72D297353CC}">
              <c16:uniqueId val="{00000000-39EC-47AA-927D-D8B85A09F3F1}"/>
            </c:ext>
          </c:extLst>
        </c:ser>
        <c:ser>
          <c:idx val="1"/>
          <c:order val="1"/>
          <c:tx>
            <c:strRef>
              <c:f>Tables!$L$3:$L$4</c:f>
              <c:strCache>
                <c:ptCount val="1"/>
                <c:pt idx="0">
                  <c:v>H</c:v>
                </c:pt>
              </c:strCache>
            </c:strRef>
          </c:tx>
          <c:spPr>
            <a:solidFill>
              <a:schemeClr val="accent2"/>
            </a:solidFill>
            <a:ln>
              <a:noFill/>
            </a:ln>
            <a:effectLst/>
          </c:spPr>
          <c:invertIfNegative val="0"/>
          <c:cat>
            <c:strRef>
              <c:f>Tables!$J$5</c:f>
              <c:strCache>
                <c:ptCount val="1"/>
                <c:pt idx="0">
                  <c:v>Total</c:v>
                </c:pt>
              </c:strCache>
            </c:strRef>
          </c:cat>
          <c:val>
            <c:numRef>
              <c:f>Tables!$L$5</c:f>
              <c:numCache>
                <c:formatCode>0</c:formatCode>
                <c:ptCount val="1"/>
                <c:pt idx="0">
                  <c:v>12</c:v>
                </c:pt>
              </c:numCache>
            </c:numRef>
          </c:val>
          <c:extLst>
            <c:ext xmlns:c16="http://schemas.microsoft.com/office/drawing/2014/chart" uri="{C3380CC4-5D6E-409C-BE32-E72D297353CC}">
              <c16:uniqueId val="{00000001-39EC-47AA-927D-D8B85A09F3F1}"/>
            </c:ext>
          </c:extLst>
        </c:ser>
        <c:dLbls>
          <c:showLegendKey val="0"/>
          <c:showVal val="0"/>
          <c:showCatName val="0"/>
          <c:showSerName val="0"/>
          <c:showPercent val="0"/>
          <c:showBubbleSize val="0"/>
        </c:dLbls>
        <c:gapWidth val="219"/>
        <c:overlap val="-27"/>
        <c:axId val="452060504"/>
        <c:axId val="452061944"/>
      </c:barChart>
      <c:catAx>
        <c:axId val="452060504"/>
        <c:scaling>
          <c:orientation val="minMax"/>
        </c:scaling>
        <c:delete val="1"/>
        <c:axPos val="b"/>
        <c:numFmt formatCode="General" sourceLinked="1"/>
        <c:majorTickMark val="none"/>
        <c:minorTickMark val="none"/>
        <c:tickLblPos val="nextTo"/>
        <c:crossAx val="452061944"/>
        <c:crosses val="autoZero"/>
        <c:auto val="1"/>
        <c:lblAlgn val="ctr"/>
        <c:lblOffset val="100"/>
        <c:noMultiLvlLbl val="0"/>
      </c:catAx>
      <c:valAx>
        <c:axId val="4520619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6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2860892388451445"/>
          <c:y val="0.16708333333333336"/>
          <c:w val="0.46641666666666665"/>
          <c:h val="0.77736111111111106"/>
        </c:manualLayout>
      </c:layout>
      <c:pieChart>
        <c:varyColors val="1"/>
        <c:ser>
          <c:idx val="0"/>
          <c:order val="0"/>
          <c:tx>
            <c:strRef>
              <c:f>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3D-490A-9434-B501CD36F6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3D-490A-9434-B501CD36F6A0}"/>
              </c:ext>
            </c:extLst>
          </c:dPt>
          <c:cat>
            <c:strRef>
              <c:f>Tables!$G$4:$G$6</c:f>
              <c:strCache>
                <c:ptCount val="2"/>
                <c:pt idx="0">
                  <c:v>C</c:v>
                </c:pt>
                <c:pt idx="1">
                  <c:v>H</c:v>
                </c:pt>
              </c:strCache>
            </c:strRef>
          </c:cat>
          <c:val>
            <c:numRef>
              <c:f>Tables!$H$4:$H$6</c:f>
              <c:numCache>
                <c:formatCode>0</c:formatCode>
                <c:ptCount val="2"/>
                <c:pt idx="0">
                  <c:v>3115.0461589999995</c:v>
                </c:pt>
                <c:pt idx="1">
                  <c:v>170.21312500000002</c:v>
                </c:pt>
              </c:numCache>
            </c:numRef>
          </c:val>
          <c:extLst>
            <c:ext xmlns:c16="http://schemas.microsoft.com/office/drawing/2014/chart" uri="{C3380CC4-5D6E-409C-BE32-E72D297353CC}">
              <c16:uniqueId val="{00000004-043D-490A-9434-B501CD36F6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t>
            </a:r>
            <a:r>
              <a:rPr lang="en-US" baseline="0"/>
              <a:t> 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0.16708333333333336"/>
          <c:w val="0.82524803149606296"/>
          <c:h val="0.72088764946048411"/>
        </c:manualLayout>
      </c:layout>
      <c:barChart>
        <c:barDir val="col"/>
        <c:grouping val="clustered"/>
        <c:varyColors val="0"/>
        <c:ser>
          <c:idx val="0"/>
          <c:order val="0"/>
          <c:tx>
            <c:strRef>
              <c:f>Tables!$B$14:$B$15</c:f>
              <c:strCache>
                <c:ptCount val="1"/>
                <c:pt idx="0">
                  <c:v>A</c:v>
                </c:pt>
              </c:strCache>
            </c:strRef>
          </c:tx>
          <c:spPr>
            <a:solidFill>
              <a:schemeClr val="accent1"/>
            </a:solidFill>
            <a:ln>
              <a:noFill/>
            </a:ln>
            <a:effectLst/>
          </c:spPr>
          <c:invertIfNegative val="0"/>
          <c:cat>
            <c:strRef>
              <c:f>Tables!$A$16:$A$21</c:f>
              <c:strCache>
                <c:ptCount val="5"/>
                <c:pt idx="0">
                  <c:v>0</c:v>
                </c:pt>
                <c:pt idx="1">
                  <c:v>1</c:v>
                </c:pt>
                <c:pt idx="2">
                  <c:v>2</c:v>
                </c:pt>
                <c:pt idx="3">
                  <c:v>3</c:v>
                </c:pt>
                <c:pt idx="4">
                  <c:v>5</c:v>
                </c:pt>
              </c:strCache>
            </c:strRef>
          </c:cat>
          <c:val>
            <c:numRef>
              <c:f>Tables!$B$16:$B$21</c:f>
              <c:numCache>
                <c:formatCode>0</c:formatCode>
                <c:ptCount val="5"/>
                <c:pt idx="1">
                  <c:v>1</c:v>
                </c:pt>
              </c:numCache>
            </c:numRef>
          </c:val>
          <c:extLst>
            <c:ext xmlns:c16="http://schemas.microsoft.com/office/drawing/2014/chart" uri="{C3380CC4-5D6E-409C-BE32-E72D297353CC}">
              <c16:uniqueId val="{00000000-6FB7-4F29-AD7F-6328298AD714}"/>
            </c:ext>
          </c:extLst>
        </c:ser>
        <c:ser>
          <c:idx val="1"/>
          <c:order val="1"/>
          <c:tx>
            <c:strRef>
              <c:f>Tables!$C$14:$C$15</c:f>
              <c:strCache>
                <c:ptCount val="1"/>
                <c:pt idx="0">
                  <c:v>G</c:v>
                </c:pt>
              </c:strCache>
            </c:strRef>
          </c:tx>
          <c:spPr>
            <a:solidFill>
              <a:schemeClr val="accent2"/>
            </a:solidFill>
            <a:ln>
              <a:noFill/>
            </a:ln>
            <a:effectLst/>
          </c:spPr>
          <c:invertIfNegative val="0"/>
          <c:cat>
            <c:strRef>
              <c:f>Tables!$A$16:$A$21</c:f>
              <c:strCache>
                <c:ptCount val="5"/>
                <c:pt idx="0">
                  <c:v>0</c:v>
                </c:pt>
                <c:pt idx="1">
                  <c:v>1</c:v>
                </c:pt>
                <c:pt idx="2">
                  <c:v>2</c:v>
                </c:pt>
                <c:pt idx="3">
                  <c:v>3</c:v>
                </c:pt>
                <c:pt idx="4">
                  <c:v>5</c:v>
                </c:pt>
              </c:strCache>
            </c:strRef>
          </c:cat>
          <c:val>
            <c:numRef>
              <c:f>Tables!$C$16:$C$21</c:f>
              <c:numCache>
                <c:formatCode>0</c:formatCode>
                <c:ptCount val="5"/>
                <c:pt idx="1">
                  <c:v>15</c:v>
                </c:pt>
                <c:pt idx="2">
                  <c:v>6</c:v>
                </c:pt>
                <c:pt idx="3">
                  <c:v>1</c:v>
                </c:pt>
              </c:numCache>
            </c:numRef>
          </c:val>
          <c:extLst>
            <c:ext xmlns:c16="http://schemas.microsoft.com/office/drawing/2014/chart" uri="{C3380CC4-5D6E-409C-BE32-E72D297353CC}">
              <c16:uniqueId val="{00000001-6FB7-4F29-AD7F-6328298AD714}"/>
            </c:ext>
          </c:extLst>
        </c:ser>
        <c:ser>
          <c:idx val="2"/>
          <c:order val="2"/>
          <c:tx>
            <c:strRef>
              <c:f>Tables!$D$14:$D$15</c:f>
              <c:strCache>
                <c:ptCount val="1"/>
                <c:pt idx="0">
                  <c:v>K</c:v>
                </c:pt>
              </c:strCache>
            </c:strRef>
          </c:tx>
          <c:spPr>
            <a:solidFill>
              <a:schemeClr val="accent3"/>
            </a:solidFill>
            <a:ln>
              <a:noFill/>
            </a:ln>
            <a:effectLst/>
          </c:spPr>
          <c:invertIfNegative val="0"/>
          <c:cat>
            <c:strRef>
              <c:f>Tables!$A$16:$A$21</c:f>
              <c:strCache>
                <c:ptCount val="5"/>
                <c:pt idx="0">
                  <c:v>0</c:v>
                </c:pt>
                <c:pt idx="1">
                  <c:v>1</c:v>
                </c:pt>
                <c:pt idx="2">
                  <c:v>2</c:v>
                </c:pt>
                <c:pt idx="3">
                  <c:v>3</c:v>
                </c:pt>
                <c:pt idx="4">
                  <c:v>5</c:v>
                </c:pt>
              </c:strCache>
            </c:strRef>
          </c:cat>
          <c:val>
            <c:numRef>
              <c:f>Tables!$D$16:$D$21</c:f>
              <c:numCache>
                <c:formatCode>0</c:formatCode>
                <c:ptCount val="5"/>
                <c:pt idx="0">
                  <c:v>13</c:v>
                </c:pt>
                <c:pt idx="1">
                  <c:v>7</c:v>
                </c:pt>
                <c:pt idx="2">
                  <c:v>2</c:v>
                </c:pt>
                <c:pt idx="3">
                  <c:v>1</c:v>
                </c:pt>
              </c:numCache>
            </c:numRef>
          </c:val>
          <c:extLst>
            <c:ext xmlns:c16="http://schemas.microsoft.com/office/drawing/2014/chart" uri="{C3380CC4-5D6E-409C-BE32-E72D297353CC}">
              <c16:uniqueId val="{00000002-6FB7-4F29-AD7F-6328298AD714}"/>
            </c:ext>
          </c:extLst>
        </c:ser>
        <c:ser>
          <c:idx val="3"/>
          <c:order val="3"/>
          <c:tx>
            <c:strRef>
              <c:f>Tables!$E$14:$E$15</c:f>
              <c:strCache>
                <c:ptCount val="1"/>
                <c:pt idx="0">
                  <c:v>N</c:v>
                </c:pt>
              </c:strCache>
            </c:strRef>
          </c:tx>
          <c:spPr>
            <a:solidFill>
              <a:schemeClr val="accent4"/>
            </a:solidFill>
            <a:ln>
              <a:noFill/>
            </a:ln>
            <a:effectLst/>
          </c:spPr>
          <c:invertIfNegative val="0"/>
          <c:cat>
            <c:strRef>
              <c:f>Tables!$A$16:$A$21</c:f>
              <c:strCache>
                <c:ptCount val="5"/>
                <c:pt idx="0">
                  <c:v>0</c:v>
                </c:pt>
                <c:pt idx="1">
                  <c:v>1</c:v>
                </c:pt>
                <c:pt idx="2">
                  <c:v>2</c:v>
                </c:pt>
                <c:pt idx="3">
                  <c:v>3</c:v>
                </c:pt>
                <c:pt idx="4">
                  <c:v>5</c:v>
                </c:pt>
              </c:strCache>
            </c:strRef>
          </c:cat>
          <c:val>
            <c:numRef>
              <c:f>Tables!$E$16:$E$21</c:f>
              <c:numCache>
                <c:formatCode>0</c:formatCode>
                <c:ptCount val="5"/>
                <c:pt idx="0">
                  <c:v>5</c:v>
                </c:pt>
                <c:pt idx="1">
                  <c:v>1</c:v>
                </c:pt>
              </c:numCache>
            </c:numRef>
          </c:val>
          <c:extLst>
            <c:ext xmlns:c16="http://schemas.microsoft.com/office/drawing/2014/chart" uri="{C3380CC4-5D6E-409C-BE32-E72D297353CC}">
              <c16:uniqueId val="{00000003-6FB7-4F29-AD7F-6328298AD714}"/>
            </c:ext>
          </c:extLst>
        </c:ser>
        <c:ser>
          <c:idx val="4"/>
          <c:order val="4"/>
          <c:tx>
            <c:strRef>
              <c:f>Tables!$F$14:$F$15</c:f>
              <c:strCache>
                <c:ptCount val="1"/>
                <c:pt idx="0">
                  <c:v>P</c:v>
                </c:pt>
              </c:strCache>
            </c:strRef>
          </c:tx>
          <c:spPr>
            <a:solidFill>
              <a:schemeClr val="accent5"/>
            </a:solidFill>
            <a:ln>
              <a:noFill/>
            </a:ln>
            <a:effectLst/>
          </c:spPr>
          <c:invertIfNegative val="0"/>
          <c:cat>
            <c:strRef>
              <c:f>Tables!$A$16:$A$21</c:f>
              <c:strCache>
                <c:ptCount val="5"/>
                <c:pt idx="0">
                  <c:v>0</c:v>
                </c:pt>
                <c:pt idx="1">
                  <c:v>1</c:v>
                </c:pt>
                <c:pt idx="2">
                  <c:v>2</c:v>
                </c:pt>
                <c:pt idx="3">
                  <c:v>3</c:v>
                </c:pt>
                <c:pt idx="4">
                  <c:v>5</c:v>
                </c:pt>
              </c:strCache>
            </c:strRef>
          </c:cat>
          <c:val>
            <c:numRef>
              <c:f>Tables!$F$16:$F$21</c:f>
              <c:numCache>
                <c:formatCode>0</c:formatCode>
                <c:ptCount val="5"/>
                <c:pt idx="0">
                  <c:v>4</c:v>
                </c:pt>
                <c:pt idx="1">
                  <c:v>3</c:v>
                </c:pt>
                <c:pt idx="2">
                  <c:v>1</c:v>
                </c:pt>
                <c:pt idx="3">
                  <c:v>1</c:v>
                </c:pt>
              </c:numCache>
            </c:numRef>
          </c:val>
          <c:extLst>
            <c:ext xmlns:c16="http://schemas.microsoft.com/office/drawing/2014/chart" uri="{C3380CC4-5D6E-409C-BE32-E72D297353CC}">
              <c16:uniqueId val="{00000004-6FB7-4F29-AD7F-6328298AD714}"/>
            </c:ext>
          </c:extLst>
        </c:ser>
        <c:ser>
          <c:idx val="5"/>
          <c:order val="5"/>
          <c:tx>
            <c:strRef>
              <c:f>Tables!$G$14:$G$15</c:f>
              <c:strCache>
                <c:ptCount val="1"/>
                <c:pt idx="0">
                  <c:v>Q</c:v>
                </c:pt>
              </c:strCache>
            </c:strRef>
          </c:tx>
          <c:spPr>
            <a:solidFill>
              <a:schemeClr val="accent6"/>
            </a:solidFill>
            <a:ln>
              <a:noFill/>
            </a:ln>
            <a:effectLst/>
          </c:spPr>
          <c:invertIfNegative val="0"/>
          <c:cat>
            <c:strRef>
              <c:f>Tables!$A$16:$A$21</c:f>
              <c:strCache>
                <c:ptCount val="5"/>
                <c:pt idx="0">
                  <c:v>0</c:v>
                </c:pt>
                <c:pt idx="1">
                  <c:v>1</c:v>
                </c:pt>
                <c:pt idx="2">
                  <c:v>2</c:v>
                </c:pt>
                <c:pt idx="3">
                  <c:v>3</c:v>
                </c:pt>
                <c:pt idx="4">
                  <c:v>5</c:v>
                </c:pt>
              </c:strCache>
            </c:strRef>
          </c:cat>
          <c:val>
            <c:numRef>
              <c:f>Tables!$G$16:$G$21</c:f>
              <c:numCache>
                <c:formatCode>0</c:formatCode>
                <c:ptCount val="5"/>
                <c:pt idx="0">
                  <c:v>2</c:v>
                </c:pt>
                <c:pt idx="1">
                  <c:v>1</c:v>
                </c:pt>
                <c:pt idx="2">
                  <c:v>4</c:v>
                </c:pt>
                <c:pt idx="4">
                  <c:v>1</c:v>
                </c:pt>
              </c:numCache>
            </c:numRef>
          </c:val>
          <c:extLst>
            <c:ext xmlns:c16="http://schemas.microsoft.com/office/drawing/2014/chart" uri="{C3380CC4-5D6E-409C-BE32-E72D297353CC}">
              <c16:uniqueId val="{00000005-6FB7-4F29-AD7F-6328298AD714}"/>
            </c:ext>
          </c:extLst>
        </c:ser>
        <c:ser>
          <c:idx val="6"/>
          <c:order val="6"/>
          <c:tx>
            <c:strRef>
              <c:f>Tables!$H$14:$H$15</c:f>
              <c:strCache>
                <c:ptCount val="1"/>
                <c:pt idx="0">
                  <c:v>R</c:v>
                </c:pt>
              </c:strCache>
            </c:strRef>
          </c:tx>
          <c:spPr>
            <a:solidFill>
              <a:schemeClr val="accent1">
                <a:lumMod val="60000"/>
              </a:schemeClr>
            </a:solidFill>
            <a:ln>
              <a:noFill/>
            </a:ln>
            <a:effectLst/>
          </c:spPr>
          <c:invertIfNegative val="0"/>
          <c:cat>
            <c:strRef>
              <c:f>Tables!$A$16:$A$21</c:f>
              <c:strCache>
                <c:ptCount val="5"/>
                <c:pt idx="0">
                  <c:v>0</c:v>
                </c:pt>
                <c:pt idx="1">
                  <c:v>1</c:v>
                </c:pt>
                <c:pt idx="2">
                  <c:v>2</c:v>
                </c:pt>
                <c:pt idx="3">
                  <c:v>3</c:v>
                </c:pt>
                <c:pt idx="4">
                  <c:v>5</c:v>
                </c:pt>
              </c:strCache>
            </c:strRef>
          </c:cat>
          <c:val>
            <c:numRef>
              <c:f>Tables!$H$16:$H$21</c:f>
              <c:numCache>
                <c:formatCode>0</c:formatCode>
                <c:ptCount val="5"/>
                <c:pt idx="0">
                  <c:v>3</c:v>
                </c:pt>
                <c:pt idx="1">
                  <c:v>2</c:v>
                </c:pt>
                <c:pt idx="2">
                  <c:v>1</c:v>
                </c:pt>
                <c:pt idx="3">
                  <c:v>2</c:v>
                </c:pt>
              </c:numCache>
            </c:numRef>
          </c:val>
          <c:extLst>
            <c:ext xmlns:c16="http://schemas.microsoft.com/office/drawing/2014/chart" uri="{C3380CC4-5D6E-409C-BE32-E72D297353CC}">
              <c16:uniqueId val="{00000006-6FB7-4F29-AD7F-6328298AD714}"/>
            </c:ext>
          </c:extLst>
        </c:ser>
        <c:dLbls>
          <c:showLegendKey val="0"/>
          <c:showVal val="0"/>
          <c:showCatName val="0"/>
          <c:showSerName val="0"/>
          <c:showPercent val="0"/>
          <c:showBubbleSize val="0"/>
        </c:dLbls>
        <c:gapWidth val="219"/>
        <c:overlap val="-27"/>
        <c:axId val="450997856"/>
        <c:axId val="451001456"/>
      </c:barChart>
      <c:catAx>
        <c:axId val="45099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01456"/>
        <c:crosses val="autoZero"/>
        <c:auto val="1"/>
        <c:lblAlgn val="ctr"/>
        <c:lblOffset val="100"/>
        <c:noMultiLvlLbl val="0"/>
      </c:catAx>
      <c:valAx>
        <c:axId val="451001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9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Protein by Manufacturer</a:t>
            </a:r>
          </a:p>
          <a:p>
            <a:pPr>
              <a:defRPr/>
            </a:pPr>
            <a:endParaRPr lang="en-US"/>
          </a:p>
        </c:rich>
      </c:tx>
      <c:layout>
        <c:manualLayout>
          <c:xMode val="edge"/>
          <c:yMode val="edge"/>
          <c:x val="0.331518525507034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87458311409976E-2"/>
          <c:y val="0.16245370370370371"/>
          <c:w val="0.90286351706036749"/>
          <c:h val="0.72088764946048411"/>
        </c:manualLayout>
      </c:layout>
      <c:barChart>
        <c:barDir val="col"/>
        <c:grouping val="clustered"/>
        <c:varyColors val="0"/>
        <c:ser>
          <c:idx val="0"/>
          <c:order val="0"/>
          <c:tx>
            <c:strRef>
              <c:f>Tables!$L$14</c:f>
              <c:strCache>
                <c:ptCount val="1"/>
                <c:pt idx="0">
                  <c:v>Total</c:v>
                </c:pt>
              </c:strCache>
            </c:strRef>
          </c:tx>
          <c:spPr>
            <a:solidFill>
              <a:schemeClr val="accent1"/>
            </a:solidFill>
            <a:ln>
              <a:noFill/>
            </a:ln>
            <a:effectLst/>
          </c:spPr>
          <c:invertIfNegative val="0"/>
          <c:cat>
            <c:strRef>
              <c:f>Tables!$K$15:$K$22</c:f>
              <c:strCache>
                <c:ptCount val="7"/>
                <c:pt idx="0">
                  <c:v>A</c:v>
                </c:pt>
                <c:pt idx="1">
                  <c:v>G</c:v>
                </c:pt>
                <c:pt idx="2">
                  <c:v>K</c:v>
                </c:pt>
                <c:pt idx="3">
                  <c:v>N</c:v>
                </c:pt>
                <c:pt idx="4">
                  <c:v>P</c:v>
                </c:pt>
                <c:pt idx="5">
                  <c:v>Q</c:v>
                </c:pt>
                <c:pt idx="6">
                  <c:v>R</c:v>
                </c:pt>
              </c:strCache>
            </c:strRef>
          </c:cat>
          <c:val>
            <c:numRef>
              <c:f>Tables!$L$15:$L$22</c:f>
              <c:numCache>
                <c:formatCode>0</c:formatCode>
                <c:ptCount val="7"/>
                <c:pt idx="0">
                  <c:v>4</c:v>
                </c:pt>
                <c:pt idx="1">
                  <c:v>51</c:v>
                </c:pt>
                <c:pt idx="2">
                  <c:v>61</c:v>
                </c:pt>
                <c:pt idx="3">
                  <c:v>17</c:v>
                </c:pt>
                <c:pt idx="4">
                  <c:v>22</c:v>
                </c:pt>
                <c:pt idx="5">
                  <c:v>21</c:v>
                </c:pt>
                <c:pt idx="6">
                  <c:v>20</c:v>
                </c:pt>
              </c:numCache>
            </c:numRef>
          </c:val>
          <c:extLst>
            <c:ext xmlns:c16="http://schemas.microsoft.com/office/drawing/2014/chart" uri="{C3380CC4-5D6E-409C-BE32-E72D297353CC}">
              <c16:uniqueId val="{00000000-A4D7-423B-970D-77E95AFE82E7}"/>
            </c:ext>
          </c:extLst>
        </c:ser>
        <c:dLbls>
          <c:showLegendKey val="0"/>
          <c:showVal val="0"/>
          <c:showCatName val="0"/>
          <c:showSerName val="0"/>
          <c:showPercent val="0"/>
          <c:showBubbleSize val="0"/>
        </c:dLbls>
        <c:gapWidth val="219"/>
        <c:overlap val="-27"/>
        <c:axId val="589519376"/>
        <c:axId val="438521672"/>
      </c:barChart>
      <c:catAx>
        <c:axId val="58951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21672"/>
        <c:crosses val="autoZero"/>
        <c:auto val="1"/>
        <c:lblAlgn val="ctr"/>
        <c:lblOffset val="100"/>
        <c:noMultiLvlLbl val="0"/>
      </c:catAx>
      <c:valAx>
        <c:axId val="438521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1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Carbohydrate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708333333333336"/>
          <c:w val="0.89019685039370078"/>
          <c:h val="0.72088764946048411"/>
        </c:manualLayout>
      </c:layout>
      <c:barChart>
        <c:barDir val="col"/>
        <c:grouping val="clustered"/>
        <c:varyColors val="0"/>
        <c:ser>
          <c:idx val="0"/>
          <c:order val="0"/>
          <c:tx>
            <c:strRef>
              <c:f>Tables!$F$31</c:f>
              <c:strCache>
                <c:ptCount val="1"/>
                <c:pt idx="0">
                  <c:v>Total</c:v>
                </c:pt>
              </c:strCache>
            </c:strRef>
          </c:tx>
          <c:spPr>
            <a:solidFill>
              <a:schemeClr val="accent1"/>
            </a:solidFill>
            <a:ln>
              <a:noFill/>
            </a:ln>
            <a:effectLst/>
          </c:spPr>
          <c:invertIfNegative val="0"/>
          <c:cat>
            <c:strRef>
              <c:f>Tables!$E$32:$E$39</c:f>
              <c:strCache>
                <c:ptCount val="7"/>
                <c:pt idx="0">
                  <c:v>A</c:v>
                </c:pt>
                <c:pt idx="1">
                  <c:v>G</c:v>
                </c:pt>
                <c:pt idx="2">
                  <c:v>K</c:v>
                </c:pt>
                <c:pt idx="3">
                  <c:v>N</c:v>
                </c:pt>
                <c:pt idx="4">
                  <c:v>P</c:v>
                </c:pt>
                <c:pt idx="5">
                  <c:v>Q</c:v>
                </c:pt>
                <c:pt idx="6">
                  <c:v>R</c:v>
                </c:pt>
              </c:strCache>
            </c:strRef>
          </c:cat>
          <c:val>
            <c:numRef>
              <c:f>Tables!$F$32:$F$39</c:f>
              <c:numCache>
                <c:formatCode>0</c:formatCode>
                <c:ptCount val="7"/>
                <c:pt idx="0">
                  <c:v>16</c:v>
                </c:pt>
                <c:pt idx="1">
                  <c:v>324</c:v>
                </c:pt>
                <c:pt idx="2">
                  <c:v>348</c:v>
                </c:pt>
                <c:pt idx="3">
                  <c:v>96</c:v>
                </c:pt>
                <c:pt idx="4">
                  <c:v>119</c:v>
                </c:pt>
                <c:pt idx="5">
                  <c:v>80</c:v>
                </c:pt>
                <c:pt idx="6">
                  <c:v>141</c:v>
                </c:pt>
              </c:numCache>
            </c:numRef>
          </c:val>
          <c:extLst>
            <c:ext xmlns:c16="http://schemas.microsoft.com/office/drawing/2014/chart" uri="{C3380CC4-5D6E-409C-BE32-E72D297353CC}">
              <c16:uniqueId val="{00000000-FE29-4E6F-957D-5B4C23F020F5}"/>
            </c:ext>
          </c:extLst>
        </c:ser>
        <c:dLbls>
          <c:showLegendKey val="0"/>
          <c:showVal val="0"/>
          <c:showCatName val="0"/>
          <c:showSerName val="0"/>
          <c:showPercent val="0"/>
          <c:showBubbleSize val="0"/>
        </c:dLbls>
        <c:gapWidth val="219"/>
        <c:overlap val="-27"/>
        <c:axId val="592124136"/>
        <c:axId val="592124496"/>
      </c:barChart>
      <c:catAx>
        <c:axId val="59212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4496"/>
        <c:crosses val="autoZero"/>
        <c:auto val="1"/>
        <c:lblAlgn val="ctr"/>
        <c:lblOffset val="100"/>
        <c:noMultiLvlLbl val="0"/>
      </c:catAx>
      <c:valAx>
        <c:axId val="59212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4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Produced By Manufacturer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1426071741033E-2"/>
          <c:y val="0.17171296296296298"/>
          <c:w val="0.82524803149606296"/>
          <c:h val="0.72088764946048411"/>
        </c:manualLayout>
      </c:layout>
      <c:barChart>
        <c:barDir val="col"/>
        <c:grouping val="clustered"/>
        <c:varyColors val="0"/>
        <c:ser>
          <c:idx val="0"/>
          <c:order val="0"/>
          <c:tx>
            <c:strRef>
              <c:f>Tables!$B$24:$B$25</c:f>
              <c:strCache>
                <c:ptCount val="1"/>
                <c:pt idx="0">
                  <c:v>A</c:v>
                </c:pt>
              </c:strCache>
            </c:strRef>
          </c:tx>
          <c:spPr>
            <a:solidFill>
              <a:schemeClr val="accent1"/>
            </a:solidFill>
            <a:ln>
              <a:noFill/>
            </a:ln>
            <a:effectLst/>
          </c:spPr>
          <c:invertIfNegative val="0"/>
          <c:cat>
            <c:strRef>
              <c:f>Tables!$A$26:$A$28</c:f>
              <c:strCache>
                <c:ptCount val="2"/>
                <c:pt idx="0">
                  <c:v>C</c:v>
                </c:pt>
                <c:pt idx="1">
                  <c:v>H</c:v>
                </c:pt>
              </c:strCache>
            </c:strRef>
          </c:cat>
          <c:val>
            <c:numRef>
              <c:f>Tables!$B$26:$B$28</c:f>
              <c:numCache>
                <c:formatCode>0</c:formatCode>
                <c:ptCount val="2"/>
                <c:pt idx="1">
                  <c:v>1</c:v>
                </c:pt>
              </c:numCache>
            </c:numRef>
          </c:val>
          <c:extLst>
            <c:ext xmlns:c16="http://schemas.microsoft.com/office/drawing/2014/chart" uri="{C3380CC4-5D6E-409C-BE32-E72D297353CC}">
              <c16:uniqueId val="{00000000-0F42-4590-9D92-CF1CC42FEF13}"/>
            </c:ext>
          </c:extLst>
        </c:ser>
        <c:ser>
          <c:idx val="1"/>
          <c:order val="1"/>
          <c:tx>
            <c:strRef>
              <c:f>Tables!$C$24:$C$25</c:f>
              <c:strCache>
                <c:ptCount val="1"/>
                <c:pt idx="0">
                  <c:v>G</c:v>
                </c:pt>
              </c:strCache>
            </c:strRef>
          </c:tx>
          <c:spPr>
            <a:solidFill>
              <a:schemeClr val="accent2"/>
            </a:solidFill>
            <a:ln>
              <a:noFill/>
            </a:ln>
            <a:effectLst/>
          </c:spPr>
          <c:invertIfNegative val="0"/>
          <c:cat>
            <c:strRef>
              <c:f>Tables!$A$26:$A$28</c:f>
              <c:strCache>
                <c:ptCount val="2"/>
                <c:pt idx="0">
                  <c:v>C</c:v>
                </c:pt>
                <c:pt idx="1">
                  <c:v>H</c:v>
                </c:pt>
              </c:strCache>
            </c:strRef>
          </c:cat>
          <c:val>
            <c:numRef>
              <c:f>Tables!$C$26:$C$28</c:f>
              <c:numCache>
                <c:formatCode>0</c:formatCode>
                <c:ptCount val="2"/>
                <c:pt idx="0">
                  <c:v>22</c:v>
                </c:pt>
              </c:numCache>
            </c:numRef>
          </c:val>
          <c:extLst>
            <c:ext xmlns:c16="http://schemas.microsoft.com/office/drawing/2014/chart" uri="{C3380CC4-5D6E-409C-BE32-E72D297353CC}">
              <c16:uniqueId val="{00000001-0F42-4590-9D92-CF1CC42FEF13}"/>
            </c:ext>
          </c:extLst>
        </c:ser>
        <c:ser>
          <c:idx val="2"/>
          <c:order val="2"/>
          <c:tx>
            <c:strRef>
              <c:f>Tables!$D$24:$D$25</c:f>
              <c:strCache>
                <c:ptCount val="1"/>
                <c:pt idx="0">
                  <c:v>K</c:v>
                </c:pt>
              </c:strCache>
            </c:strRef>
          </c:tx>
          <c:spPr>
            <a:solidFill>
              <a:schemeClr val="accent3"/>
            </a:solidFill>
            <a:ln>
              <a:noFill/>
            </a:ln>
            <a:effectLst/>
          </c:spPr>
          <c:invertIfNegative val="0"/>
          <c:cat>
            <c:strRef>
              <c:f>Tables!$A$26:$A$28</c:f>
              <c:strCache>
                <c:ptCount val="2"/>
                <c:pt idx="0">
                  <c:v>C</c:v>
                </c:pt>
                <c:pt idx="1">
                  <c:v>H</c:v>
                </c:pt>
              </c:strCache>
            </c:strRef>
          </c:cat>
          <c:val>
            <c:numRef>
              <c:f>Tables!$D$26:$D$28</c:f>
              <c:numCache>
                <c:formatCode>0</c:formatCode>
                <c:ptCount val="2"/>
                <c:pt idx="0">
                  <c:v>23</c:v>
                </c:pt>
              </c:numCache>
            </c:numRef>
          </c:val>
          <c:extLst>
            <c:ext xmlns:c16="http://schemas.microsoft.com/office/drawing/2014/chart" uri="{C3380CC4-5D6E-409C-BE32-E72D297353CC}">
              <c16:uniqueId val="{00000002-0F42-4590-9D92-CF1CC42FEF13}"/>
            </c:ext>
          </c:extLst>
        </c:ser>
        <c:ser>
          <c:idx val="3"/>
          <c:order val="3"/>
          <c:tx>
            <c:strRef>
              <c:f>Tables!$E$24:$E$25</c:f>
              <c:strCache>
                <c:ptCount val="1"/>
                <c:pt idx="0">
                  <c:v>N</c:v>
                </c:pt>
              </c:strCache>
            </c:strRef>
          </c:tx>
          <c:spPr>
            <a:solidFill>
              <a:schemeClr val="accent4"/>
            </a:solidFill>
            <a:ln>
              <a:noFill/>
            </a:ln>
            <a:effectLst/>
          </c:spPr>
          <c:invertIfNegative val="0"/>
          <c:cat>
            <c:strRef>
              <c:f>Tables!$A$26:$A$28</c:f>
              <c:strCache>
                <c:ptCount val="2"/>
                <c:pt idx="0">
                  <c:v>C</c:v>
                </c:pt>
                <c:pt idx="1">
                  <c:v>H</c:v>
                </c:pt>
              </c:strCache>
            </c:strRef>
          </c:cat>
          <c:val>
            <c:numRef>
              <c:f>Tables!$E$26:$E$28</c:f>
              <c:numCache>
                <c:formatCode>0</c:formatCode>
                <c:ptCount val="2"/>
                <c:pt idx="0">
                  <c:v>5</c:v>
                </c:pt>
                <c:pt idx="1">
                  <c:v>1</c:v>
                </c:pt>
              </c:numCache>
            </c:numRef>
          </c:val>
          <c:extLst>
            <c:ext xmlns:c16="http://schemas.microsoft.com/office/drawing/2014/chart" uri="{C3380CC4-5D6E-409C-BE32-E72D297353CC}">
              <c16:uniqueId val="{00000003-0F42-4590-9D92-CF1CC42FEF13}"/>
            </c:ext>
          </c:extLst>
        </c:ser>
        <c:ser>
          <c:idx val="4"/>
          <c:order val="4"/>
          <c:tx>
            <c:strRef>
              <c:f>Tables!$F$24:$F$25</c:f>
              <c:strCache>
                <c:ptCount val="1"/>
                <c:pt idx="0">
                  <c:v>P</c:v>
                </c:pt>
              </c:strCache>
            </c:strRef>
          </c:tx>
          <c:spPr>
            <a:solidFill>
              <a:schemeClr val="accent5"/>
            </a:solidFill>
            <a:ln>
              <a:noFill/>
            </a:ln>
            <a:effectLst/>
          </c:spPr>
          <c:invertIfNegative val="0"/>
          <c:cat>
            <c:strRef>
              <c:f>Tables!$A$26:$A$28</c:f>
              <c:strCache>
                <c:ptCount val="2"/>
                <c:pt idx="0">
                  <c:v>C</c:v>
                </c:pt>
                <c:pt idx="1">
                  <c:v>H</c:v>
                </c:pt>
              </c:strCache>
            </c:strRef>
          </c:cat>
          <c:val>
            <c:numRef>
              <c:f>Tables!$F$26:$F$28</c:f>
              <c:numCache>
                <c:formatCode>0</c:formatCode>
                <c:ptCount val="2"/>
                <c:pt idx="0">
                  <c:v>9</c:v>
                </c:pt>
              </c:numCache>
            </c:numRef>
          </c:val>
          <c:extLst>
            <c:ext xmlns:c16="http://schemas.microsoft.com/office/drawing/2014/chart" uri="{C3380CC4-5D6E-409C-BE32-E72D297353CC}">
              <c16:uniqueId val="{00000004-0F42-4590-9D92-CF1CC42FEF13}"/>
            </c:ext>
          </c:extLst>
        </c:ser>
        <c:ser>
          <c:idx val="5"/>
          <c:order val="5"/>
          <c:tx>
            <c:strRef>
              <c:f>Tables!$G$24:$G$25</c:f>
              <c:strCache>
                <c:ptCount val="1"/>
                <c:pt idx="0">
                  <c:v>Q</c:v>
                </c:pt>
              </c:strCache>
            </c:strRef>
          </c:tx>
          <c:spPr>
            <a:solidFill>
              <a:schemeClr val="accent6"/>
            </a:solidFill>
            <a:ln>
              <a:noFill/>
            </a:ln>
            <a:effectLst/>
          </c:spPr>
          <c:invertIfNegative val="0"/>
          <c:cat>
            <c:strRef>
              <c:f>Tables!$A$26:$A$28</c:f>
              <c:strCache>
                <c:ptCount val="2"/>
                <c:pt idx="0">
                  <c:v>C</c:v>
                </c:pt>
                <c:pt idx="1">
                  <c:v>H</c:v>
                </c:pt>
              </c:strCache>
            </c:strRef>
          </c:cat>
          <c:val>
            <c:numRef>
              <c:f>Tables!$G$26:$G$28</c:f>
              <c:numCache>
                <c:formatCode>0</c:formatCode>
                <c:ptCount val="2"/>
                <c:pt idx="0">
                  <c:v>7</c:v>
                </c:pt>
                <c:pt idx="1">
                  <c:v>1</c:v>
                </c:pt>
              </c:numCache>
            </c:numRef>
          </c:val>
          <c:extLst>
            <c:ext xmlns:c16="http://schemas.microsoft.com/office/drawing/2014/chart" uri="{C3380CC4-5D6E-409C-BE32-E72D297353CC}">
              <c16:uniqueId val="{00000005-0F42-4590-9D92-CF1CC42FEF13}"/>
            </c:ext>
          </c:extLst>
        </c:ser>
        <c:ser>
          <c:idx val="6"/>
          <c:order val="6"/>
          <c:tx>
            <c:strRef>
              <c:f>Tables!$H$24:$H$25</c:f>
              <c:strCache>
                <c:ptCount val="1"/>
                <c:pt idx="0">
                  <c:v>R</c:v>
                </c:pt>
              </c:strCache>
            </c:strRef>
          </c:tx>
          <c:spPr>
            <a:solidFill>
              <a:schemeClr val="accent1">
                <a:lumMod val="60000"/>
              </a:schemeClr>
            </a:solidFill>
            <a:ln>
              <a:noFill/>
            </a:ln>
            <a:effectLst/>
          </c:spPr>
          <c:invertIfNegative val="0"/>
          <c:cat>
            <c:strRef>
              <c:f>Tables!$A$26:$A$28</c:f>
              <c:strCache>
                <c:ptCount val="2"/>
                <c:pt idx="0">
                  <c:v>C</c:v>
                </c:pt>
                <c:pt idx="1">
                  <c:v>H</c:v>
                </c:pt>
              </c:strCache>
            </c:strRef>
          </c:cat>
          <c:val>
            <c:numRef>
              <c:f>Tables!$H$26:$H$28</c:f>
              <c:numCache>
                <c:formatCode>0</c:formatCode>
                <c:ptCount val="2"/>
                <c:pt idx="0">
                  <c:v>8</c:v>
                </c:pt>
              </c:numCache>
            </c:numRef>
          </c:val>
          <c:extLst>
            <c:ext xmlns:c16="http://schemas.microsoft.com/office/drawing/2014/chart" uri="{C3380CC4-5D6E-409C-BE32-E72D297353CC}">
              <c16:uniqueId val="{00000006-0F42-4590-9D92-CF1CC42FEF13}"/>
            </c:ext>
          </c:extLst>
        </c:ser>
        <c:dLbls>
          <c:showLegendKey val="0"/>
          <c:showVal val="0"/>
          <c:showCatName val="0"/>
          <c:showSerName val="0"/>
          <c:showPercent val="0"/>
          <c:showBubbleSize val="0"/>
        </c:dLbls>
        <c:gapWidth val="219"/>
        <c:overlap val="-27"/>
        <c:axId val="589524056"/>
        <c:axId val="589518656"/>
      </c:barChart>
      <c:catAx>
        <c:axId val="58952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18656"/>
        <c:crosses val="autoZero"/>
        <c:auto val="1"/>
        <c:lblAlgn val="ctr"/>
        <c:lblOffset val="100"/>
        <c:noMultiLvlLbl val="0"/>
      </c:catAx>
      <c:valAx>
        <c:axId val="5895186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24056"/>
        <c:crosses val="autoZero"/>
        <c:crossBetween val="between"/>
      </c:valAx>
      <c:spPr>
        <a:noFill/>
        <a:ln>
          <a:solidFill>
            <a:schemeClr val="accent1">
              <a:shade val="15000"/>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Tables!$E$3</c:f>
              <c:strCache>
                <c:ptCount val="1"/>
                <c:pt idx="0">
                  <c:v>Total</c:v>
                </c:pt>
              </c:strCache>
            </c:strRef>
          </c:tx>
          <c:spPr>
            <a:solidFill>
              <a:schemeClr val="accent1"/>
            </a:solidFill>
            <a:ln>
              <a:noFill/>
            </a:ln>
            <a:effectLst/>
          </c:spPr>
          <c:invertIfNegative val="0"/>
          <c:cat>
            <c:strRef>
              <c:f>Tables!$D$4:$D$11</c:f>
              <c:strCache>
                <c:ptCount val="7"/>
                <c:pt idx="0">
                  <c:v>A</c:v>
                </c:pt>
                <c:pt idx="1">
                  <c:v>R</c:v>
                </c:pt>
                <c:pt idx="2">
                  <c:v>Q</c:v>
                </c:pt>
                <c:pt idx="3">
                  <c:v>P</c:v>
                </c:pt>
                <c:pt idx="4">
                  <c:v>N</c:v>
                </c:pt>
                <c:pt idx="5">
                  <c:v>G</c:v>
                </c:pt>
                <c:pt idx="6">
                  <c:v>K</c:v>
                </c:pt>
              </c:strCache>
            </c:strRef>
          </c:cat>
          <c:val>
            <c:numRef>
              <c:f>Tables!$E$4:$E$11</c:f>
              <c:numCache>
                <c:formatCode>0</c:formatCode>
                <c:ptCount val="7"/>
                <c:pt idx="0">
                  <c:v>54.850917000000003</c:v>
                </c:pt>
                <c:pt idx="1">
                  <c:v>332.343977</c:v>
                </c:pt>
                <c:pt idx="2">
                  <c:v>343.32791900000001</c:v>
                </c:pt>
                <c:pt idx="3">
                  <c:v>375.351697</c:v>
                </c:pt>
                <c:pt idx="4">
                  <c:v>407.81140299999998</c:v>
                </c:pt>
                <c:pt idx="5">
                  <c:v>758.68873699999995</c:v>
                </c:pt>
                <c:pt idx="6">
                  <c:v>1012.884634</c:v>
                </c:pt>
              </c:numCache>
            </c:numRef>
          </c:val>
          <c:extLst>
            <c:ext xmlns:c16="http://schemas.microsoft.com/office/drawing/2014/chart" uri="{C3380CC4-5D6E-409C-BE32-E72D297353CC}">
              <c16:uniqueId val="{00000000-06E3-460D-B50D-135FF6DCBB30}"/>
            </c:ext>
          </c:extLst>
        </c:ser>
        <c:dLbls>
          <c:showLegendKey val="0"/>
          <c:showVal val="0"/>
          <c:showCatName val="0"/>
          <c:showSerName val="0"/>
          <c:showPercent val="0"/>
          <c:showBubbleSize val="0"/>
        </c:dLbls>
        <c:gapWidth val="182"/>
        <c:axId val="589499840"/>
        <c:axId val="589492280"/>
      </c:barChart>
      <c:catAx>
        <c:axId val="58949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92280"/>
        <c:crosses val="autoZero"/>
        <c:auto val="1"/>
        <c:lblAlgn val="ctr"/>
        <c:lblOffset val="100"/>
        <c:noMultiLvlLbl val="0"/>
      </c:catAx>
      <c:valAx>
        <c:axId val="5894922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9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81-44A6-AD0E-146EAC04CA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81-44A6-AD0E-146EAC04CA71}"/>
              </c:ext>
            </c:extLst>
          </c:dPt>
          <c:cat>
            <c:strRef>
              <c:f>Tables!$G$4:$G$6</c:f>
              <c:strCache>
                <c:ptCount val="2"/>
                <c:pt idx="0">
                  <c:v>C</c:v>
                </c:pt>
                <c:pt idx="1">
                  <c:v>H</c:v>
                </c:pt>
              </c:strCache>
            </c:strRef>
          </c:cat>
          <c:val>
            <c:numRef>
              <c:f>Tables!$H$4:$H$6</c:f>
              <c:numCache>
                <c:formatCode>0</c:formatCode>
                <c:ptCount val="2"/>
                <c:pt idx="0">
                  <c:v>3115.0461589999995</c:v>
                </c:pt>
                <c:pt idx="1">
                  <c:v>170.21312500000002</c:v>
                </c:pt>
              </c:numCache>
            </c:numRef>
          </c:val>
          <c:extLst>
            <c:ext xmlns:c16="http://schemas.microsoft.com/office/drawing/2014/chart" uri="{C3380CC4-5D6E-409C-BE32-E72D297353CC}">
              <c16:uniqueId val="{00000004-0381-44A6-AD0E-146EAC04CA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t>
            </a:r>
            <a:r>
              <a:rPr lang="en-US" baseline="0"/>
              <a:t> 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Tables!$B$14:$B$15</c:f>
              <c:strCache>
                <c:ptCount val="1"/>
                <c:pt idx="0">
                  <c:v>A</c:v>
                </c:pt>
              </c:strCache>
            </c:strRef>
          </c:tx>
          <c:spPr>
            <a:solidFill>
              <a:schemeClr val="accent1"/>
            </a:solidFill>
            <a:ln>
              <a:noFill/>
            </a:ln>
            <a:effectLst/>
          </c:spPr>
          <c:invertIfNegative val="0"/>
          <c:cat>
            <c:strRef>
              <c:f>Tables!$A$16:$A$21</c:f>
              <c:strCache>
                <c:ptCount val="5"/>
                <c:pt idx="0">
                  <c:v>0</c:v>
                </c:pt>
                <c:pt idx="1">
                  <c:v>1</c:v>
                </c:pt>
                <c:pt idx="2">
                  <c:v>2</c:v>
                </c:pt>
                <c:pt idx="3">
                  <c:v>3</c:v>
                </c:pt>
                <c:pt idx="4">
                  <c:v>5</c:v>
                </c:pt>
              </c:strCache>
            </c:strRef>
          </c:cat>
          <c:val>
            <c:numRef>
              <c:f>Tables!$B$16:$B$21</c:f>
              <c:numCache>
                <c:formatCode>0</c:formatCode>
                <c:ptCount val="5"/>
                <c:pt idx="1">
                  <c:v>1</c:v>
                </c:pt>
              </c:numCache>
            </c:numRef>
          </c:val>
          <c:extLst>
            <c:ext xmlns:c16="http://schemas.microsoft.com/office/drawing/2014/chart" uri="{C3380CC4-5D6E-409C-BE32-E72D297353CC}">
              <c16:uniqueId val="{00000000-D6EC-4732-A844-515E614B6B9F}"/>
            </c:ext>
          </c:extLst>
        </c:ser>
        <c:ser>
          <c:idx val="1"/>
          <c:order val="1"/>
          <c:tx>
            <c:strRef>
              <c:f>Tables!$C$14:$C$15</c:f>
              <c:strCache>
                <c:ptCount val="1"/>
                <c:pt idx="0">
                  <c:v>G</c:v>
                </c:pt>
              </c:strCache>
            </c:strRef>
          </c:tx>
          <c:spPr>
            <a:solidFill>
              <a:schemeClr val="accent2"/>
            </a:solidFill>
            <a:ln>
              <a:noFill/>
            </a:ln>
            <a:effectLst/>
          </c:spPr>
          <c:invertIfNegative val="0"/>
          <c:cat>
            <c:strRef>
              <c:f>Tables!$A$16:$A$21</c:f>
              <c:strCache>
                <c:ptCount val="5"/>
                <c:pt idx="0">
                  <c:v>0</c:v>
                </c:pt>
                <c:pt idx="1">
                  <c:v>1</c:v>
                </c:pt>
                <c:pt idx="2">
                  <c:v>2</c:v>
                </c:pt>
                <c:pt idx="3">
                  <c:v>3</c:v>
                </c:pt>
                <c:pt idx="4">
                  <c:v>5</c:v>
                </c:pt>
              </c:strCache>
            </c:strRef>
          </c:cat>
          <c:val>
            <c:numRef>
              <c:f>Tables!$C$16:$C$21</c:f>
              <c:numCache>
                <c:formatCode>0</c:formatCode>
                <c:ptCount val="5"/>
                <c:pt idx="1">
                  <c:v>15</c:v>
                </c:pt>
                <c:pt idx="2">
                  <c:v>6</c:v>
                </c:pt>
                <c:pt idx="3">
                  <c:v>1</c:v>
                </c:pt>
              </c:numCache>
            </c:numRef>
          </c:val>
          <c:extLst>
            <c:ext xmlns:c16="http://schemas.microsoft.com/office/drawing/2014/chart" uri="{C3380CC4-5D6E-409C-BE32-E72D297353CC}">
              <c16:uniqueId val="{00000001-D6EC-4732-A844-515E614B6B9F}"/>
            </c:ext>
          </c:extLst>
        </c:ser>
        <c:ser>
          <c:idx val="2"/>
          <c:order val="2"/>
          <c:tx>
            <c:strRef>
              <c:f>Tables!$D$14:$D$15</c:f>
              <c:strCache>
                <c:ptCount val="1"/>
                <c:pt idx="0">
                  <c:v>K</c:v>
                </c:pt>
              </c:strCache>
            </c:strRef>
          </c:tx>
          <c:spPr>
            <a:solidFill>
              <a:schemeClr val="accent3"/>
            </a:solidFill>
            <a:ln>
              <a:noFill/>
            </a:ln>
            <a:effectLst/>
          </c:spPr>
          <c:invertIfNegative val="0"/>
          <c:cat>
            <c:strRef>
              <c:f>Tables!$A$16:$A$21</c:f>
              <c:strCache>
                <c:ptCount val="5"/>
                <c:pt idx="0">
                  <c:v>0</c:v>
                </c:pt>
                <c:pt idx="1">
                  <c:v>1</c:v>
                </c:pt>
                <c:pt idx="2">
                  <c:v>2</c:v>
                </c:pt>
                <c:pt idx="3">
                  <c:v>3</c:v>
                </c:pt>
                <c:pt idx="4">
                  <c:v>5</c:v>
                </c:pt>
              </c:strCache>
            </c:strRef>
          </c:cat>
          <c:val>
            <c:numRef>
              <c:f>Tables!$D$16:$D$21</c:f>
              <c:numCache>
                <c:formatCode>0</c:formatCode>
                <c:ptCount val="5"/>
                <c:pt idx="0">
                  <c:v>13</c:v>
                </c:pt>
                <c:pt idx="1">
                  <c:v>7</c:v>
                </c:pt>
                <c:pt idx="2">
                  <c:v>2</c:v>
                </c:pt>
                <c:pt idx="3">
                  <c:v>1</c:v>
                </c:pt>
              </c:numCache>
            </c:numRef>
          </c:val>
          <c:extLst>
            <c:ext xmlns:c16="http://schemas.microsoft.com/office/drawing/2014/chart" uri="{C3380CC4-5D6E-409C-BE32-E72D297353CC}">
              <c16:uniqueId val="{00000002-D6EC-4732-A844-515E614B6B9F}"/>
            </c:ext>
          </c:extLst>
        </c:ser>
        <c:ser>
          <c:idx val="3"/>
          <c:order val="3"/>
          <c:tx>
            <c:strRef>
              <c:f>Tables!$E$14:$E$15</c:f>
              <c:strCache>
                <c:ptCount val="1"/>
                <c:pt idx="0">
                  <c:v>N</c:v>
                </c:pt>
              </c:strCache>
            </c:strRef>
          </c:tx>
          <c:spPr>
            <a:solidFill>
              <a:schemeClr val="accent4"/>
            </a:solidFill>
            <a:ln>
              <a:noFill/>
            </a:ln>
            <a:effectLst/>
          </c:spPr>
          <c:invertIfNegative val="0"/>
          <c:cat>
            <c:strRef>
              <c:f>Tables!$A$16:$A$21</c:f>
              <c:strCache>
                <c:ptCount val="5"/>
                <c:pt idx="0">
                  <c:v>0</c:v>
                </c:pt>
                <c:pt idx="1">
                  <c:v>1</c:v>
                </c:pt>
                <c:pt idx="2">
                  <c:v>2</c:v>
                </c:pt>
                <c:pt idx="3">
                  <c:v>3</c:v>
                </c:pt>
                <c:pt idx="4">
                  <c:v>5</c:v>
                </c:pt>
              </c:strCache>
            </c:strRef>
          </c:cat>
          <c:val>
            <c:numRef>
              <c:f>Tables!$E$16:$E$21</c:f>
              <c:numCache>
                <c:formatCode>0</c:formatCode>
                <c:ptCount val="5"/>
                <c:pt idx="0">
                  <c:v>5</c:v>
                </c:pt>
                <c:pt idx="1">
                  <c:v>1</c:v>
                </c:pt>
              </c:numCache>
            </c:numRef>
          </c:val>
          <c:extLst>
            <c:ext xmlns:c16="http://schemas.microsoft.com/office/drawing/2014/chart" uri="{C3380CC4-5D6E-409C-BE32-E72D297353CC}">
              <c16:uniqueId val="{00000003-D6EC-4732-A844-515E614B6B9F}"/>
            </c:ext>
          </c:extLst>
        </c:ser>
        <c:ser>
          <c:idx val="4"/>
          <c:order val="4"/>
          <c:tx>
            <c:strRef>
              <c:f>Tables!$F$14:$F$15</c:f>
              <c:strCache>
                <c:ptCount val="1"/>
                <c:pt idx="0">
                  <c:v>P</c:v>
                </c:pt>
              </c:strCache>
            </c:strRef>
          </c:tx>
          <c:spPr>
            <a:solidFill>
              <a:schemeClr val="accent5"/>
            </a:solidFill>
            <a:ln>
              <a:noFill/>
            </a:ln>
            <a:effectLst/>
          </c:spPr>
          <c:invertIfNegative val="0"/>
          <c:cat>
            <c:strRef>
              <c:f>Tables!$A$16:$A$21</c:f>
              <c:strCache>
                <c:ptCount val="5"/>
                <c:pt idx="0">
                  <c:v>0</c:v>
                </c:pt>
                <c:pt idx="1">
                  <c:v>1</c:v>
                </c:pt>
                <c:pt idx="2">
                  <c:v>2</c:v>
                </c:pt>
                <c:pt idx="3">
                  <c:v>3</c:v>
                </c:pt>
                <c:pt idx="4">
                  <c:v>5</c:v>
                </c:pt>
              </c:strCache>
            </c:strRef>
          </c:cat>
          <c:val>
            <c:numRef>
              <c:f>Tables!$F$16:$F$21</c:f>
              <c:numCache>
                <c:formatCode>0</c:formatCode>
                <c:ptCount val="5"/>
                <c:pt idx="0">
                  <c:v>4</c:v>
                </c:pt>
                <c:pt idx="1">
                  <c:v>3</c:v>
                </c:pt>
                <c:pt idx="2">
                  <c:v>1</c:v>
                </c:pt>
                <c:pt idx="3">
                  <c:v>1</c:v>
                </c:pt>
              </c:numCache>
            </c:numRef>
          </c:val>
          <c:extLst>
            <c:ext xmlns:c16="http://schemas.microsoft.com/office/drawing/2014/chart" uri="{C3380CC4-5D6E-409C-BE32-E72D297353CC}">
              <c16:uniqueId val="{00000004-D6EC-4732-A844-515E614B6B9F}"/>
            </c:ext>
          </c:extLst>
        </c:ser>
        <c:ser>
          <c:idx val="5"/>
          <c:order val="5"/>
          <c:tx>
            <c:strRef>
              <c:f>Tables!$G$14:$G$15</c:f>
              <c:strCache>
                <c:ptCount val="1"/>
                <c:pt idx="0">
                  <c:v>Q</c:v>
                </c:pt>
              </c:strCache>
            </c:strRef>
          </c:tx>
          <c:spPr>
            <a:solidFill>
              <a:schemeClr val="accent6"/>
            </a:solidFill>
            <a:ln>
              <a:noFill/>
            </a:ln>
            <a:effectLst/>
          </c:spPr>
          <c:invertIfNegative val="0"/>
          <c:cat>
            <c:strRef>
              <c:f>Tables!$A$16:$A$21</c:f>
              <c:strCache>
                <c:ptCount val="5"/>
                <c:pt idx="0">
                  <c:v>0</c:v>
                </c:pt>
                <c:pt idx="1">
                  <c:v>1</c:v>
                </c:pt>
                <c:pt idx="2">
                  <c:v>2</c:v>
                </c:pt>
                <c:pt idx="3">
                  <c:v>3</c:v>
                </c:pt>
                <c:pt idx="4">
                  <c:v>5</c:v>
                </c:pt>
              </c:strCache>
            </c:strRef>
          </c:cat>
          <c:val>
            <c:numRef>
              <c:f>Tables!$G$16:$G$21</c:f>
              <c:numCache>
                <c:formatCode>0</c:formatCode>
                <c:ptCount val="5"/>
                <c:pt idx="0">
                  <c:v>2</c:v>
                </c:pt>
                <c:pt idx="1">
                  <c:v>1</c:v>
                </c:pt>
                <c:pt idx="2">
                  <c:v>4</c:v>
                </c:pt>
                <c:pt idx="4">
                  <c:v>1</c:v>
                </c:pt>
              </c:numCache>
            </c:numRef>
          </c:val>
          <c:extLst>
            <c:ext xmlns:c16="http://schemas.microsoft.com/office/drawing/2014/chart" uri="{C3380CC4-5D6E-409C-BE32-E72D297353CC}">
              <c16:uniqueId val="{00000005-D6EC-4732-A844-515E614B6B9F}"/>
            </c:ext>
          </c:extLst>
        </c:ser>
        <c:ser>
          <c:idx val="6"/>
          <c:order val="6"/>
          <c:tx>
            <c:strRef>
              <c:f>Tables!$H$14:$H$15</c:f>
              <c:strCache>
                <c:ptCount val="1"/>
                <c:pt idx="0">
                  <c:v>R</c:v>
                </c:pt>
              </c:strCache>
            </c:strRef>
          </c:tx>
          <c:spPr>
            <a:solidFill>
              <a:schemeClr val="accent1">
                <a:lumMod val="60000"/>
              </a:schemeClr>
            </a:solidFill>
            <a:ln>
              <a:noFill/>
            </a:ln>
            <a:effectLst/>
          </c:spPr>
          <c:invertIfNegative val="0"/>
          <c:cat>
            <c:strRef>
              <c:f>Tables!$A$16:$A$21</c:f>
              <c:strCache>
                <c:ptCount val="5"/>
                <c:pt idx="0">
                  <c:v>0</c:v>
                </c:pt>
                <c:pt idx="1">
                  <c:v>1</c:v>
                </c:pt>
                <c:pt idx="2">
                  <c:v>2</c:v>
                </c:pt>
                <c:pt idx="3">
                  <c:v>3</c:v>
                </c:pt>
                <c:pt idx="4">
                  <c:v>5</c:v>
                </c:pt>
              </c:strCache>
            </c:strRef>
          </c:cat>
          <c:val>
            <c:numRef>
              <c:f>Tables!$H$16:$H$21</c:f>
              <c:numCache>
                <c:formatCode>0</c:formatCode>
                <c:ptCount val="5"/>
                <c:pt idx="0">
                  <c:v>3</c:v>
                </c:pt>
                <c:pt idx="1">
                  <c:v>2</c:v>
                </c:pt>
                <c:pt idx="2">
                  <c:v>1</c:v>
                </c:pt>
                <c:pt idx="3">
                  <c:v>2</c:v>
                </c:pt>
              </c:numCache>
            </c:numRef>
          </c:val>
          <c:extLst>
            <c:ext xmlns:c16="http://schemas.microsoft.com/office/drawing/2014/chart" uri="{C3380CC4-5D6E-409C-BE32-E72D297353CC}">
              <c16:uniqueId val="{00000006-D6EC-4732-A844-515E614B6B9F}"/>
            </c:ext>
          </c:extLst>
        </c:ser>
        <c:dLbls>
          <c:showLegendKey val="0"/>
          <c:showVal val="0"/>
          <c:showCatName val="0"/>
          <c:showSerName val="0"/>
          <c:showPercent val="0"/>
          <c:showBubbleSize val="0"/>
        </c:dLbls>
        <c:gapWidth val="219"/>
        <c:overlap val="-27"/>
        <c:axId val="450997856"/>
        <c:axId val="451001456"/>
      </c:barChart>
      <c:catAx>
        <c:axId val="45099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01456"/>
        <c:crosses val="autoZero"/>
        <c:auto val="1"/>
        <c:lblAlgn val="ctr"/>
        <c:lblOffset val="100"/>
        <c:noMultiLvlLbl val="0"/>
      </c:catAx>
      <c:valAx>
        <c:axId val="451001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9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Produced By Manufacturer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Tables!$B$24:$B$25</c:f>
              <c:strCache>
                <c:ptCount val="1"/>
                <c:pt idx="0">
                  <c:v>A</c:v>
                </c:pt>
              </c:strCache>
            </c:strRef>
          </c:tx>
          <c:spPr>
            <a:solidFill>
              <a:schemeClr val="accent1"/>
            </a:solidFill>
            <a:ln>
              <a:noFill/>
            </a:ln>
            <a:effectLst/>
          </c:spPr>
          <c:invertIfNegative val="0"/>
          <c:cat>
            <c:strRef>
              <c:f>Tables!$A$26:$A$28</c:f>
              <c:strCache>
                <c:ptCount val="2"/>
                <c:pt idx="0">
                  <c:v>C</c:v>
                </c:pt>
                <c:pt idx="1">
                  <c:v>H</c:v>
                </c:pt>
              </c:strCache>
            </c:strRef>
          </c:cat>
          <c:val>
            <c:numRef>
              <c:f>Tables!$B$26:$B$28</c:f>
              <c:numCache>
                <c:formatCode>0</c:formatCode>
                <c:ptCount val="2"/>
                <c:pt idx="1">
                  <c:v>1</c:v>
                </c:pt>
              </c:numCache>
            </c:numRef>
          </c:val>
          <c:extLst>
            <c:ext xmlns:c16="http://schemas.microsoft.com/office/drawing/2014/chart" uri="{C3380CC4-5D6E-409C-BE32-E72D297353CC}">
              <c16:uniqueId val="{00000000-F1CC-4F5E-A5E7-4EB4A6A4746E}"/>
            </c:ext>
          </c:extLst>
        </c:ser>
        <c:ser>
          <c:idx val="1"/>
          <c:order val="1"/>
          <c:tx>
            <c:strRef>
              <c:f>Tables!$C$24:$C$25</c:f>
              <c:strCache>
                <c:ptCount val="1"/>
                <c:pt idx="0">
                  <c:v>G</c:v>
                </c:pt>
              </c:strCache>
            </c:strRef>
          </c:tx>
          <c:spPr>
            <a:solidFill>
              <a:schemeClr val="accent2"/>
            </a:solidFill>
            <a:ln>
              <a:noFill/>
            </a:ln>
            <a:effectLst/>
          </c:spPr>
          <c:invertIfNegative val="0"/>
          <c:cat>
            <c:strRef>
              <c:f>Tables!$A$26:$A$28</c:f>
              <c:strCache>
                <c:ptCount val="2"/>
                <c:pt idx="0">
                  <c:v>C</c:v>
                </c:pt>
                <c:pt idx="1">
                  <c:v>H</c:v>
                </c:pt>
              </c:strCache>
            </c:strRef>
          </c:cat>
          <c:val>
            <c:numRef>
              <c:f>Tables!$C$26:$C$28</c:f>
              <c:numCache>
                <c:formatCode>0</c:formatCode>
                <c:ptCount val="2"/>
                <c:pt idx="0">
                  <c:v>22</c:v>
                </c:pt>
              </c:numCache>
            </c:numRef>
          </c:val>
          <c:extLst>
            <c:ext xmlns:c16="http://schemas.microsoft.com/office/drawing/2014/chart" uri="{C3380CC4-5D6E-409C-BE32-E72D297353CC}">
              <c16:uniqueId val="{00000001-F1CC-4F5E-A5E7-4EB4A6A4746E}"/>
            </c:ext>
          </c:extLst>
        </c:ser>
        <c:ser>
          <c:idx val="2"/>
          <c:order val="2"/>
          <c:tx>
            <c:strRef>
              <c:f>Tables!$D$24:$D$25</c:f>
              <c:strCache>
                <c:ptCount val="1"/>
                <c:pt idx="0">
                  <c:v>K</c:v>
                </c:pt>
              </c:strCache>
            </c:strRef>
          </c:tx>
          <c:spPr>
            <a:solidFill>
              <a:schemeClr val="accent3"/>
            </a:solidFill>
            <a:ln>
              <a:noFill/>
            </a:ln>
            <a:effectLst/>
          </c:spPr>
          <c:invertIfNegative val="0"/>
          <c:cat>
            <c:strRef>
              <c:f>Tables!$A$26:$A$28</c:f>
              <c:strCache>
                <c:ptCount val="2"/>
                <c:pt idx="0">
                  <c:v>C</c:v>
                </c:pt>
                <c:pt idx="1">
                  <c:v>H</c:v>
                </c:pt>
              </c:strCache>
            </c:strRef>
          </c:cat>
          <c:val>
            <c:numRef>
              <c:f>Tables!$D$26:$D$28</c:f>
              <c:numCache>
                <c:formatCode>0</c:formatCode>
                <c:ptCount val="2"/>
                <c:pt idx="0">
                  <c:v>23</c:v>
                </c:pt>
              </c:numCache>
            </c:numRef>
          </c:val>
          <c:extLst>
            <c:ext xmlns:c16="http://schemas.microsoft.com/office/drawing/2014/chart" uri="{C3380CC4-5D6E-409C-BE32-E72D297353CC}">
              <c16:uniqueId val="{00000002-F1CC-4F5E-A5E7-4EB4A6A4746E}"/>
            </c:ext>
          </c:extLst>
        </c:ser>
        <c:ser>
          <c:idx val="3"/>
          <c:order val="3"/>
          <c:tx>
            <c:strRef>
              <c:f>Tables!$E$24:$E$25</c:f>
              <c:strCache>
                <c:ptCount val="1"/>
                <c:pt idx="0">
                  <c:v>N</c:v>
                </c:pt>
              </c:strCache>
            </c:strRef>
          </c:tx>
          <c:spPr>
            <a:solidFill>
              <a:schemeClr val="accent4"/>
            </a:solidFill>
            <a:ln>
              <a:noFill/>
            </a:ln>
            <a:effectLst/>
          </c:spPr>
          <c:invertIfNegative val="0"/>
          <c:cat>
            <c:strRef>
              <c:f>Tables!$A$26:$A$28</c:f>
              <c:strCache>
                <c:ptCount val="2"/>
                <c:pt idx="0">
                  <c:v>C</c:v>
                </c:pt>
                <c:pt idx="1">
                  <c:v>H</c:v>
                </c:pt>
              </c:strCache>
            </c:strRef>
          </c:cat>
          <c:val>
            <c:numRef>
              <c:f>Tables!$E$26:$E$28</c:f>
              <c:numCache>
                <c:formatCode>0</c:formatCode>
                <c:ptCount val="2"/>
                <c:pt idx="0">
                  <c:v>5</c:v>
                </c:pt>
                <c:pt idx="1">
                  <c:v>1</c:v>
                </c:pt>
              </c:numCache>
            </c:numRef>
          </c:val>
          <c:extLst>
            <c:ext xmlns:c16="http://schemas.microsoft.com/office/drawing/2014/chart" uri="{C3380CC4-5D6E-409C-BE32-E72D297353CC}">
              <c16:uniqueId val="{00000003-F1CC-4F5E-A5E7-4EB4A6A4746E}"/>
            </c:ext>
          </c:extLst>
        </c:ser>
        <c:ser>
          <c:idx val="4"/>
          <c:order val="4"/>
          <c:tx>
            <c:strRef>
              <c:f>Tables!$F$24:$F$25</c:f>
              <c:strCache>
                <c:ptCount val="1"/>
                <c:pt idx="0">
                  <c:v>P</c:v>
                </c:pt>
              </c:strCache>
            </c:strRef>
          </c:tx>
          <c:spPr>
            <a:solidFill>
              <a:schemeClr val="accent5"/>
            </a:solidFill>
            <a:ln>
              <a:noFill/>
            </a:ln>
            <a:effectLst/>
          </c:spPr>
          <c:invertIfNegative val="0"/>
          <c:cat>
            <c:strRef>
              <c:f>Tables!$A$26:$A$28</c:f>
              <c:strCache>
                <c:ptCount val="2"/>
                <c:pt idx="0">
                  <c:v>C</c:v>
                </c:pt>
                <c:pt idx="1">
                  <c:v>H</c:v>
                </c:pt>
              </c:strCache>
            </c:strRef>
          </c:cat>
          <c:val>
            <c:numRef>
              <c:f>Tables!$F$26:$F$28</c:f>
              <c:numCache>
                <c:formatCode>0</c:formatCode>
                <c:ptCount val="2"/>
                <c:pt idx="0">
                  <c:v>9</c:v>
                </c:pt>
              </c:numCache>
            </c:numRef>
          </c:val>
          <c:extLst>
            <c:ext xmlns:c16="http://schemas.microsoft.com/office/drawing/2014/chart" uri="{C3380CC4-5D6E-409C-BE32-E72D297353CC}">
              <c16:uniqueId val="{00000004-F1CC-4F5E-A5E7-4EB4A6A4746E}"/>
            </c:ext>
          </c:extLst>
        </c:ser>
        <c:ser>
          <c:idx val="5"/>
          <c:order val="5"/>
          <c:tx>
            <c:strRef>
              <c:f>Tables!$G$24:$G$25</c:f>
              <c:strCache>
                <c:ptCount val="1"/>
                <c:pt idx="0">
                  <c:v>Q</c:v>
                </c:pt>
              </c:strCache>
            </c:strRef>
          </c:tx>
          <c:spPr>
            <a:solidFill>
              <a:schemeClr val="accent6"/>
            </a:solidFill>
            <a:ln>
              <a:noFill/>
            </a:ln>
            <a:effectLst/>
          </c:spPr>
          <c:invertIfNegative val="0"/>
          <c:cat>
            <c:strRef>
              <c:f>Tables!$A$26:$A$28</c:f>
              <c:strCache>
                <c:ptCount val="2"/>
                <c:pt idx="0">
                  <c:v>C</c:v>
                </c:pt>
                <c:pt idx="1">
                  <c:v>H</c:v>
                </c:pt>
              </c:strCache>
            </c:strRef>
          </c:cat>
          <c:val>
            <c:numRef>
              <c:f>Tables!$G$26:$G$28</c:f>
              <c:numCache>
                <c:formatCode>0</c:formatCode>
                <c:ptCount val="2"/>
                <c:pt idx="0">
                  <c:v>7</c:v>
                </c:pt>
                <c:pt idx="1">
                  <c:v>1</c:v>
                </c:pt>
              </c:numCache>
            </c:numRef>
          </c:val>
          <c:extLst>
            <c:ext xmlns:c16="http://schemas.microsoft.com/office/drawing/2014/chart" uri="{C3380CC4-5D6E-409C-BE32-E72D297353CC}">
              <c16:uniqueId val="{00000005-F1CC-4F5E-A5E7-4EB4A6A4746E}"/>
            </c:ext>
          </c:extLst>
        </c:ser>
        <c:ser>
          <c:idx val="6"/>
          <c:order val="6"/>
          <c:tx>
            <c:strRef>
              <c:f>Tables!$H$24:$H$25</c:f>
              <c:strCache>
                <c:ptCount val="1"/>
                <c:pt idx="0">
                  <c:v>R</c:v>
                </c:pt>
              </c:strCache>
            </c:strRef>
          </c:tx>
          <c:spPr>
            <a:solidFill>
              <a:schemeClr val="accent1">
                <a:lumMod val="60000"/>
              </a:schemeClr>
            </a:solidFill>
            <a:ln>
              <a:noFill/>
            </a:ln>
            <a:effectLst/>
          </c:spPr>
          <c:invertIfNegative val="0"/>
          <c:cat>
            <c:strRef>
              <c:f>Tables!$A$26:$A$28</c:f>
              <c:strCache>
                <c:ptCount val="2"/>
                <c:pt idx="0">
                  <c:v>C</c:v>
                </c:pt>
                <c:pt idx="1">
                  <c:v>H</c:v>
                </c:pt>
              </c:strCache>
            </c:strRef>
          </c:cat>
          <c:val>
            <c:numRef>
              <c:f>Tables!$H$26:$H$28</c:f>
              <c:numCache>
                <c:formatCode>0</c:formatCode>
                <c:ptCount val="2"/>
                <c:pt idx="0">
                  <c:v>8</c:v>
                </c:pt>
              </c:numCache>
            </c:numRef>
          </c:val>
          <c:extLst>
            <c:ext xmlns:c16="http://schemas.microsoft.com/office/drawing/2014/chart" uri="{C3380CC4-5D6E-409C-BE32-E72D297353CC}">
              <c16:uniqueId val="{00000006-F1CC-4F5E-A5E7-4EB4A6A4746E}"/>
            </c:ext>
          </c:extLst>
        </c:ser>
        <c:dLbls>
          <c:showLegendKey val="0"/>
          <c:showVal val="0"/>
          <c:showCatName val="0"/>
          <c:showSerName val="0"/>
          <c:showPercent val="0"/>
          <c:showBubbleSize val="0"/>
        </c:dLbls>
        <c:gapWidth val="219"/>
        <c:overlap val="-27"/>
        <c:axId val="589524056"/>
        <c:axId val="589518656"/>
      </c:barChart>
      <c:catAx>
        <c:axId val="58952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18656"/>
        <c:crosses val="autoZero"/>
        <c:auto val="1"/>
        <c:lblAlgn val="ctr"/>
        <c:lblOffset val="100"/>
        <c:noMultiLvlLbl val="0"/>
      </c:catAx>
      <c:valAx>
        <c:axId val="5895186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24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Protein Content By </a:t>
            </a:r>
            <a:r>
              <a:rPr lang="en-US" baseline="0"/>
              <a:t> Type</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Tables!$K$3:$K$4</c:f>
              <c:strCache>
                <c:ptCount val="1"/>
                <c:pt idx="0">
                  <c:v>C</c:v>
                </c:pt>
              </c:strCache>
            </c:strRef>
          </c:tx>
          <c:spPr>
            <a:solidFill>
              <a:schemeClr val="accent1"/>
            </a:solidFill>
            <a:ln>
              <a:noFill/>
            </a:ln>
            <a:effectLst/>
          </c:spPr>
          <c:invertIfNegative val="0"/>
          <c:cat>
            <c:strRef>
              <c:f>Tables!$J$5</c:f>
              <c:strCache>
                <c:ptCount val="1"/>
                <c:pt idx="0">
                  <c:v>Total</c:v>
                </c:pt>
              </c:strCache>
            </c:strRef>
          </c:cat>
          <c:val>
            <c:numRef>
              <c:f>Tables!$K$5</c:f>
              <c:numCache>
                <c:formatCode>0</c:formatCode>
                <c:ptCount val="1"/>
                <c:pt idx="0">
                  <c:v>184</c:v>
                </c:pt>
              </c:numCache>
            </c:numRef>
          </c:val>
          <c:extLst>
            <c:ext xmlns:c16="http://schemas.microsoft.com/office/drawing/2014/chart" uri="{C3380CC4-5D6E-409C-BE32-E72D297353CC}">
              <c16:uniqueId val="{00000000-B9B6-49B0-842B-B655194FA85F}"/>
            </c:ext>
          </c:extLst>
        </c:ser>
        <c:ser>
          <c:idx val="1"/>
          <c:order val="1"/>
          <c:tx>
            <c:strRef>
              <c:f>Tables!$L$3:$L$4</c:f>
              <c:strCache>
                <c:ptCount val="1"/>
                <c:pt idx="0">
                  <c:v>H</c:v>
                </c:pt>
              </c:strCache>
            </c:strRef>
          </c:tx>
          <c:spPr>
            <a:solidFill>
              <a:schemeClr val="accent2"/>
            </a:solidFill>
            <a:ln>
              <a:noFill/>
            </a:ln>
            <a:effectLst/>
          </c:spPr>
          <c:invertIfNegative val="0"/>
          <c:cat>
            <c:strRef>
              <c:f>Tables!$J$5</c:f>
              <c:strCache>
                <c:ptCount val="1"/>
                <c:pt idx="0">
                  <c:v>Total</c:v>
                </c:pt>
              </c:strCache>
            </c:strRef>
          </c:cat>
          <c:val>
            <c:numRef>
              <c:f>Tables!$L$5</c:f>
              <c:numCache>
                <c:formatCode>0</c:formatCode>
                <c:ptCount val="1"/>
                <c:pt idx="0">
                  <c:v>12</c:v>
                </c:pt>
              </c:numCache>
            </c:numRef>
          </c:val>
          <c:extLst>
            <c:ext xmlns:c16="http://schemas.microsoft.com/office/drawing/2014/chart" uri="{C3380CC4-5D6E-409C-BE32-E72D297353CC}">
              <c16:uniqueId val="{00000001-B9B6-49B0-842B-B655194FA85F}"/>
            </c:ext>
          </c:extLst>
        </c:ser>
        <c:dLbls>
          <c:showLegendKey val="0"/>
          <c:showVal val="0"/>
          <c:showCatName val="0"/>
          <c:showSerName val="0"/>
          <c:showPercent val="0"/>
          <c:showBubbleSize val="0"/>
        </c:dLbls>
        <c:gapWidth val="219"/>
        <c:overlap val="-27"/>
        <c:axId val="452060504"/>
        <c:axId val="452061944"/>
      </c:barChart>
      <c:catAx>
        <c:axId val="452060504"/>
        <c:scaling>
          <c:orientation val="minMax"/>
        </c:scaling>
        <c:delete val="1"/>
        <c:axPos val="b"/>
        <c:numFmt formatCode="General" sourceLinked="1"/>
        <c:majorTickMark val="none"/>
        <c:minorTickMark val="none"/>
        <c:tickLblPos val="nextTo"/>
        <c:crossAx val="452061944"/>
        <c:crosses val="autoZero"/>
        <c:auto val="1"/>
        <c:lblAlgn val="ctr"/>
        <c:lblOffset val="100"/>
        <c:noMultiLvlLbl val="0"/>
      </c:catAx>
      <c:valAx>
        <c:axId val="452061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6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Protein by Mfr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Tables!$L$14</c:f>
              <c:strCache>
                <c:ptCount val="1"/>
                <c:pt idx="0">
                  <c:v>Total</c:v>
                </c:pt>
              </c:strCache>
            </c:strRef>
          </c:tx>
          <c:spPr>
            <a:solidFill>
              <a:schemeClr val="accent1"/>
            </a:solidFill>
            <a:ln>
              <a:noFill/>
            </a:ln>
            <a:effectLst/>
          </c:spPr>
          <c:invertIfNegative val="0"/>
          <c:cat>
            <c:strRef>
              <c:f>Tables!$K$15:$K$22</c:f>
              <c:strCache>
                <c:ptCount val="7"/>
                <c:pt idx="0">
                  <c:v>A</c:v>
                </c:pt>
                <c:pt idx="1">
                  <c:v>G</c:v>
                </c:pt>
                <c:pt idx="2">
                  <c:v>K</c:v>
                </c:pt>
                <c:pt idx="3">
                  <c:v>N</c:v>
                </c:pt>
                <c:pt idx="4">
                  <c:v>P</c:v>
                </c:pt>
                <c:pt idx="5">
                  <c:v>Q</c:v>
                </c:pt>
                <c:pt idx="6">
                  <c:v>R</c:v>
                </c:pt>
              </c:strCache>
            </c:strRef>
          </c:cat>
          <c:val>
            <c:numRef>
              <c:f>Tables!$L$15:$L$22</c:f>
              <c:numCache>
                <c:formatCode>0</c:formatCode>
                <c:ptCount val="7"/>
                <c:pt idx="0">
                  <c:v>4</c:v>
                </c:pt>
                <c:pt idx="1">
                  <c:v>51</c:v>
                </c:pt>
                <c:pt idx="2">
                  <c:v>61</c:v>
                </c:pt>
                <c:pt idx="3">
                  <c:v>17</c:v>
                </c:pt>
                <c:pt idx="4">
                  <c:v>22</c:v>
                </c:pt>
                <c:pt idx="5">
                  <c:v>21</c:v>
                </c:pt>
                <c:pt idx="6">
                  <c:v>20</c:v>
                </c:pt>
              </c:numCache>
            </c:numRef>
          </c:val>
          <c:extLst>
            <c:ext xmlns:c16="http://schemas.microsoft.com/office/drawing/2014/chart" uri="{C3380CC4-5D6E-409C-BE32-E72D297353CC}">
              <c16:uniqueId val="{00000000-FACA-4FB5-B75C-9164F3FE707C}"/>
            </c:ext>
          </c:extLst>
        </c:ser>
        <c:dLbls>
          <c:showLegendKey val="0"/>
          <c:showVal val="0"/>
          <c:showCatName val="0"/>
          <c:showSerName val="0"/>
          <c:showPercent val="0"/>
          <c:showBubbleSize val="0"/>
        </c:dLbls>
        <c:gapWidth val="219"/>
        <c:overlap val="-27"/>
        <c:axId val="589519376"/>
        <c:axId val="438521672"/>
      </c:barChart>
      <c:catAx>
        <c:axId val="58951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21672"/>
        <c:crosses val="autoZero"/>
        <c:auto val="1"/>
        <c:lblAlgn val="ctr"/>
        <c:lblOffset val="100"/>
        <c:noMultiLvlLbl val="0"/>
      </c:catAx>
      <c:valAx>
        <c:axId val="438521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1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Sodium By Mfr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Tables!$L$24</c:f>
              <c:strCache>
                <c:ptCount val="1"/>
                <c:pt idx="0">
                  <c:v>Total</c:v>
                </c:pt>
              </c:strCache>
            </c:strRef>
          </c:tx>
          <c:spPr>
            <a:solidFill>
              <a:schemeClr val="accent1"/>
            </a:solidFill>
            <a:ln>
              <a:noFill/>
            </a:ln>
            <a:effectLst/>
          </c:spPr>
          <c:invertIfNegative val="0"/>
          <c:cat>
            <c:strRef>
              <c:f>Tables!$K$25:$K$32</c:f>
              <c:strCache>
                <c:ptCount val="7"/>
                <c:pt idx="0">
                  <c:v>A</c:v>
                </c:pt>
                <c:pt idx="1">
                  <c:v>G</c:v>
                </c:pt>
                <c:pt idx="2">
                  <c:v>K</c:v>
                </c:pt>
                <c:pt idx="3">
                  <c:v>N</c:v>
                </c:pt>
                <c:pt idx="4">
                  <c:v>P</c:v>
                </c:pt>
                <c:pt idx="5">
                  <c:v>Q</c:v>
                </c:pt>
                <c:pt idx="6">
                  <c:v>R</c:v>
                </c:pt>
              </c:strCache>
            </c:strRef>
          </c:cat>
          <c:val>
            <c:numRef>
              <c:f>Tables!$L$25:$L$32</c:f>
              <c:numCache>
                <c:formatCode>0</c:formatCode>
                <c:ptCount val="7"/>
                <c:pt idx="0">
                  <c:v>0</c:v>
                </c:pt>
                <c:pt idx="1">
                  <c:v>4410</c:v>
                </c:pt>
                <c:pt idx="2">
                  <c:v>4020</c:v>
                </c:pt>
                <c:pt idx="3">
                  <c:v>225</c:v>
                </c:pt>
                <c:pt idx="4">
                  <c:v>1315</c:v>
                </c:pt>
                <c:pt idx="5">
                  <c:v>740</c:v>
                </c:pt>
                <c:pt idx="6">
                  <c:v>1585</c:v>
                </c:pt>
              </c:numCache>
            </c:numRef>
          </c:val>
          <c:extLst>
            <c:ext xmlns:c16="http://schemas.microsoft.com/office/drawing/2014/chart" uri="{C3380CC4-5D6E-409C-BE32-E72D297353CC}">
              <c16:uniqueId val="{00000000-3AA4-41A4-832C-3FB8B0795105}"/>
            </c:ext>
          </c:extLst>
        </c:ser>
        <c:dLbls>
          <c:showLegendKey val="0"/>
          <c:showVal val="0"/>
          <c:showCatName val="0"/>
          <c:showSerName val="0"/>
          <c:showPercent val="0"/>
          <c:showBubbleSize val="0"/>
        </c:dLbls>
        <c:gapWidth val="219"/>
        <c:overlap val="-27"/>
        <c:axId val="589529096"/>
        <c:axId val="589530536"/>
      </c:barChart>
      <c:catAx>
        <c:axId val="58952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30536"/>
        <c:crosses val="autoZero"/>
        <c:auto val="1"/>
        <c:lblAlgn val="ctr"/>
        <c:lblOffset val="100"/>
        <c:noMultiLvlLbl val="0"/>
      </c:catAx>
      <c:valAx>
        <c:axId val="5895305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2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cereal.xlsx]Tables!PivotTable11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Tables!$B$31</c:f>
              <c:strCache>
                <c:ptCount val="1"/>
                <c:pt idx="0">
                  <c:v>Total</c:v>
                </c:pt>
              </c:strCache>
            </c:strRef>
          </c:tx>
          <c:spPr>
            <a:solidFill>
              <a:schemeClr val="accent1"/>
            </a:solidFill>
            <a:ln>
              <a:noFill/>
            </a:ln>
            <a:effectLst/>
          </c:spPr>
          <c:invertIfNegative val="0"/>
          <c:cat>
            <c:strRef>
              <c:f>Tables!$A$32:$A$39</c:f>
              <c:strCache>
                <c:ptCount val="7"/>
                <c:pt idx="0">
                  <c:v>A</c:v>
                </c:pt>
                <c:pt idx="1">
                  <c:v>G</c:v>
                </c:pt>
                <c:pt idx="2">
                  <c:v>K</c:v>
                </c:pt>
                <c:pt idx="3">
                  <c:v>N</c:v>
                </c:pt>
                <c:pt idx="4">
                  <c:v>P</c:v>
                </c:pt>
                <c:pt idx="5">
                  <c:v>Q</c:v>
                </c:pt>
                <c:pt idx="6">
                  <c:v>R</c:v>
                </c:pt>
              </c:strCache>
            </c:strRef>
          </c:cat>
          <c:val>
            <c:numRef>
              <c:f>Tables!$B$32:$B$39</c:f>
              <c:numCache>
                <c:formatCode>0</c:formatCode>
                <c:ptCount val="7"/>
                <c:pt idx="0">
                  <c:v>0</c:v>
                </c:pt>
                <c:pt idx="1">
                  <c:v>28</c:v>
                </c:pt>
                <c:pt idx="2">
                  <c:v>63</c:v>
                </c:pt>
                <c:pt idx="3">
                  <c:v>24</c:v>
                </c:pt>
                <c:pt idx="4">
                  <c:v>25</c:v>
                </c:pt>
                <c:pt idx="5">
                  <c:v>10.7</c:v>
                </c:pt>
                <c:pt idx="6">
                  <c:v>15</c:v>
                </c:pt>
              </c:numCache>
            </c:numRef>
          </c:val>
          <c:extLst>
            <c:ext xmlns:c16="http://schemas.microsoft.com/office/drawing/2014/chart" uri="{C3380CC4-5D6E-409C-BE32-E72D297353CC}">
              <c16:uniqueId val="{00000000-C10D-48FC-8BAF-7CE96D24606B}"/>
            </c:ext>
          </c:extLst>
        </c:ser>
        <c:dLbls>
          <c:showLegendKey val="0"/>
          <c:showVal val="0"/>
          <c:showCatName val="0"/>
          <c:showSerName val="0"/>
          <c:showPercent val="0"/>
          <c:showBubbleSize val="0"/>
        </c:dLbls>
        <c:gapWidth val="219"/>
        <c:overlap val="-27"/>
        <c:axId val="452061584"/>
        <c:axId val="452064104"/>
      </c:barChart>
      <c:catAx>
        <c:axId val="45206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64104"/>
        <c:crosses val="autoZero"/>
        <c:auto val="1"/>
        <c:lblAlgn val="ctr"/>
        <c:lblOffset val="100"/>
        <c:noMultiLvlLbl val="0"/>
      </c:catAx>
      <c:valAx>
        <c:axId val="4520641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6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18</xdr:col>
      <xdr:colOff>45720</xdr:colOff>
      <xdr:row>23</xdr:row>
      <xdr:rowOff>38101</xdr:rowOff>
    </xdr:from>
    <xdr:to>
      <xdr:col>21</xdr:col>
      <xdr:colOff>45720</xdr:colOff>
      <xdr:row>26</xdr:row>
      <xdr:rowOff>175260</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80593CE7-B151-F828-FE5E-4F4CEBE5DFDD}"/>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2184380" y="4244341"/>
              <a:ext cx="182880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10</xdr:row>
      <xdr:rowOff>160021</xdr:rowOff>
    </xdr:from>
    <xdr:to>
      <xdr:col>21</xdr:col>
      <xdr:colOff>7620</xdr:colOff>
      <xdr:row>22</xdr:row>
      <xdr:rowOff>175261</xdr:rowOff>
    </xdr:to>
    <mc:AlternateContent xmlns:mc="http://schemas.openxmlformats.org/markup-compatibility/2006" xmlns:a14="http://schemas.microsoft.com/office/drawing/2010/main">
      <mc:Choice Requires="a14">
        <xdr:graphicFrame macro="">
          <xdr:nvGraphicFramePr>
            <xdr:cNvPr id="6" name="mfr">
              <a:extLst>
                <a:ext uri="{FF2B5EF4-FFF2-40B4-BE49-F238E27FC236}">
                  <a16:creationId xmlns:a16="http://schemas.microsoft.com/office/drawing/2014/main" id="{872D8D90-A04D-082C-BDFC-0CEF0EFEF7E9}"/>
                </a:ext>
              </a:extLst>
            </xdr:cNvPr>
            <xdr:cNvGraphicFramePr/>
          </xdr:nvGraphicFramePr>
          <xdr:xfrm>
            <a:off x="0" y="0"/>
            <a:ext cx="0" cy="0"/>
          </xdr:xfrm>
          <a:graphic>
            <a:graphicData uri="http://schemas.microsoft.com/office/drawing/2010/slicer">
              <sle:slicer xmlns:sle="http://schemas.microsoft.com/office/drawing/2010/slicer" name="mfr"/>
            </a:graphicData>
          </a:graphic>
        </xdr:graphicFrame>
      </mc:Choice>
      <mc:Fallback xmlns="">
        <xdr:sp macro="" textlink="">
          <xdr:nvSpPr>
            <xdr:cNvPr id="0" name=""/>
            <xdr:cNvSpPr>
              <a:spLocks noTextEdit="1"/>
            </xdr:cNvSpPr>
          </xdr:nvSpPr>
          <xdr:spPr>
            <a:xfrm>
              <a:off x="12146280" y="1988821"/>
              <a:ext cx="1828800" cy="220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297180</xdr:colOff>
      <xdr:row>0</xdr:row>
      <xdr:rowOff>175260</xdr:rowOff>
    </xdr:from>
    <xdr:to>
      <xdr:col>7</xdr:col>
      <xdr:colOff>601980</xdr:colOff>
      <xdr:row>15</xdr:row>
      <xdr:rowOff>175260</xdr:rowOff>
    </xdr:to>
    <xdr:graphicFrame macro="">
      <xdr:nvGraphicFramePr>
        <xdr:cNvPr id="2" name="Chart 1">
          <a:extLst>
            <a:ext uri="{FF2B5EF4-FFF2-40B4-BE49-F238E27FC236}">
              <a16:creationId xmlns:a16="http://schemas.microsoft.com/office/drawing/2014/main" id="{13A92E27-86A8-4D1F-9464-A544ECBDC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16</xdr:col>
      <xdr:colOff>304800</xdr:colOff>
      <xdr:row>16</xdr:row>
      <xdr:rowOff>0</xdr:rowOff>
    </xdr:to>
    <xdr:graphicFrame macro="">
      <xdr:nvGraphicFramePr>
        <xdr:cNvPr id="3" name="Chart 2">
          <a:extLst>
            <a:ext uri="{FF2B5EF4-FFF2-40B4-BE49-F238E27FC236}">
              <a16:creationId xmlns:a16="http://schemas.microsoft.com/office/drawing/2014/main" id="{D6FFA2CE-D900-4011-99A9-47FA06922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289560</xdr:colOff>
      <xdr:row>17</xdr:row>
      <xdr:rowOff>91440</xdr:rowOff>
    </xdr:from>
    <xdr:to>
      <xdr:col>7</xdr:col>
      <xdr:colOff>594360</xdr:colOff>
      <xdr:row>32</xdr:row>
      <xdr:rowOff>91440</xdr:rowOff>
    </xdr:to>
    <xdr:graphicFrame macro="">
      <xdr:nvGraphicFramePr>
        <xdr:cNvPr id="4" name="Chart 3">
          <a:extLst>
            <a:ext uri="{FF2B5EF4-FFF2-40B4-BE49-F238E27FC236}">
              <a16:creationId xmlns:a16="http://schemas.microsoft.com/office/drawing/2014/main" id="{961D3FBC-290A-4239-802B-55FE492BF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18</xdr:row>
      <xdr:rowOff>0</xdr:rowOff>
    </xdr:from>
    <xdr:to>
      <xdr:col>16</xdr:col>
      <xdr:colOff>304800</xdr:colOff>
      <xdr:row>33</xdr:row>
      <xdr:rowOff>0</xdr:rowOff>
    </xdr:to>
    <xdr:graphicFrame macro="">
      <xdr:nvGraphicFramePr>
        <xdr:cNvPr id="5" name="Chart 4">
          <a:extLst>
            <a:ext uri="{FF2B5EF4-FFF2-40B4-BE49-F238E27FC236}">
              <a16:creationId xmlns:a16="http://schemas.microsoft.com/office/drawing/2014/main" id="{CDBBB26A-8E51-42E2-8AB1-2C8C7D2AE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35</xdr:row>
      <xdr:rowOff>0</xdr:rowOff>
    </xdr:from>
    <xdr:to>
      <xdr:col>8</xdr:col>
      <xdr:colOff>304800</xdr:colOff>
      <xdr:row>50</xdr:row>
      <xdr:rowOff>0</xdr:rowOff>
    </xdr:to>
    <xdr:graphicFrame macro="">
      <xdr:nvGraphicFramePr>
        <xdr:cNvPr id="6" name="Chart 5">
          <a:extLst>
            <a:ext uri="{FF2B5EF4-FFF2-40B4-BE49-F238E27FC236}">
              <a16:creationId xmlns:a16="http://schemas.microsoft.com/office/drawing/2014/main" id="{BE4B5B82-85FF-4EE1-9473-67AAC8540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35</xdr:row>
      <xdr:rowOff>7620</xdr:rowOff>
    </xdr:from>
    <xdr:to>
      <xdr:col>16</xdr:col>
      <xdr:colOff>304800</xdr:colOff>
      <xdr:row>50</xdr:row>
      <xdr:rowOff>7620</xdr:rowOff>
    </xdr:to>
    <xdr:graphicFrame macro="">
      <xdr:nvGraphicFramePr>
        <xdr:cNvPr id="7" name="Chart 6">
          <a:extLst>
            <a:ext uri="{FF2B5EF4-FFF2-40B4-BE49-F238E27FC236}">
              <a16:creationId xmlns:a16="http://schemas.microsoft.com/office/drawing/2014/main" id="{14D133B4-AA89-422F-903E-8299EF7F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51</xdr:row>
      <xdr:rowOff>0</xdr:rowOff>
    </xdr:from>
    <xdr:to>
      <xdr:col>8</xdr:col>
      <xdr:colOff>304800</xdr:colOff>
      <xdr:row>66</xdr:row>
      <xdr:rowOff>0</xdr:rowOff>
    </xdr:to>
    <xdr:graphicFrame macro="">
      <xdr:nvGraphicFramePr>
        <xdr:cNvPr id="8" name="Chart 7">
          <a:extLst>
            <a:ext uri="{FF2B5EF4-FFF2-40B4-BE49-F238E27FC236}">
              <a16:creationId xmlns:a16="http://schemas.microsoft.com/office/drawing/2014/main" id="{C9C381B8-FFEC-40BC-BE07-3F6B95651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51</xdr:row>
      <xdr:rowOff>0</xdr:rowOff>
    </xdr:from>
    <xdr:to>
      <xdr:col>16</xdr:col>
      <xdr:colOff>304800</xdr:colOff>
      <xdr:row>66</xdr:row>
      <xdr:rowOff>0</xdr:rowOff>
    </xdr:to>
    <xdr:graphicFrame macro="">
      <xdr:nvGraphicFramePr>
        <xdr:cNvPr id="9" name="Chart 8">
          <a:extLst>
            <a:ext uri="{FF2B5EF4-FFF2-40B4-BE49-F238E27FC236}">
              <a16:creationId xmlns:a16="http://schemas.microsoft.com/office/drawing/2014/main" id="{47D60D48-89B8-4A14-8CC9-6CB96B950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67</xdr:row>
      <xdr:rowOff>0</xdr:rowOff>
    </xdr:from>
    <xdr:to>
      <xdr:col>8</xdr:col>
      <xdr:colOff>304800</xdr:colOff>
      <xdr:row>82</xdr:row>
      <xdr:rowOff>0</xdr:rowOff>
    </xdr:to>
    <xdr:graphicFrame macro="">
      <xdr:nvGraphicFramePr>
        <xdr:cNvPr id="10" name="Chart 9">
          <a:extLst>
            <a:ext uri="{FF2B5EF4-FFF2-40B4-BE49-F238E27FC236}">
              <a16:creationId xmlns:a16="http://schemas.microsoft.com/office/drawing/2014/main" id="{B5F1A932-DEB7-46A4-929B-8F3B3FEB2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67</xdr:row>
      <xdr:rowOff>0</xdr:rowOff>
    </xdr:from>
    <xdr:to>
      <xdr:col>16</xdr:col>
      <xdr:colOff>304800</xdr:colOff>
      <xdr:row>82</xdr:row>
      <xdr:rowOff>0</xdr:rowOff>
    </xdr:to>
    <xdr:graphicFrame macro="">
      <xdr:nvGraphicFramePr>
        <xdr:cNvPr id="12" name="Chart 11">
          <a:extLst>
            <a:ext uri="{FF2B5EF4-FFF2-40B4-BE49-F238E27FC236}">
              <a16:creationId xmlns:a16="http://schemas.microsoft.com/office/drawing/2014/main" id="{DA0F2441-65F1-40F1-ACDD-D7E733AEF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22860</xdr:rowOff>
    </xdr:from>
    <xdr:to>
      <xdr:col>24</xdr:col>
      <xdr:colOff>525780</xdr:colOff>
      <xdr:row>40</xdr:row>
      <xdr:rowOff>114300</xdr:rowOff>
    </xdr:to>
    <xdr:sp macro="" textlink="">
      <xdr:nvSpPr>
        <xdr:cNvPr id="2" name="Rectangle 1">
          <a:extLst>
            <a:ext uri="{FF2B5EF4-FFF2-40B4-BE49-F238E27FC236}">
              <a16:creationId xmlns:a16="http://schemas.microsoft.com/office/drawing/2014/main" id="{25E743E2-7C93-E596-131C-40F3DAF97393}"/>
            </a:ext>
          </a:extLst>
        </xdr:cNvPr>
        <xdr:cNvSpPr/>
      </xdr:nvSpPr>
      <xdr:spPr>
        <a:xfrm>
          <a:off x="53340" y="22860"/>
          <a:ext cx="15102840" cy="740664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129539</xdr:colOff>
      <xdr:row>0</xdr:row>
      <xdr:rowOff>60960</xdr:rowOff>
    </xdr:from>
    <xdr:to>
      <xdr:col>23</xdr:col>
      <xdr:colOff>7120</xdr:colOff>
      <xdr:row>2</xdr:row>
      <xdr:rowOff>129540</xdr:rowOff>
    </xdr:to>
    <xdr:sp macro="" textlink="">
      <xdr:nvSpPr>
        <xdr:cNvPr id="3" name="Rectangle: Rounded Corners 2">
          <a:extLst>
            <a:ext uri="{FF2B5EF4-FFF2-40B4-BE49-F238E27FC236}">
              <a16:creationId xmlns:a16="http://schemas.microsoft.com/office/drawing/2014/main" id="{E5541AF9-2DD5-360A-716C-C19BF2C569B1}"/>
            </a:ext>
          </a:extLst>
        </xdr:cNvPr>
        <xdr:cNvSpPr/>
      </xdr:nvSpPr>
      <xdr:spPr>
        <a:xfrm>
          <a:off x="129539" y="60960"/>
          <a:ext cx="13963899" cy="438898"/>
        </a:xfrm>
        <a:prstGeom prst="roundRect">
          <a:avLst>
            <a:gd name="adj" fmla="val 50000"/>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Bahnschrift Light SemiCondensed" panose="020B0502040204020203" pitchFamily="34" charset="0"/>
            </a:rPr>
            <a:t>CEREAL DATA VISUALIZATION</a:t>
          </a:r>
        </a:p>
      </xdr:txBody>
    </xdr:sp>
    <xdr:clientData/>
  </xdr:twoCellAnchor>
  <xdr:twoCellAnchor>
    <xdr:from>
      <xdr:col>0</xdr:col>
      <xdr:colOff>152400</xdr:colOff>
      <xdr:row>3</xdr:row>
      <xdr:rowOff>30480</xdr:rowOff>
    </xdr:from>
    <xdr:to>
      <xdr:col>2</xdr:col>
      <xdr:colOff>525780</xdr:colOff>
      <xdr:row>6</xdr:row>
      <xdr:rowOff>114300</xdr:rowOff>
    </xdr:to>
    <xdr:sp macro="" textlink="cereal!P85">
      <xdr:nvSpPr>
        <xdr:cNvPr id="6" name="Rectangle: Rounded Corners 5">
          <a:extLst>
            <a:ext uri="{FF2B5EF4-FFF2-40B4-BE49-F238E27FC236}">
              <a16:creationId xmlns:a16="http://schemas.microsoft.com/office/drawing/2014/main" id="{157E884B-532B-B9C5-C1BF-5CB1B4435BB5}"/>
            </a:ext>
          </a:extLst>
        </xdr:cNvPr>
        <xdr:cNvSpPr/>
      </xdr:nvSpPr>
      <xdr:spPr>
        <a:xfrm>
          <a:off x="152400" y="579120"/>
          <a:ext cx="1592580" cy="632460"/>
        </a:xfrm>
        <a:prstGeom prst="roundRect">
          <a:avLst>
            <a:gd name="adj" fmla="val 439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ea typeface="Calibri"/>
              <a:cs typeface="Calibri"/>
            </a:rPr>
            <a:t>AVERAGE RATING</a:t>
          </a:r>
        </a:p>
        <a:p>
          <a:pPr algn="ctr"/>
          <a:fld id="{E23C076F-0E66-431E-A43D-E362A56FC569}" type="TxLink">
            <a:rPr lang="en-US" sz="1100" b="1" i="0" u="none" strike="noStrike">
              <a:solidFill>
                <a:srgbClr val="000000"/>
              </a:solidFill>
              <a:latin typeface="Calibri"/>
              <a:ea typeface="Calibri"/>
              <a:cs typeface="Calibri"/>
            </a:rPr>
            <a:pPr algn="ctr"/>
            <a:t>43</a:t>
          </a:fld>
          <a:endParaRPr lang="en-US" sz="1100"/>
        </a:p>
      </xdr:txBody>
    </xdr:sp>
    <xdr:clientData/>
  </xdr:twoCellAnchor>
  <xdr:twoCellAnchor>
    <xdr:from>
      <xdr:col>15</xdr:col>
      <xdr:colOff>349665</xdr:colOff>
      <xdr:row>2</xdr:row>
      <xdr:rowOff>175260</xdr:rowOff>
    </xdr:from>
    <xdr:to>
      <xdr:col>18</xdr:col>
      <xdr:colOff>342900</xdr:colOff>
      <xdr:row>6</xdr:row>
      <xdr:rowOff>83820</xdr:rowOff>
    </xdr:to>
    <xdr:sp macro="" textlink="cereal!F85">
      <xdr:nvSpPr>
        <xdr:cNvPr id="7" name="Rectangle: Rounded Corners 6">
          <a:extLst>
            <a:ext uri="{FF2B5EF4-FFF2-40B4-BE49-F238E27FC236}">
              <a16:creationId xmlns:a16="http://schemas.microsoft.com/office/drawing/2014/main" id="{EF699935-B580-0DDD-B69B-BE2C545C6CEE}"/>
            </a:ext>
          </a:extLst>
        </xdr:cNvPr>
        <xdr:cNvSpPr/>
      </xdr:nvSpPr>
      <xdr:spPr>
        <a:xfrm>
          <a:off x="9493665" y="541020"/>
          <a:ext cx="1822035" cy="640080"/>
        </a:xfrm>
        <a:prstGeom prst="roundRect">
          <a:avLst>
            <a:gd name="adj" fmla="val 5000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ea typeface="Calibri"/>
              <a:cs typeface="Calibri"/>
            </a:rPr>
            <a:t>AVERAGE FAT </a:t>
          </a:r>
        </a:p>
        <a:p>
          <a:pPr algn="ctr"/>
          <a:fld id="{3395B082-F189-47CA-BFCA-E5F072E9D502}" type="TxLink">
            <a:rPr lang="en-US" sz="1100" b="1" i="0" u="none" strike="noStrike">
              <a:solidFill>
                <a:srgbClr val="000000"/>
              </a:solidFill>
              <a:latin typeface="Calibri"/>
              <a:ea typeface="Calibri"/>
              <a:cs typeface="Calibri"/>
            </a:rPr>
            <a:pPr algn="ctr"/>
            <a:t>1</a:t>
          </a:fld>
          <a:endParaRPr lang="en-US" sz="1100"/>
        </a:p>
      </xdr:txBody>
    </xdr:sp>
    <xdr:clientData/>
  </xdr:twoCellAnchor>
  <xdr:twoCellAnchor>
    <xdr:from>
      <xdr:col>8</xdr:col>
      <xdr:colOff>462967</xdr:colOff>
      <xdr:row>3</xdr:row>
      <xdr:rowOff>34467</xdr:rowOff>
    </xdr:from>
    <xdr:to>
      <xdr:col>11</xdr:col>
      <xdr:colOff>607747</xdr:colOff>
      <xdr:row>6</xdr:row>
      <xdr:rowOff>121065</xdr:rowOff>
    </xdr:to>
    <xdr:sp macro="" textlink="cereal!E85">
      <xdr:nvSpPr>
        <xdr:cNvPr id="8" name="Rectangle: Rounded Corners 7">
          <a:extLst>
            <a:ext uri="{FF2B5EF4-FFF2-40B4-BE49-F238E27FC236}">
              <a16:creationId xmlns:a16="http://schemas.microsoft.com/office/drawing/2014/main" id="{AD5CD910-45F2-6FF8-554C-DFA3E9AFC98A}"/>
            </a:ext>
          </a:extLst>
        </xdr:cNvPr>
        <xdr:cNvSpPr/>
      </xdr:nvSpPr>
      <xdr:spPr>
        <a:xfrm>
          <a:off x="5362556" y="589944"/>
          <a:ext cx="1982126" cy="642074"/>
        </a:xfrm>
        <a:prstGeom prst="roundRect">
          <a:avLst>
            <a:gd name="adj" fmla="val 4757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ea typeface="Calibri"/>
              <a:cs typeface="Calibri"/>
            </a:rPr>
            <a:t>AVERAGE PROTEIN</a:t>
          </a:r>
        </a:p>
        <a:p>
          <a:pPr algn="ctr"/>
          <a:fld id="{F55E0990-9330-44DC-AA84-C6296B3F59E8}" type="TxLink">
            <a:rPr lang="en-US" sz="1100" b="1" i="0" u="none" strike="noStrike">
              <a:solidFill>
                <a:srgbClr val="000000"/>
              </a:solidFill>
              <a:latin typeface="Calibri"/>
              <a:ea typeface="Calibri"/>
              <a:cs typeface="Calibri"/>
            </a:rPr>
            <a:t>3</a:t>
          </a:fld>
          <a:endParaRPr lang="en-US" sz="1100" b="1">
            <a:solidFill>
              <a:schemeClr val="tx1"/>
            </a:solidFill>
          </a:endParaRPr>
        </a:p>
      </xdr:txBody>
    </xdr:sp>
    <xdr:clientData/>
  </xdr:twoCellAnchor>
  <xdr:twoCellAnchor>
    <xdr:from>
      <xdr:col>12</xdr:col>
      <xdr:colOff>131177</xdr:colOff>
      <xdr:row>3</xdr:row>
      <xdr:rowOff>20865</xdr:rowOff>
    </xdr:from>
    <xdr:to>
      <xdr:col>15</xdr:col>
      <xdr:colOff>275957</xdr:colOff>
      <xdr:row>6</xdr:row>
      <xdr:rowOff>106322</xdr:rowOff>
    </xdr:to>
    <xdr:sp macro="" textlink="cereal!I85">
      <xdr:nvSpPr>
        <xdr:cNvPr id="9" name="Rectangle: Rounded Corners 8">
          <a:extLst>
            <a:ext uri="{FF2B5EF4-FFF2-40B4-BE49-F238E27FC236}">
              <a16:creationId xmlns:a16="http://schemas.microsoft.com/office/drawing/2014/main" id="{A0D55EAA-B818-8E84-A383-443CBF9B592B}"/>
            </a:ext>
          </a:extLst>
        </xdr:cNvPr>
        <xdr:cNvSpPr/>
      </xdr:nvSpPr>
      <xdr:spPr>
        <a:xfrm>
          <a:off x="7446377" y="569505"/>
          <a:ext cx="1973580" cy="634097"/>
        </a:xfrm>
        <a:prstGeom prst="roundRect">
          <a:avLst>
            <a:gd name="adj" fmla="val 4757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ea typeface="Calibri"/>
              <a:cs typeface="Calibri"/>
            </a:rPr>
            <a:t>AVERAGE CARBOHYDRATE</a:t>
          </a:r>
        </a:p>
        <a:p>
          <a:pPr algn="ctr"/>
          <a:r>
            <a:rPr lang="en-US" sz="1100" b="1" i="0" u="none" strike="noStrike">
              <a:solidFill>
                <a:srgbClr val="000000"/>
              </a:solidFill>
              <a:latin typeface="Calibri"/>
              <a:ea typeface="Calibri"/>
              <a:cs typeface="Calibri"/>
            </a:rPr>
            <a:t>   </a:t>
          </a:r>
          <a:fld id="{8D5C1C99-67AA-4AE8-BFDB-6C956BAD32EE}" type="TxLink">
            <a:rPr lang="en-US" sz="1100" b="1" i="0" u="none" strike="noStrike">
              <a:solidFill>
                <a:srgbClr val="000000"/>
              </a:solidFill>
              <a:latin typeface="Calibri"/>
              <a:ea typeface="Calibri"/>
              <a:cs typeface="Calibri"/>
            </a:rPr>
            <a:pPr algn="ctr"/>
            <a:t>14.6</a:t>
          </a:fld>
          <a:endParaRPr lang="en-US" sz="1100"/>
        </a:p>
      </xdr:txBody>
    </xdr:sp>
    <xdr:clientData/>
  </xdr:twoCellAnchor>
  <xdr:twoCellAnchor>
    <xdr:from>
      <xdr:col>5</xdr:col>
      <xdr:colOff>457200</xdr:colOff>
      <xdr:row>3</xdr:row>
      <xdr:rowOff>30480</xdr:rowOff>
    </xdr:from>
    <xdr:to>
      <xdr:col>8</xdr:col>
      <xdr:colOff>312420</xdr:colOff>
      <xdr:row>6</xdr:row>
      <xdr:rowOff>129540</xdr:rowOff>
    </xdr:to>
    <xdr:sp macro="" textlink="cereal!N85">
      <xdr:nvSpPr>
        <xdr:cNvPr id="10" name="Rectangle: Rounded Corners 9">
          <a:extLst>
            <a:ext uri="{FF2B5EF4-FFF2-40B4-BE49-F238E27FC236}">
              <a16:creationId xmlns:a16="http://schemas.microsoft.com/office/drawing/2014/main" id="{A5AC90BC-C6A2-30DF-1769-4D6157E23786}"/>
            </a:ext>
          </a:extLst>
        </xdr:cNvPr>
        <xdr:cNvSpPr/>
      </xdr:nvSpPr>
      <xdr:spPr>
        <a:xfrm>
          <a:off x="3505200" y="579120"/>
          <a:ext cx="1684020" cy="647700"/>
        </a:xfrm>
        <a:prstGeom prst="roundRect">
          <a:avLst>
            <a:gd name="adj" fmla="val 4757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ea typeface="Calibri"/>
              <a:cs typeface="Calibri"/>
            </a:rPr>
            <a:t>AVERAGE WEIGHT</a:t>
          </a:r>
        </a:p>
        <a:p>
          <a:pPr algn="ctr"/>
          <a:fld id="{C6C7196F-C4AC-4CA4-ACFC-DBA97D171053}" type="TxLink">
            <a:rPr lang="en-US" sz="1100" b="1" i="0" u="none" strike="noStrike">
              <a:solidFill>
                <a:srgbClr val="000000"/>
              </a:solidFill>
              <a:latin typeface="Calibri"/>
              <a:ea typeface="Calibri"/>
              <a:cs typeface="Calibri"/>
            </a:rPr>
            <a:pPr algn="ctr"/>
            <a:t>1.03</a:t>
          </a:fld>
          <a:endParaRPr lang="en-US" sz="1100"/>
        </a:p>
      </xdr:txBody>
    </xdr:sp>
    <xdr:clientData/>
  </xdr:twoCellAnchor>
  <xdr:twoCellAnchor>
    <xdr:from>
      <xdr:col>3</xdr:col>
      <xdr:colOff>22860</xdr:colOff>
      <xdr:row>3</xdr:row>
      <xdr:rowOff>30480</xdr:rowOff>
    </xdr:from>
    <xdr:to>
      <xdr:col>5</xdr:col>
      <xdr:colOff>342900</xdr:colOff>
      <xdr:row>6</xdr:row>
      <xdr:rowOff>137160</xdr:rowOff>
    </xdr:to>
    <xdr:sp macro="" textlink="cereal!O85">
      <xdr:nvSpPr>
        <xdr:cNvPr id="11" name="Rectangle: Rounded Corners 10">
          <a:extLst>
            <a:ext uri="{FF2B5EF4-FFF2-40B4-BE49-F238E27FC236}">
              <a16:creationId xmlns:a16="http://schemas.microsoft.com/office/drawing/2014/main" id="{8ACFED71-42AD-ED5F-F445-14B95A7F4104}"/>
            </a:ext>
          </a:extLst>
        </xdr:cNvPr>
        <xdr:cNvSpPr/>
      </xdr:nvSpPr>
      <xdr:spPr>
        <a:xfrm>
          <a:off x="1851660" y="579120"/>
          <a:ext cx="1539240" cy="655320"/>
        </a:xfrm>
        <a:prstGeom prst="roundRect">
          <a:avLst>
            <a:gd name="adj" fmla="val 439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ea typeface="Calibri"/>
              <a:cs typeface="Calibri"/>
            </a:rPr>
            <a:t>AVERAGE CUPS</a:t>
          </a:r>
        </a:p>
        <a:p>
          <a:pPr algn="ctr"/>
          <a:fld id="{CC15B343-5704-4D3D-A95A-FECA62617BEC}" type="TxLink">
            <a:rPr lang="en-US" sz="1100" b="1" i="0" u="none" strike="noStrike">
              <a:solidFill>
                <a:srgbClr val="000000"/>
              </a:solidFill>
              <a:latin typeface="Calibri"/>
              <a:ea typeface="Calibri"/>
              <a:cs typeface="Calibri"/>
            </a:rPr>
            <a:pPr algn="ctr"/>
            <a:t>0.82</a:t>
          </a:fld>
          <a:endParaRPr lang="en-US" sz="1100"/>
        </a:p>
      </xdr:txBody>
    </xdr:sp>
    <xdr:clientData/>
  </xdr:twoCellAnchor>
  <xdr:twoCellAnchor editAs="oneCell">
    <xdr:from>
      <xdr:col>0</xdr:col>
      <xdr:colOff>128898</xdr:colOff>
      <xdr:row>10</xdr:row>
      <xdr:rowOff>123557</xdr:rowOff>
    </xdr:from>
    <xdr:to>
      <xdr:col>3</xdr:col>
      <xdr:colOff>120352</xdr:colOff>
      <xdr:row>22</xdr:row>
      <xdr:rowOff>111451</xdr:rowOff>
    </xdr:to>
    <mc:AlternateContent xmlns:mc="http://schemas.openxmlformats.org/markup-compatibility/2006">
      <mc:Choice xmlns:a14="http://schemas.microsoft.com/office/drawing/2010/main" Requires="a14">
        <xdr:graphicFrame macro="">
          <xdr:nvGraphicFramePr>
            <xdr:cNvPr id="4" name="mfr 1">
              <a:extLst>
                <a:ext uri="{FF2B5EF4-FFF2-40B4-BE49-F238E27FC236}">
                  <a16:creationId xmlns:a16="http://schemas.microsoft.com/office/drawing/2014/main" id="{BBCBDB57-BB91-4D20-903C-241B16BE1B3F}"/>
                </a:ext>
              </a:extLst>
            </xdr:cNvPr>
            <xdr:cNvGraphicFramePr/>
          </xdr:nvGraphicFramePr>
          <xdr:xfrm>
            <a:off x="0" y="0"/>
            <a:ext cx="0" cy="0"/>
          </xdr:xfrm>
          <a:graphic>
            <a:graphicData uri="http://schemas.microsoft.com/office/drawing/2010/slicer">
              <sle:slicer xmlns:sle="http://schemas.microsoft.com/office/drawing/2010/slicer" name="mfr 1"/>
            </a:graphicData>
          </a:graphic>
        </xdr:graphicFrame>
      </mc:Choice>
      <mc:Fallback>
        <xdr:sp macro="" textlink="">
          <xdr:nvSpPr>
            <xdr:cNvPr id="0" name=""/>
            <xdr:cNvSpPr>
              <a:spLocks noTextEdit="1"/>
            </xdr:cNvSpPr>
          </xdr:nvSpPr>
          <xdr:spPr>
            <a:xfrm>
              <a:off x="128898" y="1952357"/>
              <a:ext cx="1820254" cy="2182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131677</xdr:colOff>
      <xdr:row>6</xdr:row>
      <xdr:rowOff>172412</xdr:rowOff>
    </xdr:from>
    <xdr:to>
      <xdr:col>3</xdr:col>
      <xdr:colOff>123131</xdr:colOff>
      <xdr:row>10</xdr:row>
      <xdr:rowOff>117575</xdr:rowOff>
    </xdr:to>
    <mc:AlternateContent xmlns:mc="http://schemas.openxmlformats.org/markup-compatibility/2006">
      <mc:Choice xmlns:a14="http://schemas.microsoft.com/office/drawing/2010/main" Requires="a14">
        <xdr:graphicFrame macro="">
          <xdr:nvGraphicFramePr>
            <xdr:cNvPr id="5" name="type 1">
              <a:extLst>
                <a:ext uri="{FF2B5EF4-FFF2-40B4-BE49-F238E27FC236}">
                  <a16:creationId xmlns:a16="http://schemas.microsoft.com/office/drawing/2014/main" id="{2F23E52B-7B75-4966-98B6-FF95ADFC2BF4}"/>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131677" y="1269692"/>
              <a:ext cx="1820254" cy="676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174406</xdr:colOff>
      <xdr:row>6</xdr:row>
      <xdr:rowOff>179533</xdr:rowOff>
    </xdr:from>
    <xdr:to>
      <xdr:col>9</xdr:col>
      <xdr:colOff>455776</xdr:colOff>
      <xdr:row>20</xdr:row>
      <xdr:rowOff>135308</xdr:rowOff>
    </xdr:to>
    <xdr:graphicFrame macro="">
      <xdr:nvGraphicFramePr>
        <xdr:cNvPr id="12" name="Chart 11">
          <a:extLst>
            <a:ext uri="{FF2B5EF4-FFF2-40B4-BE49-F238E27FC236}">
              <a16:creationId xmlns:a16="http://schemas.microsoft.com/office/drawing/2014/main" id="{8C41C0BE-0AFB-417C-A859-19306994E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31976</xdr:colOff>
      <xdr:row>7</xdr:row>
      <xdr:rowOff>0</xdr:rowOff>
    </xdr:from>
    <xdr:to>
      <xdr:col>15</xdr:col>
      <xdr:colOff>306224</xdr:colOff>
      <xdr:row>20</xdr:row>
      <xdr:rowOff>92578</xdr:rowOff>
    </xdr:to>
    <xdr:graphicFrame macro="">
      <xdr:nvGraphicFramePr>
        <xdr:cNvPr id="13" name="Chart 12">
          <a:extLst>
            <a:ext uri="{FF2B5EF4-FFF2-40B4-BE49-F238E27FC236}">
              <a16:creationId xmlns:a16="http://schemas.microsoft.com/office/drawing/2014/main" id="{7B7002BA-A7BF-4FFA-A843-F8DDB7043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477139</xdr:colOff>
      <xdr:row>6</xdr:row>
      <xdr:rowOff>165290</xdr:rowOff>
    </xdr:from>
    <xdr:to>
      <xdr:col>21</xdr:col>
      <xdr:colOff>74702</xdr:colOff>
      <xdr:row>21</xdr:row>
      <xdr:rowOff>131107</xdr:rowOff>
    </xdr:to>
    <xdr:graphicFrame macro="">
      <xdr:nvGraphicFramePr>
        <xdr:cNvPr id="14" name="Chart 13">
          <a:extLst>
            <a:ext uri="{FF2B5EF4-FFF2-40B4-BE49-F238E27FC236}">
              <a16:creationId xmlns:a16="http://schemas.microsoft.com/office/drawing/2014/main" id="{4EB7FF13-3366-44B0-B9B4-0DE13C5AC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124555</xdr:colOff>
      <xdr:row>22</xdr:row>
      <xdr:rowOff>122561</xdr:rowOff>
    </xdr:from>
    <xdr:to>
      <xdr:col>5</xdr:col>
      <xdr:colOff>441533</xdr:colOff>
      <xdr:row>37</xdr:row>
      <xdr:rowOff>88377</xdr:rowOff>
    </xdr:to>
    <xdr:graphicFrame macro="">
      <xdr:nvGraphicFramePr>
        <xdr:cNvPr id="15" name="Chart 14">
          <a:extLst>
            <a:ext uri="{FF2B5EF4-FFF2-40B4-BE49-F238E27FC236}">
              <a16:creationId xmlns:a16="http://schemas.microsoft.com/office/drawing/2014/main" id="{ACC08524-7397-4278-A4D1-EC2F75B27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423657</xdr:colOff>
      <xdr:row>22</xdr:row>
      <xdr:rowOff>58468</xdr:rowOff>
    </xdr:from>
    <xdr:to>
      <xdr:col>11</xdr:col>
      <xdr:colOff>156672</xdr:colOff>
      <xdr:row>37</xdr:row>
      <xdr:rowOff>24284</xdr:rowOff>
    </xdr:to>
    <xdr:graphicFrame macro="">
      <xdr:nvGraphicFramePr>
        <xdr:cNvPr id="16" name="Chart 15">
          <a:extLst>
            <a:ext uri="{FF2B5EF4-FFF2-40B4-BE49-F238E27FC236}">
              <a16:creationId xmlns:a16="http://schemas.microsoft.com/office/drawing/2014/main" id="{36091568-EA6D-4BBC-9CD9-AAF46786A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22</xdr:row>
      <xdr:rowOff>122562</xdr:rowOff>
    </xdr:from>
    <xdr:to>
      <xdr:col>16</xdr:col>
      <xdr:colOff>448654</xdr:colOff>
      <xdr:row>37</xdr:row>
      <xdr:rowOff>64093</xdr:rowOff>
    </xdr:to>
    <xdr:graphicFrame macro="">
      <xdr:nvGraphicFramePr>
        <xdr:cNvPr id="17" name="Chart 16">
          <a:extLst>
            <a:ext uri="{FF2B5EF4-FFF2-40B4-BE49-F238E27FC236}">
              <a16:creationId xmlns:a16="http://schemas.microsoft.com/office/drawing/2014/main" id="{3037EC23-FCBF-4E33-813C-1B5BC81A9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370317</xdr:colOff>
      <xdr:row>22</xdr:row>
      <xdr:rowOff>65590</xdr:rowOff>
    </xdr:from>
    <xdr:to>
      <xdr:col>23</xdr:col>
      <xdr:colOff>92579</xdr:colOff>
      <xdr:row>37</xdr:row>
      <xdr:rowOff>31406</xdr:rowOff>
    </xdr:to>
    <xdr:graphicFrame macro="">
      <xdr:nvGraphicFramePr>
        <xdr:cNvPr id="18" name="Chart 17">
          <a:extLst>
            <a:ext uri="{FF2B5EF4-FFF2-40B4-BE49-F238E27FC236}">
              <a16:creationId xmlns:a16="http://schemas.microsoft.com/office/drawing/2014/main" id="{6F39DE87-0423-4DE3-89BE-197B65BAA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578265</xdr:colOff>
      <xdr:row>3</xdr:row>
      <xdr:rowOff>7620</xdr:rowOff>
    </xdr:from>
    <xdr:to>
      <xdr:col>22</xdr:col>
      <xdr:colOff>533400</xdr:colOff>
      <xdr:row>6</xdr:row>
      <xdr:rowOff>99060</xdr:rowOff>
    </xdr:to>
    <xdr:sp macro="" textlink="cereal!F85">
      <xdr:nvSpPr>
        <xdr:cNvPr id="19" name="Rectangle: Rounded Corners 18">
          <a:extLst>
            <a:ext uri="{FF2B5EF4-FFF2-40B4-BE49-F238E27FC236}">
              <a16:creationId xmlns:a16="http://schemas.microsoft.com/office/drawing/2014/main" id="{906BA42E-5826-6387-5D1A-63DAC57DE784}"/>
            </a:ext>
          </a:extLst>
        </xdr:cNvPr>
        <xdr:cNvSpPr/>
      </xdr:nvSpPr>
      <xdr:spPr>
        <a:xfrm>
          <a:off x="11551065" y="556260"/>
          <a:ext cx="2393535" cy="640080"/>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TYPES</a:t>
          </a:r>
        </a:p>
        <a:p>
          <a:pPr algn="ctr"/>
          <a:r>
            <a:rPr lang="en-US" sz="1100" b="1">
              <a:solidFill>
                <a:schemeClr val="tx1"/>
              </a:solidFill>
            </a:rPr>
            <a:t>C-COLD</a:t>
          </a:r>
          <a:r>
            <a:rPr lang="en-US" sz="1100" b="1" baseline="0">
              <a:solidFill>
                <a:schemeClr val="tx1"/>
              </a:solidFill>
            </a:rPr>
            <a:t>          H-HOT</a:t>
          </a:r>
          <a:endParaRPr lang="en-US" sz="11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oco_late" refreshedDate="45396.832655208331" createdVersion="8" refreshedVersion="8" minRefreshableVersion="3" recordCount="77" xr:uid="{24EAC060-249E-45B7-8AE5-57D75950467A}">
  <cacheSource type="worksheet">
    <worksheetSource name="Table1"/>
  </cacheSource>
  <cacheFields count="16">
    <cacheField name="name" numFmtId="0">
      <sharedItems/>
    </cacheField>
    <cacheField name="mfr" numFmtId="0">
      <sharedItems containsBlank="1" count="8">
        <s v="N"/>
        <s v="Q"/>
        <s v="K"/>
        <s v="R"/>
        <s v="G"/>
        <s v="P"/>
        <s v="A"/>
        <m u="1"/>
      </sharedItems>
    </cacheField>
    <cacheField name="type" numFmtId="0">
      <sharedItems containsBlank="1" count="5">
        <s v="C"/>
        <s v="H"/>
        <m u="1"/>
        <s v="MAX" u="1"/>
        <s v="MIN" u="1"/>
      </sharedItems>
    </cacheField>
    <cacheField name="calories" numFmtId="0">
      <sharedItems containsSemiMixedTypes="0" containsString="0" containsNumber="1" containsInteger="1" minValue="50" maxValue="160"/>
    </cacheField>
    <cacheField name="protein" numFmtId="0">
      <sharedItems containsSemiMixedTypes="0" containsString="0" containsNumber="1" containsInteger="1" minValue="1" maxValue="6"/>
    </cacheField>
    <cacheField name="fat" numFmtId="0">
      <sharedItems containsSemiMixedTypes="0" containsString="0" containsNumber="1" minValue="0" maxValue="5" count="6">
        <n v="1"/>
        <n v="5"/>
        <n v="0"/>
        <n v="2"/>
        <n v="3"/>
        <n v="1.0129870129870129" u="1"/>
      </sharedItems>
    </cacheField>
    <cacheField name="sodium" numFmtId="0">
      <sharedItems containsSemiMixedTypes="0" containsString="0" containsNumber="1" containsInteger="1" minValue="0" maxValue="320"/>
    </cacheField>
    <cacheField name="fiber" numFmtId="0">
      <sharedItems containsSemiMixedTypes="0" containsString="0" containsNumber="1" minValue="0" maxValue="14"/>
    </cacheField>
    <cacheField name="carbo" numFmtId="0">
      <sharedItems containsSemiMixedTypes="0" containsString="0" containsNumber="1" minValue="-1" maxValue="23"/>
    </cacheField>
    <cacheField name="sugars" numFmtId="0">
      <sharedItems containsSemiMixedTypes="0" containsString="0" containsNumber="1" containsInteger="1" minValue="-1" maxValue="15"/>
    </cacheField>
    <cacheField name="potass" numFmtId="0">
      <sharedItems containsSemiMixedTypes="0" containsString="0" containsNumber="1" containsInteger="1" minValue="-1" maxValue="330"/>
    </cacheField>
    <cacheField name="vitamins" numFmtId="0">
      <sharedItems containsSemiMixedTypes="0" containsString="0" containsNumber="1" containsInteger="1" minValue="0" maxValue="100"/>
    </cacheField>
    <cacheField name="shelf" numFmtId="0">
      <sharedItems containsSemiMixedTypes="0" containsString="0" containsNumber="1" containsInteger="1" minValue="1" maxValue="3"/>
    </cacheField>
    <cacheField name="weight" numFmtId="0">
      <sharedItems containsSemiMixedTypes="0" containsString="0" containsNumber="1" minValue="0.5" maxValue="1.5"/>
    </cacheField>
    <cacheField name="cups" numFmtId="0">
      <sharedItems containsSemiMixedTypes="0" containsString="0" containsNumber="1" minValue="0.25" maxValue="1.5"/>
    </cacheField>
    <cacheField name="rating" numFmtId="1">
      <sharedItems containsSemiMixedTypes="0" containsString="0" containsNumber="1" minValue="18.042850999999999" maxValue="93.704911999999993"/>
    </cacheField>
  </cacheFields>
  <extLst>
    <ext xmlns:x14="http://schemas.microsoft.com/office/spreadsheetml/2009/9/main" uri="{725AE2AE-9491-48be-B2B4-4EB974FC3084}">
      <x14:pivotCacheDefinition pivotCacheId="1291498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100% Bran"/>
    <x v="0"/>
    <x v="0"/>
    <n v="70"/>
    <n v="4"/>
    <x v="0"/>
    <n v="130"/>
    <n v="10"/>
    <n v="5"/>
    <n v="6"/>
    <n v="280"/>
    <n v="25"/>
    <n v="3"/>
    <n v="1"/>
    <n v="0.33"/>
    <n v="68.402973000000003"/>
  </r>
  <r>
    <s v="100% Natural Bran"/>
    <x v="1"/>
    <x v="0"/>
    <n v="120"/>
    <n v="3"/>
    <x v="1"/>
    <n v="15"/>
    <n v="2"/>
    <n v="8"/>
    <n v="8"/>
    <n v="135"/>
    <n v="0"/>
    <n v="3"/>
    <n v="1"/>
    <n v="1"/>
    <n v="33.983679000000002"/>
  </r>
  <r>
    <s v="All-Bran"/>
    <x v="2"/>
    <x v="0"/>
    <n v="70"/>
    <n v="4"/>
    <x v="0"/>
    <n v="260"/>
    <n v="9"/>
    <n v="7"/>
    <n v="5"/>
    <n v="320"/>
    <n v="25"/>
    <n v="3"/>
    <n v="1"/>
    <n v="0.33"/>
    <n v="59.425505000000001"/>
  </r>
  <r>
    <s v="All-Bran with Extra Fiber"/>
    <x v="2"/>
    <x v="0"/>
    <n v="50"/>
    <n v="4"/>
    <x v="2"/>
    <n v="140"/>
    <n v="14"/>
    <n v="8"/>
    <n v="0"/>
    <n v="330"/>
    <n v="25"/>
    <n v="3"/>
    <n v="1"/>
    <n v="0.5"/>
    <n v="93.704911999999993"/>
  </r>
  <r>
    <s v="Almond Delight"/>
    <x v="3"/>
    <x v="0"/>
    <n v="110"/>
    <n v="2"/>
    <x v="3"/>
    <n v="200"/>
    <n v="1"/>
    <n v="14"/>
    <n v="8"/>
    <n v="-1"/>
    <n v="25"/>
    <n v="3"/>
    <n v="1"/>
    <n v="0.75"/>
    <n v="34.384842999999996"/>
  </r>
  <r>
    <s v="Apple Cinnamon Cheerios"/>
    <x v="4"/>
    <x v="0"/>
    <n v="110"/>
    <n v="2"/>
    <x v="3"/>
    <n v="180"/>
    <n v="1.5"/>
    <n v="10.5"/>
    <n v="10"/>
    <n v="70"/>
    <n v="25"/>
    <n v="1"/>
    <n v="1"/>
    <n v="0.75"/>
    <n v="29.509540999999999"/>
  </r>
  <r>
    <s v="Apple Jacks"/>
    <x v="2"/>
    <x v="0"/>
    <n v="110"/>
    <n v="2"/>
    <x v="2"/>
    <n v="125"/>
    <n v="1"/>
    <n v="11"/>
    <n v="14"/>
    <n v="30"/>
    <n v="25"/>
    <n v="2"/>
    <n v="1"/>
    <n v="1"/>
    <n v="33.174093999999997"/>
  </r>
  <r>
    <s v="Basic 4"/>
    <x v="4"/>
    <x v="0"/>
    <n v="130"/>
    <n v="3"/>
    <x v="3"/>
    <n v="210"/>
    <n v="2"/>
    <n v="18"/>
    <n v="8"/>
    <n v="100"/>
    <n v="25"/>
    <n v="3"/>
    <n v="1.33"/>
    <n v="0.75"/>
    <n v="37.038561999999999"/>
  </r>
  <r>
    <s v="Bran Chex"/>
    <x v="3"/>
    <x v="0"/>
    <n v="90"/>
    <n v="2"/>
    <x v="0"/>
    <n v="200"/>
    <n v="4"/>
    <n v="15"/>
    <n v="6"/>
    <n v="125"/>
    <n v="25"/>
    <n v="1"/>
    <n v="1"/>
    <n v="0.67"/>
    <n v="49.120252999999998"/>
  </r>
  <r>
    <s v="Bran Flakes"/>
    <x v="5"/>
    <x v="0"/>
    <n v="90"/>
    <n v="3"/>
    <x v="2"/>
    <n v="210"/>
    <n v="5"/>
    <n v="13"/>
    <n v="5"/>
    <n v="190"/>
    <n v="25"/>
    <n v="3"/>
    <n v="1"/>
    <n v="0.67"/>
    <n v="53.313813000000003"/>
  </r>
  <r>
    <s v="Cap'n'Crunch"/>
    <x v="1"/>
    <x v="0"/>
    <n v="120"/>
    <n v="1"/>
    <x v="3"/>
    <n v="220"/>
    <n v="0"/>
    <n v="12"/>
    <n v="12"/>
    <n v="35"/>
    <n v="25"/>
    <n v="2"/>
    <n v="1"/>
    <n v="0.75"/>
    <n v="18.042850999999999"/>
  </r>
  <r>
    <s v="Cheerios"/>
    <x v="4"/>
    <x v="0"/>
    <n v="110"/>
    <n v="6"/>
    <x v="3"/>
    <n v="290"/>
    <n v="2"/>
    <n v="17"/>
    <n v="1"/>
    <n v="105"/>
    <n v="25"/>
    <n v="1"/>
    <n v="1"/>
    <n v="1.25"/>
    <n v="50.764999000000003"/>
  </r>
  <r>
    <s v="Cinnamon Toast Crunch"/>
    <x v="4"/>
    <x v="0"/>
    <n v="120"/>
    <n v="1"/>
    <x v="4"/>
    <n v="210"/>
    <n v="0"/>
    <n v="13"/>
    <n v="9"/>
    <n v="45"/>
    <n v="25"/>
    <n v="2"/>
    <n v="1"/>
    <n v="0.75"/>
    <n v="19.823573"/>
  </r>
  <r>
    <s v="Clusters"/>
    <x v="4"/>
    <x v="0"/>
    <n v="110"/>
    <n v="3"/>
    <x v="3"/>
    <n v="140"/>
    <n v="2"/>
    <n v="13"/>
    <n v="7"/>
    <n v="105"/>
    <n v="25"/>
    <n v="3"/>
    <n v="1"/>
    <n v="0.5"/>
    <n v="40.400207999999999"/>
  </r>
  <r>
    <s v="Cocoa Puffs"/>
    <x v="4"/>
    <x v="0"/>
    <n v="110"/>
    <n v="1"/>
    <x v="0"/>
    <n v="180"/>
    <n v="0"/>
    <n v="12"/>
    <n v="13"/>
    <n v="55"/>
    <n v="25"/>
    <n v="2"/>
    <n v="1"/>
    <n v="1"/>
    <n v="22.736446000000001"/>
  </r>
  <r>
    <s v="Corn Chex"/>
    <x v="3"/>
    <x v="0"/>
    <n v="110"/>
    <n v="2"/>
    <x v="2"/>
    <n v="280"/>
    <n v="0"/>
    <n v="22"/>
    <n v="3"/>
    <n v="25"/>
    <n v="25"/>
    <n v="1"/>
    <n v="1"/>
    <n v="1"/>
    <n v="41.445019000000002"/>
  </r>
  <r>
    <s v="Corn Flakes"/>
    <x v="2"/>
    <x v="0"/>
    <n v="100"/>
    <n v="2"/>
    <x v="2"/>
    <n v="290"/>
    <n v="1"/>
    <n v="21"/>
    <n v="2"/>
    <n v="35"/>
    <n v="25"/>
    <n v="1"/>
    <n v="1"/>
    <n v="1"/>
    <n v="45.863323999999999"/>
  </r>
  <r>
    <s v="Corn Pops"/>
    <x v="2"/>
    <x v="0"/>
    <n v="110"/>
    <n v="1"/>
    <x v="2"/>
    <n v="90"/>
    <n v="1"/>
    <n v="13"/>
    <n v="12"/>
    <n v="20"/>
    <n v="25"/>
    <n v="2"/>
    <n v="1"/>
    <n v="1"/>
    <n v="35.782791000000003"/>
  </r>
  <r>
    <s v="Count Chocula"/>
    <x v="4"/>
    <x v="0"/>
    <n v="110"/>
    <n v="1"/>
    <x v="0"/>
    <n v="180"/>
    <n v="0"/>
    <n v="12"/>
    <n v="13"/>
    <n v="65"/>
    <n v="25"/>
    <n v="2"/>
    <n v="1"/>
    <n v="1"/>
    <n v="22.396512999999999"/>
  </r>
  <r>
    <s v="Cracklin' Oat Bran"/>
    <x v="2"/>
    <x v="0"/>
    <n v="110"/>
    <n v="3"/>
    <x v="4"/>
    <n v="140"/>
    <n v="4"/>
    <n v="10"/>
    <n v="7"/>
    <n v="160"/>
    <n v="25"/>
    <n v="3"/>
    <n v="1"/>
    <n v="0.5"/>
    <n v="40.448771999999998"/>
  </r>
  <r>
    <s v="Cream of Wheat (Quick)"/>
    <x v="0"/>
    <x v="1"/>
    <n v="100"/>
    <n v="3"/>
    <x v="2"/>
    <n v="80"/>
    <n v="1"/>
    <n v="21"/>
    <n v="0"/>
    <n v="-1"/>
    <n v="0"/>
    <n v="2"/>
    <n v="1"/>
    <n v="1"/>
    <n v="64.533816000000002"/>
  </r>
  <r>
    <s v="Crispix"/>
    <x v="2"/>
    <x v="0"/>
    <n v="110"/>
    <n v="2"/>
    <x v="2"/>
    <n v="220"/>
    <n v="1"/>
    <n v="21"/>
    <n v="3"/>
    <n v="30"/>
    <n v="25"/>
    <n v="3"/>
    <n v="1"/>
    <n v="1"/>
    <n v="46.895643999999997"/>
  </r>
  <r>
    <s v="Crispy Wheat &amp; Raisins"/>
    <x v="4"/>
    <x v="0"/>
    <n v="100"/>
    <n v="2"/>
    <x v="0"/>
    <n v="140"/>
    <n v="2"/>
    <n v="11"/>
    <n v="10"/>
    <n v="120"/>
    <n v="25"/>
    <n v="3"/>
    <n v="1"/>
    <n v="0.75"/>
    <n v="36.176195999999997"/>
  </r>
  <r>
    <s v="Double Chex"/>
    <x v="3"/>
    <x v="0"/>
    <n v="100"/>
    <n v="2"/>
    <x v="2"/>
    <n v="190"/>
    <n v="1"/>
    <n v="18"/>
    <n v="5"/>
    <n v="80"/>
    <n v="25"/>
    <n v="3"/>
    <n v="1"/>
    <n v="0.75"/>
    <n v="44.330855999999997"/>
  </r>
  <r>
    <s v="Froot Loops"/>
    <x v="2"/>
    <x v="0"/>
    <n v="110"/>
    <n v="2"/>
    <x v="0"/>
    <n v="125"/>
    <n v="1"/>
    <n v="11"/>
    <n v="13"/>
    <n v="30"/>
    <n v="25"/>
    <n v="2"/>
    <n v="1"/>
    <n v="1"/>
    <n v="32.207582000000002"/>
  </r>
  <r>
    <s v="Frosted Flakes"/>
    <x v="2"/>
    <x v="0"/>
    <n v="110"/>
    <n v="1"/>
    <x v="2"/>
    <n v="200"/>
    <n v="1"/>
    <n v="14"/>
    <n v="11"/>
    <n v="25"/>
    <n v="25"/>
    <n v="1"/>
    <n v="1"/>
    <n v="0.75"/>
    <n v="31.435973000000001"/>
  </r>
  <r>
    <s v="Frosted Mini-Wheats"/>
    <x v="2"/>
    <x v="0"/>
    <n v="100"/>
    <n v="3"/>
    <x v="2"/>
    <n v="0"/>
    <n v="3"/>
    <n v="14"/>
    <n v="7"/>
    <n v="100"/>
    <n v="25"/>
    <n v="2"/>
    <n v="1"/>
    <n v="0.8"/>
    <n v="58.345140999999998"/>
  </r>
  <r>
    <s v="Fruit &amp; Fibre Dates; Walnuts; and Oats"/>
    <x v="5"/>
    <x v="0"/>
    <n v="120"/>
    <n v="3"/>
    <x v="3"/>
    <n v="160"/>
    <n v="5"/>
    <n v="12"/>
    <n v="10"/>
    <n v="200"/>
    <n v="25"/>
    <n v="3"/>
    <n v="1.25"/>
    <n v="0.67"/>
    <n v="40.917046999999997"/>
  </r>
  <r>
    <s v="Fruitful Bran"/>
    <x v="2"/>
    <x v="0"/>
    <n v="120"/>
    <n v="3"/>
    <x v="2"/>
    <n v="240"/>
    <n v="5"/>
    <n v="14"/>
    <n v="12"/>
    <n v="190"/>
    <n v="25"/>
    <n v="3"/>
    <n v="1.33"/>
    <n v="0.67"/>
    <n v="41.015492000000002"/>
  </r>
  <r>
    <s v="Fruity Pebbles"/>
    <x v="5"/>
    <x v="0"/>
    <n v="110"/>
    <n v="1"/>
    <x v="0"/>
    <n v="135"/>
    <n v="0"/>
    <n v="13"/>
    <n v="12"/>
    <n v="25"/>
    <n v="25"/>
    <n v="2"/>
    <n v="1"/>
    <n v="0.75"/>
    <n v="28.025765"/>
  </r>
  <r>
    <s v="Golden Crisp"/>
    <x v="5"/>
    <x v="0"/>
    <n v="100"/>
    <n v="2"/>
    <x v="2"/>
    <n v="45"/>
    <n v="0"/>
    <n v="11"/>
    <n v="15"/>
    <n v="40"/>
    <n v="25"/>
    <n v="1"/>
    <n v="1"/>
    <n v="0.88"/>
    <n v="35.252443999999997"/>
  </r>
  <r>
    <s v="Golden Grahams"/>
    <x v="4"/>
    <x v="0"/>
    <n v="110"/>
    <n v="1"/>
    <x v="0"/>
    <n v="280"/>
    <n v="0"/>
    <n v="15"/>
    <n v="9"/>
    <n v="45"/>
    <n v="25"/>
    <n v="2"/>
    <n v="1"/>
    <n v="0.75"/>
    <n v="23.804043"/>
  </r>
  <r>
    <s v="Grape Nuts Flakes"/>
    <x v="5"/>
    <x v="0"/>
    <n v="100"/>
    <n v="3"/>
    <x v="0"/>
    <n v="140"/>
    <n v="3"/>
    <n v="15"/>
    <n v="5"/>
    <n v="85"/>
    <n v="25"/>
    <n v="3"/>
    <n v="1"/>
    <n v="0.88"/>
    <n v="52.076897000000002"/>
  </r>
  <r>
    <s v="Grape-Nuts"/>
    <x v="5"/>
    <x v="0"/>
    <n v="110"/>
    <n v="3"/>
    <x v="2"/>
    <n v="170"/>
    <n v="3"/>
    <n v="17"/>
    <n v="3"/>
    <n v="90"/>
    <n v="25"/>
    <n v="3"/>
    <n v="1"/>
    <n v="0.25"/>
    <n v="53.371006999999999"/>
  </r>
  <r>
    <s v="Great Grains Pecan"/>
    <x v="5"/>
    <x v="0"/>
    <n v="120"/>
    <n v="3"/>
    <x v="4"/>
    <n v="75"/>
    <n v="3"/>
    <n v="13"/>
    <n v="4"/>
    <n v="100"/>
    <n v="25"/>
    <n v="3"/>
    <n v="1"/>
    <n v="0.33"/>
    <n v="45.811715999999997"/>
  </r>
  <r>
    <s v="Honey Graham Ohs"/>
    <x v="1"/>
    <x v="0"/>
    <n v="120"/>
    <n v="1"/>
    <x v="3"/>
    <n v="220"/>
    <n v="1"/>
    <n v="12"/>
    <n v="11"/>
    <n v="45"/>
    <n v="25"/>
    <n v="2"/>
    <n v="1"/>
    <n v="1"/>
    <n v="21.871292"/>
  </r>
  <r>
    <s v="Honey Nut Cheerios"/>
    <x v="4"/>
    <x v="0"/>
    <n v="110"/>
    <n v="3"/>
    <x v="0"/>
    <n v="250"/>
    <n v="1.5"/>
    <n v="11.5"/>
    <n v="10"/>
    <n v="90"/>
    <n v="25"/>
    <n v="1"/>
    <n v="1"/>
    <n v="0.75"/>
    <n v="31.072216999999998"/>
  </r>
  <r>
    <s v="Honey-comb"/>
    <x v="5"/>
    <x v="0"/>
    <n v="110"/>
    <n v="1"/>
    <x v="2"/>
    <n v="180"/>
    <n v="0"/>
    <n v="14"/>
    <n v="11"/>
    <n v="35"/>
    <n v="25"/>
    <n v="1"/>
    <n v="1"/>
    <n v="1.33"/>
    <n v="28.742414"/>
  </r>
  <r>
    <s v="Just Right Crunchy  Nuggets"/>
    <x v="2"/>
    <x v="0"/>
    <n v="110"/>
    <n v="2"/>
    <x v="0"/>
    <n v="170"/>
    <n v="1"/>
    <n v="17"/>
    <n v="6"/>
    <n v="60"/>
    <n v="100"/>
    <n v="3"/>
    <n v="1"/>
    <n v="1"/>
    <n v="36.523682999999998"/>
  </r>
  <r>
    <s v="Just Right Fruit &amp; Nut"/>
    <x v="2"/>
    <x v="0"/>
    <n v="140"/>
    <n v="3"/>
    <x v="0"/>
    <n v="170"/>
    <n v="2"/>
    <n v="20"/>
    <n v="9"/>
    <n v="95"/>
    <n v="100"/>
    <n v="3"/>
    <n v="1.3"/>
    <n v="0.75"/>
    <n v="36.471511999999997"/>
  </r>
  <r>
    <s v="Kix"/>
    <x v="4"/>
    <x v="0"/>
    <n v="110"/>
    <n v="2"/>
    <x v="0"/>
    <n v="260"/>
    <n v="0"/>
    <n v="21"/>
    <n v="3"/>
    <n v="40"/>
    <n v="25"/>
    <n v="2"/>
    <n v="1"/>
    <n v="1.5"/>
    <n v="39.241114000000003"/>
  </r>
  <r>
    <s v="Life"/>
    <x v="1"/>
    <x v="0"/>
    <n v="100"/>
    <n v="4"/>
    <x v="3"/>
    <n v="150"/>
    <n v="2"/>
    <n v="12"/>
    <n v="6"/>
    <n v="95"/>
    <n v="25"/>
    <n v="2"/>
    <n v="1"/>
    <n v="0.67"/>
    <n v="45.328074000000001"/>
  </r>
  <r>
    <s v="Lucky Charms"/>
    <x v="4"/>
    <x v="0"/>
    <n v="110"/>
    <n v="2"/>
    <x v="0"/>
    <n v="180"/>
    <n v="0"/>
    <n v="12"/>
    <n v="12"/>
    <n v="55"/>
    <n v="25"/>
    <n v="2"/>
    <n v="1"/>
    <n v="1"/>
    <n v="26.734514999999998"/>
  </r>
  <r>
    <s v="Maypo"/>
    <x v="6"/>
    <x v="1"/>
    <n v="100"/>
    <n v="4"/>
    <x v="0"/>
    <n v="0"/>
    <n v="0"/>
    <n v="16"/>
    <n v="3"/>
    <n v="95"/>
    <n v="25"/>
    <n v="2"/>
    <n v="1"/>
    <n v="1"/>
    <n v="54.850917000000003"/>
  </r>
  <r>
    <s v="Muesli Raisins; Dates; &amp; Almonds"/>
    <x v="3"/>
    <x v="0"/>
    <n v="150"/>
    <n v="4"/>
    <x v="4"/>
    <n v="95"/>
    <n v="3"/>
    <n v="16"/>
    <n v="11"/>
    <n v="170"/>
    <n v="25"/>
    <n v="3"/>
    <n v="1"/>
    <n v="1"/>
    <n v="37.136862999999998"/>
  </r>
  <r>
    <s v="Muesli Raisins; Peaches; &amp; Pecans"/>
    <x v="3"/>
    <x v="0"/>
    <n v="150"/>
    <n v="4"/>
    <x v="4"/>
    <n v="150"/>
    <n v="3"/>
    <n v="16"/>
    <n v="11"/>
    <n v="170"/>
    <n v="25"/>
    <n v="3"/>
    <n v="1"/>
    <n v="1"/>
    <n v="34.139764999999997"/>
  </r>
  <r>
    <s v="Mueslix Crispy Blend"/>
    <x v="2"/>
    <x v="0"/>
    <n v="160"/>
    <n v="3"/>
    <x v="3"/>
    <n v="150"/>
    <n v="3"/>
    <n v="17"/>
    <n v="13"/>
    <n v="160"/>
    <n v="25"/>
    <n v="3"/>
    <n v="1.5"/>
    <n v="0.67"/>
    <n v="30.313351000000001"/>
  </r>
  <r>
    <s v="Multi-Grain Cheerios"/>
    <x v="4"/>
    <x v="0"/>
    <n v="100"/>
    <n v="2"/>
    <x v="0"/>
    <n v="220"/>
    <n v="2"/>
    <n v="15"/>
    <n v="6"/>
    <n v="90"/>
    <n v="25"/>
    <n v="1"/>
    <n v="1"/>
    <n v="1"/>
    <n v="40.105964999999998"/>
  </r>
  <r>
    <s v="Nut&amp;Honey Crunch"/>
    <x v="2"/>
    <x v="0"/>
    <n v="120"/>
    <n v="2"/>
    <x v="0"/>
    <n v="190"/>
    <n v="0"/>
    <n v="15"/>
    <n v="9"/>
    <n v="40"/>
    <n v="25"/>
    <n v="2"/>
    <n v="1"/>
    <n v="0.67"/>
    <n v="29.924285000000001"/>
  </r>
  <r>
    <s v="Nutri-Grain Almond-Raisin"/>
    <x v="2"/>
    <x v="0"/>
    <n v="140"/>
    <n v="3"/>
    <x v="3"/>
    <n v="220"/>
    <n v="3"/>
    <n v="21"/>
    <n v="7"/>
    <n v="130"/>
    <n v="25"/>
    <n v="3"/>
    <n v="1.33"/>
    <n v="0.67"/>
    <n v="40.692320000000002"/>
  </r>
  <r>
    <s v="Nutri-grain Wheat"/>
    <x v="2"/>
    <x v="0"/>
    <n v="90"/>
    <n v="3"/>
    <x v="2"/>
    <n v="170"/>
    <n v="3"/>
    <n v="18"/>
    <n v="2"/>
    <n v="90"/>
    <n v="25"/>
    <n v="3"/>
    <n v="1"/>
    <n v="1"/>
    <n v="59.642837"/>
  </r>
  <r>
    <s v="Oatmeal Raisin Crisp"/>
    <x v="4"/>
    <x v="0"/>
    <n v="130"/>
    <n v="3"/>
    <x v="3"/>
    <n v="170"/>
    <n v="1.5"/>
    <n v="13.5"/>
    <n v="10"/>
    <n v="120"/>
    <n v="25"/>
    <n v="3"/>
    <n v="1.25"/>
    <n v="0.5"/>
    <n v="30.450842999999999"/>
  </r>
  <r>
    <s v="Post Nat. Raisin Bran"/>
    <x v="5"/>
    <x v="0"/>
    <n v="120"/>
    <n v="3"/>
    <x v="0"/>
    <n v="200"/>
    <n v="6"/>
    <n v="11"/>
    <n v="14"/>
    <n v="260"/>
    <n v="25"/>
    <n v="3"/>
    <n v="1.33"/>
    <n v="0.67"/>
    <n v="37.840594000000003"/>
  </r>
  <r>
    <s v="Product 19"/>
    <x v="2"/>
    <x v="0"/>
    <n v="100"/>
    <n v="3"/>
    <x v="2"/>
    <n v="320"/>
    <n v="1"/>
    <n v="20"/>
    <n v="3"/>
    <n v="45"/>
    <n v="100"/>
    <n v="3"/>
    <n v="1"/>
    <n v="1"/>
    <n v="41.503540000000001"/>
  </r>
  <r>
    <s v="Puffed Rice"/>
    <x v="1"/>
    <x v="0"/>
    <n v="50"/>
    <n v="1"/>
    <x v="2"/>
    <n v="0"/>
    <n v="0"/>
    <n v="13"/>
    <n v="0"/>
    <n v="15"/>
    <n v="0"/>
    <n v="3"/>
    <n v="0.5"/>
    <n v="1"/>
    <n v="60.756112000000002"/>
  </r>
  <r>
    <s v="Puffed Wheat"/>
    <x v="1"/>
    <x v="0"/>
    <n v="50"/>
    <n v="2"/>
    <x v="2"/>
    <n v="0"/>
    <n v="1"/>
    <n v="10"/>
    <n v="0"/>
    <n v="50"/>
    <n v="0"/>
    <n v="3"/>
    <n v="0.5"/>
    <n v="1"/>
    <n v="63.005645000000001"/>
  </r>
  <r>
    <s v="Quaker Oat Squares"/>
    <x v="1"/>
    <x v="0"/>
    <n v="100"/>
    <n v="4"/>
    <x v="0"/>
    <n v="135"/>
    <n v="2"/>
    <n v="14"/>
    <n v="6"/>
    <n v="110"/>
    <n v="25"/>
    <n v="3"/>
    <n v="1"/>
    <n v="0.5"/>
    <n v="49.511873999999999"/>
  </r>
  <r>
    <s v="Quaker Oatmeal"/>
    <x v="1"/>
    <x v="1"/>
    <n v="100"/>
    <n v="5"/>
    <x v="3"/>
    <n v="0"/>
    <n v="2.7"/>
    <n v="-1"/>
    <n v="-1"/>
    <n v="110"/>
    <n v="0"/>
    <n v="1"/>
    <n v="1"/>
    <n v="0.67"/>
    <n v="50.828392000000001"/>
  </r>
  <r>
    <s v="Raisin Bran"/>
    <x v="2"/>
    <x v="0"/>
    <n v="120"/>
    <n v="3"/>
    <x v="0"/>
    <n v="210"/>
    <n v="5"/>
    <n v="14"/>
    <n v="12"/>
    <n v="240"/>
    <n v="25"/>
    <n v="2"/>
    <n v="1.33"/>
    <n v="0.75"/>
    <n v="39.259197"/>
  </r>
  <r>
    <s v="Raisin Nut Bran"/>
    <x v="4"/>
    <x v="0"/>
    <n v="100"/>
    <n v="3"/>
    <x v="3"/>
    <n v="140"/>
    <n v="2.5"/>
    <n v="10.5"/>
    <n v="8"/>
    <n v="140"/>
    <n v="25"/>
    <n v="3"/>
    <n v="1"/>
    <n v="0.5"/>
    <n v="39.703400000000002"/>
  </r>
  <r>
    <s v="Raisin Squares"/>
    <x v="2"/>
    <x v="0"/>
    <n v="90"/>
    <n v="2"/>
    <x v="2"/>
    <n v="0"/>
    <n v="2"/>
    <n v="15"/>
    <n v="6"/>
    <n v="110"/>
    <n v="25"/>
    <n v="3"/>
    <n v="1"/>
    <n v="0.5"/>
    <n v="55.333142000000002"/>
  </r>
  <r>
    <s v="Rice Chex"/>
    <x v="3"/>
    <x v="0"/>
    <n v="110"/>
    <n v="1"/>
    <x v="2"/>
    <n v="240"/>
    <n v="0"/>
    <n v="23"/>
    <n v="2"/>
    <n v="30"/>
    <n v="25"/>
    <n v="1"/>
    <n v="1"/>
    <n v="1.1299999999999999"/>
    <n v="41.998933000000001"/>
  </r>
  <r>
    <s v="Rice Krispies"/>
    <x v="2"/>
    <x v="0"/>
    <n v="110"/>
    <n v="2"/>
    <x v="2"/>
    <n v="290"/>
    <n v="0"/>
    <n v="22"/>
    <n v="3"/>
    <n v="35"/>
    <n v="25"/>
    <n v="1"/>
    <n v="1"/>
    <n v="1"/>
    <n v="40.560158999999999"/>
  </r>
  <r>
    <s v="Shredded Wheat"/>
    <x v="0"/>
    <x v="0"/>
    <n v="80"/>
    <n v="2"/>
    <x v="2"/>
    <n v="0"/>
    <n v="3"/>
    <n v="16"/>
    <n v="0"/>
    <n v="95"/>
    <n v="0"/>
    <n v="1"/>
    <n v="0.83"/>
    <n v="1"/>
    <n v="68.235884999999996"/>
  </r>
  <r>
    <s v="Shredded Wheat 'n'Bran"/>
    <x v="0"/>
    <x v="0"/>
    <n v="90"/>
    <n v="3"/>
    <x v="2"/>
    <n v="0"/>
    <n v="4"/>
    <n v="19"/>
    <n v="0"/>
    <n v="140"/>
    <n v="0"/>
    <n v="1"/>
    <n v="1"/>
    <n v="0.67"/>
    <n v="74.472949"/>
  </r>
  <r>
    <s v="Shredded Wheat spoon size"/>
    <x v="0"/>
    <x v="0"/>
    <n v="90"/>
    <n v="3"/>
    <x v="2"/>
    <n v="0"/>
    <n v="3"/>
    <n v="20"/>
    <n v="0"/>
    <n v="120"/>
    <n v="0"/>
    <n v="1"/>
    <n v="1"/>
    <n v="0.67"/>
    <n v="72.801787000000004"/>
  </r>
  <r>
    <s v="Smacks"/>
    <x v="2"/>
    <x v="0"/>
    <n v="110"/>
    <n v="2"/>
    <x v="0"/>
    <n v="70"/>
    <n v="1"/>
    <n v="9"/>
    <n v="15"/>
    <n v="40"/>
    <n v="25"/>
    <n v="2"/>
    <n v="1"/>
    <n v="0.75"/>
    <n v="31.230053999999999"/>
  </r>
  <r>
    <s v="Special K"/>
    <x v="2"/>
    <x v="0"/>
    <n v="110"/>
    <n v="6"/>
    <x v="2"/>
    <n v="230"/>
    <n v="1"/>
    <n v="16"/>
    <n v="3"/>
    <n v="55"/>
    <n v="25"/>
    <n v="1"/>
    <n v="1"/>
    <n v="1"/>
    <n v="53.131323999999999"/>
  </r>
  <r>
    <s v="Strawberry Fruit Wheats"/>
    <x v="0"/>
    <x v="0"/>
    <n v="90"/>
    <n v="2"/>
    <x v="2"/>
    <n v="15"/>
    <n v="3"/>
    <n v="15"/>
    <n v="5"/>
    <n v="90"/>
    <n v="25"/>
    <n v="2"/>
    <n v="1"/>
    <n v="1"/>
    <n v="59.363993000000001"/>
  </r>
  <r>
    <s v="Total Corn Flakes"/>
    <x v="4"/>
    <x v="0"/>
    <n v="110"/>
    <n v="2"/>
    <x v="0"/>
    <n v="200"/>
    <n v="0"/>
    <n v="21"/>
    <n v="3"/>
    <n v="35"/>
    <n v="100"/>
    <n v="3"/>
    <n v="1"/>
    <n v="1"/>
    <n v="38.839745999999998"/>
  </r>
  <r>
    <s v="Total Raisin Bran"/>
    <x v="4"/>
    <x v="0"/>
    <n v="140"/>
    <n v="3"/>
    <x v="0"/>
    <n v="190"/>
    <n v="4"/>
    <n v="15"/>
    <n v="14"/>
    <n v="230"/>
    <n v="100"/>
    <n v="3"/>
    <n v="1.5"/>
    <n v="1"/>
    <n v="28.592784999999999"/>
  </r>
  <r>
    <s v="Total Whole Grain"/>
    <x v="4"/>
    <x v="0"/>
    <n v="100"/>
    <n v="3"/>
    <x v="0"/>
    <n v="200"/>
    <n v="3"/>
    <n v="16"/>
    <n v="3"/>
    <n v="110"/>
    <n v="100"/>
    <n v="3"/>
    <n v="1"/>
    <n v="1"/>
    <n v="46.658844000000002"/>
  </r>
  <r>
    <s v="Triples"/>
    <x v="4"/>
    <x v="0"/>
    <n v="110"/>
    <n v="2"/>
    <x v="0"/>
    <n v="250"/>
    <n v="0"/>
    <n v="21"/>
    <n v="3"/>
    <n v="60"/>
    <n v="25"/>
    <n v="3"/>
    <n v="1"/>
    <n v="0.75"/>
    <n v="39.106174000000003"/>
  </r>
  <r>
    <s v="Trix"/>
    <x v="4"/>
    <x v="0"/>
    <n v="110"/>
    <n v="1"/>
    <x v="0"/>
    <n v="140"/>
    <n v="0"/>
    <n v="13"/>
    <n v="12"/>
    <n v="25"/>
    <n v="25"/>
    <n v="2"/>
    <n v="1"/>
    <n v="1"/>
    <n v="27.753301"/>
  </r>
  <r>
    <s v="Wheat Chex"/>
    <x v="3"/>
    <x v="0"/>
    <n v="100"/>
    <n v="3"/>
    <x v="0"/>
    <n v="230"/>
    <n v="3"/>
    <n v="17"/>
    <n v="3"/>
    <n v="115"/>
    <n v="25"/>
    <n v="1"/>
    <n v="1"/>
    <n v="0.67"/>
    <n v="49.787444999999998"/>
  </r>
  <r>
    <s v="Wheaties"/>
    <x v="4"/>
    <x v="0"/>
    <n v="100"/>
    <n v="3"/>
    <x v="0"/>
    <n v="200"/>
    <n v="3"/>
    <n v="17"/>
    <n v="3"/>
    <n v="110"/>
    <n v="25"/>
    <n v="1"/>
    <n v="1"/>
    <n v="1"/>
    <n v="51.592193000000002"/>
  </r>
  <r>
    <s v="Wheaties Honey Gold"/>
    <x v="4"/>
    <x v="0"/>
    <n v="110"/>
    <n v="2"/>
    <x v="0"/>
    <n v="200"/>
    <n v="1"/>
    <n v="16"/>
    <n v="8"/>
    <n v="60"/>
    <n v="25"/>
    <n v="1"/>
    <n v="1"/>
    <n v="0.75"/>
    <n v="36.1875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B8FA8E-C529-42F8-8D6D-037E312B3AA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anufacturer ">
  <location ref="A3:B11" firstHeaderRow="1" firstDataRow="1" firstDataCol="1"/>
  <pivotFields count="16">
    <pivotField showAll="0"/>
    <pivotField axis="axisRow" showAll="0">
      <items count="9">
        <item x="6"/>
        <item x="4"/>
        <item x="2"/>
        <item x="0"/>
        <item x="5"/>
        <item x="1"/>
        <item x="3"/>
        <item h="1" m="1"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Sum of fat" fld="5"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9AD22E-ADB3-4126-B016-6A6E33BB7002}"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Type">
  <location ref="K24:L32" firstHeaderRow="1" firstDataRow="1" firstDataCol="1"/>
  <pivotFields count="16">
    <pivotField showAll="0"/>
    <pivotField axis="axisRow" showAll="0">
      <items count="9">
        <item x="6"/>
        <item x="4"/>
        <item x="2"/>
        <item x="0"/>
        <item x="5"/>
        <item x="1"/>
        <item x="3"/>
        <item h="1" m="1" x="7"/>
        <item t="default"/>
      </items>
    </pivotField>
    <pivotField multipleItemSelectionAllowe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Sum of sodium" fld="6" baseField="0" baseItem="0"/>
  </dataFields>
  <formats count="1">
    <format dxfId="8">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829EB7C-6992-4EC8-8AFC-79755EB0D10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Type">
  <location ref="G3:H6" firstHeaderRow="1" firstDataRow="1" firstDataCol="1"/>
  <pivotFields count="16">
    <pivotField showAll="0"/>
    <pivotField showAll="0"/>
    <pivotField axis="axisRow" multipleItemSelectionAllowed="1" showAll="0">
      <items count="6">
        <item x="0"/>
        <item x="1"/>
        <item h="1" m="1" x="3"/>
        <item h="1" m="1" x="4"/>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Items count="1">
    <i/>
  </colItems>
  <dataFields count="1">
    <dataField name="Sum of rating" fld="15" baseField="0" baseItem="0"/>
  </dataFields>
  <formats count="1">
    <format dxfId="9">
      <pivotArea outline="0" collapsedLevelsAreSubtotals="1" fieldPosition="0"/>
    </format>
  </formats>
  <chartFormats count="6">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2" count="1" selected="0">
            <x v="0"/>
          </reference>
        </references>
      </pivotArea>
    </chartFormat>
    <chartFormat chart="10"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9A7419-2391-4D5A-9054-F6BCC270FC7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Fat content">
  <location ref="A14:I21" firstHeaderRow="1" firstDataRow="2" firstDataCol="1"/>
  <pivotFields count="16">
    <pivotField showAll="0"/>
    <pivotField axis="axisCol" dataField="1" showAll="0">
      <items count="9">
        <item x="6"/>
        <item x="4"/>
        <item x="2"/>
        <item x="0"/>
        <item x="5"/>
        <item x="1"/>
        <item x="3"/>
        <item h="1" m="1" x="7"/>
        <item t="default"/>
      </items>
    </pivotField>
    <pivotField multipleItemSelectionAllowed="1" showAll="0"/>
    <pivotField showAll="0"/>
    <pivotField showAll="0"/>
    <pivotField axis="axisRow" showAll="0">
      <items count="7">
        <item x="2"/>
        <item x="0"/>
        <item x="3"/>
        <item x="4"/>
        <item x="1"/>
        <item m="1" x="5"/>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1"/>
  </colFields>
  <colItems count="8">
    <i>
      <x/>
    </i>
    <i>
      <x v="1"/>
    </i>
    <i>
      <x v="2"/>
    </i>
    <i>
      <x v="3"/>
    </i>
    <i>
      <x v="4"/>
    </i>
    <i>
      <x v="5"/>
    </i>
    <i>
      <x v="6"/>
    </i>
    <i t="grand">
      <x/>
    </i>
  </colItems>
  <dataFields count="1">
    <dataField name="Count of mfr" fld="1" subtotal="count" baseField="0" baseItem="0"/>
  </dataFields>
  <formats count="1">
    <format dxfId="0">
      <pivotArea outline="0" collapsedLevelsAreSubtotals="1" fieldPosition="0"/>
    </format>
  </formats>
  <chartFormats count="14">
    <chartFormat chart="11" format="14" series="1">
      <pivotArea type="data" outline="0" fieldPosition="0">
        <references count="2">
          <reference field="4294967294" count="1" selected="0">
            <x v="0"/>
          </reference>
          <reference field="1" count="1" selected="0">
            <x v="0"/>
          </reference>
        </references>
      </pivotArea>
    </chartFormat>
    <chartFormat chart="11" format="15" series="1">
      <pivotArea type="data" outline="0" fieldPosition="0">
        <references count="2">
          <reference field="4294967294" count="1" selected="0">
            <x v="0"/>
          </reference>
          <reference field="1" count="1" selected="0">
            <x v="1"/>
          </reference>
        </references>
      </pivotArea>
    </chartFormat>
    <chartFormat chart="11" format="16" series="1">
      <pivotArea type="data" outline="0" fieldPosition="0">
        <references count="2">
          <reference field="4294967294" count="1" selected="0">
            <x v="0"/>
          </reference>
          <reference field="1" count="1" selected="0">
            <x v="2"/>
          </reference>
        </references>
      </pivotArea>
    </chartFormat>
    <chartFormat chart="11" format="17" series="1">
      <pivotArea type="data" outline="0" fieldPosition="0">
        <references count="2">
          <reference field="4294967294" count="1" selected="0">
            <x v="0"/>
          </reference>
          <reference field="1" count="1" selected="0">
            <x v="3"/>
          </reference>
        </references>
      </pivotArea>
    </chartFormat>
    <chartFormat chart="11" format="18" series="1">
      <pivotArea type="data" outline="0" fieldPosition="0">
        <references count="2">
          <reference field="4294967294" count="1" selected="0">
            <x v="0"/>
          </reference>
          <reference field="1" count="1" selected="0">
            <x v="4"/>
          </reference>
        </references>
      </pivotArea>
    </chartFormat>
    <chartFormat chart="11" format="19" series="1">
      <pivotArea type="data" outline="0" fieldPosition="0">
        <references count="2">
          <reference field="4294967294" count="1" selected="0">
            <x v="0"/>
          </reference>
          <reference field="1" count="1" selected="0">
            <x v="5"/>
          </reference>
        </references>
      </pivotArea>
    </chartFormat>
    <chartFormat chart="11" format="20" series="1">
      <pivotArea type="data" outline="0" fieldPosition="0">
        <references count="2">
          <reference field="4294967294" count="1" selected="0">
            <x v="0"/>
          </reference>
          <reference field="1" count="1" selected="0">
            <x v="6"/>
          </reference>
        </references>
      </pivotArea>
    </chartFormat>
    <chartFormat chart="14" format="28" series="1">
      <pivotArea type="data" outline="0" fieldPosition="0">
        <references count="2">
          <reference field="4294967294" count="1" selected="0">
            <x v="0"/>
          </reference>
          <reference field="1" count="1" selected="0">
            <x v="0"/>
          </reference>
        </references>
      </pivotArea>
    </chartFormat>
    <chartFormat chart="14" format="29" series="1">
      <pivotArea type="data" outline="0" fieldPosition="0">
        <references count="2">
          <reference field="4294967294" count="1" selected="0">
            <x v="0"/>
          </reference>
          <reference field="1" count="1" selected="0">
            <x v="1"/>
          </reference>
        </references>
      </pivotArea>
    </chartFormat>
    <chartFormat chart="14" format="30" series="1">
      <pivotArea type="data" outline="0" fieldPosition="0">
        <references count="2">
          <reference field="4294967294" count="1" selected="0">
            <x v="0"/>
          </reference>
          <reference field="1" count="1" selected="0">
            <x v="2"/>
          </reference>
        </references>
      </pivotArea>
    </chartFormat>
    <chartFormat chart="14" format="31" series="1">
      <pivotArea type="data" outline="0" fieldPosition="0">
        <references count="2">
          <reference field="4294967294" count="1" selected="0">
            <x v="0"/>
          </reference>
          <reference field="1" count="1" selected="0">
            <x v="3"/>
          </reference>
        </references>
      </pivotArea>
    </chartFormat>
    <chartFormat chart="14" format="32" series="1">
      <pivotArea type="data" outline="0" fieldPosition="0">
        <references count="2">
          <reference field="4294967294" count="1" selected="0">
            <x v="0"/>
          </reference>
          <reference field="1" count="1" selected="0">
            <x v="4"/>
          </reference>
        </references>
      </pivotArea>
    </chartFormat>
    <chartFormat chart="14" format="33" series="1">
      <pivotArea type="data" outline="0" fieldPosition="0">
        <references count="2">
          <reference field="4294967294" count="1" selected="0">
            <x v="0"/>
          </reference>
          <reference field="1" count="1" selected="0">
            <x v="5"/>
          </reference>
        </references>
      </pivotArea>
    </chartFormat>
    <chartFormat chart="14" format="34"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4F276A-0540-413A-9EB2-046A98359C1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mfr">
  <location ref="K14:L22" firstHeaderRow="1" firstDataRow="1" firstDataCol="1"/>
  <pivotFields count="16">
    <pivotField showAll="0"/>
    <pivotField axis="axisRow" showAll="0">
      <items count="9">
        <item x="6"/>
        <item x="4"/>
        <item x="2"/>
        <item x="0"/>
        <item x="5"/>
        <item x="1"/>
        <item x="3"/>
        <item h="1" m="1" x="7"/>
        <item t="default"/>
      </items>
    </pivotField>
    <pivotField multipleItemSelectionAllowe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Sum of protein" fld="4" baseField="0" baseItem="0"/>
  </dataFields>
  <formats count="1">
    <format dxfId="1">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42A4D8-71F0-4C0A-883A-51C7480CE47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Type">
  <location ref="A24:I28" firstHeaderRow="1" firstDataRow="2" firstDataCol="1"/>
  <pivotFields count="16">
    <pivotField showAll="0"/>
    <pivotField axis="axisCol" dataField="1" showAll="0">
      <items count="9">
        <item x="6"/>
        <item x="4"/>
        <item x="2"/>
        <item x="0"/>
        <item x="5"/>
        <item x="1"/>
        <item x="3"/>
        <item h="1" m="1" x="7"/>
        <item t="default"/>
      </items>
    </pivotField>
    <pivotField axis="axisRow" multipleItemSelectionAllowed="1" showAll="0">
      <items count="6">
        <item x="0"/>
        <item x="1"/>
        <item h="1" m="1" x="3"/>
        <item h="1" m="1" x="4"/>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1"/>
  </colFields>
  <colItems count="8">
    <i>
      <x/>
    </i>
    <i>
      <x v="1"/>
    </i>
    <i>
      <x v="2"/>
    </i>
    <i>
      <x v="3"/>
    </i>
    <i>
      <x v="4"/>
    </i>
    <i>
      <x v="5"/>
    </i>
    <i>
      <x v="6"/>
    </i>
    <i t="grand">
      <x/>
    </i>
  </colItems>
  <dataFields count="1">
    <dataField name="Count of mfr" fld="1" subtotal="count" baseField="0" baseItem="0"/>
  </dataFields>
  <formats count="1">
    <format dxfId="2">
      <pivotArea outline="0" collapsedLevelsAreSubtotals="1" fieldPosition="0"/>
    </format>
  </formats>
  <chartFormats count="35">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8" format="4" series="1">
      <pivotArea type="data" outline="0" fieldPosition="0">
        <references count="2">
          <reference field="4294967294" count="1" selected="0">
            <x v="0"/>
          </reference>
          <reference field="1" count="1" selected="0">
            <x v="4"/>
          </reference>
        </references>
      </pivotArea>
    </chartFormat>
    <chartFormat chart="8" format="5" series="1">
      <pivotArea type="data" outline="0" fieldPosition="0">
        <references count="2">
          <reference field="4294967294" count="1" selected="0">
            <x v="0"/>
          </reference>
          <reference field="1" count="1" selected="0">
            <x v="5"/>
          </reference>
        </references>
      </pivotArea>
    </chartFormat>
    <chartFormat chart="8" format="6" series="1">
      <pivotArea type="data" outline="0" fieldPosition="0">
        <references count="2">
          <reference field="4294967294" count="1" selected="0">
            <x v="0"/>
          </reference>
          <reference field="1" count="1" selected="0">
            <x v="6"/>
          </reference>
        </references>
      </pivotArea>
    </chartFormat>
    <chartFormat chart="11" format="14" series="1">
      <pivotArea type="data" outline="0" fieldPosition="0">
        <references count="2">
          <reference field="4294967294" count="1" selected="0">
            <x v="0"/>
          </reference>
          <reference field="1" count="1" selected="0">
            <x v="0"/>
          </reference>
        </references>
      </pivotArea>
    </chartFormat>
    <chartFormat chart="11" format="15" series="1">
      <pivotArea type="data" outline="0" fieldPosition="0">
        <references count="2">
          <reference field="4294967294" count="1" selected="0">
            <x v="0"/>
          </reference>
          <reference field="1" count="1" selected="0">
            <x v="1"/>
          </reference>
        </references>
      </pivotArea>
    </chartFormat>
    <chartFormat chart="11" format="16" series="1">
      <pivotArea type="data" outline="0" fieldPosition="0">
        <references count="2">
          <reference field="4294967294" count="1" selected="0">
            <x v="0"/>
          </reference>
          <reference field="1" count="1" selected="0">
            <x v="2"/>
          </reference>
        </references>
      </pivotArea>
    </chartFormat>
    <chartFormat chart="11" format="17" series="1">
      <pivotArea type="data" outline="0" fieldPosition="0">
        <references count="2">
          <reference field="4294967294" count="1" selected="0">
            <x v="0"/>
          </reference>
          <reference field="1" count="1" selected="0">
            <x v="3"/>
          </reference>
        </references>
      </pivotArea>
    </chartFormat>
    <chartFormat chart="11" format="18" series="1">
      <pivotArea type="data" outline="0" fieldPosition="0">
        <references count="2">
          <reference field="4294967294" count="1" selected="0">
            <x v="0"/>
          </reference>
          <reference field="1" count="1" selected="0">
            <x v="4"/>
          </reference>
        </references>
      </pivotArea>
    </chartFormat>
    <chartFormat chart="11" format="19" series="1">
      <pivotArea type="data" outline="0" fieldPosition="0">
        <references count="2">
          <reference field="4294967294" count="1" selected="0">
            <x v="0"/>
          </reference>
          <reference field="1" count="1" selected="0">
            <x v="5"/>
          </reference>
        </references>
      </pivotArea>
    </chartFormat>
    <chartFormat chart="11" format="20" series="1">
      <pivotArea type="data" outline="0" fieldPosition="0">
        <references count="2">
          <reference field="4294967294" count="1" selected="0">
            <x v="0"/>
          </reference>
          <reference field="1" count="1" selected="0">
            <x v="6"/>
          </reference>
        </references>
      </pivotArea>
    </chartFormat>
    <chartFormat chart="12" format="21" series="1">
      <pivotArea type="data" outline="0" fieldPosition="0">
        <references count="2">
          <reference field="4294967294" count="1" selected="0">
            <x v="0"/>
          </reference>
          <reference field="1" count="1" selected="0">
            <x v="0"/>
          </reference>
        </references>
      </pivotArea>
    </chartFormat>
    <chartFormat chart="12" format="22" series="1">
      <pivotArea type="data" outline="0" fieldPosition="0">
        <references count="2">
          <reference field="4294967294" count="1" selected="0">
            <x v="0"/>
          </reference>
          <reference field="1" count="1" selected="0">
            <x v="1"/>
          </reference>
        </references>
      </pivotArea>
    </chartFormat>
    <chartFormat chart="12" format="23" series="1">
      <pivotArea type="data" outline="0" fieldPosition="0">
        <references count="2">
          <reference field="4294967294" count="1" selected="0">
            <x v="0"/>
          </reference>
          <reference field="1" count="1" selected="0">
            <x v="2"/>
          </reference>
        </references>
      </pivotArea>
    </chartFormat>
    <chartFormat chart="12" format="24" series="1">
      <pivotArea type="data" outline="0" fieldPosition="0">
        <references count="2">
          <reference field="4294967294" count="1" selected="0">
            <x v="0"/>
          </reference>
          <reference field="1" count="1" selected="0">
            <x v="3"/>
          </reference>
        </references>
      </pivotArea>
    </chartFormat>
    <chartFormat chart="12" format="25" series="1">
      <pivotArea type="data" outline="0" fieldPosition="0">
        <references count="2">
          <reference field="4294967294" count="1" selected="0">
            <x v="0"/>
          </reference>
          <reference field="1" count="1" selected="0">
            <x v="4"/>
          </reference>
        </references>
      </pivotArea>
    </chartFormat>
    <chartFormat chart="12" format="26" series="1">
      <pivotArea type="data" outline="0" fieldPosition="0">
        <references count="2">
          <reference field="4294967294" count="1" selected="0">
            <x v="0"/>
          </reference>
          <reference field="1" count="1" selected="0">
            <x v="5"/>
          </reference>
        </references>
      </pivotArea>
    </chartFormat>
    <chartFormat chart="12" format="27" series="1">
      <pivotArea type="data" outline="0" fieldPosition="0">
        <references count="2">
          <reference field="4294967294" count="1" selected="0">
            <x v="0"/>
          </reference>
          <reference field="1" count="1" selected="0">
            <x v="6"/>
          </reference>
        </references>
      </pivotArea>
    </chartFormat>
    <chartFormat chart="13" format="28" series="1">
      <pivotArea type="data" outline="0" fieldPosition="0">
        <references count="2">
          <reference field="4294967294" count="1" selected="0">
            <x v="0"/>
          </reference>
          <reference field="1" count="1" selected="0">
            <x v="0"/>
          </reference>
        </references>
      </pivotArea>
    </chartFormat>
    <chartFormat chart="13" format="29" series="1">
      <pivotArea type="data" outline="0" fieldPosition="0">
        <references count="2">
          <reference field="4294967294" count="1" selected="0">
            <x v="0"/>
          </reference>
          <reference field="1" count="1" selected="0">
            <x v="1"/>
          </reference>
        </references>
      </pivotArea>
    </chartFormat>
    <chartFormat chart="13" format="30" series="1">
      <pivotArea type="data" outline="0" fieldPosition="0">
        <references count="2">
          <reference field="4294967294" count="1" selected="0">
            <x v="0"/>
          </reference>
          <reference field="1" count="1" selected="0">
            <x v="2"/>
          </reference>
        </references>
      </pivotArea>
    </chartFormat>
    <chartFormat chart="13" format="31" series="1">
      <pivotArea type="data" outline="0" fieldPosition="0">
        <references count="2">
          <reference field="4294967294" count="1" selected="0">
            <x v="0"/>
          </reference>
          <reference field="1" count="1" selected="0">
            <x v="3"/>
          </reference>
        </references>
      </pivotArea>
    </chartFormat>
    <chartFormat chart="13" format="32" series="1">
      <pivotArea type="data" outline="0" fieldPosition="0">
        <references count="2">
          <reference field="4294967294" count="1" selected="0">
            <x v="0"/>
          </reference>
          <reference field="1" count="1" selected="0">
            <x v="4"/>
          </reference>
        </references>
      </pivotArea>
    </chartFormat>
    <chartFormat chart="13" format="33" series="1">
      <pivotArea type="data" outline="0" fieldPosition="0">
        <references count="2">
          <reference field="4294967294" count="1" selected="0">
            <x v="0"/>
          </reference>
          <reference field="1" count="1" selected="0">
            <x v="5"/>
          </reference>
        </references>
      </pivotArea>
    </chartFormat>
    <chartFormat chart="13" format="34" series="1">
      <pivotArea type="data" outline="0" fieldPosition="0">
        <references count="2">
          <reference field="4294967294" count="1" selected="0">
            <x v="0"/>
          </reference>
          <reference field="1" count="1" selected="0">
            <x v="6"/>
          </reference>
        </references>
      </pivotArea>
    </chartFormat>
    <chartFormat chart="14" format="28" series="1">
      <pivotArea type="data" outline="0" fieldPosition="0">
        <references count="2">
          <reference field="4294967294" count="1" selected="0">
            <x v="0"/>
          </reference>
          <reference field="1" count="1" selected="0">
            <x v="0"/>
          </reference>
        </references>
      </pivotArea>
    </chartFormat>
    <chartFormat chart="14" format="29" series="1">
      <pivotArea type="data" outline="0" fieldPosition="0">
        <references count="2">
          <reference field="4294967294" count="1" selected="0">
            <x v="0"/>
          </reference>
          <reference field="1" count="1" selected="0">
            <x v="1"/>
          </reference>
        </references>
      </pivotArea>
    </chartFormat>
    <chartFormat chart="14" format="30" series="1">
      <pivotArea type="data" outline="0" fieldPosition="0">
        <references count="2">
          <reference field="4294967294" count="1" selected="0">
            <x v="0"/>
          </reference>
          <reference field="1" count="1" selected="0">
            <x v="2"/>
          </reference>
        </references>
      </pivotArea>
    </chartFormat>
    <chartFormat chart="14" format="31" series="1">
      <pivotArea type="data" outline="0" fieldPosition="0">
        <references count="2">
          <reference field="4294967294" count="1" selected="0">
            <x v="0"/>
          </reference>
          <reference field="1" count="1" selected="0">
            <x v="3"/>
          </reference>
        </references>
      </pivotArea>
    </chartFormat>
    <chartFormat chart="14" format="32" series="1">
      <pivotArea type="data" outline="0" fieldPosition="0">
        <references count="2">
          <reference field="4294967294" count="1" selected="0">
            <x v="0"/>
          </reference>
          <reference field="1" count="1" selected="0">
            <x v="4"/>
          </reference>
        </references>
      </pivotArea>
    </chartFormat>
    <chartFormat chart="14" format="33" series="1">
      <pivotArea type="data" outline="0" fieldPosition="0">
        <references count="2">
          <reference field="4294967294" count="1" selected="0">
            <x v="0"/>
          </reference>
          <reference field="1" count="1" selected="0">
            <x v="5"/>
          </reference>
        </references>
      </pivotArea>
    </chartFormat>
    <chartFormat chart="14" format="34"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33CF2B-0128-4B10-AF3A-EE609560396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Type">
  <location ref="H31:I39" firstHeaderRow="1" firstDataRow="1" firstDataCol="1"/>
  <pivotFields count="16">
    <pivotField showAll="0"/>
    <pivotField axis="axisRow" showAll="0">
      <items count="9">
        <item x="6"/>
        <item x="4"/>
        <item x="2"/>
        <item x="0"/>
        <item x="5"/>
        <item x="1"/>
        <item x="3"/>
        <item h="1" m="1" x="7"/>
        <item t="default"/>
      </items>
    </pivotField>
    <pivotField multipleItemSelectionAllowe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Sum of sugars" fld="9"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9E348A-C886-4F03-A7DF-3E84AB7B1EBE}"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Type">
  <location ref="E31:F39" firstHeaderRow="1" firstDataRow="1" firstDataCol="1"/>
  <pivotFields count="16">
    <pivotField showAll="0"/>
    <pivotField axis="axisRow" showAll="0">
      <items count="9">
        <item x="6"/>
        <item x="4"/>
        <item x="2"/>
        <item x="0"/>
        <item x="5"/>
        <item x="1"/>
        <item x="3"/>
        <item h="1" m="1" x="7"/>
        <item t="default"/>
      </items>
    </pivotField>
    <pivotField multipleItemSelectionAllowed="1" showAll="0">
      <items count="6">
        <item x="0"/>
        <item x="1"/>
        <item m="1" x="3"/>
        <item m="1" x="4"/>
        <item m="1"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Sum of carbo" fld="8" baseField="0" baseItem="0"/>
  </dataFields>
  <formats count="1">
    <format dxfId="4">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D81D81-AB45-4AFD-AAD2-6D74E4A6AC2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Type">
  <location ref="J3:M5" firstHeaderRow="1" firstDataRow="2" firstDataCol="1"/>
  <pivotFields count="16">
    <pivotField showAll="0"/>
    <pivotField showAll="0"/>
    <pivotField axis="axisCol" multipleItemSelectionAllowed="1" showAll="0">
      <items count="6">
        <item x="0"/>
        <item x="1"/>
        <item h="1" m="1" x="3"/>
        <item h="1" m="1" x="4"/>
        <item h="1" m="1"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x v="1"/>
    </i>
    <i t="grand">
      <x/>
    </i>
  </colItems>
  <dataFields count="1">
    <dataField name="Sum of protein" fld="4" baseField="0" baseItem="0"/>
  </dataFields>
  <formats count="1">
    <format dxfId="5">
      <pivotArea outline="0" collapsedLevelsAreSubtotals="1" fieldPosition="0"/>
    </format>
  </formats>
  <chartFormats count="6">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 chart="15" format="8" series="1">
      <pivotArea type="data" outline="0" fieldPosition="0">
        <references count="2">
          <reference field="4294967294" count="1" selected="0">
            <x v="0"/>
          </reference>
          <reference field="2" count="1" selected="0">
            <x v="0"/>
          </reference>
        </references>
      </pivotArea>
    </chartFormat>
    <chartFormat chart="15"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916708-F670-43A5-82A8-F34D283D4D47}"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ype">
  <location ref="A31:B39" firstHeaderRow="1" firstDataRow="1" firstDataCol="1"/>
  <pivotFields count="16">
    <pivotField showAll="0"/>
    <pivotField axis="axisRow" showAll="0">
      <items count="9">
        <item x="6"/>
        <item x="4"/>
        <item x="2"/>
        <item x="0"/>
        <item x="5"/>
        <item x="1"/>
        <item x="3"/>
        <item h="1" m="1" x="7"/>
        <item t="default"/>
      </items>
    </pivotField>
    <pivotField multipleItemSelectionAllowe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Sum of fiber" fld="7" baseField="0" baseItem="0"/>
  </dataFields>
  <formats count="1">
    <format dxfId="6">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B003D9-1E5E-4A17-876A-468AF15C271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anufacturer">
  <location ref="D3:E11" firstHeaderRow="1" firstDataRow="1" firstDataCol="1"/>
  <pivotFields count="16">
    <pivotField showAll="0"/>
    <pivotField axis="axisRow" showAll="0" sortType="ascending">
      <items count="9">
        <item x="6"/>
        <item x="4"/>
        <item x="2"/>
        <item x="0"/>
        <item x="5"/>
        <item x="1"/>
        <item x="3"/>
        <item h="1" m="1" x="7"/>
        <item t="default"/>
      </items>
      <autoSortScope>
        <pivotArea dataOnly="0" outline="0" fieldPosition="0">
          <references count="1">
            <reference field="4294967294" count="1" selected="0">
              <x v="0"/>
            </reference>
          </references>
        </pivotArea>
      </autoSortScope>
    </pivotField>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8">
    <i>
      <x/>
    </i>
    <i>
      <x v="6"/>
    </i>
    <i>
      <x v="5"/>
    </i>
    <i>
      <x v="4"/>
    </i>
    <i>
      <x v="3"/>
    </i>
    <i>
      <x v="1"/>
    </i>
    <i>
      <x v="2"/>
    </i>
    <i t="grand">
      <x/>
    </i>
  </rowItems>
  <colItems count="1">
    <i/>
  </colItems>
  <dataFields count="1">
    <dataField name="Sum of rating" fld="15" baseField="0" baseItem="0" numFmtId="1"/>
  </dataFields>
  <formats count="1">
    <format dxfId="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447EA276-8405-4122-9B65-A0C60F188F85}" sourceName="type">
  <pivotTables>
    <pivotTable tabId="3" name="PivotTable12"/>
  </pivotTables>
  <data>
    <tabular pivotCacheId="1291498107">
      <items count="5">
        <i x="0" s="1"/>
        <i x="1" s="1"/>
        <i x="3" s="1" nd="1"/>
        <i x="4" s="1" nd="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fr" xr10:uid="{D11E3041-0DCB-4A64-B125-16ED09E93BF6}" sourceName="mfr">
  <pivotTables>
    <pivotTable tabId="3" name="PivotTable12"/>
  </pivotTables>
  <data>
    <tabular pivotCacheId="1291498107">
      <items count="8">
        <i x="6" s="1"/>
        <i x="4" s="1"/>
        <i x="2" s="1"/>
        <i x="0" s="1"/>
        <i x="5" s="1"/>
        <i x="1" s="1"/>
        <i x="3" s="1"/>
        <i x="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9447DDE-D99F-419E-BCA8-1A0EBB4B6D4B}" cache="Slicer_type" caption="type" columnCount="2" rowHeight="234950"/>
  <slicer name="mfr" xr10:uid="{7DCF7B90-A39E-436E-80BE-4E379ACCCA0C}" cache="Slicer_mfr" caption="mf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E2E2A06D-FE74-46D5-AF3C-C6597AFE9D9E}" cache="Slicer_type" caption="type" columnCount="2" style="SlicerStyleDark1" rowHeight="234950"/>
  <slicer name="mfr 1" xr10:uid="{23A3CB5D-FD74-43BC-BBB1-E4E25F9B2FE8}" cache="Slicer_mfr" caption="mfr"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EBDA24-C8BA-4711-88E4-7CD9FDB760B8}" name="Table1" displayName="Table1" ref="A1:P78" totalsRowShown="0" headerRowDxfId="10">
  <autoFilter ref="A1:P78" xr:uid="{13EBDA24-C8BA-4711-88E4-7CD9FDB760B8}"/>
  <tableColumns count="16">
    <tableColumn id="1" xr3:uid="{4FEE14F7-B6EF-428D-927E-A24A0DCAF89A}" name="name"/>
    <tableColumn id="2" xr3:uid="{9F913BAA-3AB5-4FAD-9995-ACEB9115B3A8}" name="mfr"/>
    <tableColumn id="3" xr3:uid="{4A48894D-56DE-4F03-B341-03B159D47207}" name="type"/>
    <tableColumn id="4" xr3:uid="{86832755-DD04-4176-B81E-B2F36099474A}" name="calories"/>
    <tableColumn id="5" xr3:uid="{57D24576-3AA8-43BD-9C65-00C2E886E038}" name="protein"/>
    <tableColumn id="6" xr3:uid="{D540C8F5-AAE9-421A-8D4B-F353DF1579BA}" name="fat"/>
    <tableColumn id="7" xr3:uid="{A7404AD0-A4CE-460C-A196-C43E665FE7CA}" name="sodium"/>
    <tableColumn id="8" xr3:uid="{3707920D-CA44-4030-AEB6-B0D7114804B8}" name="fiber"/>
    <tableColumn id="9" xr3:uid="{6B26AD19-C69D-4EEE-BFC4-C0C512115FDA}" name="carbo"/>
    <tableColumn id="10" xr3:uid="{53EEB7A3-DAA5-42E6-91E7-E8701893B0AE}" name="sugars"/>
    <tableColumn id="11" xr3:uid="{1347A879-358B-4218-9B55-F8A0758BC7AC}" name="potass"/>
    <tableColumn id="12" xr3:uid="{2E07947A-BCEA-4A71-BD00-4C5183A1BB71}" name="vitamins"/>
    <tableColumn id="13" xr3:uid="{00954E62-FF89-48E2-A9A6-88AAE9E846D5}" name="shelf"/>
    <tableColumn id="14" xr3:uid="{1834BCE1-3135-4AF7-9E4A-1039F6459F3D}" name="weight"/>
    <tableColumn id="15" xr3:uid="{123F375F-C9CE-4970-99D8-6FBE2BDCB790}" name="cups"/>
    <tableColumn id="16" xr3:uid="{D16A5096-24F8-428A-8E73-5CBA22E8207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3AF02-7217-46CB-87E8-BBA0E22520DE}">
  <dimension ref="A1:P78"/>
  <sheetViews>
    <sheetView workbookViewId="0">
      <selection activeCell="R5" sqref="R5"/>
    </sheetView>
  </sheetViews>
  <sheetFormatPr defaultRowHeight="14.4" x14ac:dyDescent="0.3"/>
  <cols>
    <col min="1" max="1" width="32.44140625" bestFit="1" customWidth="1"/>
    <col min="2" max="2" width="3.88671875" bestFit="1" customWidth="1"/>
    <col min="3" max="3" width="4.5546875" bestFit="1" customWidth="1"/>
    <col min="4" max="4" width="7.33203125" bestFit="1" customWidth="1"/>
    <col min="5" max="5" width="6.88671875" bestFit="1" customWidth="1"/>
    <col min="6" max="6" width="3.33203125" bestFit="1" customWidth="1"/>
    <col min="7" max="7" width="6.88671875" bestFit="1" customWidth="1"/>
    <col min="8" max="8" width="4.77734375" bestFit="1" customWidth="1"/>
    <col min="9" max="9" width="5.6640625" bestFit="1" customWidth="1"/>
    <col min="10" max="10" width="6.109375" bestFit="1" customWidth="1"/>
    <col min="11" max="11" width="6.33203125" bestFit="1" customWidth="1"/>
    <col min="12" max="12" width="7.77734375" bestFit="1" customWidth="1"/>
    <col min="13" max="13" width="4.88671875" bestFit="1" customWidth="1"/>
    <col min="14" max="14" width="6.44140625" bestFit="1" customWidth="1"/>
    <col min="15" max="15" width="5" bestFit="1" customWidth="1"/>
    <col min="16" max="16" width="10"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v>70</v>
      </c>
      <c r="E2">
        <v>4</v>
      </c>
      <c r="F2">
        <v>1</v>
      </c>
      <c r="G2">
        <v>130</v>
      </c>
      <c r="H2">
        <v>10</v>
      </c>
      <c r="I2">
        <v>5</v>
      </c>
      <c r="J2">
        <v>6</v>
      </c>
      <c r="K2">
        <v>280</v>
      </c>
      <c r="L2">
        <v>25</v>
      </c>
      <c r="M2">
        <v>3</v>
      </c>
      <c r="N2">
        <v>1</v>
      </c>
      <c r="O2">
        <v>0.33</v>
      </c>
      <c r="P2">
        <v>68.402973000000003</v>
      </c>
    </row>
    <row r="3" spans="1:16" x14ac:dyDescent="0.3">
      <c r="A3" t="s">
        <v>19</v>
      </c>
      <c r="B3" t="s">
        <v>20</v>
      </c>
      <c r="C3" t="s">
        <v>18</v>
      </c>
      <c r="D3">
        <v>120</v>
      </c>
      <c r="E3">
        <v>3</v>
      </c>
      <c r="F3">
        <v>5</v>
      </c>
      <c r="G3">
        <v>15</v>
      </c>
      <c r="H3">
        <v>2</v>
      </c>
      <c r="I3">
        <v>8</v>
      </c>
      <c r="J3">
        <v>8</v>
      </c>
      <c r="K3">
        <v>135</v>
      </c>
      <c r="L3">
        <v>0</v>
      </c>
      <c r="M3">
        <v>3</v>
      </c>
      <c r="N3">
        <v>1</v>
      </c>
      <c r="O3">
        <v>1</v>
      </c>
      <c r="P3">
        <v>33.983679000000002</v>
      </c>
    </row>
    <row r="4" spans="1:16" x14ac:dyDescent="0.3">
      <c r="A4" t="s">
        <v>21</v>
      </c>
      <c r="B4" t="s">
        <v>22</v>
      </c>
      <c r="C4" t="s">
        <v>18</v>
      </c>
      <c r="D4">
        <v>70</v>
      </c>
      <c r="E4">
        <v>4</v>
      </c>
      <c r="F4">
        <v>1</v>
      </c>
      <c r="G4">
        <v>260</v>
      </c>
      <c r="H4">
        <v>9</v>
      </c>
      <c r="I4">
        <v>7</v>
      </c>
      <c r="J4">
        <v>5</v>
      </c>
      <c r="K4">
        <v>320</v>
      </c>
      <c r="L4">
        <v>25</v>
      </c>
      <c r="M4">
        <v>3</v>
      </c>
      <c r="N4">
        <v>1</v>
      </c>
      <c r="O4">
        <v>0.33</v>
      </c>
      <c r="P4">
        <v>59.425505000000001</v>
      </c>
    </row>
    <row r="5" spans="1:16" x14ac:dyDescent="0.3">
      <c r="A5" t="s">
        <v>23</v>
      </c>
      <c r="B5" t="s">
        <v>22</v>
      </c>
      <c r="C5" t="s">
        <v>18</v>
      </c>
      <c r="D5">
        <v>50</v>
      </c>
      <c r="E5">
        <v>4</v>
      </c>
      <c r="F5">
        <v>0</v>
      </c>
      <c r="G5">
        <v>140</v>
      </c>
      <c r="H5">
        <v>14</v>
      </c>
      <c r="I5">
        <v>8</v>
      </c>
      <c r="J5">
        <v>0</v>
      </c>
      <c r="K5">
        <v>330</v>
      </c>
      <c r="L5">
        <v>25</v>
      </c>
      <c r="M5">
        <v>3</v>
      </c>
      <c r="N5">
        <v>1</v>
      </c>
      <c r="O5">
        <v>0.5</v>
      </c>
      <c r="P5">
        <v>93.704911999999993</v>
      </c>
    </row>
    <row r="6" spans="1:16" x14ac:dyDescent="0.3">
      <c r="A6" t="s">
        <v>24</v>
      </c>
      <c r="B6" t="s">
        <v>25</v>
      </c>
      <c r="C6" t="s">
        <v>18</v>
      </c>
      <c r="D6">
        <v>110</v>
      </c>
      <c r="E6">
        <v>2</v>
      </c>
      <c r="F6">
        <v>2</v>
      </c>
      <c r="G6">
        <v>200</v>
      </c>
      <c r="H6">
        <v>1</v>
      </c>
      <c r="I6">
        <v>14</v>
      </c>
      <c r="J6">
        <v>8</v>
      </c>
      <c r="K6">
        <v>-1</v>
      </c>
      <c r="L6">
        <v>25</v>
      </c>
      <c r="M6">
        <v>3</v>
      </c>
      <c r="N6">
        <v>1</v>
      </c>
      <c r="O6">
        <v>0.75</v>
      </c>
      <c r="P6">
        <v>34.384842999999996</v>
      </c>
    </row>
    <row r="7" spans="1:16" x14ac:dyDescent="0.3">
      <c r="A7" t="s">
        <v>26</v>
      </c>
      <c r="B7" t="s">
        <v>27</v>
      </c>
      <c r="C7" t="s">
        <v>18</v>
      </c>
      <c r="D7">
        <v>110</v>
      </c>
      <c r="E7">
        <v>2</v>
      </c>
      <c r="F7">
        <v>2</v>
      </c>
      <c r="G7">
        <v>180</v>
      </c>
      <c r="H7">
        <v>1.5</v>
      </c>
      <c r="I7">
        <v>10.5</v>
      </c>
      <c r="J7">
        <v>10</v>
      </c>
      <c r="K7">
        <v>70</v>
      </c>
      <c r="L7">
        <v>25</v>
      </c>
      <c r="M7">
        <v>1</v>
      </c>
      <c r="N7">
        <v>1</v>
      </c>
      <c r="O7">
        <v>0.75</v>
      </c>
      <c r="P7">
        <v>29.509540999999999</v>
      </c>
    </row>
    <row r="8" spans="1:16" x14ac:dyDescent="0.3">
      <c r="A8" t="s">
        <v>28</v>
      </c>
      <c r="B8" t="s">
        <v>22</v>
      </c>
      <c r="C8" t="s">
        <v>18</v>
      </c>
      <c r="D8">
        <v>110</v>
      </c>
      <c r="E8">
        <v>2</v>
      </c>
      <c r="F8">
        <v>0</v>
      </c>
      <c r="G8">
        <v>125</v>
      </c>
      <c r="H8">
        <v>1</v>
      </c>
      <c r="I8">
        <v>11</v>
      </c>
      <c r="J8">
        <v>14</v>
      </c>
      <c r="K8">
        <v>30</v>
      </c>
      <c r="L8">
        <v>25</v>
      </c>
      <c r="M8">
        <v>2</v>
      </c>
      <c r="N8">
        <v>1</v>
      </c>
      <c r="O8">
        <v>1</v>
      </c>
      <c r="P8">
        <v>33.174093999999997</v>
      </c>
    </row>
    <row r="9" spans="1:16" x14ac:dyDescent="0.3">
      <c r="A9" t="s">
        <v>29</v>
      </c>
      <c r="B9" t="s">
        <v>27</v>
      </c>
      <c r="C9" t="s">
        <v>18</v>
      </c>
      <c r="D9">
        <v>130</v>
      </c>
      <c r="E9">
        <v>3</v>
      </c>
      <c r="F9">
        <v>2</v>
      </c>
      <c r="G9">
        <v>210</v>
      </c>
      <c r="H9">
        <v>2</v>
      </c>
      <c r="I9">
        <v>18</v>
      </c>
      <c r="J9">
        <v>8</v>
      </c>
      <c r="K9">
        <v>100</v>
      </c>
      <c r="L9">
        <v>25</v>
      </c>
      <c r="M9">
        <v>3</v>
      </c>
      <c r="N9">
        <v>1.33</v>
      </c>
      <c r="O9">
        <v>0.75</v>
      </c>
      <c r="P9">
        <v>37.038561999999999</v>
      </c>
    </row>
    <row r="10" spans="1:16" x14ac:dyDescent="0.3">
      <c r="A10" t="s">
        <v>30</v>
      </c>
      <c r="B10" t="s">
        <v>25</v>
      </c>
      <c r="C10" t="s">
        <v>18</v>
      </c>
      <c r="D10">
        <v>90</v>
      </c>
      <c r="E10">
        <v>2</v>
      </c>
      <c r="F10">
        <v>1</v>
      </c>
      <c r="G10">
        <v>200</v>
      </c>
      <c r="H10">
        <v>4</v>
      </c>
      <c r="I10">
        <v>15</v>
      </c>
      <c r="J10">
        <v>6</v>
      </c>
      <c r="K10">
        <v>125</v>
      </c>
      <c r="L10">
        <v>25</v>
      </c>
      <c r="M10">
        <v>1</v>
      </c>
      <c r="N10">
        <v>1</v>
      </c>
      <c r="O10">
        <v>0.67</v>
      </c>
      <c r="P10">
        <v>49.120252999999998</v>
      </c>
    </row>
    <row r="11" spans="1:16" x14ac:dyDescent="0.3">
      <c r="A11" t="s">
        <v>31</v>
      </c>
      <c r="B11" t="s">
        <v>32</v>
      </c>
      <c r="C11" t="s">
        <v>18</v>
      </c>
      <c r="D11">
        <v>90</v>
      </c>
      <c r="E11">
        <v>3</v>
      </c>
      <c r="F11">
        <v>0</v>
      </c>
      <c r="G11">
        <v>210</v>
      </c>
      <c r="H11">
        <v>5</v>
      </c>
      <c r="I11">
        <v>13</v>
      </c>
      <c r="J11">
        <v>5</v>
      </c>
      <c r="K11">
        <v>190</v>
      </c>
      <c r="L11">
        <v>25</v>
      </c>
      <c r="M11">
        <v>3</v>
      </c>
      <c r="N11">
        <v>1</v>
      </c>
      <c r="O11">
        <v>0.67</v>
      </c>
      <c r="P11">
        <v>53.313813000000003</v>
      </c>
    </row>
    <row r="12" spans="1:16" x14ac:dyDescent="0.3">
      <c r="A12" t="s">
        <v>33</v>
      </c>
      <c r="B12" t="s">
        <v>20</v>
      </c>
      <c r="C12" t="s">
        <v>18</v>
      </c>
      <c r="D12">
        <v>120</v>
      </c>
      <c r="E12">
        <v>1</v>
      </c>
      <c r="F12">
        <v>2</v>
      </c>
      <c r="G12">
        <v>220</v>
      </c>
      <c r="H12">
        <v>0</v>
      </c>
      <c r="I12">
        <v>12</v>
      </c>
      <c r="J12">
        <v>12</v>
      </c>
      <c r="K12">
        <v>35</v>
      </c>
      <c r="L12">
        <v>25</v>
      </c>
      <c r="M12">
        <v>2</v>
      </c>
      <c r="N12">
        <v>1</v>
      </c>
      <c r="O12">
        <v>0.75</v>
      </c>
      <c r="P12">
        <v>18.042850999999999</v>
      </c>
    </row>
    <row r="13" spans="1:16" x14ac:dyDescent="0.3">
      <c r="A13" t="s">
        <v>34</v>
      </c>
      <c r="B13" t="s">
        <v>27</v>
      </c>
      <c r="C13" t="s">
        <v>18</v>
      </c>
      <c r="D13">
        <v>110</v>
      </c>
      <c r="E13">
        <v>6</v>
      </c>
      <c r="F13">
        <v>2</v>
      </c>
      <c r="G13">
        <v>290</v>
      </c>
      <c r="H13">
        <v>2</v>
      </c>
      <c r="I13">
        <v>17</v>
      </c>
      <c r="J13">
        <v>1</v>
      </c>
      <c r="K13">
        <v>105</v>
      </c>
      <c r="L13">
        <v>25</v>
      </c>
      <c r="M13">
        <v>1</v>
      </c>
      <c r="N13">
        <v>1</v>
      </c>
      <c r="O13">
        <v>1.25</v>
      </c>
      <c r="P13">
        <v>50.764999000000003</v>
      </c>
    </row>
    <row r="14" spans="1:16" x14ac:dyDescent="0.3">
      <c r="A14" t="s">
        <v>35</v>
      </c>
      <c r="B14" t="s">
        <v>27</v>
      </c>
      <c r="C14" t="s">
        <v>18</v>
      </c>
      <c r="D14">
        <v>120</v>
      </c>
      <c r="E14">
        <v>1</v>
      </c>
      <c r="F14">
        <v>3</v>
      </c>
      <c r="G14">
        <v>210</v>
      </c>
      <c r="H14">
        <v>0</v>
      </c>
      <c r="I14">
        <v>13</v>
      </c>
      <c r="J14">
        <v>9</v>
      </c>
      <c r="K14">
        <v>45</v>
      </c>
      <c r="L14">
        <v>25</v>
      </c>
      <c r="M14">
        <v>2</v>
      </c>
      <c r="N14">
        <v>1</v>
      </c>
      <c r="O14">
        <v>0.75</v>
      </c>
      <c r="P14">
        <v>19.823573</v>
      </c>
    </row>
    <row r="15" spans="1:16" x14ac:dyDescent="0.3">
      <c r="A15" t="s">
        <v>36</v>
      </c>
      <c r="B15" t="s">
        <v>27</v>
      </c>
      <c r="C15" t="s">
        <v>18</v>
      </c>
      <c r="D15">
        <v>110</v>
      </c>
      <c r="E15">
        <v>3</v>
      </c>
      <c r="F15">
        <v>2</v>
      </c>
      <c r="G15">
        <v>140</v>
      </c>
      <c r="H15">
        <v>2</v>
      </c>
      <c r="I15">
        <v>13</v>
      </c>
      <c r="J15">
        <v>7</v>
      </c>
      <c r="K15">
        <v>105</v>
      </c>
      <c r="L15">
        <v>25</v>
      </c>
      <c r="M15">
        <v>3</v>
      </c>
      <c r="N15">
        <v>1</v>
      </c>
      <c r="O15">
        <v>0.5</v>
      </c>
      <c r="P15">
        <v>40.400207999999999</v>
      </c>
    </row>
    <row r="16" spans="1:16" x14ac:dyDescent="0.3">
      <c r="A16" t="s">
        <v>37</v>
      </c>
      <c r="B16" t="s">
        <v>27</v>
      </c>
      <c r="C16" t="s">
        <v>18</v>
      </c>
      <c r="D16">
        <v>110</v>
      </c>
      <c r="E16">
        <v>1</v>
      </c>
      <c r="F16">
        <v>1</v>
      </c>
      <c r="G16">
        <v>180</v>
      </c>
      <c r="H16">
        <v>0</v>
      </c>
      <c r="I16">
        <v>12</v>
      </c>
      <c r="J16">
        <v>13</v>
      </c>
      <c r="K16">
        <v>55</v>
      </c>
      <c r="L16">
        <v>25</v>
      </c>
      <c r="M16">
        <v>2</v>
      </c>
      <c r="N16">
        <v>1</v>
      </c>
      <c r="O16">
        <v>1</v>
      </c>
      <c r="P16">
        <v>22.736446000000001</v>
      </c>
    </row>
    <row r="17" spans="1:16" x14ac:dyDescent="0.3">
      <c r="A17" t="s">
        <v>38</v>
      </c>
      <c r="B17" t="s">
        <v>25</v>
      </c>
      <c r="C17" t="s">
        <v>18</v>
      </c>
      <c r="D17">
        <v>110</v>
      </c>
      <c r="E17">
        <v>2</v>
      </c>
      <c r="F17">
        <v>0</v>
      </c>
      <c r="G17">
        <v>280</v>
      </c>
      <c r="H17">
        <v>0</v>
      </c>
      <c r="I17">
        <v>22</v>
      </c>
      <c r="J17">
        <v>3</v>
      </c>
      <c r="K17">
        <v>25</v>
      </c>
      <c r="L17">
        <v>25</v>
      </c>
      <c r="M17">
        <v>1</v>
      </c>
      <c r="N17">
        <v>1</v>
      </c>
      <c r="O17">
        <v>1</v>
      </c>
      <c r="P17">
        <v>41.445019000000002</v>
      </c>
    </row>
    <row r="18" spans="1:16" x14ac:dyDescent="0.3">
      <c r="A18" t="s">
        <v>39</v>
      </c>
      <c r="B18" t="s">
        <v>22</v>
      </c>
      <c r="C18" t="s">
        <v>18</v>
      </c>
      <c r="D18">
        <v>100</v>
      </c>
      <c r="E18">
        <v>2</v>
      </c>
      <c r="F18">
        <v>0</v>
      </c>
      <c r="G18">
        <v>290</v>
      </c>
      <c r="H18">
        <v>1</v>
      </c>
      <c r="I18">
        <v>21</v>
      </c>
      <c r="J18">
        <v>2</v>
      </c>
      <c r="K18">
        <v>35</v>
      </c>
      <c r="L18">
        <v>25</v>
      </c>
      <c r="M18">
        <v>1</v>
      </c>
      <c r="N18">
        <v>1</v>
      </c>
      <c r="O18">
        <v>1</v>
      </c>
      <c r="P18">
        <v>45.863323999999999</v>
      </c>
    </row>
    <row r="19" spans="1:16" x14ac:dyDescent="0.3">
      <c r="A19" t="s">
        <v>40</v>
      </c>
      <c r="B19" t="s">
        <v>22</v>
      </c>
      <c r="C19" t="s">
        <v>18</v>
      </c>
      <c r="D19">
        <v>110</v>
      </c>
      <c r="E19">
        <v>1</v>
      </c>
      <c r="F19">
        <v>0</v>
      </c>
      <c r="G19">
        <v>90</v>
      </c>
      <c r="H19">
        <v>1</v>
      </c>
      <c r="I19">
        <v>13</v>
      </c>
      <c r="J19">
        <v>12</v>
      </c>
      <c r="K19">
        <v>20</v>
      </c>
      <c r="L19">
        <v>25</v>
      </c>
      <c r="M19">
        <v>2</v>
      </c>
      <c r="N19">
        <v>1</v>
      </c>
      <c r="O19">
        <v>1</v>
      </c>
      <c r="P19">
        <v>35.782791000000003</v>
      </c>
    </row>
    <row r="20" spans="1:16" x14ac:dyDescent="0.3">
      <c r="A20" t="s">
        <v>41</v>
      </c>
      <c r="B20" t="s">
        <v>27</v>
      </c>
      <c r="C20" t="s">
        <v>18</v>
      </c>
      <c r="D20">
        <v>110</v>
      </c>
      <c r="E20">
        <v>1</v>
      </c>
      <c r="F20">
        <v>1</v>
      </c>
      <c r="G20">
        <v>180</v>
      </c>
      <c r="H20">
        <v>0</v>
      </c>
      <c r="I20">
        <v>12</v>
      </c>
      <c r="J20">
        <v>13</v>
      </c>
      <c r="K20">
        <v>65</v>
      </c>
      <c r="L20">
        <v>25</v>
      </c>
      <c r="M20">
        <v>2</v>
      </c>
      <c r="N20">
        <v>1</v>
      </c>
      <c r="O20">
        <v>1</v>
      </c>
      <c r="P20">
        <v>22.396512999999999</v>
      </c>
    </row>
    <row r="21" spans="1:16" x14ac:dyDescent="0.3">
      <c r="A21" t="s">
        <v>42</v>
      </c>
      <c r="B21" t="s">
        <v>22</v>
      </c>
      <c r="C21" t="s">
        <v>18</v>
      </c>
      <c r="D21">
        <v>110</v>
      </c>
      <c r="E21">
        <v>3</v>
      </c>
      <c r="F21">
        <v>3</v>
      </c>
      <c r="G21">
        <v>140</v>
      </c>
      <c r="H21">
        <v>4</v>
      </c>
      <c r="I21">
        <v>10</v>
      </c>
      <c r="J21">
        <v>7</v>
      </c>
      <c r="K21">
        <v>160</v>
      </c>
      <c r="L21">
        <v>25</v>
      </c>
      <c r="M21">
        <v>3</v>
      </c>
      <c r="N21">
        <v>1</v>
      </c>
      <c r="O21">
        <v>0.5</v>
      </c>
      <c r="P21">
        <v>40.448771999999998</v>
      </c>
    </row>
    <row r="22" spans="1:16" x14ac:dyDescent="0.3">
      <c r="A22" t="s">
        <v>43</v>
      </c>
      <c r="B22" t="s">
        <v>17</v>
      </c>
      <c r="C22" t="s">
        <v>44</v>
      </c>
      <c r="D22">
        <v>100</v>
      </c>
      <c r="E22">
        <v>3</v>
      </c>
      <c r="F22">
        <v>0</v>
      </c>
      <c r="G22">
        <v>80</v>
      </c>
      <c r="H22">
        <v>1</v>
      </c>
      <c r="I22">
        <v>21</v>
      </c>
      <c r="J22">
        <v>0</v>
      </c>
      <c r="K22">
        <v>-1</v>
      </c>
      <c r="L22">
        <v>0</v>
      </c>
      <c r="M22">
        <v>2</v>
      </c>
      <c r="N22">
        <v>1</v>
      </c>
      <c r="O22">
        <v>1</v>
      </c>
      <c r="P22">
        <v>64.533816000000002</v>
      </c>
    </row>
    <row r="23" spans="1:16" x14ac:dyDescent="0.3">
      <c r="A23" t="s">
        <v>45</v>
      </c>
      <c r="B23" t="s">
        <v>22</v>
      </c>
      <c r="C23" t="s">
        <v>18</v>
      </c>
      <c r="D23">
        <v>110</v>
      </c>
      <c r="E23">
        <v>2</v>
      </c>
      <c r="F23">
        <v>0</v>
      </c>
      <c r="G23">
        <v>220</v>
      </c>
      <c r="H23">
        <v>1</v>
      </c>
      <c r="I23">
        <v>21</v>
      </c>
      <c r="J23">
        <v>3</v>
      </c>
      <c r="K23">
        <v>30</v>
      </c>
      <c r="L23">
        <v>25</v>
      </c>
      <c r="M23">
        <v>3</v>
      </c>
      <c r="N23">
        <v>1</v>
      </c>
      <c r="O23">
        <v>1</v>
      </c>
      <c r="P23">
        <v>46.895643999999997</v>
      </c>
    </row>
    <row r="24" spans="1:16" x14ac:dyDescent="0.3">
      <c r="A24" t="s">
        <v>46</v>
      </c>
      <c r="B24" t="s">
        <v>27</v>
      </c>
      <c r="C24" t="s">
        <v>18</v>
      </c>
      <c r="D24">
        <v>100</v>
      </c>
      <c r="E24">
        <v>2</v>
      </c>
      <c r="F24">
        <v>1</v>
      </c>
      <c r="G24">
        <v>140</v>
      </c>
      <c r="H24">
        <v>2</v>
      </c>
      <c r="I24">
        <v>11</v>
      </c>
      <c r="J24">
        <v>10</v>
      </c>
      <c r="K24">
        <v>120</v>
      </c>
      <c r="L24">
        <v>25</v>
      </c>
      <c r="M24">
        <v>3</v>
      </c>
      <c r="N24">
        <v>1</v>
      </c>
      <c r="O24">
        <v>0.75</v>
      </c>
      <c r="P24">
        <v>36.176195999999997</v>
      </c>
    </row>
    <row r="25" spans="1:16" x14ac:dyDescent="0.3">
      <c r="A25" t="s">
        <v>47</v>
      </c>
      <c r="B25" t="s">
        <v>25</v>
      </c>
      <c r="C25" t="s">
        <v>18</v>
      </c>
      <c r="D25">
        <v>100</v>
      </c>
      <c r="E25">
        <v>2</v>
      </c>
      <c r="F25">
        <v>0</v>
      </c>
      <c r="G25">
        <v>190</v>
      </c>
      <c r="H25">
        <v>1</v>
      </c>
      <c r="I25">
        <v>18</v>
      </c>
      <c r="J25">
        <v>5</v>
      </c>
      <c r="K25">
        <v>80</v>
      </c>
      <c r="L25">
        <v>25</v>
      </c>
      <c r="M25">
        <v>3</v>
      </c>
      <c r="N25">
        <v>1</v>
      </c>
      <c r="O25">
        <v>0.75</v>
      </c>
      <c r="P25">
        <v>44.330855999999997</v>
      </c>
    </row>
    <row r="26" spans="1:16" x14ac:dyDescent="0.3">
      <c r="A26" t="s">
        <v>48</v>
      </c>
      <c r="B26" t="s">
        <v>22</v>
      </c>
      <c r="C26" t="s">
        <v>18</v>
      </c>
      <c r="D26">
        <v>110</v>
      </c>
      <c r="E26">
        <v>2</v>
      </c>
      <c r="F26">
        <v>1</v>
      </c>
      <c r="G26">
        <v>125</v>
      </c>
      <c r="H26">
        <v>1</v>
      </c>
      <c r="I26">
        <v>11</v>
      </c>
      <c r="J26">
        <v>13</v>
      </c>
      <c r="K26">
        <v>30</v>
      </c>
      <c r="L26">
        <v>25</v>
      </c>
      <c r="M26">
        <v>2</v>
      </c>
      <c r="N26">
        <v>1</v>
      </c>
      <c r="O26">
        <v>1</v>
      </c>
      <c r="P26">
        <v>32.207582000000002</v>
      </c>
    </row>
    <row r="27" spans="1:16" x14ac:dyDescent="0.3">
      <c r="A27" t="s">
        <v>49</v>
      </c>
      <c r="B27" t="s">
        <v>22</v>
      </c>
      <c r="C27" t="s">
        <v>18</v>
      </c>
      <c r="D27">
        <v>110</v>
      </c>
      <c r="E27">
        <v>1</v>
      </c>
      <c r="F27">
        <v>0</v>
      </c>
      <c r="G27">
        <v>200</v>
      </c>
      <c r="H27">
        <v>1</v>
      </c>
      <c r="I27">
        <v>14</v>
      </c>
      <c r="J27">
        <v>11</v>
      </c>
      <c r="K27">
        <v>25</v>
      </c>
      <c r="L27">
        <v>25</v>
      </c>
      <c r="M27">
        <v>1</v>
      </c>
      <c r="N27">
        <v>1</v>
      </c>
      <c r="O27">
        <v>0.75</v>
      </c>
      <c r="P27">
        <v>31.435973000000001</v>
      </c>
    </row>
    <row r="28" spans="1:16" x14ac:dyDescent="0.3">
      <c r="A28" t="s">
        <v>50</v>
      </c>
      <c r="B28" t="s">
        <v>22</v>
      </c>
      <c r="C28" t="s">
        <v>18</v>
      </c>
      <c r="D28">
        <v>100</v>
      </c>
      <c r="E28">
        <v>3</v>
      </c>
      <c r="F28">
        <v>0</v>
      </c>
      <c r="G28">
        <v>0</v>
      </c>
      <c r="H28">
        <v>3</v>
      </c>
      <c r="I28">
        <v>14</v>
      </c>
      <c r="J28">
        <v>7</v>
      </c>
      <c r="K28">
        <v>100</v>
      </c>
      <c r="L28">
        <v>25</v>
      </c>
      <c r="M28">
        <v>2</v>
      </c>
      <c r="N28">
        <v>1</v>
      </c>
      <c r="O28">
        <v>0.8</v>
      </c>
      <c r="P28">
        <v>58.345140999999998</v>
      </c>
    </row>
    <row r="29" spans="1:16" x14ac:dyDescent="0.3">
      <c r="A29" t="s">
        <v>51</v>
      </c>
      <c r="B29" t="s">
        <v>32</v>
      </c>
      <c r="C29" t="s">
        <v>18</v>
      </c>
      <c r="D29">
        <v>120</v>
      </c>
      <c r="E29">
        <v>3</v>
      </c>
      <c r="F29">
        <v>2</v>
      </c>
      <c r="G29">
        <v>160</v>
      </c>
      <c r="H29">
        <v>5</v>
      </c>
      <c r="I29">
        <v>12</v>
      </c>
      <c r="J29">
        <v>10</v>
      </c>
      <c r="K29">
        <v>200</v>
      </c>
      <c r="L29">
        <v>25</v>
      </c>
      <c r="M29">
        <v>3</v>
      </c>
      <c r="N29">
        <v>1.25</v>
      </c>
      <c r="O29">
        <v>0.67</v>
      </c>
      <c r="P29">
        <v>40.917046999999997</v>
      </c>
    </row>
    <row r="30" spans="1:16" x14ac:dyDescent="0.3">
      <c r="A30" t="s">
        <v>52</v>
      </c>
      <c r="B30" t="s">
        <v>22</v>
      </c>
      <c r="C30" t="s">
        <v>18</v>
      </c>
      <c r="D30">
        <v>120</v>
      </c>
      <c r="E30">
        <v>3</v>
      </c>
      <c r="F30">
        <v>0</v>
      </c>
      <c r="G30">
        <v>240</v>
      </c>
      <c r="H30">
        <v>5</v>
      </c>
      <c r="I30">
        <v>14</v>
      </c>
      <c r="J30">
        <v>12</v>
      </c>
      <c r="K30">
        <v>190</v>
      </c>
      <c r="L30">
        <v>25</v>
      </c>
      <c r="M30">
        <v>3</v>
      </c>
      <c r="N30">
        <v>1.33</v>
      </c>
      <c r="O30">
        <v>0.67</v>
      </c>
      <c r="P30">
        <v>41.015492000000002</v>
      </c>
    </row>
    <row r="31" spans="1:16" x14ac:dyDescent="0.3">
      <c r="A31" t="s">
        <v>53</v>
      </c>
      <c r="B31" t="s">
        <v>32</v>
      </c>
      <c r="C31" t="s">
        <v>18</v>
      </c>
      <c r="D31">
        <v>110</v>
      </c>
      <c r="E31">
        <v>1</v>
      </c>
      <c r="F31">
        <v>1</v>
      </c>
      <c r="G31">
        <v>135</v>
      </c>
      <c r="H31">
        <v>0</v>
      </c>
      <c r="I31">
        <v>13</v>
      </c>
      <c r="J31">
        <v>12</v>
      </c>
      <c r="K31">
        <v>25</v>
      </c>
      <c r="L31">
        <v>25</v>
      </c>
      <c r="M31">
        <v>2</v>
      </c>
      <c r="N31">
        <v>1</v>
      </c>
      <c r="O31">
        <v>0.75</v>
      </c>
      <c r="P31">
        <v>28.025765</v>
      </c>
    </row>
    <row r="32" spans="1:16" x14ac:dyDescent="0.3">
      <c r="A32" t="s">
        <v>54</v>
      </c>
      <c r="B32" t="s">
        <v>32</v>
      </c>
      <c r="C32" t="s">
        <v>18</v>
      </c>
      <c r="D32">
        <v>100</v>
      </c>
      <c r="E32">
        <v>2</v>
      </c>
      <c r="F32">
        <v>0</v>
      </c>
      <c r="G32">
        <v>45</v>
      </c>
      <c r="H32">
        <v>0</v>
      </c>
      <c r="I32">
        <v>11</v>
      </c>
      <c r="J32">
        <v>15</v>
      </c>
      <c r="K32">
        <v>40</v>
      </c>
      <c r="L32">
        <v>25</v>
      </c>
      <c r="M32">
        <v>1</v>
      </c>
      <c r="N32">
        <v>1</v>
      </c>
      <c r="O32">
        <v>0.88</v>
      </c>
      <c r="P32">
        <v>35.252443999999997</v>
      </c>
    </row>
    <row r="33" spans="1:16" x14ac:dyDescent="0.3">
      <c r="A33" t="s">
        <v>55</v>
      </c>
      <c r="B33" t="s">
        <v>27</v>
      </c>
      <c r="C33" t="s">
        <v>18</v>
      </c>
      <c r="D33">
        <v>110</v>
      </c>
      <c r="E33">
        <v>1</v>
      </c>
      <c r="F33">
        <v>1</v>
      </c>
      <c r="G33">
        <v>280</v>
      </c>
      <c r="H33">
        <v>0</v>
      </c>
      <c r="I33">
        <v>15</v>
      </c>
      <c r="J33">
        <v>9</v>
      </c>
      <c r="K33">
        <v>45</v>
      </c>
      <c r="L33">
        <v>25</v>
      </c>
      <c r="M33">
        <v>2</v>
      </c>
      <c r="N33">
        <v>1</v>
      </c>
      <c r="O33">
        <v>0.75</v>
      </c>
      <c r="P33">
        <v>23.804043</v>
      </c>
    </row>
    <row r="34" spans="1:16" x14ac:dyDescent="0.3">
      <c r="A34" t="s">
        <v>56</v>
      </c>
      <c r="B34" t="s">
        <v>32</v>
      </c>
      <c r="C34" t="s">
        <v>18</v>
      </c>
      <c r="D34">
        <v>100</v>
      </c>
      <c r="E34">
        <v>3</v>
      </c>
      <c r="F34">
        <v>1</v>
      </c>
      <c r="G34">
        <v>140</v>
      </c>
      <c r="H34">
        <v>3</v>
      </c>
      <c r="I34">
        <v>15</v>
      </c>
      <c r="J34">
        <v>5</v>
      </c>
      <c r="K34">
        <v>85</v>
      </c>
      <c r="L34">
        <v>25</v>
      </c>
      <c r="M34">
        <v>3</v>
      </c>
      <c r="N34">
        <v>1</v>
      </c>
      <c r="O34">
        <v>0.88</v>
      </c>
      <c r="P34">
        <v>52.076897000000002</v>
      </c>
    </row>
    <row r="35" spans="1:16" x14ac:dyDescent="0.3">
      <c r="A35" t="s">
        <v>57</v>
      </c>
      <c r="B35" t="s">
        <v>32</v>
      </c>
      <c r="C35" t="s">
        <v>18</v>
      </c>
      <c r="D35">
        <v>110</v>
      </c>
      <c r="E35">
        <v>3</v>
      </c>
      <c r="F35">
        <v>0</v>
      </c>
      <c r="G35">
        <v>170</v>
      </c>
      <c r="H35">
        <v>3</v>
      </c>
      <c r="I35">
        <v>17</v>
      </c>
      <c r="J35">
        <v>3</v>
      </c>
      <c r="K35">
        <v>90</v>
      </c>
      <c r="L35">
        <v>25</v>
      </c>
      <c r="M35">
        <v>3</v>
      </c>
      <c r="N35">
        <v>1</v>
      </c>
      <c r="O35">
        <v>0.25</v>
      </c>
      <c r="P35">
        <v>53.371006999999999</v>
      </c>
    </row>
    <row r="36" spans="1:16" x14ac:dyDescent="0.3">
      <c r="A36" t="s">
        <v>58</v>
      </c>
      <c r="B36" t="s">
        <v>32</v>
      </c>
      <c r="C36" t="s">
        <v>18</v>
      </c>
      <c r="D36">
        <v>120</v>
      </c>
      <c r="E36">
        <v>3</v>
      </c>
      <c r="F36">
        <v>3</v>
      </c>
      <c r="G36">
        <v>75</v>
      </c>
      <c r="H36">
        <v>3</v>
      </c>
      <c r="I36">
        <v>13</v>
      </c>
      <c r="J36">
        <v>4</v>
      </c>
      <c r="K36">
        <v>100</v>
      </c>
      <c r="L36">
        <v>25</v>
      </c>
      <c r="M36">
        <v>3</v>
      </c>
      <c r="N36">
        <v>1</v>
      </c>
      <c r="O36">
        <v>0.33</v>
      </c>
      <c r="P36">
        <v>45.811715999999997</v>
      </c>
    </row>
    <row r="37" spans="1:16" x14ac:dyDescent="0.3">
      <c r="A37" t="s">
        <v>59</v>
      </c>
      <c r="B37" t="s">
        <v>20</v>
      </c>
      <c r="C37" t="s">
        <v>18</v>
      </c>
      <c r="D37">
        <v>120</v>
      </c>
      <c r="E37">
        <v>1</v>
      </c>
      <c r="F37">
        <v>2</v>
      </c>
      <c r="G37">
        <v>220</v>
      </c>
      <c r="H37">
        <v>1</v>
      </c>
      <c r="I37">
        <v>12</v>
      </c>
      <c r="J37">
        <v>11</v>
      </c>
      <c r="K37">
        <v>45</v>
      </c>
      <c r="L37">
        <v>25</v>
      </c>
      <c r="M37">
        <v>2</v>
      </c>
      <c r="N37">
        <v>1</v>
      </c>
      <c r="O37">
        <v>1</v>
      </c>
      <c r="P37">
        <v>21.871292</v>
      </c>
    </row>
    <row r="38" spans="1:16" x14ac:dyDescent="0.3">
      <c r="A38" t="s">
        <v>60</v>
      </c>
      <c r="B38" t="s">
        <v>27</v>
      </c>
      <c r="C38" t="s">
        <v>18</v>
      </c>
      <c r="D38">
        <v>110</v>
      </c>
      <c r="E38">
        <v>3</v>
      </c>
      <c r="F38">
        <v>1</v>
      </c>
      <c r="G38">
        <v>250</v>
      </c>
      <c r="H38">
        <v>1.5</v>
      </c>
      <c r="I38">
        <v>11.5</v>
      </c>
      <c r="J38">
        <v>10</v>
      </c>
      <c r="K38">
        <v>90</v>
      </c>
      <c r="L38">
        <v>25</v>
      </c>
      <c r="M38">
        <v>1</v>
      </c>
      <c r="N38">
        <v>1</v>
      </c>
      <c r="O38">
        <v>0.75</v>
      </c>
      <c r="P38">
        <v>31.072216999999998</v>
      </c>
    </row>
    <row r="39" spans="1:16" x14ac:dyDescent="0.3">
      <c r="A39" t="s">
        <v>61</v>
      </c>
      <c r="B39" t="s">
        <v>32</v>
      </c>
      <c r="C39" t="s">
        <v>18</v>
      </c>
      <c r="D39">
        <v>110</v>
      </c>
      <c r="E39">
        <v>1</v>
      </c>
      <c r="F39">
        <v>0</v>
      </c>
      <c r="G39">
        <v>180</v>
      </c>
      <c r="H39">
        <v>0</v>
      </c>
      <c r="I39">
        <v>14</v>
      </c>
      <c r="J39">
        <v>11</v>
      </c>
      <c r="K39">
        <v>35</v>
      </c>
      <c r="L39">
        <v>25</v>
      </c>
      <c r="M39">
        <v>1</v>
      </c>
      <c r="N39">
        <v>1</v>
      </c>
      <c r="O39">
        <v>1.33</v>
      </c>
      <c r="P39">
        <v>28.742414</v>
      </c>
    </row>
    <row r="40" spans="1:16" x14ac:dyDescent="0.3">
      <c r="A40" t="s">
        <v>62</v>
      </c>
      <c r="B40" t="s">
        <v>22</v>
      </c>
      <c r="C40" t="s">
        <v>18</v>
      </c>
      <c r="D40">
        <v>110</v>
      </c>
      <c r="E40">
        <v>2</v>
      </c>
      <c r="F40">
        <v>1</v>
      </c>
      <c r="G40">
        <v>170</v>
      </c>
      <c r="H40">
        <v>1</v>
      </c>
      <c r="I40">
        <v>17</v>
      </c>
      <c r="J40">
        <v>6</v>
      </c>
      <c r="K40">
        <v>60</v>
      </c>
      <c r="L40">
        <v>100</v>
      </c>
      <c r="M40">
        <v>3</v>
      </c>
      <c r="N40">
        <v>1</v>
      </c>
      <c r="O40">
        <v>1</v>
      </c>
      <c r="P40">
        <v>36.523682999999998</v>
      </c>
    </row>
    <row r="41" spans="1:16" x14ac:dyDescent="0.3">
      <c r="A41" t="s">
        <v>63</v>
      </c>
      <c r="B41" t="s">
        <v>22</v>
      </c>
      <c r="C41" t="s">
        <v>18</v>
      </c>
      <c r="D41">
        <v>140</v>
      </c>
      <c r="E41">
        <v>3</v>
      </c>
      <c r="F41">
        <v>1</v>
      </c>
      <c r="G41">
        <v>170</v>
      </c>
      <c r="H41">
        <v>2</v>
      </c>
      <c r="I41">
        <v>20</v>
      </c>
      <c r="J41">
        <v>9</v>
      </c>
      <c r="K41">
        <v>95</v>
      </c>
      <c r="L41">
        <v>100</v>
      </c>
      <c r="M41">
        <v>3</v>
      </c>
      <c r="N41">
        <v>1.3</v>
      </c>
      <c r="O41">
        <v>0.75</v>
      </c>
      <c r="P41">
        <v>36.471511999999997</v>
      </c>
    </row>
    <row r="42" spans="1:16" x14ac:dyDescent="0.3">
      <c r="A42" t="s">
        <v>64</v>
      </c>
      <c r="B42" t="s">
        <v>27</v>
      </c>
      <c r="C42" t="s">
        <v>18</v>
      </c>
      <c r="D42">
        <v>110</v>
      </c>
      <c r="E42">
        <v>2</v>
      </c>
      <c r="F42">
        <v>1</v>
      </c>
      <c r="G42">
        <v>260</v>
      </c>
      <c r="H42">
        <v>0</v>
      </c>
      <c r="I42">
        <v>21</v>
      </c>
      <c r="J42">
        <v>3</v>
      </c>
      <c r="K42">
        <v>40</v>
      </c>
      <c r="L42">
        <v>25</v>
      </c>
      <c r="M42">
        <v>2</v>
      </c>
      <c r="N42">
        <v>1</v>
      </c>
      <c r="O42">
        <v>1.5</v>
      </c>
      <c r="P42">
        <v>39.241114000000003</v>
      </c>
    </row>
    <row r="43" spans="1:16" x14ac:dyDescent="0.3">
      <c r="A43" t="s">
        <v>65</v>
      </c>
      <c r="B43" t="s">
        <v>20</v>
      </c>
      <c r="C43" t="s">
        <v>18</v>
      </c>
      <c r="D43">
        <v>100</v>
      </c>
      <c r="E43">
        <v>4</v>
      </c>
      <c r="F43">
        <v>2</v>
      </c>
      <c r="G43">
        <v>150</v>
      </c>
      <c r="H43">
        <v>2</v>
      </c>
      <c r="I43">
        <v>12</v>
      </c>
      <c r="J43">
        <v>6</v>
      </c>
      <c r="K43">
        <v>95</v>
      </c>
      <c r="L43">
        <v>25</v>
      </c>
      <c r="M43">
        <v>2</v>
      </c>
      <c r="N43">
        <v>1</v>
      </c>
      <c r="O43">
        <v>0.67</v>
      </c>
      <c r="P43">
        <v>45.328074000000001</v>
      </c>
    </row>
    <row r="44" spans="1:16" x14ac:dyDescent="0.3">
      <c r="A44" t="s">
        <v>66</v>
      </c>
      <c r="B44" t="s">
        <v>27</v>
      </c>
      <c r="C44" t="s">
        <v>18</v>
      </c>
      <c r="D44">
        <v>110</v>
      </c>
      <c r="E44">
        <v>2</v>
      </c>
      <c r="F44">
        <v>1</v>
      </c>
      <c r="G44">
        <v>180</v>
      </c>
      <c r="H44">
        <v>0</v>
      </c>
      <c r="I44">
        <v>12</v>
      </c>
      <c r="J44">
        <v>12</v>
      </c>
      <c r="K44">
        <v>55</v>
      </c>
      <c r="L44">
        <v>25</v>
      </c>
      <c r="M44">
        <v>2</v>
      </c>
      <c r="N44">
        <v>1</v>
      </c>
      <c r="O44">
        <v>1</v>
      </c>
      <c r="P44">
        <v>26.734514999999998</v>
      </c>
    </row>
    <row r="45" spans="1:16" x14ac:dyDescent="0.3">
      <c r="A45" t="s">
        <v>67</v>
      </c>
      <c r="B45" t="s">
        <v>68</v>
      </c>
      <c r="C45" t="s">
        <v>44</v>
      </c>
      <c r="D45">
        <v>100</v>
      </c>
      <c r="E45">
        <v>4</v>
      </c>
      <c r="F45">
        <v>1</v>
      </c>
      <c r="G45">
        <v>0</v>
      </c>
      <c r="H45">
        <v>0</v>
      </c>
      <c r="I45">
        <v>16</v>
      </c>
      <c r="J45">
        <v>3</v>
      </c>
      <c r="K45">
        <v>95</v>
      </c>
      <c r="L45">
        <v>25</v>
      </c>
      <c r="M45">
        <v>2</v>
      </c>
      <c r="N45">
        <v>1</v>
      </c>
      <c r="O45">
        <v>1</v>
      </c>
      <c r="P45">
        <v>54.850917000000003</v>
      </c>
    </row>
    <row r="46" spans="1:16" x14ac:dyDescent="0.3">
      <c r="A46" t="s">
        <v>69</v>
      </c>
      <c r="B46" t="s">
        <v>25</v>
      </c>
      <c r="C46" t="s">
        <v>18</v>
      </c>
      <c r="D46">
        <v>150</v>
      </c>
      <c r="E46">
        <v>4</v>
      </c>
      <c r="F46">
        <v>3</v>
      </c>
      <c r="G46">
        <v>95</v>
      </c>
      <c r="H46">
        <v>3</v>
      </c>
      <c r="I46">
        <v>16</v>
      </c>
      <c r="J46">
        <v>11</v>
      </c>
      <c r="K46">
        <v>170</v>
      </c>
      <c r="L46">
        <v>25</v>
      </c>
      <c r="M46">
        <v>3</v>
      </c>
      <c r="N46">
        <v>1</v>
      </c>
      <c r="O46">
        <v>1</v>
      </c>
      <c r="P46">
        <v>37.136862999999998</v>
      </c>
    </row>
    <row r="47" spans="1:16" x14ac:dyDescent="0.3">
      <c r="A47" t="s">
        <v>70</v>
      </c>
      <c r="B47" t="s">
        <v>25</v>
      </c>
      <c r="C47" t="s">
        <v>18</v>
      </c>
      <c r="D47">
        <v>150</v>
      </c>
      <c r="E47">
        <v>4</v>
      </c>
      <c r="F47">
        <v>3</v>
      </c>
      <c r="G47">
        <v>150</v>
      </c>
      <c r="H47">
        <v>3</v>
      </c>
      <c r="I47">
        <v>16</v>
      </c>
      <c r="J47">
        <v>11</v>
      </c>
      <c r="K47">
        <v>170</v>
      </c>
      <c r="L47">
        <v>25</v>
      </c>
      <c r="M47">
        <v>3</v>
      </c>
      <c r="N47">
        <v>1</v>
      </c>
      <c r="O47">
        <v>1</v>
      </c>
      <c r="P47">
        <v>34.139764999999997</v>
      </c>
    </row>
    <row r="48" spans="1:16" x14ac:dyDescent="0.3">
      <c r="A48" t="s">
        <v>71</v>
      </c>
      <c r="B48" t="s">
        <v>22</v>
      </c>
      <c r="C48" t="s">
        <v>18</v>
      </c>
      <c r="D48">
        <v>160</v>
      </c>
      <c r="E48">
        <v>3</v>
      </c>
      <c r="F48">
        <v>2</v>
      </c>
      <c r="G48">
        <v>150</v>
      </c>
      <c r="H48">
        <v>3</v>
      </c>
      <c r="I48">
        <v>17</v>
      </c>
      <c r="J48">
        <v>13</v>
      </c>
      <c r="K48">
        <v>160</v>
      </c>
      <c r="L48">
        <v>25</v>
      </c>
      <c r="M48">
        <v>3</v>
      </c>
      <c r="N48">
        <v>1.5</v>
      </c>
      <c r="O48">
        <v>0.67</v>
      </c>
      <c r="P48">
        <v>30.313351000000001</v>
      </c>
    </row>
    <row r="49" spans="1:16" x14ac:dyDescent="0.3">
      <c r="A49" t="s">
        <v>72</v>
      </c>
      <c r="B49" t="s">
        <v>27</v>
      </c>
      <c r="C49" t="s">
        <v>18</v>
      </c>
      <c r="D49">
        <v>100</v>
      </c>
      <c r="E49">
        <v>2</v>
      </c>
      <c r="F49">
        <v>1</v>
      </c>
      <c r="G49">
        <v>220</v>
      </c>
      <c r="H49">
        <v>2</v>
      </c>
      <c r="I49">
        <v>15</v>
      </c>
      <c r="J49">
        <v>6</v>
      </c>
      <c r="K49">
        <v>90</v>
      </c>
      <c r="L49">
        <v>25</v>
      </c>
      <c r="M49">
        <v>1</v>
      </c>
      <c r="N49">
        <v>1</v>
      </c>
      <c r="O49">
        <v>1</v>
      </c>
      <c r="P49">
        <v>40.105964999999998</v>
      </c>
    </row>
    <row r="50" spans="1:16" x14ac:dyDescent="0.3">
      <c r="A50" t="s">
        <v>73</v>
      </c>
      <c r="B50" t="s">
        <v>22</v>
      </c>
      <c r="C50" t="s">
        <v>18</v>
      </c>
      <c r="D50">
        <v>120</v>
      </c>
      <c r="E50">
        <v>2</v>
      </c>
      <c r="F50">
        <v>1</v>
      </c>
      <c r="G50">
        <v>190</v>
      </c>
      <c r="H50">
        <v>0</v>
      </c>
      <c r="I50">
        <v>15</v>
      </c>
      <c r="J50">
        <v>9</v>
      </c>
      <c r="K50">
        <v>40</v>
      </c>
      <c r="L50">
        <v>25</v>
      </c>
      <c r="M50">
        <v>2</v>
      </c>
      <c r="N50">
        <v>1</v>
      </c>
      <c r="O50">
        <v>0.67</v>
      </c>
      <c r="P50">
        <v>29.924285000000001</v>
      </c>
    </row>
    <row r="51" spans="1:16" x14ac:dyDescent="0.3">
      <c r="A51" t="s">
        <v>74</v>
      </c>
      <c r="B51" t="s">
        <v>22</v>
      </c>
      <c r="C51" t="s">
        <v>18</v>
      </c>
      <c r="D51">
        <v>140</v>
      </c>
      <c r="E51">
        <v>3</v>
      </c>
      <c r="F51">
        <v>2</v>
      </c>
      <c r="G51">
        <v>220</v>
      </c>
      <c r="H51">
        <v>3</v>
      </c>
      <c r="I51">
        <v>21</v>
      </c>
      <c r="J51">
        <v>7</v>
      </c>
      <c r="K51">
        <v>130</v>
      </c>
      <c r="L51">
        <v>25</v>
      </c>
      <c r="M51">
        <v>3</v>
      </c>
      <c r="N51">
        <v>1.33</v>
      </c>
      <c r="O51">
        <v>0.67</v>
      </c>
      <c r="P51">
        <v>40.692320000000002</v>
      </c>
    </row>
    <row r="52" spans="1:16" x14ac:dyDescent="0.3">
      <c r="A52" t="s">
        <v>75</v>
      </c>
      <c r="B52" t="s">
        <v>22</v>
      </c>
      <c r="C52" t="s">
        <v>18</v>
      </c>
      <c r="D52">
        <v>90</v>
      </c>
      <c r="E52">
        <v>3</v>
      </c>
      <c r="F52">
        <v>0</v>
      </c>
      <c r="G52">
        <v>170</v>
      </c>
      <c r="H52">
        <v>3</v>
      </c>
      <c r="I52">
        <v>18</v>
      </c>
      <c r="J52">
        <v>2</v>
      </c>
      <c r="K52">
        <v>90</v>
      </c>
      <c r="L52">
        <v>25</v>
      </c>
      <c r="M52">
        <v>3</v>
      </c>
      <c r="N52">
        <v>1</v>
      </c>
      <c r="O52">
        <v>1</v>
      </c>
      <c r="P52">
        <v>59.642837</v>
      </c>
    </row>
    <row r="53" spans="1:16" x14ac:dyDescent="0.3">
      <c r="A53" t="s">
        <v>76</v>
      </c>
      <c r="B53" t="s">
        <v>27</v>
      </c>
      <c r="C53" t="s">
        <v>18</v>
      </c>
      <c r="D53">
        <v>130</v>
      </c>
      <c r="E53">
        <v>3</v>
      </c>
      <c r="F53">
        <v>2</v>
      </c>
      <c r="G53">
        <v>170</v>
      </c>
      <c r="H53">
        <v>1.5</v>
      </c>
      <c r="I53">
        <v>13.5</v>
      </c>
      <c r="J53">
        <v>10</v>
      </c>
      <c r="K53">
        <v>120</v>
      </c>
      <c r="L53">
        <v>25</v>
      </c>
      <c r="M53">
        <v>3</v>
      </c>
      <c r="N53">
        <v>1.25</v>
      </c>
      <c r="O53">
        <v>0.5</v>
      </c>
      <c r="P53">
        <v>30.450842999999999</v>
      </c>
    </row>
    <row r="54" spans="1:16" x14ac:dyDescent="0.3">
      <c r="A54" t="s">
        <v>77</v>
      </c>
      <c r="B54" t="s">
        <v>32</v>
      </c>
      <c r="C54" t="s">
        <v>18</v>
      </c>
      <c r="D54">
        <v>120</v>
      </c>
      <c r="E54">
        <v>3</v>
      </c>
      <c r="F54">
        <v>1</v>
      </c>
      <c r="G54">
        <v>200</v>
      </c>
      <c r="H54">
        <v>6</v>
      </c>
      <c r="I54">
        <v>11</v>
      </c>
      <c r="J54">
        <v>14</v>
      </c>
      <c r="K54">
        <v>260</v>
      </c>
      <c r="L54">
        <v>25</v>
      </c>
      <c r="M54">
        <v>3</v>
      </c>
      <c r="N54">
        <v>1.33</v>
      </c>
      <c r="O54">
        <v>0.67</v>
      </c>
      <c r="P54">
        <v>37.840594000000003</v>
      </c>
    </row>
    <row r="55" spans="1:16" x14ac:dyDescent="0.3">
      <c r="A55" t="s">
        <v>78</v>
      </c>
      <c r="B55" t="s">
        <v>22</v>
      </c>
      <c r="C55" t="s">
        <v>18</v>
      </c>
      <c r="D55">
        <v>100</v>
      </c>
      <c r="E55">
        <v>3</v>
      </c>
      <c r="F55">
        <v>0</v>
      </c>
      <c r="G55">
        <v>320</v>
      </c>
      <c r="H55">
        <v>1</v>
      </c>
      <c r="I55">
        <v>20</v>
      </c>
      <c r="J55">
        <v>3</v>
      </c>
      <c r="K55">
        <v>45</v>
      </c>
      <c r="L55">
        <v>100</v>
      </c>
      <c r="M55">
        <v>3</v>
      </c>
      <c r="N55">
        <v>1</v>
      </c>
      <c r="O55">
        <v>1</v>
      </c>
      <c r="P55">
        <v>41.503540000000001</v>
      </c>
    </row>
    <row r="56" spans="1:16" x14ac:dyDescent="0.3">
      <c r="A56" t="s">
        <v>79</v>
      </c>
      <c r="B56" t="s">
        <v>20</v>
      </c>
      <c r="C56" t="s">
        <v>18</v>
      </c>
      <c r="D56">
        <v>50</v>
      </c>
      <c r="E56">
        <v>1</v>
      </c>
      <c r="F56">
        <v>0</v>
      </c>
      <c r="G56">
        <v>0</v>
      </c>
      <c r="H56">
        <v>0</v>
      </c>
      <c r="I56">
        <v>13</v>
      </c>
      <c r="J56">
        <v>0</v>
      </c>
      <c r="K56">
        <v>15</v>
      </c>
      <c r="L56">
        <v>0</v>
      </c>
      <c r="M56">
        <v>3</v>
      </c>
      <c r="N56">
        <v>0.5</v>
      </c>
      <c r="O56">
        <v>1</v>
      </c>
      <c r="P56">
        <v>60.756112000000002</v>
      </c>
    </row>
    <row r="57" spans="1:16" x14ac:dyDescent="0.3">
      <c r="A57" t="s">
        <v>80</v>
      </c>
      <c r="B57" t="s">
        <v>20</v>
      </c>
      <c r="C57" t="s">
        <v>18</v>
      </c>
      <c r="D57">
        <v>50</v>
      </c>
      <c r="E57">
        <v>2</v>
      </c>
      <c r="F57">
        <v>0</v>
      </c>
      <c r="G57">
        <v>0</v>
      </c>
      <c r="H57">
        <v>1</v>
      </c>
      <c r="I57">
        <v>10</v>
      </c>
      <c r="J57">
        <v>0</v>
      </c>
      <c r="K57">
        <v>50</v>
      </c>
      <c r="L57">
        <v>0</v>
      </c>
      <c r="M57">
        <v>3</v>
      </c>
      <c r="N57">
        <v>0.5</v>
      </c>
      <c r="O57">
        <v>1</v>
      </c>
      <c r="P57">
        <v>63.005645000000001</v>
      </c>
    </row>
    <row r="58" spans="1:16" x14ac:dyDescent="0.3">
      <c r="A58" t="s">
        <v>81</v>
      </c>
      <c r="B58" t="s">
        <v>20</v>
      </c>
      <c r="C58" t="s">
        <v>18</v>
      </c>
      <c r="D58">
        <v>100</v>
      </c>
      <c r="E58">
        <v>4</v>
      </c>
      <c r="F58">
        <v>1</v>
      </c>
      <c r="G58">
        <v>135</v>
      </c>
      <c r="H58">
        <v>2</v>
      </c>
      <c r="I58">
        <v>14</v>
      </c>
      <c r="J58">
        <v>6</v>
      </c>
      <c r="K58">
        <v>110</v>
      </c>
      <c r="L58">
        <v>25</v>
      </c>
      <c r="M58">
        <v>3</v>
      </c>
      <c r="N58">
        <v>1</v>
      </c>
      <c r="O58">
        <v>0.5</v>
      </c>
      <c r="P58">
        <v>49.511873999999999</v>
      </c>
    </row>
    <row r="59" spans="1:16" x14ac:dyDescent="0.3">
      <c r="A59" t="s">
        <v>82</v>
      </c>
      <c r="B59" t="s">
        <v>20</v>
      </c>
      <c r="C59" t="s">
        <v>44</v>
      </c>
      <c r="D59">
        <v>100</v>
      </c>
      <c r="E59">
        <v>5</v>
      </c>
      <c r="F59">
        <v>2</v>
      </c>
      <c r="G59">
        <v>0</v>
      </c>
      <c r="H59">
        <v>2.7</v>
      </c>
      <c r="I59">
        <v>-1</v>
      </c>
      <c r="J59">
        <v>-1</v>
      </c>
      <c r="K59">
        <v>110</v>
      </c>
      <c r="L59">
        <v>0</v>
      </c>
      <c r="M59">
        <v>1</v>
      </c>
      <c r="N59">
        <v>1</v>
      </c>
      <c r="O59">
        <v>0.67</v>
      </c>
      <c r="P59">
        <v>50.828392000000001</v>
      </c>
    </row>
    <row r="60" spans="1:16" x14ac:dyDescent="0.3">
      <c r="A60" t="s">
        <v>83</v>
      </c>
      <c r="B60" t="s">
        <v>22</v>
      </c>
      <c r="C60" t="s">
        <v>18</v>
      </c>
      <c r="D60">
        <v>120</v>
      </c>
      <c r="E60">
        <v>3</v>
      </c>
      <c r="F60">
        <v>1</v>
      </c>
      <c r="G60">
        <v>210</v>
      </c>
      <c r="H60">
        <v>5</v>
      </c>
      <c r="I60">
        <v>14</v>
      </c>
      <c r="J60">
        <v>12</v>
      </c>
      <c r="K60">
        <v>240</v>
      </c>
      <c r="L60">
        <v>25</v>
      </c>
      <c r="M60">
        <v>2</v>
      </c>
      <c r="N60">
        <v>1.33</v>
      </c>
      <c r="O60">
        <v>0.75</v>
      </c>
      <c r="P60">
        <v>39.259197</v>
      </c>
    </row>
    <row r="61" spans="1:16" x14ac:dyDescent="0.3">
      <c r="A61" t="s">
        <v>84</v>
      </c>
      <c r="B61" t="s">
        <v>27</v>
      </c>
      <c r="C61" t="s">
        <v>18</v>
      </c>
      <c r="D61">
        <v>100</v>
      </c>
      <c r="E61">
        <v>3</v>
      </c>
      <c r="F61">
        <v>2</v>
      </c>
      <c r="G61">
        <v>140</v>
      </c>
      <c r="H61">
        <v>2.5</v>
      </c>
      <c r="I61">
        <v>10.5</v>
      </c>
      <c r="J61">
        <v>8</v>
      </c>
      <c r="K61">
        <v>140</v>
      </c>
      <c r="L61">
        <v>25</v>
      </c>
      <c r="M61">
        <v>3</v>
      </c>
      <c r="N61">
        <v>1</v>
      </c>
      <c r="O61">
        <v>0.5</v>
      </c>
      <c r="P61">
        <v>39.703400000000002</v>
      </c>
    </row>
    <row r="62" spans="1:16" x14ac:dyDescent="0.3">
      <c r="A62" t="s">
        <v>85</v>
      </c>
      <c r="B62" t="s">
        <v>22</v>
      </c>
      <c r="C62" t="s">
        <v>18</v>
      </c>
      <c r="D62">
        <v>90</v>
      </c>
      <c r="E62">
        <v>2</v>
      </c>
      <c r="F62">
        <v>0</v>
      </c>
      <c r="G62">
        <v>0</v>
      </c>
      <c r="H62">
        <v>2</v>
      </c>
      <c r="I62">
        <v>15</v>
      </c>
      <c r="J62">
        <v>6</v>
      </c>
      <c r="K62">
        <v>110</v>
      </c>
      <c r="L62">
        <v>25</v>
      </c>
      <c r="M62">
        <v>3</v>
      </c>
      <c r="N62">
        <v>1</v>
      </c>
      <c r="O62">
        <v>0.5</v>
      </c>
      <c r="P62">
        <v>55.333142000000002</v>
      </c>
    </row>
    <row r="63" spans="1:16" x14ac:dyDescent="0.3">
      <c r="A63" t="s">
        <v>86</v>
      </c>
      <c r="B63" t="s">
        <v>25</v>
      </c>
      <c r="C63" t="s">
        <v>18</v>
      </c>
      <c r="D63">
        <v>110</v>
      </c>
      <c r="E63">
        <v>1</v>
      </c>
      <c r="F63">
        <v>0</v>
      </c>
      <c r="G63">
        <v>240</v>
      </c>
      <c r="H63">
        <v>0</v>
      </c>
      <c r="I63">
        <v>23</v>
      </c>
      <c r="J63">
        <v>2</v>
      </c>
      <c r="K63">
        <v>30</v>
      </c>
      <c r="L63">
        <v>25</v>
      </c>
      <c r="M63">
        <v>1</v>
      </c>
      <c r="N63">
        <v>1</v>
      </c>
      <c r="O63">
        <v>1.1299999999999999</v>
      </c>
      <c r="P63">
        <v>41.998933000000001</v>
      </c>
    </row>
    <row r="64" spans="1:16" x14ac:dyDescent="0.3">
      <c r="A64" t="s">
        <v>87</v>
      </c>
      <c r="B64" t="s">
        <v>22</v>
      </c>
      <c r="C64" t="s">
        <v>18</v>
      </c>
      <c r="D64">
        <v>110</v>
      </c>
      <c r="E64">
        <v>2</v>
      </c>
      <c r="F64">
        <v>0</v>
      </c>
      <c r="G64">
        <v>290</v>
      </c>
      <c r="H64">
        <v>0</v>
      </c>
      <c r="I64">
        <v>22</v>
      </c>
      <c r="J64">
        <v>3</v>
      </c>
      <c r="K64">
        <v>35</v>
      </c>
      <c r="L64">
        <v>25</v>
      </c>
      <c r="M64">
        <v>1</v>
      </c>
      <c r="N64">
        <v>1</v>
      </c>
      <c r="O64">
        <v>1</v>
      </c>
      <c r="P64">
        <v>40.560158999999999</v>
      </c>
    </row>
    <row r="65" spans="1:16" x14ac:dyDescent="0.3">
      <c r="A65" t="s">
        <v>88</v>
      </c>
      <c r="B65" t="s">
        <v>17</v>
      </c>
      <c r="C65" t="s">
        <v>18</v>
      </c>
      <c r="D65">
        <v>80</v>
      </c>
      <c r="E65">
        <v>2</v>
      </c>
      <c r="F65">
        <v>0</v>
      </c>
      <c r="G65">
        <v>0</v>
      </c>
      <c r="H65">
        <v>3</v>
      </c>
      <c r="I65">
        <v>16</v>
      </c>
      <c r="J65">
        <v>0</v>
      </c>
      <c r="K65">
        <v>95</v>
      </c>
      <c r="L65">
        <v>0</v>
      </c>
      <c r="M65">
        <v>1</v>
      </c>
      <c r="N65">
        <v>0.83</v>
      </c>
      <c r="O65">
        <v>1</v>
      </c>
      <c r="P65">
        <v>68.235884999999996</v>
      </c>
    </row>
    <row r="66" spans="1:16" x14ac:dyDescent="0.3">
      <c r="A66" t="s">
        <v>89</v>
      </c>
      <c r="B66" t="s">
        <v>17</v>
      </c>
      <c r="C66" t="s">
        <v>18</v>
      </c>
      <c r="D66">
        <v>90</v>
      </c>
      <c r="E66">
        <v>3</v>
      </c>
      <c r="F66">
        <v>0</v>
      </c>
      <c r="G66">
        <v>0</v>
      </c>
      <c r="H66">
        <v>4</v>
      </c>
      <c r="I66">
        <v>19</v>
      </c>
      <c r="J66">
        <v>0</v>
      </c>
      <c r="K66">
        <v>140</v>
      </c>
      <c r="L66">
        <v>0</v>
      </c>
      <c r="M66">
        <v>1</v>
      </c>
      <c r="N66">
        <v>1</v>
      </c>
      <c r="O66">
        <v>0.67</v>
      </c>
      <c r="P66">
        <v>74.472949</v>
      </c>
    </row>
    <row r="67" spans="1:16" x14ac:dyDescent="0.3">
      <c r="A67" t="s">
        <v>90</v>
      </c>
      <c r="B67" t="s">
        <v>17</v>
      </c>
      <c r="C67" t="s">
        <v>18</v>
      </c>
      <c r="D67">
        <v>90</v>
      </c>
      <c r="E67">
        <v>3</v>
      </c>
      <c r="F67">
        <v>0</v>
      </c>
      <c r="G67">
        <v>0</v>
      </c>
      <c r="H67">
        <v>3</v>
      </c>
      <c r="I67">
        <v>20</v>
      </c>
      <c r="J67">
        <v>0</v>
      </c>
      <c r="K67">
        <v>120</v>
      </c>
      <c r="L67">
        <v>0</v>
      </c>
      <c r="M67">
        <v>1</v>
      </c>
      <c r="N67">
        <v>1</v>
      </c>
      <c r="O67">
        <v>0.67</v>
      </c>
      <c r="P67">
        <v>72.801787000000004</v>
      </c>
    </row>
    <row r="68" spans="1:16" x14ac:dyDescent="0.3">
      <c r="A68" t="s">
        <v>91</v>
      </c>
      <c r="B68" t="s">
        <v>22</v>
      </c>
      <c r="C68" t="s">
        <v>18</v>
      </c>
      <c r="D68">
        <v>110</v>
      </c>
      <c r="E68">
        <v>2</v>
      </c>
      <c r="F68">
        <v>1</v>
      </c>
      <c r="G68">
        <v>70</v>
      </c>
      <c r="H68">
        <v>1</v>
      </c>
      <c r="I68">
        <v>9</v>
      </c>
      <c r="J68">
        <v>15</v>
      </c>
      <c r="K68">
        <v>40</v>
      </c>
      <c r="L68">
        <v>25</v>
      </c>
      <c r="M68">
        <v>2</v>
      </c>
      <c r="N68">
        <v>1</v>
      </c>
      <c r="O68">
        <v>0.75</v>
      </c>
      <c r="P68">
        <v>31.230053999999999</v>
      </c>
    </row>
    <row r="69" spans="1:16" x14ac:dyDescent="0.3">
      <c r="A69" t="s">
        <v>92</v>
      </c>
      <c r="B69" t="s">
        <v>22</v>
      </c>
      <c r="C69" t="s">
        <v>18</v>
      </c>
      <c r="D69">
        <v>110</v>
      </c>
      <c r="E69">
        <v>6</v>
      </c>
      <c r="F69">
        <v>0</v>
      </c>
      <c r="G69">
        <v>230</v>
      </c>
      <c r="H69">
        <v>1</v>
      </c>
      <c r="I69">
        <v>16</v>
      </c>
      <c r="J69">
        <v>3</v>
      </c>
      <c r="K69">
        <v>55</v>
      </c>
      <c r="L69">
        <v>25</v>
      </c>
      <c r="M69">
        <v>1</v>
      </c>
      <c r="N69">
        <v>1</v>
      </c>
      <c r="O69">
        <v>1</v>
      </c>
      <c r="P69">
        <v>53.131323999999999</v>
      </c>
    </row>
    <row r="70" spans="1:16" x14ac:dyDescent="0.3">
      <c r="A70" t="s">
        <v>93</v>
      </c>
      <c r="B70" t="s">
        <v>17</v>
      </c>
      <c r="C70" t="s">
        <v>18</v>
      </c>
      <c r="D70">
        <v>90</v>
      </c>
      <c r="E70">
        <v>2</v>
      </c>
      <c r="F70">
        <v>0</v>
      </c>
      <c r="G70">
        <v>15</v>
      </c>
      <c r="H70">
        <v>3</v>
      </c>
      <c r="I70">
        <v>15</v>
      </c>
      <c r="J70">
        <v>5</v>
      </c>
      <c r="K70">
        <v>90</v>
      </c>
      <c r="L70">
        <v>25</v>
      </c>
      <c r="M70">
        <v>2</v>
      </c>
      <c r="N70">
        <v>1</v>
      </c>
      <c r="O70">
        <v>1</v>
      </c>
      <c r="P70">
        <v>59.363993000000001</v>
      </c>
    </row>
    <row r="71" spans="1:16" x14ac:dyDescent="0.3">
      <c r="A71" t="s">
        <v>94</v>
      </c>
      <c r="B71" t="s">
        <v>27</v>
      </c>
      <c r="C71" t="s">
        <v>18</v>
      </c>
      <c r="D71">
        <v>110</v>
      </c>
      <c r="E71">
        <v>2</v>
      </c>
      <c r="F71">
        <v>1</v>
      </c>
      <c r="G71">
        <v>200</v>
      </c>
      <c r="H71">
        <v>0</v>
      </c>
      <c r="I71">
        <v>21</v>
      </c>
      <c r="J71">
        <v>3</v>
      </c>
      <c r="K71">
        <v>35</v>
      </c>
      <c r="L71">
        <v>100</v>
      </c>
      <c r="M71">
        <v>3</v>
      </c>
      <c r="N71">
        <v>1</v>
      </c>
      <c r="O71">
        <v>1</v>
      </c>
      <c r="P71">
        <v>38.839745999999998</v>
      </c>
    </row>
    <row r="72" spans="1:16" x14ac:dyDescent="0.3">
      <c r="A72" t="s">
        <v>95</v>
      </c>
      <c r="B72" t="s">
        <v>27</v>
      </c>
      <c r="C72" t="s">
        <v>18</v>
      </c>
      <c r="D72">
        <v>140</v>
      </c>
      <c r="E72">
        <v>3</v>
      </c>
      <c r="F72">
        <v>1</v>
      </c>
      <c r="G72">
        <v>190</v>
      </c>
      <c r="H72">
        <v>4</v>
      </c>
      <c r="I72">
        <v>15</v>
      </c>
      <c r="J72">
        <v>14</v>
      </c>
      <c r="K72">
        <v>230</v>
      </c>
      <c r="L72">
        <v>100</v>
      </c>
      <c r="M72">
        <v>3</v>
      </c>
      <c r="N72">
        <v>1.5</v>
      </c>
      <c r="O72">
        <v>1</v>
      </c>
      <c r="P72">
        <v>28.592784999999999</v>
      </c>
    </row>
    <row r="73" spans="1:16" x14ac:dyDescent="0.3">
      <c r="A73" t="s">
        <v>96</v>
      </c>
      <c r="B73" t="s">
        <v>27</v>
      </c>
      <c r="C73" t="s">
        <v>18</v>
      </c>
      <c r="D73">
        <v>100</v>
      </c>
      <c r="E73">
        <v>3</v>
      </c>
      <c r="F73">
        <v>1</v>
      </c>
      <c r="G73">
        <v>200</v>
      </c>
      <c r="H73">
        <v>3</v>
      </c>
      <c r="I73">
        <v>16</v>
      </c>
      <c r="J73">
        <v>3</v>
      </c>
      <c r="K73">
        <v>110</v>
      </c>
      <c r="L73">
        <v>100</v>
      </c>
      <c r="M73">
        <v>3</v>
      </c>
      <c r="N73">
        <v>1</v>
      </c>
      <c r="O73">
        <v>1</v>
      </c>
      <c r="P73">
        <v>46.658844000000002</v>
      </c>
    </row>
    <row r="74" spans="1:16" x14ac:dyDescent="0.3">
      <c r="A74" t="s">
        <v>97</v>
      </c>
      <c r="B74" t="s">
        <v>27</v>
      </c>
      <c r="C74" t="s">
        <v>18</v>
      </c>
      <c r="D74">
        <v>110</v>
      </c>
      <c r="E74">
        <v>2</v>
      </c>
      <c r="F74">
        <v>1</v>
      </c>
      <c r="G74">
        <v>250</v>
      </c>
      <c r="H74">
        <v>0</v>
      </c>
      <c r="I74">
        <v>21</v>
      </c>
      <c r="J74">
        <v>3</v>
      </c>
      <c r="K74">
        <v>60</v>
      </c>
      <c r="L74">
        <v>25</v>
      </c>
      <c r="M74">
        <v>3</v>
      </c>
      <c r="N74">
        <v>1</v>
      </c>
      <c r="O74">
        <v>0.75</v>
      </c>
      <c r="P74">
        <v>39.106174000000003</v>
      </c>
    </row>
    <row r="75" spans="1:16" x14ac:dyDescent="0.3">
      <c r="A75" t="s">
        <v>98</v>
      </c>
      <c r="B75" t="s">
        <v>27</v>
      </c>
      <c r="C75" t="s">
        <v>18</v>
      </c>
      <c r="D75">
        <v>110</v>
      </c>
      <c r="E75">
        <v>1</v>
      </c>
      <c r="F75">
        <v>1</v>
      </c>
      <c r="G75">
        <v>140</v>
      </c>
      <c r="H75">
        <v>0</v>
      </c>
      <c r="I75">
        <v>13</v>
      </c>
      <c r="J75">
        <v>12</v>
      </c>
      <c r="K75">
        <v>25</v>
      </c>
      <c r="L75">
        <v>25</v>
      </c>
      <c r="M75">
        <v>2</v>
      </c>
      <c r="N75">
        <v>1</v>
      </c>
      <c r="O75">
        <v>1</v>
      </c>
      <c r="P75">
        <v>27.753301</v>
      </c>
    </row>
    <row r="76" spans="1:16" x14ac:dyDescent="0.3">
      <c r="A76" t="s">
        <v>99</v>
      </c>
      <c r="B76" t="s">
        <v>25</v>
      </c>
      <c r="C76" t="s">
        <v>18</v>
      </c>
      <c r="D76">
        <v>100</v>
      </c>
      <c r="E76">
        <v>3</v>
      </c>
      <c r="F76">
        <v>1</v>
      </c>
      <c r="G76">
        <v>230</v>
      </c>
      <c r="H76">
        <v>3</v>
      </c>
      <c r="I76">
        <v>17</v>
      </c>
      <c r="J76">
        <v>3</v>
      </c>
      <c r="K76">
        <v>115</v>
      </c>
      <c r="L76">
        <v>25</v>
      </c>
      <c r="M76">
        <v>1</v>
      </c>
      <c r="N76">
        <v>1</v>
      </c>
      <c r="O76">
        <v>0.67</v>
      </c>
      <c r="P76">
        <v>49.787444999999998</v>
      </c>
    </row>
    <row r="77" spans="1:16" x14ac:dyDescent="0.3">
      <c r="A77" t="s">
        <v>100</v>
      </c>
      <c r="B77" t="s">
        <v>27</v>
      </c>
      <c r="C77" t="s">
        <v>18</v>
      </c>
      <c r="D77">
        <v>100</v>
      </c>
      <c r="E77">
        <v>3</v>
      </c>
      <c r="F77">
        <v>1</v>
      </c>
      <c r="G77">
        <v>200</v>
      </c>
      <c r="H77">
        <v>3</v>
      </c>
      <c r="I77">
        <v>17</v>
      </c>
      <c r="J77">
        <v>3</v>
      </c>
      <c r="K77">
        <v>110</v>
      </c>
      <c r="L77">
        <v>25</v>
      </c>
      <c r="M77">
        <v>1</v>
      </c>
      <c r="N77">
        <v>1</v>
      </c>
      <c r="O77">
        <v>1</v>
      </c>
      <c r="P77">
        <v>51.592193000000002</v>
      </c>
    </row>
    <row r="78" spans="1:16" x14ac:dyDescent="0.3">
      <c r="A78" t="s">
        <v>101</v>
      </c>
      <c r="B78" t="s">
        <v>27</v>
      </c>
      <c r="C78" t="s">
        <v>18</v>
      </c>
      <c r="D78">
        <v>110</v>
      </c>
      <c r="E78">
        <v>2</v>
      </c>
      <c r="F78">
        <v>1</v>
      </c>
      <c r="G78">
        <v>200</v>
      </c>
      <c r="H78">
        <v>1</v>
      </c>
      <c r="I78">
        <v>16</v>
      </c>
      <c r="J78">
        <v>8</v>
      </c>
      <c r="K78">
        <v>60</v>
      </c>
      <c r="L78">
        <v>25</v>
      </c>
      <c r="M78">
        <v>1</v>
      </c>
      <c r="N78">
        <v>1</v>
      </c>
      <c r="O78">
        <v>0.75</v>
      </c>
      <c r="P78">
        <v>36.187559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5"/>
  <sheetViews>
    <sheetView tabSelected="1" workbookViewId="0">
      <pane ySplit="1" topLeftCell="A61" activePane="bottomLeft" state="frozen"/>
      <selection pane="bottomLeft" activeCell="E85" sqref="E85"/>
    </sheetView>
  </sheetViews>
  <sheetFormatPr defaultRowHeight="14.4" x14ac:dyDescent="0.3"/>
  <cols>
    <col min="1" max="1" width="32.44140625" bestFit="1" customWidth="1"/>
    <col min="2" max="2" width="6.21875" bestFit="1" customWidth="1"/>
    <col min="3" max="3" width="7" bestFit="1" customWidth="1"/>
    <col min="4" max="4" width="9.5546875" bestFit="1" customWidth="1"/>
    <col min="5" max="5" width="9.33203125" bestFit="1" customWidth="1"/>
    <col min="6" max="6" width="5.5546875" bestFit="1" customWidth="1"/>
    <col min="7" max="7" width="9.44140625" bestFit="1" customWidth="1"/>
    <col min="8" max="8" width="7.109375" bestFit="1" customWidth="1"/>
    <col min="9" max="9" width="8" bestFit="1" customWidth="1"/>
    <col min="10" max="10" width="8.5546875" bestFit="1" customWidth="1"/>
    <col min="11" max="11" width="8.6640625" bestFit="1" customWidth="1"/>
    <col min="12" max="12" width="10.33203125" bestFit="1" customWidth="1"/>
    <col min="13" max="13" width="7.21875" bestFit="1" customWidth="1"/>
    <col min="14" max="14" width="8.88671875" bestFit="1" customWidth="1"/>
    <col min="15" max="15" width="7.109375" bestFit="1" customWidth="1"/>
    <col min="16" max="16" width="8.109375" bestFit="1" customWidth="1"/>
  </cols>
  <sheetData>
    <row r="1" spans="1:16" s="1" customFormat="1"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v>70</v>
      </c>
      <c r="E2">
        <v>4</v>
      </c>
      <c r="F2">
        <v>1</v>
      </c>
      <c r="G2">
        <v>130</v>
      </c>
      <c r="H2">
        <v>10</v>
      </c>
      <c r="I2">
        <v>5</v>
      </c>
      <c r="J2">
        <v>6</v>
      </c>
      <c r="K2">
        <v>280</v>
      </c>
      <c r="L2">
        <v>25</v>
      </c>
      <c r="M2">
        <v>3</v>
      </c>
      <c r="N2">
        <v>1</v>
      </c>
      <c r="O2">
        <v>0.33</v>
      </c>
      <c r="P2" s="2">
        <v>68.402973000000003</v>
      </c>
    </row>
    <row r="3" spans="1:16" x14ac:dyDescent="0.3">
      <c r="A3" t="s">
        <v>19</v>
      </c>
      <c r="B3" t="s">
        <v>20</v>
      </c>
      <c r="C3" t="s">
        <v>18</v>
      </c>
      <c r="D3">
        <v>120</v>
      </c>
      <c r="E3">
        <v>3</v>
      </c>
      <c r="F3">
        <v>5</v>
      </c>
      <c r="G3">
        <v>15</v>
      </c>
      <c r="H3">
        <v>2</v>
      </c>
      <c r="I3">
        <v>8</v>
      </c>
      <c r="J3">
        <v>8</v>
      </c>
      <c r="K3">
        <v>135</v>
      </c>
      <c r="L3">
        <v>0</v>
      </c>
      <c r="M3">
        <v>3</v>
      </c>
      <c r="N3">
        <v>1</v>
      </c>
      <c r="O3">
        <v>1</v>
      </c>
      <c r="P3" s="2">
        <v>33.983679000000002</v>
      </c>
    </row>
    <row r="4" spans="1:16" x14ac:dyDescent="0.3">
      <c r="A4" t="s">
        <v>21</v>
      </c>
      <c r="B4" t="s">
        <v>22</v>
      </c>
      <c r="C4" t="s">
        <v>18</v>
      </c>
      <c r="D4">
        <v>70</v>
      </c>
      <c r="E4">
        <v>4</v>
      </c>
      <c r="F4">
        <v>1</v>
      </c>
      <c r="G4">
        <v>260</v>
      </c>
      <c r="H4">
        <v>9</v>
      </c>
      <c r="I4">
        <v>7</v>
      </c>
      <c r="J4">
        <v>5</v>
      </c>
      <c r="K4">
        <v>320</v>
      </c>
      <c r="L4">
        <v>25</v>
      </c>
      <c r="M4">
        <v>3</v>
      </c>
      <c r="N4">
        <v>1</v>
      </c>
      <c r="O4">
        <v>0.33</v>
      </c>
      <c r="P4" s="2">
        <v>59.425505000000001</v>
      </c>
    </row>
    <row r="5" spans="1:16" x14ac:dyDescent="0.3">
      <c r="A5" t="s">
        <v>23</v>
      </c>
      <c r="B5" t="s">
        <v>22</v>
      </c>
      <c r="C5" t="s">
        <v>18</v>
      </c>
      <c r="D5">
        <v>50</v>
      </c>
      <c r="E5">
        <v>4</v>
      </c>
      <c r="F5">
        <v>0</v>
      </c>
      <c r="G5">
        <v>140</v>
      </c>
      <c r="H5">
        <v>14</v>
      </c>
      <c r="I5">
        <v>8</v>
      </c>
      <c r="J5">
        <v>0</v>
      </c>
      <c r="K5">
        <v>330</v>
      </c>
      <c r="L5">
        <v>25</v>
      </c>
      <c r="M5">
        <v>3</v>
      </c>
      <c r="N5">
        <v>1</v>
      </c>
      <c r="O5">
        <v>0.5</v>
      </c>
      <c r="P5" s="2">
        <v>93.704911999999993</v>
      </c>
    </row>
    <row r="6" spans="1:16" x14ac:dyDescent="0.3">
      <c r="A6" t="s">
        <v>24</v>
      </c>
      <c r="B6" t="s">
        <v>25</v>
      </c>
      <c r="C6" t="s">
        <v>18</v>
      </c>
      <c r="D6">
        <v>110</v>
      </c>
      <c r="E6">
        <v>2</v>
      </c>
      <c r="F6">
        <v>2</v>
      </c>
      <c r="G6">
        <v>200</v>
      </c>
      <c r="H6">
        <v>1</v>
      </c>
      <c r="I6">
        <v>14</v>
      </c>
      <c r="J6">
        <v>8</v>
      </c>
      <c r="K6">
        <v>-1</v>
      </c>
      <c r="L6">
        <v>25</v>
      </c>
      <c r="M6">
        <v>3</v>
      </c>
      <c r="N6">
        <v>1</v>
      </c>
      <c r="O6">
        <v>0.75</v>
      </c>
      <c r="P6" s="2">
        <v>34.384842999999996</v>
      </c>
    </row>
    <row r="7" spans="1:16" x14ac:dyDescent="0.3">
      <c r="A7" t="s">
        <v>26</v>
      </c>
      <c r="B7" t="s">
        <v>27</v>
      </c>
      <c r="C7" t="s">
        <v>18</v>
      </c>
      <c r="D7">
        <v>110</v>
      </c>
      <c r="E7">
        <v>2</v>
      </c>
      <c r="F7">
        <v>2</v>
      </c>
      <c r="G7">
        <v>180</v>
      </c>
      <c r="H7">
        <v>1.5</v>
      </c>
      <c r="I7">
        <v>10.5</v>
      </c>
      <c r="J7">
        <v>10</v>
      </c>
      <c r="K7">
        <v>70</v>
      </c>
      <c r="L7">
        <v>25</v>
      </c>
      <c r="M7">
        <v>1</v>
      </c>
      <c r="N7">
        <v>1</v>
      </c>
      <c r="O7">
        <v>0.75</v>
      </c>
      <c r="P7" s="2">
        <v>29.509540999999999</v>
      </c>
    </row>
    <row r="8" spans="1:16" x14ac:dyDescent="0.3">
      <c r="A8" t="s">
        <v>28</v>
      </c>
      <c r="B8" t="s">
        <v>22</v>
      </c>
      <c r="C8" t="s">
        <v>18</v>
      </c>
      <c r="D8">
        <v>110</v>
      </c>
      <c r="E8">
        <v>2</v>
      </c>
      <c r="F8">
        <v>0</v>
      </c>
      <c r="G8">
        <v>125</v>
      </c>
      <c r="H8">
        <v>1</v>
      </c>
      <c r="I8">
        <v>11</v>
      </c>
      <c r="J8">
        <v>14</v>
      </c>
      <c r="K8">
        <v>30</v>
      </c>
      <c r="L8">
        <v>25</v>
      </c>
      <c r="M8">
        <v>2</v>
      </c>
      <c r="N8">
        <v>1</v>
      </c>
      <c r="O8">
        <v>1</v>
      </c>
      <c r="P8" s="2">
        <v>33.174093999999997</v>
      </c>
    </row>
    <row r="9" spans="1:16" x14ac:dyDescent="0.3">
      <c r="A9" t="s">
        <v>29</v>
      </c>
      <c r="B9" t="s">
        <v>27</v>
      </c>
      <c r="C9" t="s">
        <v>18</v>
      </c>
      <c r="D9">
        <v>130</v>
      </c>
      <c r="E9">
        <v>3</v>
      </c>
      <c r="F9">
        <v>2</v>
      </c>
      <c r="G9">
        <v>210</v>
      </c>
      <c r="H9">
        <v>2</v>
      </c>
      <c r="I9">
        <v>18</v>
      </c>
      <c r="J9">
        <v>8</v>
      </c>
      <c r="K9">
        <v>100</v>
      </c>
      <c r="L9">
        <v>25</v>
      </c>
      <c r="M9">
        <v>3</v>
      </c>
      <c r="N9">
        <v>1.33</v>
      </c>
      <c r="O9">
        <v>0.75</v>
      </c>
      <c r="P9" s="2">
        <v>37.038561999999999</v>
      </c>
    </row>
    <row r="10" spans="1:16" x14ac:dyDescent="0.3">
      <c r="A10" t="s">
        <v>30</v>
      </c>
      <c r="B10" t="s">
        <v>25</v>
      </c>
      <c r="C10" t="s">
        <v>18</v>
      </c>
      <c r="D10">
        <v>90</v>
      </c>
      <c r="E10">
        <v>2</v>
      </c>
      <c r="F10">
        <v>1</v>
      </c>
      <c r="G10">
        <v>200</v>
      </c>
      <c r="H10">
        <v>4</v>
      </c>
      <c r="I10">
        <v>15</v>
      </c>
      <c r="J10">
        <v>6</v>
      </c>
      <c r="K10">
        <v>125</v>
      </c>
      <c r="L10">
        <v>25</v>
      </c>
      <c r="M10">
        <v>1</v>
      </c>
      <c r="N10">
        <v>1</v>
      </c>
      <c r="O10">
        <v>0.67</v>
      </c>
      <c r="P10" s="2">
        <v>49.120252999999998</v>
      </c>
    </row>
    <row r="11" spans="1:16" x14ac:dyDescent="0.3">
      <c r="A11" t="s">
        <v>31</v>
      </c>
      <c r="B11" t="s">
        <v>32</v>
      </c>
      <c r="C11" t="s">
        <v>18</v>
      </c>
      <c r="D11">
        <v>90</v>
      </c>
      <c r="E11">
        <v>3</v>
      </c>
      <c r="F11">
        <v>0</v>
      </c>
      <c r="G11">
        <v>210</v>
      </c>
      <c r="H11">
        <v>5</v>
      </c>
      <c r="I11">
        <v>13</v>
      </c>
      <c r="J11">
        <v>5</v>
      </c>
      <c r="K11">
        <v>190</v>
      </c>
      <c r="L11">
        <v>25</v>
      </c>
      <c r="M11">
        <v>3</v>
      </c>
      <c r="N11">
        <v>1</v>
      </c>
      <c r="O11">
        <v>0.67</v>
      </c>
      <c r="P11" s="2">
        <v>53.313813000000003</v>
      </c>
    </row>
    <row r="12" spans="1:16" x14ac:dyDescent="0.3">
      <c r="A12" t="s">
        <v>33</v>
      </c>
      <c r="B12" t="s">
        <v>20</v>
      </c>
      <c r="C12" t="s">
        <v>18</v>
      </c>
      <c r="D12">
        <v>120</v>
      </c>
      <c r="E12">
        <v>1</v>
      </c>
      <c r="F12">
        <v>2</v>
      </c>
      <c r="G12">
        <v>220</v>
      </c>
      <c r="H12">
        <v>0</v>
      </c>
      <c r="I12">
        <v>12</v>
      </c>
      <c r="J12">
        <v>12</v>
      </c>
      <c r="K12">
        <v>35</v>
      </c>
      <c r="L12">
        <v>25</v>
      </c>
      <c r="M12">
        <v>2</v>
      </c>
      <c r="N12">
        <v>1</v>
      </c>
      <c r="O12">
        <v>0.75</v>
      </c>
      <c r="P12" s="2">
        <v>18.042850999999999</v>
      </c>
    </row>
    <row r="13" spans="1:16" x14ac:dyDescent="0.3">
      <c r="A13" t="s">
        <v>34</v>
      </c>
      <c r="B13" t="s">
        <v>27</v>
      </c>
      <c r="C13" t="s">
        <v>18</v>
      </c>
      <c r="D13">
        <v>110</v>
      </c>
      <c r="E13">
        <v>6</v>
      </c>
      <c r="F13">
        <v>2</v>
      </c>
      <c r="G13">
        <v>290</v>
      </c>
      <c r="H13">
        <v>2</v>
      </c>
      <c r="I13">
        <v>17</v>
      </c>
      <c r="J13">
        <v>1</v>
      </c>
      <c r="K13">
        <v>105</v>
      </c>
      <c r="L13">
        <v>25</v>
      </c>
      <c r="M13">
        <v>1</v>
      </c>
      <c r="N13">
        <v>1</v>
      </c>
      <c r="O13">
        <v>1.25</v>
      </c>
      <c r="P13" s="2">
        <v>50.764999000000003</v>
      </c>
    </row>
    <row r="14" spans="1:16" x14ac:dyDescent="0.3">
      <c r="A14" t="s">
        <v>35</v>
      </c>
      <c r="B14" t="s">
        <v>27</v>
      </c>
      <c r="C14" t="s">
        <v>18</v>
      </c>
      <c r="D14">
        <v>120</v>
      </c>
      <c r="E14">
        <v>1</v>
      </c>
      <c r="F14">
        <v>3</v>
      </c>
      <c r="G14">
        <v>210</v>
      </c>
      <c r="H14">
        <v>0</v>
      </c>
      <c r="I14">
        <v>13</v>
      </c>
      <c r="J14">
        <v>9</v>
      </c>
      <c r="K14">
        <v>45</v>
      </c>
      <c r="L14">
        <v>25</v>
      </c>
      <c r="M14">
        <v>2</v>
      </c>
      <c r="N14">
        <v>1</v>
      </c>
      <c r="O14">
        <v>0.75</v>
      </c>
      <c r="P14" s="2">
        <v>19.823573</v>
      </c>
    </row>
    <row r="15" spans="1:16" x14ac:dyDescent="0.3">
      <c r="A15" t="s">
        <v>36</v>
      </c>
      <c r="B15" t="s">
        <v>27</v>
      </c>
      <c r="C15" t="s">
        <v>18</v>
      </c>
      <c r="D15">
        <v>110</v>
      </c>
      <c r="E15">
        <v>3</v>
      </c>
      <c r="F15">
        <v>2</v>
      </c>
      <c r="G15">
        <v>140</v>
      </c>
      <c r="H15">
        <v>2</v>
      </c>
      <c r="I15">
        <v>13</v>
      </c>
      <c r="J15">
        <v>7</v>
      </c>
      <c r="K15">
        <v>105</v>
      </c>
      <c r="L15">
        <v>25</v>
      </c>
      <c r="M15">
        <v>3</v>
      </c>
      <c r="N15">
        <v>1</v>
      </c>
      <c r="O15">
        <v>0.5</v>
      </c>
      <c r="P15" s="2">
        <v>40.400207999999999</v>
      </c>
    </row>
    <row r="16" spans="1:16" x14ac:dyDescent="0.3">
      <c r="A16" t="s">
        <v>37</v>
      </c>
      <c r="B16" t="s">
        <v>27</v>
      </c>
      <c r="C16" t="s">
        <v>18</v>
      </c>
      <c r="D16">
        <v>110</v>
      </c>
      <c r="E16">
        <v>1</v>
      </c>
      <c r="F16">
        <v>1</v>
      </c>
      <c r="G16">
        <v>180</v>
      </c>
      <c r="H16">
        <v>0</v>
      </c>
      <c r="I16">
        <v>12</v>
      </c>
      <c r="J16">
        <v>13</v>
      </c>
      <c r="K16">
        <v>55</v>
      </c>
      <c r="L16">
        <v>25</v>
      </c>
      <c r="M16">
        <v>2</v>
      </c>
      <c r="N16">
        <v>1</v>
      </c>
      <c r="O16">
        <v>1</v>
      </c>
      <c r="P16" s="2">
        <v>22.736446000000001</v>
      </c>
    </row>
    <row r="17" spans="1:16" x14ac:dyDescent="0.3">
      <c r="A17" t="s">
        <v>38</v>
      </c>
      <c r="B17" t="s">
        <v>25</v>
      </c>
      <c r="C17" t="s">
        <v>18</v>
      </c>
      <c r="D17">
        <v>110</v>
      </c>
      <c r="E17">
        <v>2</v>
      </c>
      <c r="F17">
        <v>0</v>
      </c>
      <c r="G17">
        <v>280</v>
      </c>
      <c r="H17">
        <v>0</v>
      </c>
      <c r="I17">
        <v>22</v>
      </c>
      <c r="J17">
        <v>3</v>
      </c>
      <c r="K17">
        <v>25</v>
      </c>
      <c r="L17">
        <v>25</v>
      </c>
      <c r="M17">
        <v>1</v>
      </c>
      <c r="N17">
        <v>1</v>
      </c>
      <c r="O17">
        <v>1</v>
      </c>
      <c r="P17" s="2">
        <v>41.445019000000002</v>
      </c>
    </row>
    <row r="18" spans="1:16" x14ac:dyDescent="0.3">
      <c r="A18" t="s">
        <v>39</v>
      </c>
      <c r="B18" t="s">
        <v>22</v>
      </c>
      <c r="C18" t="s">
        <v>18</v>
      </c>
      <c r="D18">
        <v>100</v>
      </c>
      <c r="E18">
        <v>2</v>
      </c>
      <c r="F18">
        <v>0</v>
      </c>
      <c r="G18">
        <v>290</v>
      </c>
      <c r="H18">
        <v>1</v>
      </c>
      <c r="I18">
        <v>21</v>
      </c>
      <c r="J18">
        <v>2</v>
      </c>
      <c r="K18">
        <v>35</v>
      </c>
      <c r="L18">
        <v>25</v>
      </c>
      <c r="M18">
        <v>1</v>
      </c>
      <c r="N18">
        <v>1</v>
      </c>
      <c r="O18">
        <v>1</v>
      </c>
      <c r="P18" s="2">
        <v>45.863323999999999</v>
      </c>
    </row>
    <row r="19" spans="1:16" x14ac:dyDescent="0.3">
      <c r="A19" t="s">
        <v>40</v>
      </c>
      <c r="B19" t="s">
        <v>22</v>
      </c>
      <c r="C19" t="s">
        <v>18</v>
      </c>
      <c r="D19">
        <v>110</v>
      </c>
      <c r="E19">
        <v>1</v>
      </c>
      <c r="F19">
        <v>0</v>
      </c>
      <c r="G19">
        <v>90</v>
      </c>
      <c r="H19">
        <v>1</v>
      </c>
      <c r="I19">
        <v>13</v>
      </c>
      <c r="J19">
        <v>12</v>
      </c>
      <c r="K19">
        <v>20</v>
      </c>
      <c r="L19">
        <v>25</v>
      </c>
      <c r="M19">
        <v>2</v>
      </c>
      <c r="N19">
        <v>1</v>
      </c>
      <c r="O19">
        <v>1</v>
      </c>
      <c r="P19" s="2">
        <v>35.782791000000003</v>
      </c>
    </row>
    <row r="20" spans="1:16" x14ac:dyDescent="0.3">
      <c r="A20" t="s">
        <v>41</v>
      </c>
      <c r="B20" t="s">
        <v>27</v>
      </c>
      <c r="C20" t="s">
        <v>18</v>
      </c>
      <c r="D20">
        <v>110</v>
      </c>
      <c r="E20">
        <v>1</v>
      </c>
      <c r="F20">
        <v>1</v>
      </c>
      <c r="G20">
        <v>180</v>
      </c>
      <c r="H20">
        <v>0</v>
      </c>
      <c r="I20">
        <v>12</v>
      </c>
      <c r="J20">
        <v>13</v>
      </c>
      <c r="K20">
        <v>65</v>
      </c>
      <c r="L20">
        <v>25</v>
      </c>
      <c r="M20">
        <v>2</v>
      </c>
      <c r="N20">
        <v>1</v>
      </c>
      <c r="O20">
        <v>1</v>
      </c>
      <c r="P20" s="2">
        <v>22.396512999999999</v>
      </c>
    </row>
    <row r="21" spans="1:16" x14ac:dyDescent="0.3">
      <c r="A21" t="s">
        <v>42</v>
      </c>
      <c r="B21" t="s">
        <v>22</v>
      </c>
      <c r="C21" t="s">
        <v>18</v>
      </c>
      <c r="D21">
        <v>110</v>
      </c>
      <c r="E21">
        <v>3</v>
      </c>
      <c r="F21">
        <v>3</v>
      </c>
      <c r="G21">
        <v>140</v>
      </c>
      <c r="H21">
        <v>4</v>
      </c>
      <c r="I21">
        <v>10</v>
      </c>
      <c r="J21">
        <v>7</v>
      </c>
      <c r="K21">
        <v>160</v>
      </c>
      <c r="L21">
        <v>25</v>
      </c>
      <c r="M21">
        <v>3</v>
      </c>
      <c r="N21">
        <v>1</v>
      </c>
      <c r="O21">
        <v>0.5</v>
      </c>
      <c r="P21" s="2">
        <v>40.448771999999998</v>
      </c>
    </row>
    <row r="22" spans="1:16" x14ac:dyDescent="0.3">
      <c r="A22" t="s">
        <v>43</v>
      </c>
      <c r="B22" t="s">
        <v>17</v>
      </c>
      <c r="C22" t="s">
        <v>44</v>
      </c>
      <c r="D22">
        <v>100</v>
      </c>
      <c r="E22">
        <v>3</v>
      </c>
      <c r="F22">
        <v>0</v>
      </c>
      <c r="G22">
        <v>80</v>
      </c>
      <c r="H22">
        <v>1</v>
      </c>
      <c r="I22">
        <v>21</v>
      </c>
      <c r="J22">
        <v>0</v>
      </c>
      <c r="K22">
        <v>-1</v>
      </c>
      <c r="L22">
        <v>0</v>
      </c>
      <c r="M22">
        <v>2</v>
      </c>
      <c r="N22">
        <v>1</v>
      </c>
      <c r="O22">
        <v>1</v>
      </c>
      <c r="P22" s="2">
        <v>64.533816000000002</v>
      </c>
    </row>
    <row r="23" spans="1:16" x14ac:dyDescent="0.3">
      <c r="A23" t="s">
        <v>45</v>
      </c>
      <c r="B23" t="s">
        <v>22</v>
      </c>
      <c r="C23" t="s">
        <v>18</v>
      </c>
      <c r="D23">
        <v>110</v>
      </c>
      <c r="E23">
        <v>2</v>
      </c>
      <c r="F23">
        <v>0</v>
      </c>
      <c r="G23">
        <v>220</v>
      </c>
      <c r="H23">
        <v>1</v>
      </c>
      <c r="I23">
        <v>21</v>
      </c>
      <c r="J23">
        <v>3</v>
      </c>
      <c r="K23">
        <v>30</v>
      </c>
      <c r="L23">
        <v>25</v>
      </c>
      <c r="M23">
        <v>3</v>
      </c>
      <c r="N23">
        <v>1</v>
      </c>
      <c r="O23">
        <v>1</v>
      </c>
      <c r="P23" s="2">
        <v>46.895643999999997</v>
      </c>
    </row>
    <row r="24" spans="1:16" x14ac:dyDescent="0.3">
      <c r="A24" t="s">
        <v>46</v>
      </c>
      <c r="B24" t="s">
        <v>27</v>
      </c>
      <c r="C24" t="s">
        <v>18</v>
      </c>
      <c r="D24">
        <v>100</v>
      </c>
      <c r="E24">
        <v>2</v>
      </c>
      <c r="F24">
        <v>1</v>
      </c>
      <c r="G24">
        <v>140</v>
      </c>
      <c r="H24">
        <v>2</v>
      </c>
      <c r="I24">
        <v>11</v>
      </c>
      <c r="J24">
        <v>10</v>
      </c>
      <c r="K24">
        <v>120</v>
      </c>
      <c r="L24">
        <v>25</v>
      </c>
      <c r="M24">
        <v>3</v>
      </c>
      <c r="N24">
        <v>1</v>
      </c>
      <c r="O24">
        <v>0.75</v>
      </c>
      <c r="P24" s="2">
        <v>36.176195999999997</v>
      </c>
    </row>
    <row r="25" spans="1:16" x14ac:dyDescent="0.3">
      <c r="A25" t="s">
        <v>47</v>
      </c>
      <c r="B25" t="s">
        <v>25</v>
      </c>
      <c r="C25" t="s">
        <v>18</v>
      </c>
      <c r="D25">
        <v>100</v>
      </c>
      <c r="E25">
        <v>2</v>
      </c>
      <c r="F25">
        <v>0</v>
      </c>
      <c r="G25">
        <v>190</v>
      </c>
      <c r="H25">
        <v>1</v>
      </c>
      <c r="I25">
        <v>18</v>
      </c>
      <c r="J25">
        <v>5</v>
      </c>
      <c r="K25">
        <v>80</v>
      </c>
      <c r="L25">
        <v>25</v>
      </c>
      <c r="M25">
        <v>3</v>
      </c>
      <c r="N25">
        <v>1</v>
      </c>
      <c r="O25">
        <v>0.75</v>
      </c>
      <c r="P25" s="2">
        <v>44.330855999999997</v>
      </c>
    </row>
    <row r="26" spans="1:16" x14ac:dyDescent="0.3">
      <c r="A26" t="s">
        <v>48</v>
      </c>
      <c r="B26" t="s">
        <v>22</v>
      </c>
      <c r="C26" t="s">
        <v>18</v>
      </c>
      <c r="D26">
        <v>110</v>
      </c>
      <c r="E26">
        <v>2</v>
      </c>
      <c r="F26">
        <v>1</v>
      </c>
      <c r="G26">
        <v>125</v>
      </c>
      <c r="H26">
        <v>1</v>
      </c>
      <c r="I26">
        <v>11</v>
      </c>
      <c r="J26">
        <v>13</v>
      </c>
      <c r="K26">
        <v>30</v>
      </c>
      <c r="L26">
        <v>25</v>
      </c>
      <c r="M26">
        <v>2</v>
      </c>
      <c r="N26">
        <v>1</v>
      </c>
      <c r="O26">
        <v>1</v>
      </c>
      <c r="P26" s="2">
        <v>32.207582000000002</v>
      </c>
    </row>
    <row r="27" spans="1:16" x14ac:dyDescent="0.3">
      <c r="A27" t="s">
        <v>49</v>
      </c>
      <c r="B27" t="s">
        <v>22</v>
      </c>
      <c r="C27" t="s">
        <v>18</v>
      </c>
      <c r="D27">
        <v>110</v>
      </c>
      <c r="E27">
        <v>1</v>
      </c>
      <c r="F27">
        <v>0</v>
      </c>
      <c r="G27">
        <v>200</v>
      </c>
      <c r="H27">
        <v>1</v>
      </c>
      <c r="I27">
        <v>14</v>
      </c>
      <c r="J27">
        <v>11</v>
      </c>
      <c r="K27">
        <v>25</v>
      </c>
      <c r="L27">
        <v>25</v>
      </c>
      <c r="M27">
        <v>1</v>
      </c>
      <c r="N27">
        <v>1</v>
      </c>
      <c r="O27">
        <v>0.75</v>
      </c>
      <c r="P27" s="2">
        <v>31.435973000000001</v>
      </c>
    </row>
    <row r="28" spans="1:16" x14ac:dyDescent="0.3">
      <c r="A28" t="s">
        <v>50</v>
      </c>
      <c r="B28" t="s">
        <v>22</v>
      </c>
      <c r="C28" t="s">
        <v>18</v>
      </c>
      <c r="D28">
        <v>100</v>
      </c>
      <c r="E28">
        <v>3</v>
      </c>
      <c r="F28">
        <v>0</v>
      </c>
      <c r="G28">
        <v>0</v>
      </c>
      <c r="H28">
        <v>3</v>
      </c>
      <c r="I28">
        <v>14</v>
      </c>
      <c r="J28">
        <v>7</v>
      </c>
      <c r="K28">
        <v>100</v>
      </c>
      <c r="L28">
        <v>25</v>
      </c>
      <c r="M28">
        <v>2</v>
      </c>
      <c r="N28">
        <v>1</v>
      </c>
      <c r="O28">
        <v>0.8</v>
      </c>
      <c r="P28" s="2">
        <v>58.345140999999998</v>
      </c>
    </row>
    <row r="29" spans="1:16" x14ac:dyDescent="0.3">
      <c r="A29" t="s">
        <v>51</v>
      </c>
      <c r="B29" t="s">
        <v>32</v>
      </c>
      <c r="C29" t="s">
        <v>18</v>
      </c>
      <c r="D29">
        <v>120</v>
      </c>
      <c r="E29">
        <v>3</v>
      </c>
      <c r="F29">
        <v>2</v>
      </c>
      <c r="G29">
        <v>160</v>
      </c>
      <c r="H29">
        <v>5</v>
      </c>
      <c r="I29">
        <v>12</v>
      </c>
      <c r="J29">
        <v>10</v>
      </c>
      <c r="K29">
        <v>200</v>
      </c>
      <c r="L29">
        <v>25</v>
      </c>
      <c r="M29">
        <v>3</v>
      </c>
      <c r="N29">
        <v>1.25</v>
      </c>
      <c r="O29">
        <v>0.67</v>
      </c>
      <c r="P29" s="2">
        <v>40.917046999999997</v>
      </c>
    </row>
    <row r="30" spans="1:16" x14ac:dyDescent="0.3">
      <c r="A30" t="s">
        <v>52</v>
      </c>
      <c r="B30" t="s">
        <v>22</v>
      </c>
      <c r="C30" t="s">
        <v>18</v>
      </c>
      <c r="D30">
        <v>120</v>
      </c>
      <c r="E30">
        <v>3</v>
      </c>
      <c r="F30">
        <v>0</v>
      </c>
      <c r="G30">
        <v>240</v>
      </c>
      <c r="H30">
        <v>5</v>
      </c>
      <c r="I30">
        <v>14</v>
      </c>
      <c r="J30">
        <v>12</v>
      </c>
      <c r="K30">
        <v>190</v>
      </c>
      <c r="L30">
        <v>25</v>
      </c>
      <c r="M30">
        <v>3</v>
      </c>
      <c r="N30">
        <v>1.33</v>
      </c>
      <c r="O30">
        <v>0.67</v>
      </c>
      <c r="P30" s="2">
        <v>41.015492000000002</v>
      </c>
    </row>
    <row r="31" spans="1:16" x14ac:dyDescent="0.3">
      <c r="A31" t="s">
        <v>53</v>
      </c>
      <c r="B31" t="s">
        <v>32</v>
      </c>
      <c r="C31" t="s">
        <v>18</v>
      </c>
      <c r="D31">
        <v>110</v>
      </c>
      <c r="E31">
        <v>1</v>
      </c>
      <c r="F31">
        <v>1</v>
      </c>
      <c r="G31">
        <v>135</v>
      </c>
      <c r="H31">
        <v>0</v>
      </c>
      <c r="I31">
        <v>13</v>
      </c>
      <c r="J31">
        <v>12</v>
      </c>
      <c r="K31">
        <v>25</v>
      </c>
      <c r="L31">
        <v>25</v>
      </c>
      <c r="M31">
        <v>2</v>
      </c>
      <c r="N31">
        <v>1</v>
      </c>
      <c r="O31">
        <v>0.75</v>
      </c>
      <c r="P31" s="2">
        <v>28.025765</v>
      </c>
    </row>
    <row r="32" spans="1:16" x14ac:dyDescent="0.3">
      <c r="A32" t="s">
        <v>54</v>
      </c>
      <c r="B32" t="s">
        <v>32</v>
      </c>
      <c r="C32" t="s">
        <v>18</v>
      </c>
      <c r="D32">
        <v>100</v>
      </c>
      <c r="E32">
        <v>2</v>
      </c>
      <c r="F32">
        <v>0</v>
      </c>
      <c r="G32">
        <v>45</v>
      </c>
      <c r="H32">
        <v>0</v>
      </c>
      <c r="I32">
        <v>11</v>
      </c>
      <c r="J32">
        <v>15</v>
      </c>
      <c r="K32">
        <v>40</v>
      </c>
      <c r="L32">
        <v>25</v>
      </c>
      <c r="M32">
        <v>1</v>
      </c>
      <c r="N32">
        <v>1</v>
      </c>
      <c r="O32">
        <v>0.88</v>
      </c>
      <c r="P32" s="2">
        <v>35.252443999999997</v>
      </c>
    </row>
    <row r="33" spans="1:16" x14ac:dyDescent="0.3">
      <c r="A33" t="s">
        <v>55</v>
      </c>
      <c r="B33" t="s">
        <v>27</v>
      </c>
      <c r="C33" t="s">
        <v>18</v>
      </c>
      <c r="D33">
        <v>110</v>
      </c>
      <c r="E33">
        <v>1</v>
      </c>
      <c r="F33">
        <v>1</v>
      </c>
      <c r="G33">
        <v>280</v>
      </c>
      <c r="H33">
        <v>0</v>
      </c>
      <c r="I33">
        <v>15</v>
      </c>
      <c r="J33">
        <v>9</v>
      </c>
      <c r="K33">
        <v>45</v>
      </c>
      <c r="L33">
        <v>25</v>
      </c>
      <c r="M33">
        <v>2</v>
      </c>
      <c r="N33">
        <v>1</v>
      </c>
      <c r="O33">
        <v>0.75</v>
      </c>
      <c r="P33" s="2">
        <v>23.804043</v>
      </c>
    </row>
    <row r="34" spans="1:16" x14ac:dyDescent="0.3">
      <c r="A34" t="s">
        <v>56</v>
      </c>
      <c r="B34" t="s">
        <v>32</v>
      </c>
      <c r="C34" t="s">
        <v>18</v>
      </c>
      <c r="D34">
        <v>100</v>
      </c>
      <c r="E34">
        <v>3</v>
      </c>
      <c r="F34">
        <v>1</v>
      </c>
      <c r="G34">
        <v>140</v>
      </c>
      <c r="H34">
        <v>3</v>
      </c>
      <c r="I34">
        <v>15</v>
      </c>
      <c r="J34">
        <v>5</v>
      </c>
      <c r="K34">
        <v>85</v>
      </c>
      <c r="L34">
        <v>25</v>
      </c>
      <c r="M34">
        <v>3</v>
      </c>
      <c r="N34">
        <v>1</v>
      </c>
      <c r="O34">
        <v>0.88</v>
      </c>
      <c r="P34" s="2">
        <v>52.076897000000002</v>
      </c>
    </row>
    <row r="35" spans="1:16" x14ac:dyDescent="0.3">
      <c r="A35" t="s">
        <v>57</v>
      </c>
      <c r="B35" t="s">
        <v>32</v>
      </c>
      <c r="C35" t="s">
        <v>18</v>
      </c>
      <c r="D35">
        <v>110</v>
      </c>
      <c r="E35">
        <v>3</v>
      </c>
      <c r="F35">
        <v>0</v>
      </c>
      <c r="G35">
        <v>170</v>
      </c>
      <c r="H35">
        <v>3</v>
      </c>
      <c r="I35">
        <v>17</v>
      </c>
      <c r="J35">
        <v>3</v>
      </c>
      <c r="K35">
        <v>90</v>
      </c>
      <c r="L35">
        <v>25</v>
      </c>
      <c r="M35">
        <v>3</v>
      </c>
      <c r="N35">
        <v>1</v>
      </c>
      <c r="O35">
        <v>0.25</v>
      </c>
      <c r="P35" s="2">
        <v>53.371006999999999</v>
      </c>
    </row>
    <row r="36" spans="1:16" x14ac:dyDescent="0.3">
      <c r="A36" t="s">
        <v>58</v>
      </c>
      <c r="B36" t="s">
        <v>32</v>
      </c>
      <c r="C36" t="s">
        <v>18</v>
      </c>
      <c r="D36">
        <v>120</v>
      </c>
      <c r="E36">
        <v>3</v>
      </c>
      <c r="F36">
        <v>3</v>
      </c>
      <c r="G36">
        <v>75</v>
      </c>
      <c r="H36">
        <v>3</v>
      </c>
      <c r="I36">
        <v>13</v>
      </c>
      <c r="J36">
        <v>4</v>
      </c>
      <c r="K36">
        <v>100</v>
      </c>
      <c r="L36">
        <v>25</v>
      </c>
      <c r="M36">
        <v>3</v>
      </c>
      <c r="N36">
        <v>1</v>
      </c>
      <c r="O36">
        <v>0.33</v>
      </c>
      <c r="P36" s="2">
        <v>45.811715999999997</v>
      </c>
    </row>
    <row r="37" spans="1:16" x14ac:dyDescent="0.3">
      <c r="A37" t="s">
        <v>59</v>
      </c>
      <c r="B37" t="s">
        <v>20</v>
      </c>
      <c r="C37" t="s">
        <v>18</v>
      </c>
      <c r="D37">
        <v>120</v>
      </c>
      <c r="E37">
        <v>1</v>
      </c>
      <c r="F37">
        <v>2</v>
      </c>
      <c r="G37">
        <v>220</v>
      </c>
      <c r="H37">
        <v>1</v>
      </c>
      <c r="I37">
        <v>12</v>
      </c>
      <c r="J37">
        <v>11</v>
      </c>
      <c r="K37">
        <v>45</v>
      </c>
      <c r="L37">
        <v>25</v>
      </c>
      <c r="M37">
        <v>2</v>
      </c>
      <c r="N37">
        <v>1</v>
      </c>
      <c r="O37">
        <v>1</v>
      </c>
      <c r="P37" s="2">
        <v>21.871292</v>
      </c>
    </row>
    <row r="38" spans="1:16" x14ac:dyDescent="0.3">
      <c r="A38" t="s">
        <v>60</v>
      </c>
      <c r="B38" t="s">
        <v>27</v>
      </c>
      <c r="C38" t="s">
        <v>18</v>
      </c>
      <c r="D38">
        <v>110</v>
      </c>
      <c r="E38">
        <v>3</v>
      </c>
      <c r="F38">
        <v>1</v>
      </c>
      <c r="G38">
        <v>250</v>
      </c>
      <c r="H38">
        <v>1.5</v>
      </c>
      <c r="I38">
        <v>11.5</v>
      </c>
      <c r="J38">
        <v>10</v>
      </c>
      <c r="K38">
        <v>90</v>
      </c>
      <c r="L38">
        <v>25</v>
      </c>
      <c r="M38">
        <v>1</v>
      </c>
      <c r="N38">
        <v>1</v>
      </c>
      <c r="O38">
        <v>0.75</v>
      </c>
      <c r="P38" s="2">
        <v>31.072216999999998</v>
      </c>
    </row>
    <row r="39" spans="1:16" x14ac:dyDescent="0.3">
      <c r="A39" t="s">
        <v>61</v>
      </c>
      <c r="B39" t="s">
        <v>32</v>
      </c>
      <c r="C39" t="s">
        <v>18</v>
      </c>
      <c r="D39">
        <v>110</v>
      </c>
      <c r="E39">
        <v>1</v>
      </c>
      <c r="F39">
        <v>0</v>
      </c>
      <c r="G39">
        <v>180</v>
      </c>
      <c r="H39">
        <v>0</v>
      </c>
      <c r="I39">
        <v>14</v>
      </c>
      <c r="J39">
        <v>11</v>
      </c>
      <c r="K39">
        <v>35</v>
      </c>
      <c r="L39">
        <v>25</v>
      </c>
      <c r="M39">
        <v>1</v>
      </c>
      <c r="N39">
        <v>1</v>
      </c>
      <c r="O39">
        <v>1.33</v>
      </c>
      <c r="P39" s="2">
        <v>28.742414</v>
      </c>
    </row>
    <row r="40" spans="1:16" x14ac:dyDescent="0.3">
      <c r="A40" t="s">
        <v>62</v>
      </c>
      <c r="B40" t="s">
        <v>22</v>
      </c>
      <c r="C40" t="s">
        <v>18</v>
      </c>
      <c r="D40">
        <v>110</v>
      </c>
      <c r="E40">
        <v>2</v>
      </c>
      <c r="F40">
        <v>1</v>
      </c>
      <c r="G40">
        <v>170</v>
      </c>
      <c r="H40">
        <v>1</v>
      </c>
      <c r="I40">
        <v>17</v>
      </c>
      <c r="J40">
        <v>6</v>
      </c>
      <c r="K40">
        <v>60</v>
      </c>
      <c r="L40">
        <v>100</v>
      </c>
      <c r="M40">
        <v>3</v>
      </c>
      <c r="N40">
        <v>1</v>
      </c>
      <c r="O40">
        <v>1</v>
      </c>
      <c r="P40" s="2">
        <v>36.523682999999998</v>
      </c>
    </row>
    <row r="41" spans="1:16" x14ac:dyDescent="0.3">
      <c r="A41" t="s">
        <v>63</v>
      </c>
      <c r="B41" t="s">
        <v>22</v>
      </c>
      <c r="C41" t="s">
        <v>18</v>
      </c>
      <c r="D41">
        <v>140</v>
      </c>
      <c r="E41">
        <v>3</v>
      </c>
      <c r="F41">
        <v>1</v>
      </c>
      <c r="G41">
        <v>170</v>
      </c>
      <c r="H41">
        <v>2</v>
      </c>
      <c r="I41">
        <v>20</v>
      </c>
      <c r="J41">
        <v>9</v>
      </c>
      <c r="K41">
        <v>95</v>
      </c>
      <c r="L41">
        <v>100</v>
      </c>
      <c r="M41">
        <v>3</v>
      </c>
      <c r="N41">
        <v>1.3</v>
      </c>
      <c r="O41">
        <v>0.75</v>
      </c>
      <c r="P41" s="2">
        <v>36.471511999999997</v>
      </c>
    </row>
    <row r="42" spans="1:16" x14ac:dyDescent="0.3">
      <c r="A42" t="s">
        <v>64</v>
      </c>
      <c r="B42" t="s">
        <v>27</v>
      </c>
      <c r="C42" t="s">
        <v>18</v>
      </c>
      <c r="D42">
        <v>110</v>
      </c>
      <c r="E42">
        <v>2</v>
      </c>
      <c r="F42">
        <v>1</v>
      </c>
      <c r="G42">
        <v>260</v>
      </c>
      <c r="H42">
        <v>0</v>
      </c>
      <c r="I42">
        <v>21</v>
      </c>
      <c r="J42">
        <v>3</v>
      </c>
      <c r="K42">
        <v>40</v>
      </c>
      <c r="L42">
        <v>25</v>
      </c>
      <c r="M42">
        <v>2</v>
      </c>
      <c r="N42">
        <v>1</v>
      </c>
      <c r="O42">
        <v>1.5</v>
      </c>
      <c r="P42" s="2">
        <v>39.241114000000003</v>
      </c>
    </row>
    <row r="43" spans="1:16" x14ac:dyDescent="0.3">
      <c r="A43" t="s">
        <v>65</v>
      </c>
      <c r="B43" t="s">
        <v>20</v>
      </c>
      <c r="C43" t="s">
        <v>18</v>
      </c>
      <c r="D43">
        <v>100</v>
      </c>
      <c r="E43">
        <v>4</v>
      </c>
      <c r="F43">
        <v>2</v>
      </c>
      <c r="G43">
        <v>150</v>
      </c>
      <c r="H43">
        <v>2</v>
      </c>
      <c r="I43">
        <v>12</v>
      </c>
      <c r="J43">
        <v>6</v>
      </c>
      <c r="K43">
        <v>95</v>
      </c>
      <c r="L43">
        <v>25</v>
      </c>
      <c r="M43">
        <v>2</v>
      </c>
      <c r="N43">
        <v>1</v>
      </c>
      <c r="O43">
        <v>0.67</v>
      </c>
      <c r="P43" s="2">
        <v>45.328074000000001</v>
      </c>
    </row>
    <row r="44" spans="1:16" x14ac:dyDescent="0.3">
      <c r="A44" t="s">
        <v>66</v>
      </c>
      <c r="B44" t="s">
        <v>27</v>
      </c>
      <c r="C44" t="s">
        <v>18</v>
      </c>
      <c r="D44">
        <v>110</v>
      </c>
      <c r="E44">
        <v>2</v>
      </c>
      <c r="F44">
        <v>1</v>
      </c>
      <c r="G44">
        <v>180</v>
      </c>
      <c r="H44">
        <v>0</v>
      </c>
      <c r="I44">
        <v>12</v>
      </c>
      <c r="J44">
        <v>12</v>
      </c>
      <c r="K44">
        <v>55</v>
      </c>
      <c r="L44">
        <v>25</v>
      </c>
      <c r="M44">
        <v>2</v>
      </c>
      <c r="N44">
        <v>1</v>
      </c>
      <c r="O44">
        <v>1</v>
      </c>
      <c r="P44" s="2">
        <v>26.734514999999998</v>
      </c>
    </row>
    <row r="45" spans="1:16" x14ac:dyDescent="0.3">
      <c r="A45" t="s">
        <v>67</v>
      </c>
      <c r="B45" t="s">
        <v>68</v>
      </c>
      <c r="C45" t="s">
        <v>44</v>
      </c>
      <c r="D45">
        <v>100</v>
      </c>
      <c r="E45">
        <v>4</v>
      </c>
      <c r="F45">
        <v>1</v>
      </c>
      <c r="G45">
        <v>0</v>
      </c>
      <c r="H45">
        <v>0</v>
      </c>
      <c r="I45">
        <v>16</v>
      </c>
      <c r="J45">
        <v>3</v>
      </c>
      <c r="K45">
        <v>95</v>
      </c>
      <c r="L45">
        <v>25</v>
      </c>
      <c r="M45">
        <v>2</v>
      </c>
      <c r="N45">
        <v>1</v>
      </c>
      <c r="O45">
        <v>1</v>
      </c>
      <c r="P45" s="2">
        <v>54.850917000000003</v>
      </c>
    </row>
    <row r="46" spans="1:16" x14ac:dyDescent="0.3">
      <c r="A46" t="s">
        <v>69</v>
      </c>
      <c r="B46" t="s">
        <v>25</v>
      </c>
      <c r="C46" t="s">
        <v>18</v>
      </c>
      <c r="D46">
        <v>150</v>
      </c>
      <c r="E46">
        <v>4</v>
      </c>
      <c r="F46">
        <v>3</v>
      </c>
      <c r="G46">
        <v>95</v>
      </c>
      <c r="H46">
        <v>3</v>
      </c>
      <c r="I46">
        <v>16</v>
      </c>
      <c r="J46">
        <v>11</v>
      </c>
      <c r="K46">
        <v>170</v>
      </c>
      <c r="L46">
        <v>25</v>
      </c>
      <c r="M46">
        <v>3</v>
      </c>
      <c r="N46">
        <v>1</v>
      </c>
      <c r="O46">
        <v>1</v>
      </c>
      <c r="P46" s="2">
        <v>37.136862999999998</v>
      </c>
    </row>
    <row r="47" spans="1:16" x14ac:dyDescent="0.3">
      <c r="A47" t="s">
        <v>70</v>
      </c>
      <c r="B47" t="s">
        <v>25</v>
      </c>
      <c r="C47" t="s">
        <v>18</v>
      </c>
      <c r="D47">
        <v>150</v>
      </c>
      <c r="E47">
        <v>4</v>
      </c>
      <c r="F47">
        <v>3</v>
      </c>
      <c r="G47">
        <v>150</v>
      </c>
      <c r="H47">
        <v>3</v>
      </c>
      <c r="I47">
        <v>16</v>
      </c>
      <c r="J47">
        <v>11</v>
      </c>
      <c r="K47">
        <v>170</v>
      </c>
      <c r="L47">
        <v>25</v>
      </c>
      <c r="M47">
        <v>3</v>
      </c>
      <c r="N47">
        <v>1</v>
      </c>
      <c r="O47">
        <v>1</v>
      </c>
      <c r="P47" s="2">
        <v>34.139764999999997</v>
      </c>
    </row>
    <row r="48" spans="1:16" x14ac:dyDescent="0.3">
      <c r="A48" t="s">
        <v>71</v>
      </c>
      <c r="B48" t="s">
        <v>22</v>
      </c>
      <c r="C48" t="s">
        <v>18</v>
      </c>
      <c r="D48">
        <v>160</v>
      </c>
      <c r="E48">
        <v>3</v>
      </c>
      <c r="F48">
        <v>2</v>
      </c>
      <c r="G48">
        <v>150</v>
      </c>
      <c r="H48">
        <v>3</v>
      </c>
      <c r="I48">
        <v>17</v>
      </c>
      <c r="J48">
        <v>13</v>
      </c>
      <c r="K48">
        <v>160</v>
      </c>
      <c r="L48">
        <v>25</v>
      </c>
      <c r="M48">
        <v>3</v>
      </c>
      <c r="N48">
        <v>1.5</v>
      </c>
      <c r="O48">
        <v>0.67</v>
      </c>
      <c r="P48" s="2">
        <v>30.313351000000001</v>
      </c>
    </row>
    <row r="49" spans="1:16" x14ac:dyDescent="0.3">
      <c r="A49" t="s">
        <v>72</v>
      </c>
      <c r="B49" t="s">
        <v>27</v>
      </c>
      <c r="C49" t="s">
        <v>18</v>
      </c>
      <c r="D49">
        <v>100</v>
      </c>
      <c r="E49">
        <v>2</v>
      </c>
      <c r="F49">
        <v>1</v>
      </c>
      <c r="G49">
        <v>220</v>
      </c>
      <c r="H49">
        <v>2</v>
      </c>
      <c r="I49">
        <v>15</v>
      </c>
      <c r="J49">
        <v>6</v>
      </c>
      <c r="K49">
        <v>90</v>
      </c>
      <c r="L49">
        <v>25</v>
      </c>
      <c r="M49">
        <v>1</v>
      </c>
      <c r="N49">
        <v>1</v>
      </c>
      <c r="O49">
        <v>1</v>
      </c>
      <c r="P49" s="2">
        <v>40.105964999999998</v>
      </c>
    </row>
    <row r="50" spans="1:16" x14ac:dyDescent="0.3">
      <c r="A50" t="s">
        <v>73</v>
      </c>
      <c r="B50" t="s">
        <v>22</v>
      </c>
      <c r="C50" t="s">
        <v>18</v>
      </c>
      <c r="D50">
        <v>120</v>
      </c>
      <c r="E50">
        <v>2</v>
      </c>
      <c r="F50">
        <v>1</v>
      </c>
      <c r="G50">
        <v>190</v>
      </c>
      <c r="H50">
        <v>0</v>
      </c>
      <c r="I50">
        <v>15</v>
      </c>
      <c r="J50">
        <v>9</v>
      </c>
      <c r="K50">
        <v>40</v>
      </c>
      <c r="L50">
        <v>25</v>
      </c>
      <c r="M50">
        <v>2</v>
      </c>
      <c r="N50">
        <v>1</v>
      </c>
      <c r="O50">
        <v>0.67</v>
      </c>
      <c r="P50" s="2">
        <v>29.924285000000001</v>
      </c>
    </row>
    <row r="51" spans="1:16" x14ac:dyDescent="0.3">
      <c r="A51" t="s">
        <v>74</v>
      </c>
      <c r="B51" t="s">
        <v>22</v>
      </c>
      <c r="C51" t="s">
        <v>18</v>
      </c>
      <c r="D51">
        <v>140</v>
      </c>
      <c r="E51">
        <v>3</v>
      </c>
      <c r="F51">
        <v>2</v>
      </c>
      <c r="G51">
        <v>220</v>
      </c>
      <c r="H51">
        <v>3</v>
      </c>
      <c r="I51">
        <v>21</v>
      </c>
      <c r="J51">
        <v>7</v>
      </c>
      <c r="K51">
        <v>130</v>
      </c>
      <c r="L51">
        <v>25</v>
      </c>
      <c r="M51">
        <v>3</v>
      </c>
      <c r="N51">
        <v>1.33</v>
      </c>
      <c r="O51">
        <v>0.67</v>
      </c>
      <c r="P51" s="2">
        <v>40.692320000000002</v>
      </c>
    </row>
    <row r="52" spans="1:16" x14ac:dyDescent="0.3">
      <c r="A52" t="s">
        <v>75</v>
      </c>
      <c r="B52" t="s">
        <v>22</v>
      </c>
      <c r="C52" t="s">
        <v>18</v>
      </c>
      <c r="D52">
        <v>90</v>
      </c>
      <c r="E52">
        <v>3</v>
      </c>
      <c r="F52">
        <v>0</v>
      </c>
      <c r="G52">
        <v>170</v>
      </c>
      <c r="H52">
        <v>3</v>
      </c>
      <c r="I52">
        <v>18</v>
      </c>
      <c r="J52">
        <v>2</v>
      </c>
      <c r="K52">
        <v>90</v>
      </c>
      <c r="L52">
        <v>25</v>
      </c>
      <c r="M52">
        <v>3</v>
      </c>
      <c r="N52">
        <v>1</v>
      </c>
      <c r="O52">
        <v>1</v>
      </c>
      <c r="P52" s="2">
        <v>59.642837</v>
      </c>
    </row>
    <row r="53" spans="1:16" x14ac:dyDescent="0.3">
      <c r="A53" t="s">
        <v>76</v>
      </c>
      <c r="B53" t="s">
        <v>27</v>
      </c>
      <c r="C53" t="s">
        <v>18</v>
      </c>
      <c r="D53">
        <v>130</v>
      </c>
      <c r="E53">
        <v>3</v>
      </c>
      <c r="F53">
        <v>2</v>
      </c>
      <c r="G53">
        <v>170</v>
      </c>
      <c r="H53">
        <v>1.5</v>
      </c>
      <c r="I53">
        <v>13.5</v>
      </c>
      <c r="J53">
        <v>10</v>
      </c>
      <c r="K53">
        <v>120</v>
      </c>
      <c r="L53">
        <v>25</v>
      </c>
      <c r="M53">
        <v>3</v>
      </c>
      <c r="N53">
        <v>1.25</v>
      </c>
      <c r="O53">
        <v>0.5</v>
      </c>
      <c r="P53" s="2">
        <v>30.450842999999999</v>
      </c>
    </row>
    <row r="54" spans="1:16" x14ac:dyDescent="0.3">
      <c r="A54" t="s">
        <v>77</v>
      </c>
      <c r="B54" t="s">
        <v>32</v>
      </c>
      <c r="C54" t="s">
        <v>18</v>
      </c>
      <c r="D54">
        <v>120</v>
      </c>
      <c r="E54">
        <v>3</v>
      </c>
      <c r="F54">
        <v>1</v>
      </c>
      <c r="G54">
        <v>200</v>
      </c>
      <c r="H54">
        <v>6</v>
      </c>
      <c r="I54">
        <v>11</v>
      </c>
      <c r="J54">
        <v>14</v>
      </c>
      <c r="K54">
        <v>260</v>
      </c>
      <c r="L54">
        <v>25</v>
      </c>
      <c r="M54">
        <v>3</v>
      </c>
      <c r="N54">
        <v>1.33</v>
      </c>
      <c r="O54">
        <v>0.67</v>
      </c>
      <c r="P54" s="2">
        <v>37.840594000000003</v>
      </c>
    </row>
    <row r="55" spans="1:16" x14ac:dyDescent="0.3">
      <c r="A55" t="s">
        <v>78</v>
      </c>
      <c r="B55" t="s">
        <v>22</v>
      </c>
      <c r="C55" t="s">
        <v>18</v>
      </c>
      <c r="D55">
        <v>100</v>
      </c>
      <c r="E55">
        <v>3</v>
      </c>
      <c r="F55">
        <v>0</v>
      </c>
      <c r="G55">
        <v>320</v>
      </c>
      <c r="H55">
        <v>1</v>
      </c>
      <c r="I55">
        <v>20</v>
      </c>
      <c r="J55">
        <v>3</v>
      </c>
      <c r="K55">
        <v>45</v>
      </c>
      <c r="L55">
        <v>100</v>
      </c>
      <c r="M55">
        <v>3</v>
      </c>
      <c r="N55">
        <v>1</v>
      </c>
      <c r="O55">
        <v>1</v>
      </c>
      <c r="P55" s="2">
        <v>41.503540000000001</v>
      </c>
    </row>
    <row r="56" spans="1:16" x14ac:dyDescent="0.3">
      <c r="A56" t="s">
        <v>79</v>
      </c>
      <c r="B56" t="s">
        <v>20</v>
      </c>
      <c r="C56" t="s">
        <v>18</v>
      </c>
      <c r="D56">
        <v>50</v>
      </c>
      <c r="E56">
        <v>1</v>
      </c>
      <c r="F56">
        <v>0</v>
      </c>
      <c r="G56">
        <v>0</v>
      </c>
      <c r="H56">
        <v>0</v>
      </c>
      <c r="I56">
        <v>13</v>
      </c>
      <c r="J56">
        <v>0</v>
      </c>
      <c r="K56">
        <v>15</v>
      </c>
      <c r="L56">
        <v>0</v>
      </c>
      <c r="M56">
        <v>3</v>
      </c>
      <c r="N56">
        <v>0.5</v>
      </c>
      <c r="O56">
        <v>1</v>
      </c>
      <c r="P56" s="2">
        <v>60.756112000000002</v>
      </c>
    </row>
    <row r="57" spans="1:16" x14ac:dyDescent="0.3">
      <c r="A57" t="s">
        <v>80</v>
      </c>
      <c r="B57" t="s">
        <v>20</v>
      </c>
      <c r="C57" t="s">
        <v>18</v>
      </c>
      <c r="D57">
        <v>50</v>
      </c>
      <c r="E57">
        <v>2</v>
      </c>
      <c r="F57">
        <v>0</v>
      </c>
      <c r="G57">
        <v>0</v>
      </c>
      <c r="H57">
        <v>1</v>
      </c>
      <c r="I57">
        <v>10</v>
      </c>
      <c r="J57">
        <v>0</v>
      </c>
      <c r="K57">
        <v>50</v>
      </c>
      <c r="L57">
        <v>0</v>
      </c>
      <c r="M57">
        <v>3</v>
      </c>
      <c r="N57">
        <v>0.5</v>
      </c>
      <c r="O57">
        <v>1</v>
      </c>
      <c r="P57" s="2">
        <v>63.005645000000001</v>
      </c>
    </row>
    <row r="58" spans="1:16" x14ac:dyDescent="0.3">
      <c r="A58" t="s">
        <v>81</v>
      </c>
      <c r="B58" t="s">
        <v>20</v>
      </c>
      <c r="C58" t="s">
        <v>18</v>
      </c>
      <c r="D58">
        <v>100</v>
      </c>
      <c r="E58">
        <v>4</v>
      </c>
      <c r="F58">
        <v>1</v>
      </c>
      <c r="G58">
        <v>135</v>
      </c>
      <c r="H58">
        <v>2</v>
      </c>
      <c r="I58">
        <v>14</v>
      </c>
      <c r="J58">
        <v>6</v>
      </c>
      <c r="K58">
        <v>110</v>
      </c>
      <c r="L58">
        <v>25</v>
      </c>
      <c r="M58">
        <v>3</v>
      </c>
      <c r="N58">
        <v>1</v>
      </c>
      <c r="O58">
        <v>0.5</v>
      </c>
      <c r="P58" s="2">
        <v>49.511873999999999</v>
      </c>
    </row>
    <row r="59" spans="1:16" x14ac:dyDescent="0.3">
      <c r="A59" t="s">
        <v>82</v>
      </c>
      <c r="B59" t="s">
        <v>20</v>
      </c>
      <c r="C59" t="s">
        <v>44</v>
      </c>
      <c r="D59">
        <v>100</v>
      </c>
      <c r="E59">
        <v>5</v>
      </c>
      <c r="F59">
        <v>2</v>
      </c>
      <c r="G59">
        <v>0</v>
      </c>
      <c r="H59">
        <v>2.7</v>
      </c>
      <c r="I59">
        <v>-1</v>
      </c>
      <c r="J59">
        <v>-1</v>
      </c>
      <c r="K59">
        <v>110</v>
      </c>
      <c r="L59">
        <v>0</v>
      </c>
      <c r="M59">
        <v>1</v>
      </c>
      <c r="N59">
        <v>1</v>
      </c>
      <c r="O59">
        <v>0.67</v>
      </c>
      <c r="P59" s="2">
        <v>50.828392000000001</v>
      </c>
    </row>
    <row r="60" spans="1:16" x14ac:dyDescent="0.3">
      <c r="A60" t="s">
        <v>83</v>
      </c>
      <c r="B60" t="s">
        <v>22</v>
      </c>
      <c r="C60" t="s">
        <v>18</v>
      </c>
      <c r="D60">
        <v>120</v>
      </c>
      <c r="E60">
        <v>3</v>
      </c>
      <c r="F60">
        <v>1</v>
      </c>
      <c r="G60">
        <v>210</v>
      </c>
      <c r="H60">
        <v>5</v>
      </c>
      <c r="I60">
        <v>14</v>
      </c>
      <c r="J60">
        <v>12</v>
      </c>
      <c r="K60">
        <v>240</v>
      </c>
      <c r="L60">
        <v>25</v>
      </c>
      <c r="M60">
        <v>2</v>
      </c>
      <c r="N60">
        <v>1.33</v>
      </c>
      <c r="O60">
        <v>0.75</v>
      </c>
      <c r="P60" s="2">
        <v>39.259197</v>
      </c>
    </row>
    <row r="61" spans="1:16" x14ac:dyDescent="0.3">
      <c r="A61" t="s">
        <v>84</v>
      </c>
      <c r="B61" t="s">
        <v>27</v>
      </c>
      <c r="C61" t="s">
        <v>18</v>
      </c>
      <c r="D61">
        <v>100</v>
      </c>
      <c r="E61">
        <v>3</v>
      </c>
      <c r="F61">
        <v>2</v>
      </c>
      <c r="G61">
        <v>140</v>
      </c>
      <c r="H61">
        <v>2.5</v>
      </c>
      <c r="I61">
        <v>10.5</v>
      </c>
      <c r="J61">
        <v>8</v>
      </c>
      <c r="K61">
        <v>140</v>
      </c>
      <c r="L61">
        <v>25</v>
      </c>
      <c r="M61">
        <v>3</v>
      </c>
      <c r="N61">
        <v>1</v>
      </c>
      <c r="O61">
        <v>0.5</v>
      </c>
      <c r="P61" s="2">
        <v>39.703400000000002</v>
      </c>
    </row>
    <row r="62" spans="1:16" x14ac:dyDescent="0.3">
      <c r="A62" t="s">
        <v>85</v>
      </c>
      <c r="B62" t="s">
        <v>22</v>
      </c>
      <c r="C62" t="s">
        <v>18</v>
      </c>
      <c r="D62">
        <v>90</v>
      </c>
      <c r="E62">
        <v>2</v>
      </c>
      <c r="F62">
        <v>0</v>
      </c>
      <c r="G62">
        <v>0</v>
      </c>
      <c r="H62">
        <v>2</v>
      </c>
      <c r="I62">
        <v>15</v>
      </c>
      <c r="J62">
        <v>6</v>
      </c>
      <c r="K62">
        <v>110</v>
      </c>
      <c r="L62">
        <v>25</v>
      </c>
      <c r="M62">
        <v>3</v>
      </c>
      <c r="N62">
        <v>1</v>
      </c>
      <c r="O62">
        <v>0.5</v>
      </c>
      <c r="P62" s="2">
        <v>55.333142000000002</v>
      </c>
    </row>
    <row r="63" spans="1:16" x14ac:dyDescent="0.3">
      <c r="A63" t="s">
        <v>86</v>
      </c>
      <c r="B63" t="s">
        <v>25</v>
      </c>
      <c r="C63" t="s">
        <v>18</v>
      </c>
      <c r="D63">
        <v>110</v>
      </c>
      <c r="E63">
        <v>1</v>
      </c>
      <c r="F63">
        <v>0</v>
      </c>
      <c r="G63">
        <v>240</v>
      </c>
      <c r="H63">
        <v>0</v>
      </c>
      <c r="I63">
        <v>23</v>
      </c>
      <c r="J63">
        <v>2</v>
      </c>
      <c r="K63">
        <v>30</v>
      </c>
      <c r="L63">
        <v>25</v>
      </c>
      <c r="M63">
        <v>1</v>
      </c>
      <c r="N63">
        <v>1</v>
      </c>
      <c r="O63">
        <v>1.1299999999999999</v>
      </c>
      <c r="P63" s="2">
        <v>41.998933000000001</v>
      </c>
    </row>
    <row r="64" spans="1:16" x14ac:dyDescent="0.3">
      <c r="A64" t="s">
        <v>87</v>
      </c>
      <c r="B64" t="s">
        <v>22</v>
      </c>
      <c r="C64" t="s">
        <v>18</v>
      </c>
      <c r="D64">
        <v>110</v>
      </c>
      <c r="E64">
        <v>2</v>
      </c>
      <c r="F64">
        <v>0</v>
      </c>
      <c r="G64">
        <v>290</v>
      </c>
      <c r="H64">
        <v>0</v>
      </c>
      <c r="I64">
        <v>22</v>
      </c>
      <c r="J64">
        <v>3</v>
      </c>
      <c r="K64">
        <v>35</v>
      </c>
      <c r="L64">
        <v>25</v>
      </c>
      <c r="M64">
        <v>1</v>
      </c>
      <c r="N64">
        <v>1</v>
      </c>
      <c r="O64">
        <v>1</v>
      </c>
      <c r="P64" s="2">
        <v>40.560158999999999</v>
      </c>
    </row>
    <row r="65" spans="1:16" x14ac:dyDescent="0.3">
      <c r="A65" t="s">
        <v>88</v>
      </c>
      <c r="B65" t="s">
        <v>17</v>
      </c>
      <c r="C65" t="s">
        <v>18</v>
      </c>
      <c r="D65">
        <v>80</v>
      </c>
      <c r="E65">
        <v>2</v>
      </c>
      <c r="F65">
        <v>0</v>
      </c>
      <c r="G65">
        <v>0</v>
      </c>
      <c r="H65">
        <v>3</v>
      </c>
      <c r="I65">
        <v>16</v>
      </c>
      <c r="J65">
        <v>0</v>
      </c>
      <c r="K65">
        <v>95</v>
      </c>
      <c r="L65">
        <v>0</v>
      </c>
      <c r="M65">
        <v>1</v>
      </c>
      <c r="N65">
        <v>0.83</v>
      </c>
      <c r="O65">
        <v>1</v>
      </c>
      <c r="P65" s="2">
        <v>68.235884999999996</v>
      </c>
    </row>
    <row r="66" spans="1:16" x14ac:dyDescent="0.3">
      <c r="A66" t="s">
        <v>89</v>
      </c>
      <c r="B66" t="s">
        <v>17</v>
      </c>
      <c r="C66" t="s">
        <v>18</v>
      </c>
      <c r="D66">
        <v>90</v>
      </c>
      <c r="E66">
        <v>3</v>
      </c>
      <c r="F66">
        <v>0</v>
      </c>
      <c r="G66">
        <v>0</v>
      </c>
      <c r="H66">
        <v>4</v>
      </c>
      <c r="I66">
        <v>19</v>
      </c>
      <c r="J66">
        <v>0</v>
      </c>
      <c r="K66">
        <v>140</v>
      </c>
      <c r="L66">
        <v>0</v>
      </c>
      <c r="M66">
        <v>1</v>
      </c>
      <c r="N66">
        <v>1</v>
      </c>
      <c r="O66">
        <v>0.67</v>
      </c>
      <c r="P66" s="2">
        <v>74.472949</v>
      </c>
    </row>
    <row r="67" spans="1:16" x14ac:dyDescent="0.3">
      <c r="A67" t="s">
        <v>90</v>
      </c>
      <c r="B67" t="s">
        <v>17</v>
      </c>
      <c r="C67" t="s">
        <v>18</v>
      </c>
      <c r="D67">
        <v>90</v>
      </c>
      <c r="E67">
        <v>3</v>
      </c>
      <c r="F67">
        <v>0</v>
      </c>
      <c r="G67">
        <v>0</v>
      </c>
      <c r="H67">
        <v>3</v>
      </c>
      <c r="I67">
        <v>20</v>
      </c>
      <c r="J67">
        <v>0</v>
      </c>
      <c r="K67">
        <v>120</v>
      </c>
      <c r="L67">
        <v>0</v>
      </c>
      <c r="M67">
        <v>1</v>
      </c>
      <c r="N67">
        <v>1</v>
      </c>
      <c r="O67">
        <v>0.67</v>
      </c>
      <c r="P67" s="2">
        <v>72.801787000000004</v>
      </c>
    </row>
    <row r="68" spans="1:16" x14ac:dyDescent="0.3">
      <c r="A68" t="s">
        <v>91</v>
      </c>
      <c r="B68" t="s">
        <v>22</v>
      </c>
      <c r="C68" t="s">
        <v>18</v>
      </c>
      <c r="D68">
        <v>110</v>
      </c>
      <c r="E68">
        <v>2</v>
      </c>
      <c r="F68">
        <v>1</v>
      </c>
      <c r="G68">
        <v>70</v>
      </c>
      <c r="H68">
        <v>1</v>
      </c>
      <c r="I68">
        <v>9</v>
      </c>
      <c r="J68">
        <v>15</v>
      </c>
      <c r="K68">
        <v>40</v>
      </c>
      <c r="L68">
        <v>25</v>
      </c>
      <c r="M68">
        <v>2</v>
      </c>
      <c r="N68">
        <v>1</v>
      </c>
      <c r="O68">
        <v>0.75</v>
      </c>
      <c r="P68" s="2">
        <v>31.230053999999999</v>
      </c>
    </row>
    <row r="69" spans="1:16" x14ac:dyDescent="0.3">
      <c r="A69" t="s">
        <v>92</v>
      </c>
      <c r="B69" t="s">
        <v>22</v>
      </c>
      <c r="C69" t="s">
        <v>18</v>
      </c>
      <c r="D69">
        <v>110</v>
      </c>
      <c r="E69">
        <v>6</v>
      </c>
      <c r="F69">
        <v>0</v>
      </c>
      <c r="G69">
        <v>230</v>
      </c>
      <c r="H69">
        <v>1</v>
      </c>
      <c r="I69">
        <v>16</v>
      </c>
      <c r="J69">
        <v>3</v>
      </c>
      <c r="K69">
        <v>55</v>
      </c>
      <c r="L69">
        <v>25</v>
      </c>
      <c r="M69">
        <v>1</v>
      </c>
      <c r="N69">
        <v>1</v>
      </c>
      <c r="O69">
        <v>1</v>
      </c>
      <c r="P69" s="2">
        <v>53.131323999999999</v>
      </c>
    </row>
    <row r="70" spans="1:16" x14ac:dyDescent="0.3">
      <c r="A70" t="s">
        <v>93</v>
      </c>
      <c r="B70" t="s">
        <v>17</v>
      </c>
      <c r="C70" t="s">
        <v>18</v>
      </c>
      <c r="D70">
        <v>90</v>
      </c>
      <c r="E70">
        <v>2</v>
      </c>
      <c r="F70">
        <v>0</v>
      </c>
      <c r="G70">
        <v>15</v>
      </c>
      <c r="H70">
        <v>3</v>
      </c>
      <c r="I70">
        <v>15</v>
      </c>
      <c r="J70">
        <v>5</v>
      </c>
      <c r="K70">
        <v>90</v>
      </c>
      <c r="L70">
        <v>25</v>
      </c>
      <c r="M70">
        <v>2</v>
      </c>
      <c r="N70">
        <v>1</v>
      </c>
      <c r="O70">
        <v>1</v>
      </c>
      <c r="P70" s="2">
        <v>59.363993000000001</v>
      </c>
    </row>
    <row r="71" spans="1:16" x14ac:dyDescent="0.3">
      <c r="A71" t="s">
        <v>94</v>
      </c>
      <c r="B71" t="s">
        <v>27</v>
      </c>
      <c r="C71" t="s">
        <v>18</v>
      </c>
      <c r="D71">
        <v>110</v>
      </c>
      <c r="E71">
        <v>2</v>
      </c>
      <c r="F71">
        <v>1</v>
      </c>
      <c r="G71">
        <v>200</v>
      </c>
      <c r="H71">
        <v>0</v>
      </c>
      <c r="I71">
        <v>21</v>
      </c>
      <c r="J71">
        <v>3</v>
      </c>
      <c r="K71">
        <v>35</v>
      </c>
      <c r="L71">
        <v>100</v>
      </c>
      <c r="M71">
        <v>3</v>
      </c>
      <c r="N71">
        <v>1</v>
      </c>
      <c r="O71">
        <v>1</v>
      </c>
      <c r="P71" s="2">
        <v>38.839745999999998</v>
      </c>
    </row>
    <row r="72" spans="1:16" x14ac:dyDescent="0.3">
      <c r="A72" t="s">
        <v>95</v>
      </c>
      <c r="B72" t="s">
        <v>27</v>
      </c>
      <c r="C72" t="s">
        <v>18</v>
      </c>
      <c r="D72">
        <v>140</v>
      </c>
      <c r="E72">
        <v>3</v>
      </c>
      <c r="F72">
        <v>1</v>
      </c>
      <c r="G72">
        <v>190</v>
      </c>
      <c r="H72">
        <v>4</v>
      </c>
      <c r="I72">
        <v>15</v>
      </c>
      <c r="J72">
        <v>14</v>
      </c>
      <c r="K72">
        <v>230</v>
      </c>
      <c r="L72">
        <v>100</v>
      </c>
      <c r="M72">
        <v>3</v>
      </c>
      <c r="N72">
        <v>1.5</v>
      </c>
      <c r="O72">
        <v>1</v>
      </c>
      <c r="P72" s="2">
        <v>28.592784999999999</v>
      </c>
    </row>
    <row r="73" spans="1:16" x14ac:dyDescent="0.3">
      <c r="A73" t="s">
        <v>96</v>
      </c>
      <c r="B73" t="s">
        <v>27</v>
      </c>
      <c r="C73" t="s">
        <v>18</v>
      </c>
      <c r="D73">
        <v>100</v>
      </c>
      <c r="E73">
        <v>3</v>
      </c>
      <c r="F73">
        <v>1</v>
      </c>
      <c r="G73">
        <v>200</v>
      </c>
      <c r="H73">
        <v>3</v>
      </c>
      <c r="I73">
        <v>16</v>
      </c>
      <c r="J73">
        <v>3</v>
      </c>
      <c r="K73">
        <v>110</v>
      </c>
      <c r="L73">
        <v>100</v>
      </c>
      <c r="M73">
        <v>3</v>
      </c>
      <c r="N73">
        <v>1</v>
      </c>
      <c r="O73">
        <v>1</v>
      </c>
      <c r="P73" s="2">
        <v>46.658844000000002</v>
      </c>
    </row>
    <row r="74" spans="1:16" x14ac:dyDescent="0.3">
      <c r="A74" t="s">
        <v>97</v>
      </c>
      <c r="B74" t="s">
        <v>27</v>
      </c>
      <c r="C74" t="s">
        <v>18</v>
      </c>
      <c r="D74">
        <v>110</v>
      </c>
      <c r="E74">
        <v>2</v>
      </c>
      <c r="F74">
        <v>1</v>
      </c>
      <c r="G74">
        <v>250</v>
      </c>
      <c r="H74">
        <v>0</v>
      </c>
      <c r="I74">
        <v>21</v>
      </c>
      <c r="J74">
        <v>3</v>
      </c>
      <c r="K74">
        <v>60</v>
      </c>
      <c r="L74">
        <v>25</v>
      </c>
      <c r="M74">
        <v>3</v>
      </c>
      <c r="N74">
        <v>1</v>
      </c>
      <c r="O74">
        <v>0.75</v>
      </c>
      <c r="P74" s="2">
        <v>39.106174000000003</v>
      </c>
    </row>
    <row r="75" spans="1:16" x14ac:dyDescent="0.3">
      <c r="A75" t="s">
        <v>98</v>
      </c>
      <c r="B75" t="s">
        <v>27</v>
      </c>
      <c r="C75" t="s">
        <v>18</v>
      </c>
      <c r="D75">
        <v>110</v>
      </c>
      <c r="E75">
        <v>1</v>
      </c>
      <c r="F75">
        <v>1</v>
      </c>
      <c r="G75">
        <v>140</v>
      </c>
      <c r="H75">
        <v>0</v>
      </c>
      <c r="I75">
        <v>13</v>
      </c>
      <c r="J75">
        <v>12</v>
      </c>
      <c r="K75">
        <v>25</v>
      </c>
      <c r="L75">
        <v>25</v>
      </c>
      <c r="M75">
        <v>2</v>
      </c>
      <c r="N75">
        <v>1</v>
      </c>
      <c r="O75">
        <v>1</v>
      </c>
      <c r="P75" s="2">
        <v>27.753301</v>
      </c>
    </row>
    <row r="76" spans="1:16" x14ac:dyDescent="0.3">
      <c r="A76" t="s">
        <v>99</v>
      </c>
      <c r="B76" t="s">
        <v>25</v>
      </c>
      <c r="C76" t="s">
        <v>18</v>
      </c>
      <c r="D76">
        <v>100</v>
      </c>
      <c r="E76">
        <v>3</v>
      </c>
      <c r="F76">
        <v>1</v>
      </c>
      <c r="G76">
        <v>230</v>
      </c>
      <c r="H76">
        <v>3</v>
      </c>
      <c r="I76">
        <v>17</v>
      </c>
      <c r="J76">
        <v>3</v>
      </c>
      <c r="K76">
        <v>115</v>
      </c>
      <c r="L76">
        <v>25</v>
      </c>
      <c r="M76">
        <v>1</v>
      </c>
      <c r="N76">
        <v>1</v>
      </c>
      <c r="O76">
        <v>0.67</v>
      </c>
      <c r="P76" s="2">
        <v>49.787444999999998</v>
      </c>
    </row>
    <row r="77" spans="1:16" x14ac:dyDescent="0.3">
      <c r="A77" t="s">
        <v>100</v>
      </c>
      <c r="B77" t="s">
        <v>27</v>
      </c>
      <c r="C77" t="s">
        <v>18</v>
      </c>
      <c r="D77">
        <v>100</v>
      </c>
      <c r="E77">
        <v>3</v>
      </c>
      <c r="F77">
        <v>1</v>
      </c>
      <c r="G77">
        <v>200</v>
      </c>
      <c r="H77">
        <v>3</v>
      </c>
      <c r="I77">
        <v>17</v>
      </c>
      <c r="J77">
        <v>3</v>
      </c>
      <c r="K77">
        <v>110</v>
      </c>
      <c r="L77">
        <v>25</v>
      </c>
      <c r="M77">
        <v>1</v>
      </c>
      <c r="N77">
        <v>1</v>
      </c>
      <c r="O77">
        <v>1</v>
      </c>
      <c r="P77" s="2">
        <v>51.592193000000002</v>
      </c>
    </row>
    <row r="78" spans="1:16" x14ac:dyDescent="0.3">
      <c r="A78" t="s">
        <v>101</v>
      </c>
      <c r="B78" t="s">
        <v>27</v>
      </c>
      <c r="C78" t="s">
        <v>18</v>
      </c>
      <c r="D78">
        <v>110</v>
      </c>
      <c r="E78">
        <v>2</v>
      </c>
      <c r="F78">
        <v>1</v>
      </c>
      <c r="G78">
        <v>200</v>
      </c>
      <c r="H78">
        <v>1</v>
      </c>
      <c r="I78">
        <v>16</v>
      </c>
      <c r="J78">
        <v>8</v>
      </c>
      <c r="K78">
        <v>60</v>
      </c>
      <c r="L78">
        <v>25</v>
      </c>
      <c r="M78">
        <v>1</v>
      </c>
      <c r="N78">
        <v>1</v>
      </c>
      <c r="O78">
        <v>0.75</v>
      </c>
      <c r="P78" s="2">
        <v>36.187559</v>
      </c>
    </row>
    <row r="83" spans="1:16" x14ac:dyDescent="0.3">
      <c r="A83" s="14" t="s">
        <v>119</v>
      </c>
      <c r="B83" s="7"/>
      <c r="C83" s="7"/>
      <c r="D83" s="12">
        <f t="shared" ref="D83:P83" si="0">MAX(D1:D78)</f>
        <v>160</v>
      </c>
      <c r="E83" s="12">
        <f t="shared" si="0"/>
        <v>6</v>
      </c>
      <c r="F83" s="12">
        <f t="shared" si="0"/>
        <v>5</v>
      </c>
      <c r="G83" s="12">
        <f t="shared" si="0"/>
        <v>320</v>
      </c>
      <c r="H83" s="12">
        <f t="shared" si="0"/>
        <v>14</v>
      </c>
      <c r="I83" s="12">
        <f t="shared" si="0"/>
        <v>23</v>
      </c>
      <c r="J83" s="12">
        <f t="shared" si="0"/>
        <v>15</v>
      </c>
      <c r="K83" s="12">
        <f t="shared" si="0"/>
        <v>330</v>
      </c>
      <c r="L83" s="12">
        <f t="shared" si="0"/>
        <v>100</v>
      </c>
      <c r="M83" s="12">
        <f t="shared" si="0"/>
        <v>3</v>
      </c>
      <c r="N83" s="12">
        <f t="shared" si="0"/>
        <v>1.5</v>
      </c>
      <c r="O83" s="12">
        <f t="shared" si="0"/>
        <v>1.5</v>
      </c>
      <c r="P83" s="10">
        <f t="shared" si="0"/>
        <v>93.704911999999993</v>
      </c>
    </row>
    <row r="84" spans="1:16" x14ac:dyDescent="0.3">
      <c r="A84" s="9" t="s">
        <v>120</v>
      </c>
      <c r="B84" s="6"/>
      <c r="C84" s="6"/>
      <c r="D84" s="8">
        <f t="shared" ref="D84:P84" si="1">MIN(D1:D78)</f>
        <v>50</v>
      </c>
      <c r="E84" s="8">
        <f t="shared" si="1"/>
        <v>1</v>
      </c>
      <c r="F84" s="8">
        <f t="shared" si="1"/>
        <v>0</v>
      </c>
      <c r="G84" s="8">
        <f t="shared" si="1"/>
        <v>0</v>
      </c>
      <c r="H84" s="8">
        <f t="shared" si="1"/>
        <v>0</v>
      </c>
      <c r="I84" s="8">
        <f t="shared" si="1"/>
        <v>-1</v>
      </c>
      <c r="J84" s="8">
        <f t="shared" si="1"/>
        <v>-1</v>
      </c>
      <c r="K84" s="8">
        <f t="shared" si="1"/>
        <v>-1</v>
      </c>
      <c r="L84" s="8">
        <f t="shared" si="1"/>
        <v>0</v>
      </c>
      <c r="M84" s="8">
        <f t="shared" si="1"/>
        <v>1</v>
      </c>
      <c r="N84" s="8">
        <f t="shared" si="1"/>
        <v>0.5</v>
      </c>
      <c r="O84" s="8">
        <f t="shared" si="1"/>
        <v>0.25</v>
      </c>
      <c r="P84" s="16">
        <f t="shared" si="1"/>
        <v>18.042850999999999</v>
      </c>
    </row>
    <row r="85" spans="1:16" x14ac:dyDescent="0.3">
      <c r="A85" s="14" t="s">
        <v>121</v>
      </c>
      <c r="B85" s="7"/>
      <c r="C85" s="7"/>
      <c r="D85" s="15">
        <f t="shared" ref="D85:P85" si="2">AVERAGE(D1:D78)</f>
        <v>106.88311688311688</v>
      </c>
      <c r="E85" s="15">
        <f t="shared" si="2"/>
        <v>2.5454545454545454</v>
      </c>
      <c r="F85" s="15">
        <f t="shared" si="2"/>
        <v>1.0129870129870129</v>
      </c>
      <c r="G85" s="15">
        <f t="shared" si="2"/>
        <v>159.67532467532467</v>
      </c>
      <c r="H85" s="13">
        <f t="shared" si="2"/>
        <v>2.1519480519480516</v>
      </c>
      <c r="I85" s="13">
        <f t="shared" si="2"/>
        <v>14.597402597402597</v>
      </c>
      <c r="J85" s="15">
        <f t="shared" si="2"/>
        <v>6.9220779220779223</v>
      </c>
      <c r="K85" s="15">
        <f t="shared" si="2"/>
        <v>96.077922077922082</v>
      </c>
      <c r="L85" s="11">
        <f t="shared" si="2"/>
        <v>28.246753246753247</v>
      </c>
      <c r="M85" s="11">
        <f t="shared" si="2"/>
        <v>2.2077922077922079</v>
      </c>
      <c r="N85" s="11">
        <f t="shared" si="2"/>
        <v>1.0296103896103894</v>
      </c>
      <c r="O85" s="11">
        <f t="shared" si="2"/>
        <v>0.82103896103896135</v>
      </c>
      <c r="P85" s="10">
        <f t="shared" si="2"/>
        <v>42.665704987012987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D367-7C1E-4520-9672-BBCFC41E5286}">
  <dimension ref="A1:B29"/>
  <sheetViews>
    <sheetView showGridLines="0" showRowColHeaders="0" topLeftCell="A2" workbookViewId="0">
      <selection activeCell="B30" sqref="B30"/>
    </sheetView>
  </sheetViews>
  <sheetFormatPr defaultRowHeight="14.4" x14ac:dyDescent="0.3"/>
  <sheetData>
    <row r="1" spans="1:2" x14ac:dyDescent="0.3">
      <c r="A1" t="s">
        <v>102</v>
      </c>
    </row>
    <row r="2" spans="1:2" x14ac:dyDescent="0.3">
      <c r="A2" t="s">
        <v>103</v>
      </c>
      <c r="B2" t="s">
        <v>122</v>
      </c>
    </row>
    <row r="3" spans="1:2" x14ac:dyDescent="0.3">
      <c r="A3" t="s">
        <v>104</v>
      </c>
      <c r="B3" t="s">
        <v>123</v>
      </c>
    </row>
    <row r="6" spans="1:2" x14ac:dyDescent="0.3">
      <c r="A6" t="s">
        <v>105</v>
      </c>
    </row>
    <row r="8" spans="1:2" x14ac:dyDescent="0.3">
      <c r="A8" t="s">
        <v>106</v>
      </c>
    </row>
    <row r="9" spans="1:2" x14ac:dyDescent="0.3">
      <c r="A9" t="s">
        <v>107</v>
      </c>
    </row>
    <row r="10" spans="1:2" x14ac:dyDescent="0.3">
      <c r="A10" t="s">
        <v>108</v>
      </c>
    </row>
    <row r="11" spans="1:2" x14ac:dyDescent="0.3">
      <c r="A11" t="s">
        <v>109</v>
      </c>
    </row>
    <row r="12" spans="1:2" x14ac:dyDescent="0.3">
      <c r="A12" t="s">
        <v>110</v>
      </c>
    </row>
    <row r="13" spans="1:2" x14ac:dyDescent="0.3">
      <c r="A13" t="s">
        <v>111</v>
      </c>
    </row>
    <row r="14" spans="1:2" x14ac:dyDescent="0.3">
      <c r="A14" t="s">
        <v>112</v>
      </c>
    </row>
    <row r="16" spans="1:2" x14ac:dyDescent="0.3">
      <c r="A16" t="s">
        <v>113</v>
      </c>
    </row>
    <row r="17" spans="1:2" x14ac:dyDescent="0.3">
      <c r="A17" t="s">
        <v>114</v>
      </c>
    </row>
    <row r="18" spans="1:2" x14ac:dyDescent="0.3">
      <c r="B18" t="s">
        <v>115</v>
      </c>
    </row>
    <row r="19" spans="1:2" x14ac:dyDescent="0.3">
      <c r="B19" t="s">
        <v>116</v>
      </c>
    </row>
    <row r="20" spans="1:2" x14ac:dyDescent="0.3">
      <c r="B20" t="s">
        <v>117</v>
      </c>
    </row>
    <row r="22" spans="1:2" x14ac:dyDescent="0.3">
      <c r="A22" t="s">
        <v>124</v>
      </c>
    </row>
    <row r="23" spans="1:2" x14ac:dyDescent="0.3">
      <c r="B23" t="s">
        <v>118</v>
      </c>
    </row>
    <row r="25" spans="1:2" x14ac:dyDescent="0.3">
      <c r="A25" t="s">
        <v>125</v>
      </c>
    </row>
    <row r="26" spans="1:2" x14ac:dyDescent="0.3">
      <c r="B26" t="s">
        <v>126</v>
      </c>
    </row>
    <row r="27" spans="1:2" x14ac:dyDescent="0.3">
      <c r="B27" t="s">
        <v>136</v>
      </c>
    </row>
    <row r="28" spans="1:2" x14ac:dyDescent="0.3">
      <c r="B28" t="s">
        <v>137</v>
      </c>
    </row>
    <row r="29" spans="1:2" x14ac:dyDescent="0.3">
      <c r="B29" t="s">
        <v>138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1F352-33DB-4A93-BE7B-D1C848B69D33}">
  <dimension ref="A3:M39"/>
  <sheetViews>
    <sheetView showRowColHeaders="0" workbookViewId="0">
      <selection activeCell="L8" sqref="L8"/>
    </sheetView>
  </sheetViews>
  <sheetFormatPr defaultRowHeight="14.4" x14ac:dyDescent="0.3"/>
  <cols>
    <col min="1" max="1" width="13.21875" bestFit="1" customWidth="1"/>
    <col min="2" max="2" width="13.33203125" bestFit="1" customWidth="1"/>
    <col min="3" max="3" width="3" bestFit="1" customWidth="1"/>
    <col min="4" max="4" width="12.6640625" bestFit="1" customWidth="1"/>
    <col min="5" max="5" width="12.33203125" bestFit="1" customWidth="1"/>
    <col min="6" max="6" width="12.21875" bestFit="1" customWidth="1"/>
    <col min="7" max="7" width="10.77734375" bestFit="1" customWidth="1"/>
    <col min="8" max="8" width="12.33203125" bestFit="1" customWidth="1"/>
    <col min="9" max="9" width="12.77734375" bestFit="1" customWidth="1"/>
    <col min="10" max="10" width="13.6640625" bestFit="1" customWidth="1"/>
    <col min="11" max="11" width="13.33203125" bestFit="1" customWidth="1"/>
    <col min="12" max="12" width="13.77734375" bestFit="1" customWidth="1"/>
    <col min="13" max="13" width="10.77734375" bestFit="1" customWidth="1"/>
    <col min="14" max="17" width="3" bestFit="1" customWidth="1"/>
    <col min="18" max="18" width="10.77734375" bestFit="1" customWidth="1"/>
  </cols>
  <sheetData>
    <row r="3" spans="1:13" x14ac:dyDescent="0.3">
      <c r="A3" s="3" t="s">
        <v>129</v>
      </c>
      <c r="B3" t="s">
        <v>128</v>
      </c>
      <c r="D3" s="3" t="s">
        <v>135</v>
      </c>
      <c r="E3" t="s">
        <v>131</v>
      </c>
      <c r="G3" s="3" t="s">
        <v>130</v>
      </c>
      <c r="H3" t="s">
        <v>131</v>
      </c>
      <c r="K3" s="3" t="s">
        <v>134</v>
      </c>
    </row>
    <row r="4" spans="1:13" x14ac:dyDescent="0.3">
      <c r="A4" s="4" t="s">
        <v>68</v>
      </c>
      <c r="B4">
        <v>1</v>
      </c>
      <c r="D4" s="4" t="s">
        <v>68</v>
      </c>
      <c r="E4" s="2">
        <v>54.850917000000003</v>
      </c>
      <c r="G4" s="4" t="s">
        <v>18</v>
      </c>
      <c r="H4" s="2">
        <v>3115.0461589999995</v>
      </c>
      <c r="K4" t="s">
        <v>18</v>
      </c>
      <c r="L4" t="s">
        <v>44</v>
      </c>
      <c r="M4" t="s">
        <v>127</v>
      </c>
    </row>
    <row r="5" spans="1:13" x14ac:dyDescent="0.3">
      <c r="A5" s="4" t="s">
        <v>27</v>
      </c>
      <c r="B5">
        <v>30</v>
      </c>
      <c r="D5" s="4" t="s">
        <v>25</v>
      </c>
      <c r="E5" s="2">
        <v>332.343977</v>
      </c>
      <c r="G5" s="4" t="s">
        <v>44</v>
      </c>
      <c r="H5" s="2">
        <v>170.21312500000002</v>
      </c>
      <c r="J5" t="s">
        <v>139</v>
      </c>
      <c r="K5" s="2">
        <v>184</v>
      </c>
      <c r="L5" s="2">
        <v>12</v>
      </c>
      <c r="M5" s="2">
        <v>196</v>
      </c>
    </row>
    <row r="6" spans="1:13" x14ac:dyDescent="0.3">
      <c r="A6" s="4" t="s">
        <v>22</v>
      </c>
      <c r="B6">
        <v>14</v>
      </c>
      <c r="D6" s="4" t="s">
        <v>20</v>
      </c>
      <c r="E6" s="2">
        <v>343.32791900000001</v>
      </c>
      <c r="G6" s="4" t="s">
        <v>127</v>
      </c>
      <c r="H6" s="2">
        <v>3285.2592839999998</v>
      </c>
    </row>
    <row r="7" spans="1:13" x14ac:dyDescent="0.3">
      <c r="A7" s="4" t="s">
        <v>17</v>
      </c>
      <c r="B7">
        <v>1</v>
      </c>
      <c r="D7" s="4" t="s">
        <v>32</v>
      </c>
      <c r="E7" s="2">
        <v>375.351697</v>
      </c>
    </row>
    <row r="8" spans="1:13" x14ac:dyDescent="0.3">
      <c r="A8" s="4" t="s">
        <v>32</v>
      </c>
      <c r="B8">
        <v>8</v>
      </c>
      <c r="D8" s="4" t="s">
        <v>17</v>
      </c>
      <c r="E8" s="2">
        <v>407.81140299999998</v>
      </c>
    </row>
    <row r="9" spans="1:13" x14ac:dyDescent="0.3">
      <c r="A9" s="4" t="s">
        <v>20</v>
      </c>
      <c r="B9">
        <v>14</v>
      </c>
      <c r="D9" s="4" t="s">
        <v>27</v>
      </c>
      <c r="E9" s="2">
        <v>758.68873699999995</v>
      </c>
    </row>
    <row r="10" spans="1:13" x14ac:dyDescent="0.3">
      <c r="A10" s="4" t="s">
        <v>25</v>
      </c>
      <c r="B10">
        <v>10</v>
      </c>
      <c r="D10" s="4" t="s">
        <v>22</v>
      </c>
      <c r="E10" s="2">
        <v>1012.884634</v>
      </c>
    </row>
    <row r="11" spans="1:13" x14ac:dyDescent="0.3">
      <c r="A11" s="4" t="s">
        <v>127</v>
      </c>
      <c r="B11">
        <v>78</v>
      </c>
      <c r="D11" s="4" t="s">
        <v>127</v>
      </c>
      <c r="E11" s="2">
        <v>3285.2592839999998</v>
      </c>
    </row>
    <row r="14" spans="1:13" x14ac:dyDescent="0.3">
      <c r="A14" s="3" t="s">
        <v>132</v>
      </c>
      <c r="B14" s="3" t="s">
        <v>134</v>
      </c>
      <c r="K14" s="3" t="s">
        <v>1</v>
      </c>
      <c r="L14" t="s">
        <v>139</v>
      </c>
    </row>
    <row r="15" spans="1:13" x14ac:dyDescent="0.3">
      <c r="A15" s="3" t="s">
        <v>133</v>
      </c>
      <c r="B15" t="s">
        <v>68</v>
      </c>
      <c r="C15" t="s">
        <v>27</v>
      </c>
      <c r="D15" t="s">
        <v>22</v>
      </c>
      <c r="E15" t="s">
        <v>17</v>
      </c>
      <c r="F15" t="s">
        <v>32</v>
      </c>
      <c r="G15" t="s">
        <v>20</v>
      </c>
      <c r="H15" t="s">
        <v>25</v>
      </c>
      <c r="I15" t="s">
        <v>127</v>
      </c>
      <c r="K15" s="4" t="s">
        <v>68</v>
      </c>
      <c r="L15" s="2">
        <v>4</v>
      </c>
    </row>
    <row r="16" spans="1:13" x14ac:dyDescent="0.3">
      <c r="A16" s="4">
        <v>0</v>
      </c>
      <c r="B16" s="2"/>
      <c r="C16" s="2"/>
      <c r="D16" s="2">
        <v>13</v>
      </c>
      <c r="E16" s="2">
        <v>5</v>
      </c>
      <c r="F16" s="2">
        <v>4</v>
      </c>
      <c r="G16" s="2">
        <v>2</v>
      </c>
      <c r="H16" s="2">
        <v>3</v>
      </c>
      <c r="I16" s="2">
        <v>27</v>
      </c>
      <c r="K16" s="4" t="s">
        <v>27</v>
      </c>
      <c r="L16" s="2">
        <v>51</v>
      </c>
    </row>
    <row r="17" spans="1:12" x14ac:dyDescent="0.3">
      <c r="A17" s="4">
        <v>1</v>
      </c>
      <c r="B17" s="2">
        <v>1</v>
      </c>
      <c r="C17" s="2">
        <v>15</v>
      </c>
      <c r="D17" s="2">
        <v>7</v>
      </c>
      <c r="E17" s="2">
        <v>1</v>
      </c>
      <c r="F17" s="2">
        <v>3</v>
      </c>
      <c r="G17" s="2">
        <v>1</v>
      </c>
      <c r="H17" s="2">
        <v>2</v>
      </c>
      <c r="I17" s="2">
        <v>30</v>
      </c>
      <c r="K17" s="4" t="s">
        <v>22</v>
      </c>
      <c r="L17" s="2">
        <v>61</v>
      </c>
    </row>
    <row r="18" spans="1:12" x14ac:dyDescent="0.3">
      <c r="A18" s="4">
        <v>2</v>
      </c>
      <c r="B18" s="2"/>
      <c r="C18" s="2">
        <v>6</v>
      </c>
      <c r="D18" s="2">
        <v>2</v>
      </c>
      <c r="E18" s="2"/>
      <c r="F18" s="2">
        <v>1</v>
      </c>
      <c r="G18" s="2">
        <v>4</v>
      </c>
      <c r="H18" s="2">
        <v>1</v>
      </c>
      <c r="I18" s="2">
        <v>14</v>
      </c>
      <c r="K18" s="4" t="s">
        <v>17</v>
      </c>
      <c r="L18" s="2">
        <v>17</v>
      </c>
    </row>
    <row r="19" spans="1:12" x14ac:dyDescent="0.3">
      <c r="A19" s="4">
        <v>3</v>
      </c>
      <c r="B19" s="2"/>
      <c r="C19" s="2">
        <v>1</v>
      </c>
      <c r="D19" s="2">
        <v>1</v>
      </c>
      <c r="E19" s="2"/>
      <c r="F19" s="2">
        <v>1</v>
      </c>
      <c r="G19" s="2"/>
      <c r="H19" s="2">
        <v>2</v>
      </c>
      <c r="I19" s="2">
        <v>5</v>
      </c>
      <c r="K19" s="4" t="s">
        <v>32</v>
      </c>
      <c r="L19" s="2">
        <v>22</v>
      </c>
    </row>
    <row r="20" spans="1:12" x14ac:dyDescent="0.3">
      <c r="A20" s="4">
        <v>5</v>
      </c>
      <c r="B20" s="2"/>
      <c r="C20" s="2"/>
      <c r="D20" s="2"/>
      <c r="E20" s="2"/>
      <c r="F20" s="2"/>
      <c r="G20" s="2">
        <v>1</v>
      </c>
      <c r="H20" s="2"/>
      <c r="I20" s="2">
        <v>1</v>
      </c>
      <c r="K20" s="4" t="s">
        <v>20</v>
      </c>
      <c r="L20" s="2">
        <v>21</v>
      </c>
    </row>
    <row r="21" spans="1:12" x14ac:dyDescent="0.3">
      <c r="A21" s="4" t="s">
        <v>127</v>
      </c>
      <c r="B21" s="2">
        <v>1</v>
      </c>
      <c r="C21" s="2">
        <v>22</v>
      </c>
      <c r="D21" s="2">
        <v>23</v>
      </c>
      <c r="E21" s="2">
        <v>6</v>
      </c>
      <c r="F21" s="2">
        <v>9</v>
      </c>
      <c r="G21" s="2">
        <v>8</v>
      </c>
      <c r="H21" s="2">
        <v>8</v>
      </c>
      <c r="I21" s="2">
        <v>77</v>
      </c>
      <c r="K21" s="4" t="s">
        <v>25</v>
      </c>
      <c r="L21" s="2">
        <v>20</v>
      </c>
    </row>
    <row r="22" spans="1:12" x14ac:dyDescent="0.3">
      <c r="K22" s="4" t="s">
        <v>127</v>
      </c>
      <c r="L22" s="2">
        <v>196</v>
      </c>
    </row>
    <row r="24" spans="1:12" x14ac:dyDescent="0.3">
      <c r="A24" s="3" t="s">
        <v>132</v>
      </c>
      <c r="B24" s="3" t="s">
        <v>134</v>
      </c>
      <c r="K24" s="3" t="s">
        <v>130</v>
      </c>
      <c r="L24" t="s">
        <v>140</v>
      </c>
    </row>
    <row r="25" spans="1:12" x14ac:dyDescent="0.3">
      <c r="A25" s="3" t="s">
        <v>130</v>
      </c>
      <c r="B25" t="s">
        <v>68</v>
      </c>
      <c r="C25" t="s">
        <v>27</v>
      </c>
      <c r="D25" t="s">
        <v>22</v>
      </c>
      <c r="E25" t="s">
        <v>17</v>
      </c>
      <c r="F25" t="s">
        <v>32</v>
      </c>
      <c r="G25" t="s">
        <v>20</v>
      </c>
      <c r="H25" t="s">
        <v>25</v>
      </c>
      <c r="I25" t="s">
        <v>127</v>
      </c>
      <c r="K25" s="4" t="s">
        <v>68</v>
      </c>
      <c r="L25" s="2">
        <v>0</v>
      </c>
    </row>
    <row r="26" spans="1:12" x14ac:dyDescent="0.3">
      <c r="A26" s="4" t="s">
        <v>18</v>
      </c>
      <c r="B26" s="2"/>
      <c r="C26" s="2">
        <v>22</v>
      </c>
      <c r="D26" s="2">
        <v>23</v>
      </c>
      <c r="E26" s="2">
        <v>5</v>
      </c>
      <c r="F26" s="2">
        <v>9</v>
      </c>
      <c r="G26" s="2">
        <v>7</v>
      </c>
      <c r="H26" s="2">
        <v>8</v>
      </c>
      <c r="I26" s="2">
        <v>74</v>
      </c>
      <c r="K26" s="4" t="s">
        <v>27</v>
      </c>
      <c r="L26" s="2">
        <v>4410</v>
      </c>
    </row>
    <row r="27" spans="1:12" x14ac:dyDescent="0.3">
      <c r="A27" s="4" t="s">
        <v>44</v>
      </c>
      <c r="B27" s="2">
        <v>1</v>
      </c>
      <c r="C27" s="2"/>
      <c r="D27" s="2"/>
      <c r="E27" s="2">
        <v>1</v>
      </c>
      <c r="F27" s="2"/>
      <c r="G27" s="2">
        <v>1</v>
      </c>
      <c r="H27" s="2"/>
      <c r="I27" s="2">
        <v>3</v>
      </c>
      <c r="K27" s="4" t="s">
        <v>22</v>
      </c>
      <c r="L27" s="2">
        <v>4020</v>
      </c>
    </row>
    <row r="28" spans="1:12" x14ac:dyDescent="0.3">
      <c r="A28" s="4" t="s">
        <v>127</v>
      </c>
      <c r="B28" s="2">
        <v>1</v>
      </c>
      <c r="C28" s="2">
        <v>22</v>
      </c>
      <c r="D28" s="2">
        <v>23</v>
      </c>
      <c r="E28" s="2">
        <v>6</v>
      </c>
      <c r="F28" s="2">
        <v>9</v>
      </c>
      <c r="G28" s="2">
        <v>8</v>
      </c>
      <c r="H28" s="2">
        <v>8</v>
      </c>
      <c r="I28" s="2">
        <v>77</v>
      </c>
      <c r="K28" s="4" t="s">
        <v>17</v>
      </c>
      <c r="L28" s="2">
        <v>225</v>
      </c>
    </row>
    <row r="29" spans="1:12" x14ac:dyDescent="0.3">
      <c r="K29" s="4" t="s">
        <v>32</v>
      </c>
      <c r="L29" s="2">
        <v>1315</v>
      </c>
    </row>
    <row r="30" spans="1:12" x14ac:dyDescent="0.3">
      <c r="K30" s="4" t="s">
        <v>20</v>
      </c>
      <c r="L30" s="2">
        <v>740</v>
      </c>
    </row>
    <row r="31" spans="1:12" x14ac:dyDescent="0.3">
      <c r="A31" s="3" t="s">
        <v>130</v>
      </c>
      <c r="B31" t="s">
        <v>141</v>
      </c>
      <c r="E31" s="3" t="s">
        <v>130</v>
      </c>
      <c r="F31" t="s">
        <v>142</v>
      </c>
      <c r="H31" s="3" t="s">
        <v>130</v>
      </c>
      <c r="I31" t="s">
        <v>143</v>
      </c>
      <c r="K31" s="4" t="s">
        <v>25</v>
      </c>
      <c r="L31" s="2">
        <v>1585</v>
      </c>
    </row>
    <row r="32" spans="1:12" x14ac:dyDescent="0.3">
      <c r="A32" s="4" t="s">
        <v>68</v>
      </c>
      <c r="B32" s="2">
        <v>0</v>
      </c>
      <c r="E32" s="4" t="s">
        <v>68</v>
      </c>
      <c r="F32" s="2">
        <v>16</v>
      </c>
      <c r="H32" s="4" t="s">
        <v>68</v>
      </c>
      <c r="I32" s="2">
        <v>3</v>
      </c>
      <c r="K32" s="4" t="s">
        <v>127</v>
      </c>
      <c r="L32" s="2">
        <v>12295</v>
      </c>
    </row>
    <row r="33" spans="1:9" x14ac:dyDescent="0.3">
      <c r="A33" s="4" t="s">
        <v>27</v>
      </c>
      <c r="B33" s="2">
        <v>28</v>
      </c>
      <c r="E33" s="4" t="s">
        <v>27</v>
      </c>
      <c r="F33" s="2">
        <v>324</v>
      </c>
      <c r="H33" s="4" t="s">
        <v>27</v>
      </c>
      <c r="I33" s="2">
        <v>175</v>
      </c>
    </row>
    <row r="34" spans="1:9" x14ac:dyDescent="0.3">
      <c r="A34" s="4" t="s">
        <v>22</v>
      </c>
      <c r="B34" s="2">
        <v>63</v>
      </c>
      <c r="E34" s="4" t="s">
        <v>22</v>
      </c>
      <c r="F34" s="2">
        <v>348</v>
      </c>
      <c r="H34" s="4" t="s">
        <v>22</v>
      </c>
      <c r="I34" s="2">
        <v>174</v>
      </c>
    </row>
    <row r="35" spans="1:9" x14ac:dyDescent="0.3">
      <c r="A35" s="4" t="s">
        <v>17</v>
      </c>
      <c r="B35" s="2">
        <v>24</v>
      </c>
      <c r="E35" s="4" t="s">
        <v>17</v>
      </c>
      <c r="F35" s="2">
        <v>96</v>
      </c>
      <c r="H35" s="4" t="s">
        <v>17</v>
      </c>
      <c r="I35" s="2">
        <v>11</v>
      </c>
    </row>
    <row r="36" spans="1:9" x14ac:dyDescent="0.3">
      <c r="A36" s="4" t="s">
        <v>32</v>
      </c>
      <c r="B36" s="2">
        <v>25</v>
      </c>
      <c r="E36" s="4" t="s">
        <v>32</v>
      </c>
      <c r="F36" s="2">
        <v>119</v>
      </c>
      <c r="H36" s="4" t="s">
        <v>32</v>
      </c>
      <c r="I36" s="2">
        <v>79</v>
      </c>
    </row>
    <row r="37" spans="1:9" x14ac:dyDescent="0.3">
      <c r="A37" s="4" t="s">
        <v>20</v>
      </c>
      <c r="B37" s="2">
        <v>10.7</v>
      </c>
      <c r="E37" s="4" t="s">
        <v>20</v>
      </c>
      <c r="F37" s="2">
        <v>80</v>
      </c>
      <c r="H37" s="4" t="s">
        <v>20</v>
      </c>
      <c r="I37" s="2">
        <v>42</v>
      </c>
    </row>
    <row r="38" spans="1:9" x14ac:dyDescent="0.3">
      <c r="A38" s="4" t="s">
        <v>25</v>
      </c>
      <c r="B38" s="2">
        <v>15</v>
      </c>
      <c r="E38" s="4" t="s">
        <v>25</v>
      </c>
      <c r="F38" s="2">
        <v>141</v>
      </c>
      <c r="H38" s="4" t="s">
        <v>25</v>
      </c>
      <c r="I38" s="2">
        <v>49</v>
      </c>
    </row>
    <row r="39" spans="1:9" x14ac:dyDescent="0.3">
      <c r="A39" s="4" t="s">
        <v>127</v>
      </c>
      <c r="B39" s="2">
        <v>165.7</v>
      </c>
      <c r="E39" s="4" t="s">
        <v>127</v>
      </c>
      <c r="F39" s="2">
        <v>1124</v>
      </c>
      <c r="H39" s="4" t="s">
        <v>127</v>
      </c>
      <c r="I39" s="2">
        <v>533</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7BE7A-6C3B-4544-8F42-0AB3C0CC15C2}">
  <dimension ref="A1"/>
  <sheetViews>
    <sheetView topLeftCell="B29" workbookViewId="0">
      <selection activeCell="U66" sqref="U66"/>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710C6-7467-455C-B1E8-43B400AEC702}">
  <dimension ref="A1"/>
  <sheetViews>
    <sheetView showGridLines="0" showRowColHeaders="0" zoomScaleNormal="100" workbookViewId="0">
      <selection activeCell="AC18" sqref="AC18"/>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cereal</vt:lpstr>
      <vt:lpstr>GOOD TO KNOW</vt:lpstr>
      <vt:lpstr>Tables</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Choco_late</dc:creator>
  <cp:lastModifiedBy>Matilda Denkyi</cp:lastModifiedBy>
  <dcterms:created xsi:type="dcterms:W3CDTF">2024-04-09T19:41:07Z</dcterms:created>
  <dcterms:modified xsi:type="dcterms:W3CDTF">2024-04-28T18:41:02Z</dcterms:modified>
</cp:coreProperties>
</file>