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11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4.xml"/>
  <Override ContentType="application/vnd.openxmlformats-officedocument.drawingml.chart+xml" PartName="/xl/charts/chart9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ocalization" sheetId="1" r:id="rId4"/>
    <sheet state="visible" name="Navigation" sheetId="2" r:id="rId5"/>
    <sheet state="visible" name="Demographics" sheetId="3" r:id="rId6"/>
  </sheets>
  <definedNames>
    <definedName hidden="1" localSheetId="2" name="_xlnm._FilterDatabase">Demographics!$F$1:$I$13</definedName>
  </definedNames>
  <calcPr/>
  <extLst>
    <ext uri="GoogleSheetsCustomDataVersion2">
      <go:sheetsCustomData xmlns:go="http://customooxmlschemas.google.com/" r:id="rId7" roundtripDataChecksum="ljyM922AiZtx8PPGmH1wBgpw6RK/rfOU1zJ90w9q6mk="/>
    </ext>
  </extLst>
</workbook>
</file>

<file path=xl/sharedStrings.xml><?xml version="1.0" encoding="utf-8"?>
<sst xmlns="http://schemas.openxmlformats.org/spreadsheetml/2006/main" count="1400" uniqueCount="130">
  <si>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</si>
  <si>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</si>
  <si>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</si>
  <si>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</si>
  <si>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</si>
  <si>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</si>
  <si>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</si>
  <si>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</si>
  <si>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</si>
  <si>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</si>
  <si>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</si>
  <si>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</si>
  <si>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</si>
  <si>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</si>
  <si>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</si>
  <si>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</si>
  <si>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</si>
  <si>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</si>
  <si>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</si>
  <si>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</si>
  <si>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</si>
  <si>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</si>
  <si>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</si>
  <si>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</si>
  <si>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</si>
  <si>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</si>
  <si>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</si>
  <si>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</si>
  <si>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</si>
  <si>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</si>
  <si>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</si>
  <si>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SceneIndex</t>
  </si>
  <si>
    <t>Pathindex</t>
  </si>
  <si>
    <t>SceneOffset</t>
  </si>
  <si>
    <t>PathOffset</t>
  </si>
  <si>
    <t>SceneRow</t>
  </si>
  <si>
    <t>StartRow</t>
  </si>
  <si>
    <t>Scene 1</t>
  </si>
  <si>
    <t>Scene 3</t>
  </si>
  <si>
    <t>Path</t>
  </si>
  <si>
    <t>Distance</t>
  </si>
  <si>
    <t>1 Basic</t>
  </si>
  <si>
    <t>1 Pathing</t>
  </si>
  <si>
    <t>1 Mixed</t>
  </si>
  <si>
    <t>-</t>
  </si>
  <si>
    <t>2 Basic</t>
  </si>
  <si>
    <t>2 Pathing</t>
  </si>
  <si>
    <t>2 Mixed</t>
  </si>
  <si>
    <t>3 Basic</t>
  </si>
  <si>
    <t>3 Pathing</t>
  </si>
  <si>
    <t>3 Mixed</t>
  </si>
  <si>
    <t>4 Basic</t>
  </si>
  <si>
    <t>4 Pathing</t>
  </si>
  <si>
    <t>4 Mixed</t>
  </si>
  <si>
    <t>5 Basic</t>
  </si>
  <si>
    <t>5 Pathing</t>
  </si>
  <si>
    <t>5 Mixed</t>
  </si>
  <si>
    <t>6 Basic</t>
  </si>
  <si>
    <t>6 Pathing</t>
  </si>
  <si>
    <t>6 Mixed</t>
  </si>
  <si>
    <t>7 Basic</t>
  </si>
  <si>
    <t>7 Pathing</t>
  </si>
  <si>
    <t>7 Mixed</t>
  </si>
  <si>
    <t>Geo Mean</t>
  </si>
  <si>
    <t>All Basic</t>
  </si>
  <si>
    <t>All Pathing</t>
  </si>
  <si>
    <t>All Mixed</t>
  </si>
  <si>
    <t>Normalized</t>
  </si>
  <si>
    <t>Scene 1 Basic</t>
  </si>
  <si>
    <t>Scene 1 Pathing</t>
  </si>
  <si>
    <t>Scene 1 Mixed</t>
  </si>
  <si>
    <t>Scene 2 Basic</t>
  </si>
  <si>
    <t>Scene 2 Pathing</t>
  </si>
  <si>
    <t>Scene 2 Mixed</t>
  </si>
  <si>
    <t>Scene 3 Basic</t>
  </si>
  <si>
    <t>Scene 3 Pathing</t>
  </si>
  <si>
    <t>Scene 3 Mixed</t>
  </si>
  <si>
    <t>Scene 2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</si>
  <si>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</si>
  <si>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</si>
  <si>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</si>
  <si>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</si>
  <si>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</si>
  <si>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</si>
  <si>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</si>
  <si>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</si>
  <si>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</si>
  <si>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</si>
  <si>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</si>
  <si>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</si>
  <si>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8 Basic</t>
  </si>
  <si>
    <t>8 Pathing</t>
  </si>
  <si>
    <t>8 Mixed</t>
  </si>
  <si>
    <t>9 Basic</t>
  </si>
  <si>
    <t>9 Pathing</t>
  </si>
  <si>
    <t>9 Mixed</t>
  </si>
  <si>
    <t>10 Basic</t>
  </si>
  <si>
    <t>10 Pathing</t>
  </si>
  <si>
    <t>10 Mixed</t>
  </si>
  <si>
    <t>Important Tasks</t>
  </si>
  <si>
    <t>7 - pathing overshoot</t>
  </si>
  <si>
    <t>1 - hook</t>
  </si>
  <si>
    <t>pathing overshoot</t>
  </si>
  <si>
    <t>1 - pathing optimal path -&gt; walk backwards</t>
  </si>
  <si>
    <t>best expample</t>
  </si>
  <si>
    <t>9 - hidden door</t>
  </si>
  <si>
    <t>3 - pathing confusion</t>
  </si>
  <si>
    <t>small pathing overshoot</t>
  </si>
  <si>
    <t>2 - light dead end</t>
  </si>
  <si>
    <t>pathing is optimal path</t>
  </si>
  <si>
    <t>6 - starting direction</t>
  </si>
  <si>
    <t>3 - light basic confusion</t>
  </si>
  <si>
    <t>7 - basic dead end</t>
  </si>
  <si>
    <t>4 - two possible basic paths</t>
  </si>
  <si>
    <t>do that one</t>
  </si>
  <si>
    <t>8 - worse dead end</t>
  </si>
  <si>
    <t>three basic vs no pathing fall in dead end</t>
  </si>
  <si>
    <t>8 - pathing overshoot confusion</t>
  </si>
  <si>
    <t>only one guy</t>
  </si>
  <si>
    <t>9 - optimal pathing + basic dead ends + mixed without deadend problem</t>
  </si>
  <si>
    <t>pathing overshoot is less present with larger rooms -&gt; less sharp turns</t>
  </si>
  <si>
    <t>Age</t>
  </si>
  <si>
    <t>GamingExperience</t>
  </si>
  <si>
    <t>FirstPersonExperience</t>
  </si>
  <si>
    <t>HeadphoneUsage</t>
  </si>
  <si>
    <t>Often</t>
  </si>
  <si>
    <t>Rarely</t>
  </si>
  <si>
    <t>Never</t>
  </si>
  <si>
    <t>Occasionally</t>
  </si>
  <si>
    <t>Age and Gaming Experience of Participants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</si>
</sst>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1.0"/>
      <color rgb="FF000000"/>
      <name val="Calibri"/>
      <scheme val="minor"/>
    </font>
    <font>
      <color theme="1"/>
      <name val="Calibri"/>
      <scheme val="minor"/>
    </font>
    <font>
      <b/>
      <sz val="19.0"/>
      <color rgb="FF000000"/>
      <name val="Calibri"/>
      <scheme val="minor"/>
    </font>
    <font>
      <sz val="9.0"/>
      <color rgb="FF1155CC"/>
      <name val="&quot;Google Sans Mono&quot;"/>
    </font>
    <font>
      <b/>
      <sz val="11.0"/>
      <color rgb="FF000000"/>
      <name val="Calibri"/>
      <scheme val="minor"/>
    </font>
    <font>
      <b/>
      <sz val="19.0"/>
      <color theme="1"/>
      <name val="Calibri"/>
      <scheme val="minor"/>
    </font>
    <font>
      <sz val="9.0"/>
      <color rgb="FF000000"/>
      <name val="Calibri"/>
      <scheme val="minor"/>
    </font>
    <font>
      <b/>
      <color theme="1"/>
      <name val="Calibri"/>
      <scheme val="minor"/>
    </font>
    <font>
      <sz val="9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sz val="9.0"/>
      <color rgb="FF1155CC"/>
      <name val="Google Sans Mono"/>
    </font>
    <font>
      <b/>
      <sz val="11.0"/>
      <color rgb="FF000000"/>
      <name val="Calibri"/>
    </font>
    <font>
      <sz val="11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</fills>
  <borders count="1">
    <border/>
  </borders>
  <cellStyleXfs count="1">
    <xf borderId="0" fillId="0" fontId="0" numFmtId="0" applyAlignment="1" applyFont="1"/>
  </cellStyleXfs>
  <cellXfs count="61">
    <xf borderId="0" fillId="0" fontId="0" numFmtId="0" xfId="0" applyAlignment="1" applyFont="1">
      <alignment readingOrder="0" shrinkToFit="0" vertical="bottom" wrapText="0"/>
    </xf>
    <xf borderId="0" fillId="0" fontId="0" numFmtId="0" xfId="0" applyAlignment="1" applyFont="1">
      <alignment horizontal="center" readingOrder="0" shrinkToFit="0" vertical="bottom" wrapText="0"/>
    </xf>
    <xf borderId="0" fillId="0" fontId="1" numFmtId="0" xfId="0" applyAlignment="1" applyFont="1">
      <alignment readingOrder="0"/>
    </xf>
    <xf borderId="0" fillId="0" fontId="2" numFmtId="0" xfId="0" applyAlignment="1" applyFont="1">
      <alignment horizontal="center"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Font="1"/>
    <xf borderId="0" fillId="2" fontId="3" numFmtId="0" xfId="0" applyAlignment="1" applyFill="1" applyFont="1">
      <alignment readingOrder="0"/>
    </xf>
    <xf borderId="0" fillId="0" fontId="4" numFmtId="0" xfId="0" applyAlignment="1" applyFont="1">
      <alignment shrinkToFit="0" vertical="bottom" wrapText="0"/>
    </xf>
    <xf borderId="0" fillId="0" fontId="4" numFmtId="0" xfId="0" applyAlignment="1" applyFont="1">
      <alignment horizontal="center" shrinkToFit="0" vertical="bottom" wrapText="0"/>
    </xf>
    <xf borderId="0" fillId="0" fontId="1" numFmtId="0" xfId="0" applyAlignment="1" applyFont="1">
      <alignment horizontal="center" readingOrder="0"/>
    </xf>
    <xf borderId="0" fillId="0" fontId="5" numFmtId="0" xfId="0" applyAlignment="1" applyFont="1">
      <alignment horizontal="left" readingOrder="0"/>
    </xf>
    <xf borderId="0" fillId="0" fontId="4" numFmtId="0" xfId="0" applyAlignment="1" applyFont="1">
      <alignment readingOrder="0" shrinkToFit="0" vertical="bottom" wrapText="0"/>
    </xf>
    <xf borderId="0" fillId="0" fontId="4" numFmtId="0" xfId="0" applyAlignment="1" applyFont="1">
      <alignment horizontal="center" readingOrder="0" shrinkToFit="0" vertical="bottom" wrapText="0"/>
    </xf>
    <xf borderId="0" fillId="2" fontId="0" numFmtId="0" xfId="0" applyAlignment="1" applyFont="1">
      <alignment horizontal="left"/>
    </xf>
    <xf borderId="0" fillId="2" fontId="6" numFmtId="0" xfId="0" applyFont="1"/>
    <xf borderId="0" fillId="0" fontId="0" numFmtId="4" xfId="0" applyAlignment="1" applyFont="1" applyNumberFormat="1">
      <alignment shrinkToFit="0" vertical="bottom" wrapText="0"/>
    </xf>
    <xf borderId="0" fillId="0" fontId="0" numFmtId="4" xfId="0" applyAlignment="1" applyFont="1" applyNumberFormat="1">
      <alignment horizontal="center" readingOrder="0" shrinkToFit="0" vertical="bottom" wrapText="0"/>
    </xf>
    <xf borderId="0" fillId="0" fontId="1" numFmtId="4" xfId="0" applyAlignment="1" applyFont="1" applyNumberFormat="1">
      <alignment horizontal="center" readingOrder="0"/>
    </xf>
    <xf borderId="0" fillId="0" fontId="1" numFmtId="4" xfId="0" applyAlignment="1" applyFont="1" applyNumberFormat="1">
      <alignment horizontal="center"/>
    </xf>
    <xf borderId="0" fillId="2" fontId="0" numFmtId="4" xfId="0" applyAlignment="1" applyFont="1" applyNumberFormat="1">
      <alignment horizontal="left"/>
    </xf>
    <xf borderId="0" fillId="0" fontId="7" numFmtId="0" xfId="0" applyAlignment="1" applyFont="1">
      <alignment readingOrder="0"/>
    </xf>
    <xf borderId="0" fillId="0" fontId="8" numFmtId="0" xfId="0" applyFont="1"/>
    <xf borderId="0" fillId="0" fontId="0" numFmtId="4" xfId="0" applyFont="1" applyNumberFormat="1"/>
    <xf borderId="0" fillId="0" fontId="9" numFmtId="0" xfId="0" applyAlignment="1" applyFont="1">
      <alignment horizontal="right" vertical="bottom"/>
    </xf>
    <xf borderId="0" fillId="0" fontId="0" numFmtId="0" xfId="0" applyFont="1"/>
    <xf borderId="0" fillId="0" fontId="9" numFmtId="0" xfId="0" applyAlignment="1" applyFont="1">
      <alignment vertical="bottom"/>
    </xf>
    <xf borderId="0" fillId="0" fontId="0" numFmtId="0" xfId="0" applyAlignment="1" applyFont="1">
      <alignment horizontal="left"/>
    </xf>
    <xf borderId="0" fillId="0" fontId="0" numFmtId="0" xfId="0" applyAlignment="1" applyFont="1">
      <alignment horizontal="left" readingOrder="0"/>
    </xf>
    <xf borderId="0" fillId="2" fontId="0" numFmtId="0" xfId="0" applyAlignment="1" applyFont="1">
      <alignment horizontal="left" readingOrder="0"/>
    </xf>
    <xf borderId="0" fillId="0" fontId="4" numFmtId="4" xfId="0" applyAlignment="1" applyFont="1" applyNumberFormat="1">
      <alignment horizontal="left" readingOrder="0" shrinkToFit="0" vertical="bottom" wrapText="0"/>
    </xf>
    <xf borderId="0" fillId="0" fontId="0" numFmtId="4" xfId="0" applyAlignment="1" applyFont="1" applyNumberFormat="1">
      <alignment horizontal="left" readingOrder="0"/>
    </xf>
    <xf borderId="0" fillId="0" fontId="0" numFmtId="4" xfId="0" applyAlignment="1" applyFont="1" applyNumberFormat="1">
      <alignment horizontal="left"/>
    </xf>
    <xf borderId="0" fillId="0" fontId="1" numFmtId="4" xfId="0" applyFont="1" applyNumberFormat="1"/>
    <xf borderId="0" fillId="0" fontId="8" numFmtId="4" xfId="0" applyFont="1" applyNumberFormat="1"/>
    <xf borderId="0" fillId="2" fontId="0" numFmtId="4" xfId="0" applyFont="1" applyNumberFormat="1"/>
    <xf borderId="0" fillId="0" fontId="10" numFmtId="4" xfId="0" applyAlignment="1" applyFont="1" applyNumberFormat="1">
      <alignment vertical="bottom"/>
    </xf>
    <xf borderId="0" fillId="0" fontId="9" numFmtId="4" xfId="0" applyAlignment="1" applyFont="1" applyNumberFormat="1">
      <alignment vertical="bottom"/>
    </xf>
    <xf borderId="0" fillId="2" fontId="0" numFmtId="0" xfId="0" applyAlignment="1" applyFont="1">
      <alignment readingOrder="0"/>
    </xf>
    <xf borderId="0" fillId="0" fontId="9" numFmtId="4" xfId="0" applyAlignment="1" applyFont="1" applyNumberFormat="1">
      <alignment horizontal="right" vertical="bottom"/>
    </xf>
    <xf borderId="0" fillId="0" fontId="9" numFmtId="4" xfId="0" applyAlignment="1" applyFont="1" applyNumberFormat="1">
      <alignment horizontal="right" readingOrder="0" vertical="bottom"/>
    </xf>
    <xf borderId="0" fillId="0" fontId="5" numFmtId="0" xfId="0" applyAlignment="1" applyFont="1">
      <alignment horizontal="center" readingOrder="0"/>
    </xf>
    <xf borderId="0" fillId="0" fontId="1" numFmtId="0" xfId="0" applyAlignment="1" applyFont="1">
      <alignment horizontal="center"/>
    </xf>
    <xf borderId="0" fillId="0" fontId="9" numFmtId="4" xfId="0" applyAlignment="1" applyFont="1" applyNumberFormat="1">
      <alignment horizontal="center" vertical="bottom"/>
    </xf>
    <xf borderId="0" fillId="0" fontId="9" numFmtId="0" xfId="0" applyAlignment="1" applyFont="1">
      <alignment horizontal="center" readingOrder="0" vertical="bottom"/>
    </xf>
    <xf borderId="0" fillId="2" fontId="11" numFmtId="0" xfId="0" applyAlignment="1" applyFont="1">
      <alignment horizontal="right" vertical="bottom"/>
    </xf>
    <xf borderId="0" fillId="2" fontId="9" numFmtId="0" xfId="0" applyAlignment="1" applyFont="1">
      <alignment vertical="bottom"/>
    </xf>
    <xf borderId="0" fillId="0" fontId="12" numFmtId="4" xfId="0" applyAlignment="1" applyFont="1" applyNumberFormat="1">
      <alignment readingOrder="0" shrinkToFit="0" vertical="bottom" wrapText="0"/>
    </xf>
    <xf borderId="0" fillId="2" fontId="9" numFmtId="4" xfId="0" applyAlignment="1" applyFont="1" applyNumberFormat="1">
      <alignment vertical="bottom"/>
    </xf>
    <xf borderId="0" fillId="0" fontId="13" numFmtId="4" xfId="0" applyAlignment="1" applyFont="1" applyNumberFormat="1">
      <alignment horizontal="right" readingOrder="0" shrinkToFit="0" vertical="bottom" wrapText="0"/>
    </xf>
    <xf borderId="0" fillId="0" fontId="7" numFmtId="4" xfId="0" applyAlignment="1" applyFont="1" applyNumberFormat="1">
      <alignment readingOrder="0"/>
    </xf>
    <xf borderId="0" fillId="0" fontId="4" numFmtId="4" xfId="0" applyAlignment="1" applyFont="1" applyNumberFormat="1">
      <alignment horizontal="center" readingOrder="0" shrinkToFit="0" vertical="bottom" wrapText="0"/>
    </xf>
    <xf borderId="0" fillId="0" fontId="10" numFmtId="0" xfId="0" applyAlignment="1" applyFont="1">
      <alignment horizontal="center" vertical="bottom"/>
    </xf>
    <xf borderId="0" fillId="0" fontId="10" numFmtId="0" xfId="0" applyAlignment="1" applyFont="1">
      <alignment horizontal="center" readingOrder="0" vertical="bottom"/>
    </xf>
    <xf borderId="0" fillId="2" fontId="9" numFmtId="4" xfId="0" applyAlignment="1" applyFont="1" applyNumberFormat="1">
      <alignment readingOrder="0" vertical="bottom"/>
    </xf>
    <xf borderId="0" fillId="2" fontId="9" numFmtId="4" xfId="0" applyAlignment="1" applyFont="1" applyNumberFormat="1">
      <alignment horizontal="right" vertical="bottom"/>
    </xf>
    <xf borderId="0" fillId="0" fontId="9" numFmtId="4" xfId="0" applyAlignment="1" applyFont="1" applyNumberFormat="1">
      <alignment readingOrder="0" vertical="bottom"/>
    </xf>
    <xf borderId="0" fillId="0" fontId="9" numFmtId="0" xfId="0" applyAlignment="1" applyFont="1">
      <alignment readingOrder="0" vertical="bottom"/>
    </xf>
    <xf borderId="0" fillId="0" fontId="10" numFmtId="0" xfId="0" applyAlignment="1" applyFont="1">
      <alignment readingOrder="0" vertical="bottom"/>
    </xf>
    <xf borderId="0" fillId="0" fontId="10" numFmtId="4" xfId="0" applyAlignment="1" applyFont="1" applyNumberFormat="1">
      <alignment readingOrder="0" vertical="bottom"/>
    </xf>
    <xf borderId="0" fillId="0" fontId="13" numFmtId="0" xfId="0" applyAlignment="1" applyFont="1">
      <alignment readingOrder="0" shrinkToFit="0" vertical="bottom" wrapText="0"/>
    </xf>
    <xf borderId="0" fillId="0" fontId="12" numFmtId="0" xfId="0" applyAlignment="1" applyFont="1">
      <alignment readingOrder="0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Distances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1</c:v>
          </c:tx>
          <c:spPr>
            <a:solidFill>
              <a:srgbClr val="999999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Localization!$AH$4:$BH$4</c:f>
            </c:strRef>
          </c:cat>
          <c:val>
            <c:numRef>
              <c:f>Localization!$AH$5:$BH$5</c:f>
              <c:numCache/>
            </c:numRef>
          </c:val>
        </c:ser>
        <c:ser>
          <c:idx val="1"/>
          <c:order val="1"/>
          <c:tx>
            <c:v>2</c:v>
          </c:tx>
          <c:spPr>
            <a:solidFill>
              <a:srgbClr val="999999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Localization!$AH$4:$BH$4</c:f>
            </c:strRef>
          </c:cat>
          <c:val>
            <c:numRef>
              <c:f>Localization!$AH$6:$BH$6</c:f>
              <c:numCache/>
            </c:numRef>
          </c:val>
        </c:ser>
        <c:ser>
          <c:idx val="2"/>
          <c:order val="2"/>
          <c:tx>
            <c:v>3</c:v>
          </c:tx>
          <c:spPr>
            <a:solidFill>
              <a:srgbClr val="999999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Localization!$AH$4:$BH$4</c:f>
            </c:strRef>
          </c:cat>
          <c:val>
            <c:numRef>
              <c:f>Localization!$AH$7:$BH$7</c:f>
              <c:numCache/>
            </c:numRef>
          </c:val>
        </c:ser>
        <c:ser>
          <c:idx val="3"/>
          <c:order val="3"/>
          <c:tx>
            <c:v>4</c:v>
          </c:tx>
          <c:spPr>
            <a:solidFill>
              <a:srgbClr val="999999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Localization!$AH$4:$BH$4</c:f>
            </c:strRef>
          </c:cat>
          <c:val>
            <c:numRef>
              <c:f>Localization!$AH$8:$BH$8</c:f>
              <c:numCache/>
            </c:numRef>
          </c:val>
        </c:ser>
        <c:ser>
          <c:idx val="4"/>
          <c:order val="4"/>
          <c:tx>
            <c:v>Geometric mean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cat>
            <c:strRef>
              <c:f>Localization!$AH$4:$BH$4</c:f>
            </c:strRef>
          </c:cat>
          <c:val>
            <c:numRef>
              <c:f>Localization!$AH$10:$BH$10</c:f>
              <c:numCache/>
            </c:numRef>
          </c:val>
        </c:ser>
        <c:ser>
          <c:idx val="5"/>
          <c:order val="5"/>
          <c:cat>
            <c:strRef>
              <c:f>Localization!$AH$4:$BH$4</c:f>
            </c:strRef>
          </c:cat>
          <c:val>
            <c:numRef>
              <c:f>Localization!$AH$10:$BH$10</c:f>
              <c:numCache/>
            </c:numRef>
          </c:val>
        </c:ser>
        <c:axId val="71935701"/>
        <c:axId val="619084290"/>
      </c:barChart>
      <c:catAx>
        <c:axId val="719357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9084290"/>
      </c:catAx>
      <c:valAx>
        <c:axId val="61908429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1935701"/>
        <c:majorUnit val="1.0"/>
        <c:minorUnit val="5.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Normalized Geometric Mean Of Guess Distance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Localization!$AH$11:$BL$11</c:f>
            </c:strRef>
          </c:cat>
          <c:val>
            <c:numRef>
              <c:f>Localization!$AH$12:$BL$12</c:f>
              <c:numCache/>
            </c:numRef>
          </c:val>
        </c:ser>
        <c:axId val="125064511"/>
        <c:axId val="1414817249"/>
      </c:barChart>
      <c:catAx>
        <c:axId val="125064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14817249"/>
      </c:catAx>
      <c:valAx>
        <c:axId val="141481724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5064511"/>
        <c:majorUnit val="1.0"/>
        <c:minorUnit val="5.0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Avg per Task Performance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Direct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Localization!$AH$14:$AR$14</c:f>
            </c:strRef>
          </c:cat>
          <c:val>
            <c:numRef>
              <c:f>Localization!$AH$15:$AR$15</c:f>
              <c:numCache/>
            </c:numRef>
          </c:val>
        </c:ser>
        <c:ser>
          <c:idx val="1"/>
          <c:order val="1"/>
          <c:tx>
            <c:v>Pathing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Localization!$AH$14:$AR$14</c:f>
            </c:strRef>
          </c:cat>
          <c:val>
            <c:numRef>
              <c:f>Localization!$AH$16:$AR$16</c:f>
              <c:numCache/>
            </c:numRef>
          </c:val>
        </c:ser>
        <c:axId val="1734246475"/>
        <c:axId val="1842538644"/>
      </c:barChart>
      <c:catAx>
        <c:axId val="17342464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42538644"/>
      </c:catAx>
      <c:valAx>
        <c:axId val="18425386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34246475"/>
        <c:majorUnit val="1.0"/>
        <c:minorUnit val="5.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v>Average Direct Distance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dLbls>
            <c:numFmt formatCode="0.00&quot;m&quot;" sourceLinked="0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Localization!$AX$14:$BH$14</c:f>
            </c:strRef>
          </c:cat>
          <c:val>
            <c:numRef>
              <c:f>Localization!$AX$15:$BH$15</c:f>
              <c:numCache/>
            </c:numRef>
          </c:val>
        </c:ser>
        <c:ser>
          <c:idx val="1"/>
          <c:order val="1"/>
          <c:tx>
            <c:v>Average Path Distance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  <a:prstDash val="solid"/>
            </a:ln>
          </c:spPr>
          <c:dLbls>
            <c:numFmt formatCode="0.00&quot;m&quot;" sourceLinked="0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Localization!$AX$14:$BH$14</c:f>
            </c:strRef>
          </c:cat>
          <c:val>
            <c:numRef>
              <c:f>Localization!$AX$16:$BH$16</c:f>
              <c:numCache/>
            </c:numRef>
          </c:val>
        </c:ser>
        <c:axId val="416846375"/>
        <c:axId val="1273083012"/>
      </c:barChart>
      <c:catAx>
        <c:axId val="41684637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3083012"/>
      </c:catAx>
      <c:valAx>
        <c:axId val="1273083012"/>
        <c:scaling>
          <c:orientation val="minMax"/>
          <c:max val="19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&quot;m&quot;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16846375"/>
        <c:crosses val="max"/>
        <c:majorUnit val="1.0"/>
        <c:minorUnit val="1.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Avg Performance per Scene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Direct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Localization!$AH$17:$AR$17</c:f>
            </c:strRef>
          </c:cat>
          <c:val>
            <c:numRef>
              <c:f>Localization!$AH$18:$AR$18</c:f>
              <c:numCache/>
            </c:numRef>
          </c:val>
        </c:ser>
        <c:ser>
          <c:idx val="1"/>
          <c:order val="1"/>
          <c:tx>
            <c:v>Pathing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Localization!$AH$17:$AR$17</c:f>
            </c:strRef>
          </c:cat>
          <c:val>
            <c:numRef>
              <c:f>Localization!$AH$19:$AR$19</c:f>
              <c:numCache/>
            </c:numRef>
          </c:val>
        </c:ser>
        <c:axId val="1222657193"/>
        <c:axId val="458113053"/>
      </c:barChart>
      <c:catAx>
        <c:axId val="1222657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58113053"/>
      </c:catAx>
      <c:valAx>
        <c:axId val="4581130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22657193"/>
        <c:majorUnit val="1.0"/>
        <c:minorUnit val="5.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Avg Distance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Direct Distance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Localization!$AH$25:$BH$25</c:f>
            </c:strRef>
          </c:cat>
          <c:val>
            <c:numRef>
              <c:f>Localization!$AH$26:$BH$26</c:f>
              <c:numCache/>
            </c:numRef>
          </c:val>
        </c:ser>
        <c:ser>
          <c:idx val="1"/>
          <c:order val="1"/>
          <c:tx>
            <c:v>Path Distance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  <a:prstDash val="solid"/>
            </a:ln>
          </c:spPr>
          <c:cat>
            <c:strRef>
              <c:f>Localization!$AH$25:$BH$25</c:f>
            </c:strRef>
          </c:cat>
          <c:val>
            <c:numRef>
              <c:f>Localization!$AH$27:$BH$27</c:f>
              <c:numCache/>
            </c:numRef>
          </c:val>
        </c:ser>
        <c:axId val="1742522729"/>
        <c:axId val="1827534660"/>
      </c:barChart>
      <c:catAx>
        <c:axId val="17425227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7534660"/>
      </c:catAx>
      <c:valAx>
        <c:axId val="18275346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42522729"/>
        <c:majorUnit val="1.0"/>
        <c:minorUnit val="5.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Task Performance - Normalized Geometric Mean Of Navigation Time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Navigation!$AT$10:$CJ$10</c:f>
            </c:strRef>
          </c:cat>
          <c:val>
            <c:numRef>
              <c:f>Navigation!$AT$11:$CJ$11</c:f>
              <c:numCache/>
            </c:numRef>
          </c:val>
        </c:ser>
        <c:axId val="65230017"/>
        <c:axId val="1478979652"/>
      </c:barChart>
      <c:catAx>
        <c:axId val="652300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78979652"/>
      </c:catAx>
      <c:valAx>
        <c:axId val="14789796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5230017"/>
        <c:majorUnit val="1.0"/>
        <c:minorUnit val="5.0"/>
      </c:valAx>
    </c:plotArea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Avg per Task Performance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Direct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Navigation!$AT$14:$BF$14</c:f>
            </c:strRef>
          </c:cat>
          <c:val>
            <c:numRef>
              <c:f>Navigation!$AT$15:$BF$15</c:f>
              <c:numCache/>
            </c:numRef>
          </c:val>
        </c:ser>
        <c:axId val="411919476"/>
        <c:axId val="1329618321"/>
      </c:barChart>
      <c:catAx>
        <c:axId val="4119194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9618321"/>
      </c:catAx>
      <c:valAx>
        <c:axId val="13296183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11919476"/>
        <c:majorUnit val="0.1"/>
        <c:minorUnit val="5.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v>Estimated Minimum Navigation Time</c:v>
          </c:tx>
          <c:spPr>
            <a:solidFill>
              <a:srgbClr val="980000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dPt>
            <c:idx val="3"/>
          </c:dPt>
          <c:cat>
            <c:strRef>
              <c:f>Navigation!$AT$21:$BF$21</c:f>
            </c:strRef>
          </c:cat>
          <c:val>
            <c:numRef>
              <c:f>Navigation!$AT$22:$BF$22</c:f>
              <c:numCache/>
            </c:numRef>
          </c:val>
        </c:ser>
        <c:ser>
          <c:idx val="1"/>
          <c:order val="1"/>
          <c:tx>
            <c:v>Average Navigation Time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cat>
            <c:strRef>
              <c:f>Navigation!$AT$21:$BF$21</c:f>
            </c:strRef>
          </c:cat>
          <c:val>
            <c:numRef>
              <c:f>Navigation!$AT$23:$BF$23</c:f>
              <c:numCache/>
            </c:numRef>
          </c:val>
        </c:ser>
        <c:overlap val="100"/>
        <c:axId val="514173466"/>
        <c:axId val="1596579731"/>
      </c:barChart>
      <c:catAx>
        <c:axId val="51417346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96579731"/>
      </c:catAx>
      <c:valAx>
        <c:axId val="1596579731"/>
        <c:scaling>
          <c:orientation val="minMax"/>
          <c:max val="13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&quot;s&quot;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14173466"/>
        <c:crosses val="max"/>
        <c:majorUnit val="1.0"/>
        <c:minorUnit val="1.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v>Average Navigation Time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  <a:prstDash val="solid"/>
            </a:ln>
          </c:spPr>
          <c:dPt>
            <c:idx val="0"/>
          </c:dPt>
          <c:dPt>
            <c:idx val="3"/>
          </c:dPt>
          <c:cat>
            <c:strRef>
              <c:f>Navigation!$AT$17:$BF$17</c:f>
            </c:strRef>
          </c:cat>
          <c:val>
            <c:numRef>
              <c:f>Navigation!$AT$18:$BF$18</c:f>
              <c:numCache/>
            </c:numRef>
          </c:val>
        </c:ser>
        <c:axId val="1112063285"/>
        <c:axId val="1696607658"/>
      </c:barChart>
      <c:catAx>
        <c:axId val="111206328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6607658"/>
      </c:catAx>
      <c:valAx>
        <c:axId val="1696607658"/>
        <c:scaling>
          <c:orientation val="minMax"/>
          <c:max val="13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&quot;s&quot;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12063285"/>
        <c:crosses val="max"/>
        <c:majorUnit val="1.0"/>
        <c:minorUnit val="1.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grouping val="stacked"/>
        <c:ser>
          <c:idx val="0"/>
          <c:order val="0"/>
          <c:tx>
            <c:v>General Gaming Experience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Demographics!$F$2:$F$13</c:f>
            </c:strRef>
          </c:cat>
          <c:val>
            <c:numRef>
              <c:f>Demographics!$G$2:$G$13</c:f>
              <c:numCache/>
            </c:numRef>
          </c:val>
        </c:ser>
        <c:ser>
          <c:idx val="1"/>
          <c:order val="1"/>
          <c:tx>
            <c:v>First Person Experience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Demographics!$F$2:$F$13</c:f>
            </c:strRef>
          </c:cat>
          <c:val>
            <c:numRef>
              <c:f>Demographics!$H$2:$H$13</c:f>
              <c:numCache/>
            </c:numRef>
          </c:val>
        </c:ser>
        <c:ser>
          <c:idx val="2"/>
          <c:order val="2"/>
          <c:tx>
            <c:v>Headphone Usage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strRef>
              <c:f>Demographics!$F$2:$F$13</c:f>
            </c:strRef>
          </c:cat>
          <c:val>
            <c:numRef>
              <c:f>Demographics!$I$2:$I$13</c:f>
              <c:numCache/>
            </c:numRef>
          </c:val>
        </c:ser>
        <c:overlap val="100"/>
        <c:axId val="1595970361"/>
        <c:axId val="1784097246"/>
      </c:barChart>
      <c:catAx>
        <c:axId val="15959703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Age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84097246"/>
      </c:catAx>
      <c:valAx>
        <c:axId val="1784097246"/>
        <c:scaling>
          <c:orientation val="minMax"/>
          <c:max val="9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95970361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image" Target="../media/image3.png"/><Relationship Id="rId8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55</xdr:col>
      <xdr:colOff>533400</xdr:colOff>
      <xdr:row>46</xdr:row>
      <xdr:rowOff>9525</xdr:rowOff>
    </xdr:from>
    <xdr:ext cx="14087475" cy="3733800"/>
    <xdr:graphicFrame>
      <xdr:nvGraphicFramePr>
        <xdr:cNvPr id="909710773" name="Chart 1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64</xdr:col>
      <xdr:colOff>209550</xdr:colOff>
      <xdr:row>21</xdr:row>
      <xdr:rowOff>180975</xdr:rowOff>
    </xdr:from>
    <xdr:ext cx="6029325" cy="3400425"/>
    <xdr:graphicFrame>
      <xdr:nvGraphicFramePr>
        <xdr:cNvPr id="1421107650" name="Chart 2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35</xdr:col>
      <xdr:colOff>200025</xdr:colOff>
      <xdr:row>1</xdr:row>
      <xdr:rowOff>161925</xdr:rowOff>
    </xdr:from>
    <xdr:ext cx="4400550" cy="3933825"/>
    <xdr:graphicFrame>
      <xdr:nvGraphicFramePr>
        <xdr:cNvPr id="1867635305" name="Chart 3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34</xdr:col>
      <xdr:colOff>295275</xdr:colOff>
      <xdr:row>4</xdr:row>
      <xdr:rowOff>114300</xdr:rowOff>
    </xdr:from>
    <xdr:ext cx="8429625" cy="5419725"/>
    <xdr:graphicFrame>
      <xdr:nvGraphicFramePr>
        <xdr:cNvPr id="1990987801" name="Chart 4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64</xdr:col>
      <xdr:colOff>209550</xdr:colOff>
      <xdr:row>11</xdr:row>
      <xdr:rowOff>66675</xdr:rowOff>
    </xdr:from>
    <xdr:ext cx="1876425" cy="1676400"/>
    <xdr:graphicFrame>
      <xdr:nvGraphicFramePr>
        <xdr:cNvPr id="2019167152" name="Chart 5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43</xdr:col>
      <xdr:colOff>104775</xdr:colOff>
      <xdr:row>37</xdr:row>
      <xdr:rowOff>190500</xdr:rowOff>
    </xdr:from>
    <xdr:ext cx="10506075" cy="3933825"/>
    <xdr:graphicFrame>
      <xdr:nvGraphicFramePr>
        <xdr:cNvPr id="372424322" name="Chart 6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32</xdr:col>
      <xdr:colOff>533400</xdr:colOff>
      <xdr:row>45</xdr:row>
      <xdr:rowOff>209550</xdr:rowOff>
    </xdr:from>
    <xdr:ext cx="3819525" cy="4124325"/>
    <xdr:pic>
      <xdr:nvPicPr>
        <xdr:cNvPr id="0" name="image3.png" title="Bild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39</xdr:col>
      <xdr:colOff>523875</xdr:colOff>
      <xdr:row>45</xdr:row>
      <xdr:rowOff>76200</xdr:rowOff>
    </xdr:from>
    <xdr:ext cx="4114800" cy="4257675"/>
    <xdr:pic>
      <xdr:nvPicPr>
        <xdr:cNvPr id="0" name="image1.png" title="Bild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47</xdr:col>
      <xdr:colOff>180975</xdr:colOff>
      <xdr:row>46</xdr:row>
      <xdr:rowOff>57150</xdr:rowOff>
    </xdr:from>
    <xdr:ext cx="4114800" cy="4124325"/>
    <xdr:pic>
      <xdr:nvPicPr>
        <xdr:cNvPr id="0" name="image2.png" title="Bild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44</xdr:col>
      <xdr:colOff>28575</xdr:colOff>
      <xdr:row>57</xdr:row>
      <xdr:rowOff>123825</xdr:rowOff>
    </xdr:from>
    <xdr:ext cx="6029325" cy="3400425"/>
    <xdr:graphicFrame>
      <xdr:nvGraphicFramePr>
        <xdr:cNvPr id="505879201" name="Chart 7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87</xdr:col>
      <xdr:colOff>533400</xdr:colOff>
      <xdr:row>1</xdr:row>
      <xdr:rowOff>9525</xdr:rowOff>
    </xdr:from>
    <xdr:ext cx="1828800" cy="1647825"/>
    <xdr:graphicFrame>
      <xdr:nvGraphicFramePr>
        <xdr:cNvPr id="1452773602" name="Chart 8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60</xdr:col>
      <xdr:colOff>323850</xdr:colOff>
      <xdr:row>57</xdr:row>
      <xdr:rowOff>28575</xdr:rowOff>
    </xdr:from>
    <xdr:ext cx="8429625" cy="5419725"/>
    <xdr:graphicFrame>
      <xdr:nvGraphicFramePr>
        <xdr:cNvPr id="38951506" name="Chart 9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54</xdr:col>
      <xdr:colOff>180975</xdr:colOff>
      <xdr:row>2</xdr:row>
      <xdr:rowOff>66675</xdr:rowOff>
    </xdr:from>
    <xdr:ext cx="8429625" cy="5419725"/>
    <xdr:graphicFrame>
      <xdr:nvGraphicFramePr>
        <xdr:cNvPr id="2136833440" name="Chart 10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876300</xdr:colOff>
      <xdr:row>17</xdr:row>
      <xdr:rowOff>180975</xdr:rowOff>
    </xdr:from>
    <xdr:ext cx="5715000" cy="3533775"/>
    <xdr:graphicFrame>
      <xdr:nvGraphicFramePr>
        <xdr:cNvPr id="1510930685" name="Chart 11" title="Diagram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 outlineLevelCol="1"/>
  <cols>
    <col customWidth="1" hidden="1" min="1" max="31" width="8.71" outlineLevel="1"/>
    <col collapsed="1" customWidth="1" min="32" max="32" width="8.71"/>
    <col customWidth="1" min="33" max="64" width="8.71"/>
    <col customWidth="1" min="65" max="65" width="226.0"/>
  </cols>
  <sheetData>
    <row r="1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2" t="s">
        <v>30</v>
      </c>
      <c r="AJ1" s="2" t="s">
        <v>31</v>
      </c>
      <c r="AK1" s="2" t="s">
        <v>32</v>
      </c>
      <c r="AL1" s="2" t="s">
        <v>33</v>
      </c>
      <c r="AM1" s="2" t="s">
        <v>34</v>
      </c>
      <c r="AN1" s="2" t="s">
        <v>35</v>
      </c>
      <c r="AO1" s="2" t="s">
        <v>36</v>
      </c>
    </row>
    <row r="2">
      <c r="B2" s="3" t="s">
        <v>37</v>
      </c>
      <c r="AC2" s="3"/>
      <c r="AD2" s="3"/>
      <c r="AE2" s="3"/>
      <c r="AH2" s="4" t="s">
        <v>38</v>
      </c>
      <c r="AJ2" s="5">
        <f>IF(AH2="Scene 1", 1, IF(AH2="Scene 2", 2, IF(AH2="Scene 3", 3, 0)))</f>
        <v>3</v>
      </c>
      <c r="AK2" s="5">
        <f>IF(AH3="Path", 2, IF(AH3="Direct", 1, 0))</f>
        <v>2</v>
      </c>
      <c r="AL2" s="6">
        <v>21.0</v>
      </c>
      <c r="AM2" s="6">
        <v>10.0</v>
      </c>
      <c r="AN2" s="5">
        <f>4+(AJ2-1)*AL2</f>
        <v>46</v>
      </c>
      <c r="AO2" s="5">
        <f>4+(AJ2-1)*21+(AK2-1)*AM2</f>
        <v>56</v>
      </c>
    </row>
    <row r="3">
      <c r="A3" s="7"/>
      <c r="B3" s="8"/>
      <c r="C3" s="8"/>
      <c r="D3" s="8"/>
      <c r="E3" s="9"/>
      <c r="F3" s="8"/>
      <c r="G3" s="8"/>
      <c r="H3" s="8"/>
      <c r="I3" s="9"/>
      <c r="J3" s="8"/>
      <c r="K3" s="8"/>
      <c r="L3" s="8"/>
      <c r="M3" s="9"/>
      <c r="N3" s="8"/>
      <c r="O3" s="8"/>
      <c r="P3" s="8"/>
      <c r="Q3" s="9"/>
      <c r="R3" s="8"/>
      <c r="S3" s="8"/>
      <c r="T3" s="8"/>
      <c r="U3" s="9"/>
      <c r="V3" s="8"/>
      <c r="W3" s="8"/>
      <c r="X3" s="8"/>
      <c r="Y3" s="9"/>
      <c r="Z3" s="8"/>
      <c r="AA3" s="8"/>
      <c r="AB3" s="8"/>
      <c r="AC3" s="8"/>
      <c r="AD3" s="8"/>
      <c r="AE3" s="8"/>
      <c r="AH3" s="4" t="s">
        <v>39</v>
      </c>
      <c r="AJ3" s="10" t="str">
        <f>AH2&amp;" "&amp;AH3&amp;" Distance"</f>
        <v>Scene 3 Path Distance</v>
      </c>
    </row>
    <row r="4">
      <c r="A4" s="11" t="s">
        <v>40</v>
      </c>
      <c r="B4" s="12" t="s">
        <v>41</v>
      </c>
      <c r="C4" s="12" t="s">
        <v>42</v>
      </c>
      <c r="D4" s="12" t="s">
        <v>43</v>
      </c>
      <c r="E4" s="9" t="s">
        <v>44</v>
      </c>
      <c r="F4" s="12" t="s">
        <v>45</v>
      </c>
      <c r="G4" s="12" t="s">
        <v>46</v>
      </c>
      <c r="H4" s="12" t="s">
        <v>47</v>
      </c>
      <c r="I4" s="9" t="s">
        <v>44</v>
      </c>
      <c r="J4" s="12" t="s">
        <v>48</v>
      </c>
      <c r="K4" s="12" t="s">
        <v>49</v>
      </c>
      <c r="L4" s="12" t="s">
        <v>50</v>
      </c>
      <c r="M4" s="9" t="s">
        <v>44</v>
      </c>
      <c r="N4" s="12" t="s">
        <v>51</v>
      </c>
      <c r="O4" s="12" t="s">
        <v>52</v>
      </c>
      <c r="P4" s="12" t="s">
        <v>53</v>
      </c>
      <c r="Q4" s="9" t="s">
        <v>44</v>
      </c>
      <c r="R4" s="12" t="s">
        <v>54</v>
      </c>
      <c r="S4" s="12" t="s">
        <v>55</v>
      </c>
      <c r="T4" s="12" t="s">
        <v>56</v>
      </c>
      <c r="U4" s="9" t="s">
        <v>44</v>
      </c>
      <c r="V4" s="12" t="s">
        <v>57</v>
      </c>
      <c r="W4" s="12" t="s">
        <v>58</v>
      </c>
      <c r="X4" s="12" t="s">
        <v>59</v>
      </c>
      <c r="Y4" s="9" t="s">
        <v>44</v>
      </c>
      <c r="Z4" s="12" t="s">
        <v>60</v>
      </c>
      <c r="AA4" s="12" t="s">
        <v>61</v>
      </c>
      <c r="AB4" s="12" t="s">
        <v>62</v>
      </c>
      <c r="AC4" s="12"/>
      <c r="AD4" s="12"/>
      <c r="AE4" s="12"/>
      <c r="AH4" s="13" t="str">
        <f t="shared" ref="AH4:BL4" si="1">INDIRECT(B$1&amp;($AO$2+ROW()-ROW($AH$4)))</f>
        <v>1 Basic</v>
      </c>
      <c r="AI4" s="13" t="str">
        <f t="shared" si="1"/>
        <v>1 Pathing</v>
      </c>
      <c r="AJ4" s="13" t="str">
        <f t="shared" si="1"/>
        <v>1 Mixed</v>
      </c>
      <c r="AK4" s="13" t="str">
        <f t="shared" si="1"/>
        <v>-</v>
      </c>
      <c r="AL4" s="13" t="str">
        <f t="shared" si="1"/>
        <v>2 Basic</v>
      </c>
      <c r="AM4" s="13" t="str">
        <f t="shared" si="1"/>
        <v>2 Pathing</v>
      </c>
      <c r="AN4" s="13" t="str">
        <f t="shared" si="1"/>
        <v>2 Mixed</v>
      </c>
      <c r="AO4" s="13" t="str">
        <f t="shared" si="1"/>
        <v>-</v>
      </c>
      <c r="AP4" s="13" t="str">
        <f t="shared" si="1"/>
        <v>3 Basic</v>
      </c>
      <c r="AQ4" s="13" t="str">
        <f t="shared" si="1"/>
        <v>3 Pathing</v>
      </c>
      <c r="AR4" s="13" t="str">
        <f t="shared" si="1"/>
        <v>3 Mixed</v>
      </c>
      <c r="AS4" s="13" t="str">
        <f t="shared" si="1"/>
        <v>-</v>
      </c>
      <c r="AT4" s="13" t="str">
        <f t="shared" si="1"/>
        <v>4 Basic</v>
      </c>
      <c r="AU4" s="13" t="str">
        <f t="shared" si="1"/>
        <v>4 Pathing</v>
      </c>
      <c r="AV4" s="13" t="str">
        <f t="shared" si="1"/>
        <v>4 Mixed</v>
      </c>
      <c r="AW4" s="13" t="str">
        <f t="shared" si="1"/>
        <v>-</v>
      </c>
      <c r="AX4" s="13" t="str">
        <f t="shared" si="1"/>
        <v>5 Basic</v>
      </c>
      <c r="AY4" s="13" t="str">
        <f t="shared" si="1"/>
        <v>5 Pathing</v>
      </c>
      <c r="AZ4" s="13" t="str">
        <f t="shared" si="1"/>
        <v>5 Mixed</v>
      </c>
      <c r="BA4" s="13" t="str">
        <f t="shared" si="1"/>
        <v>-</v>
      </c>
      <c r="BB4" s="13" t="str">
        <f t="shared" si="1"/>
        <v>6 Basic</v>
      </c>
      <c r="BC4" s="13" t="str">
        <f t="shared" si="1"/>
        <v>6 Pathing</v>
      </c>
      <c r="BD4" s="13" t="str">
        <f t="shared" si="1"/>
        <v>6 Mixed</v>
      </c>
      <c r="BE4" s="13" t="str">
        <f t="shared" si="1"/>
        <v>-</v>
      </c>
      <c r="BF4" s="13" t="str">
        <f t="shared" si="1"/>
        <v>7 Basic</v>
      </c>
      <c r="BG4" s="13" t="str">
        <f t="shared" si="1"/>
        <v>7 Pathing</v>
      </c>
      <c r="BH4" s="13" t="str">
        <f t="shared" si="1"/>
        <v>7 Mixed</v>
      </c>
      <c r="BI4" s="13" t="str">
        <f t="shared" si="1"/>
        <v/>
      </c>
      <c r="BJ4" s="13" t="str">
        <f t="shared" si="1"/>
        <v/>
      </c>
      <c r="BK4" s="13" t="str">
        <f t="shared" si="1"/>
        <v/>
      </c>
      <c r="BL4" s="13" t="str">
        <f t="shared" si="1"/>
        <v/>
      </c>
      <c r="BM4" s="14"/>
    </row>
    <row r="5">
      <c r="A5" s="15"/>
      <c r="B5" s="16">
        <v>2.89</v>
      </c>
      <c r="C5" s="16">
        <v>11.74</v>
      </c>
      <c r="D5" s="16">
        <v>6.62</v>
      </c>
      <c r="E5" s="17"/>
      <c r="F5" s="16">
        <v>6.19</v>
      </c>
      <c r="G5" s="16">
        <v>7.48</v>
      </c>
      <c r="H5" s="16">
        <v>3.64</v>
      </c>
      <c r="I5" s="18"/>
      <c r="J5" s="16">
        <v>3.73</v>
      </c>
      <c r="K5" s="16">
        <v>2.87</v>
      </c>
      <c r="L5" s="16">
        <v>1.96</v>
      </c>
      <c r="M5" s="18"/>
      <c r="N5" s="16">
        <v>2.02</v>
      </c>
      <c r="O5" s="16">
        <v>1.98</v>
      </c>
      <c r="P5" s="16">
        <v>0.89</v>
      </c>
      <c r="Q5" s="18"/>
      <c r="R5" s="16">
        <v>0.58</v>
      </c>
      <c r="S5" s="16">
        <v>3.78</v>
      </c>
      <c r="T5" s="16">
        <v>3.36</v>
      </c>
      <c r="U5" s="18"/>
      <c r="V5" s="16">
        <v>1.44</v>
      </c>
      <c r="W5" s="16">
        <v>0.55</v>
      </c>
      <c r="X5" s="16">
        <v>1.28</v>
      </c>
      <c r="Y5" s="18"/>
      <c r="Z5" s="16">
        <v>0.85</v>
      </c>
      <c r="AA5" s="16">
        <v>16.36</v>
      </c>
      <c r="AB5" s="16">
        <v>4.35</v>
      </c>
      <c r="AC5" s="16"/>
      <c r="AD5" s="16"/>
      <c r="AE5" s="16"/>
      <c r="AH5" s="19">
        <f t="shared" ref="AH5:BL5" si="2">INDIRECT(B$1&amp;($AO$2+ROW()-ROW($AH$4)))</f>
        <v>4.56</v>
      </c>
      <c r="AI5" s="19">
        <f t="shared" si="2"/>
        <v>24.05</v>
      </c>
      <c r="AJ5" s="19">
        <f t="shared" si="2"/>
        <v>9.86</v>
      </c>
      <c r="AK5" s="19" t="str">
        <f t="shared" si="2"/>
        <v/>
      </c>
      <c r="AL5" s="19">
        <f t="shared" si="2"/>
        <v>25.78</v>
      </c>
      <c r="AM5" s="19">
        <f t="shared" si="2"/>
        <v>25.2</v>
      </c>
      <c r="AN5" s="19">
        <f t="shared" si="2"/>
        <v>26.76</v>
      </c>
      <c r="AO5" s="19" t="str">
        <f t="shared" si="2"/>
        <v/>
      </c>
      <c r="AP5" s="19">
        <f t="shared" si="2"/>
        <v>6.33</v>
      </c>
      <c r="AQ5" s="19">
        <f t="shared" si="2"/>
        <v>38.24</v>
      </c>
      <c r="AR5" s="19">
        <f t="shared" si="2"/>
        <v>15.81</v>
      </c>
      <c r="AS5" s="19" t="str">
        <f t="shared" si="2"/>
        <v/>
      </c>
      <c r="AT5" s="19">
        <f t="shared" si="2"/>
        <v>29.74</v>
      </c>
      <c r="AU5" s="19">
        <f t="shared" si="2"/>
        <v>19.11</v>
      </c>
      <c r="AV5" s="19">
        <f t="shared" si="2"/>
        <v>30.06</v>
      </c>
      <c r="AW5" s="19" t="str">
        <f t="shared" si="2"/>
        <v/>
      </c>
      <c r="AX5" s="19">
        <f t="shared" si="2"/>
        <v>25.96</v>
      </c>
      <c r="AY5" s="19">
        <f t="shared" si="2"/>
        <v>12.58</v>
      </c>
      <c r="AZ5" s="19">
        <f t="shared" si="2"/>
        <v>23.17</v>
      </c>
      <c r="BA5" s="19" t="str">
        <f t="shared" si="2"/>
        <v/>
      </c>
      <c r="BB5" s="19">
        <f t="shared" si="2"/>
        <v>6.4</v>
      </c>
      <c r="BC5" s="19">
        <f t="shared" si="2"/>
        <v>42.74</v>
      </c>
      <c r="BD5" s="19">
        <f t="shared" si="2"/>
        <v>12.08</v>
      </c>
      <c r="BE5" s="19" t="str">
        <f t="shared" si="2"/>
        <v/>
      </c>
      <c r="BF5" s="19">
        <f t="shared" si="2"/>
        <v>31.84</v>
      </c>
      <c r="BG5" s="19">
        <f t="shared" si="2"/>
        <v>30.37</v>
      </c>
      <c r="BH5" s="19">
        <f t="shared" si="2"/>
        <v>12.5</v>
      </c>
      <c r="BI5" s="19" t="str">
        <f t="shared" si="2"/>
        <v/>
      </c>
      <c r="BJ5" s="19" t="str">
        <f t="shared" si="2"/>
        <v/>
      </c>
      <c r="BK5" s="19" t="str">
        <f t="shared" si="2"/>
        <v/>
      </c>
      <c r="BL5" s="13" t="str">
        <f t="shared" si="2"/>
        <v/>
      </c>
      <c r="BM5" s="14"/>
    </row>
    <row r="6">
      <c r="A6" s="15"/>
      <c r="B6" s="16">
        <v>4.18</v>
      </c>
      <c r="C6" s="16">
        <v>3.53</v>
      </c>
      <c r="D6" s="16">
        <v>5.23</v>
      </c>
      <c r="E6" s="17"/>
      <c r="F6" s="16">
        <v>1.01</v>
      </c>
      <c r="G6" s="16">
        <v>6.56</v>
      </c>
      <c r="H6" s="16">
        <v>7.81</v>
      </c>
      <c r="I6" s="18"/>
      <c r="J6" s="16">
        <v>3.62</v>
      </c>
      <c r="K6" s="16">
        <v>10.85</v>
      </c>
      <c r="L6" s="16">
        <v>3.27</v>
      </c>
      <c r="M6" s="18"/>
      <c r="N6" s="16">
        <v>19.93</v>
      </c>
      <c r="O6" s="16">
        <v>2.04</v>
      </c>
      <c r="P6" s="16">
        <v>1.55</v>
      </c>
      <c r="Q6" s="18"/>
      <c r="R6" s="16">
        <v>1.43</v>
      </c>
      <c r="S6" s="16">
        <v>2.73</v>
      </c>
      <c r="T6" s="16">
        <v>8.84</v>
      </c>
      <c r="U6" s="18"/>
      <c r="V6" s="16">
        <v>3.62</v>
      </c>
      <c r="W6" s="16">
        <v>2.35</v>
      </c>
      <c r="X6" s="16">
        <v>0.94</v>
      </c>
      <c r="Y6" s="18"/>
      <c r="Z6" s="16">
        <v>2.13</v>
      </c>
      <c r="AA6" s="16">
        <v>15.31</v>
      </c>
      <c r="AB6" s="16">
        <v>3.68</v>
      </c>
      <c r="AC6" s="16"/>
      <c r="AD6" s="16"/>
      <c r="AE6" s="16"/>
      <c r="AH6" s="19">
        <f t="shared" ref="AH6:BL6" si="3">INDIRECT(B$1&amp;($AO$2+ROW()-ROW($AH$4)))</f>
        <v>12.36</v>
      </c>
      <c r="AI6" s="19">
        <f t="shared" si="3"/>
        <v>14.86</v>
      </c>
      <c r="AJ6" s="19">
        <f t="shared" si="3"/>
        <v>14.86</v>
      </c>
      <c r="AK6" s="19" t="str">
        <f t="shared" si="3"/>
        <v/>
      </c>
      <c r="AL6" s="19">
        <f t="shared" si="3"/>
        <v>0.95</v>
      </c>
      <c r="AM6" s="19">
        <f t="shared" si="3"/>
        <v>12.19</v>
      </c>
      <c r="AN6" s="19">
        <f t="shared" si="3"/>
        <v>13.67</v>
      </c>
      <c r="AO6" s="19" t="str">
        <f t="shared" si="3"/>
        <v/>
      </c>
      <c r="AP6" s="19">
        <f t="shared" si="3"/>
        <v>10.81</v>
      </c>
      <c r="AQ6" s="19">
        <f t="shared" si="3"/>
        <v>8.52</v>
      </c>
      <c r="AR6" s="19">
        <f t="shared" si="3"/>
        <v>32.3</v>
      </c>
      <c r="AS6" s="19" t="str">
        <f t="shared" si="3"/>
        <v/>
      </c>
      <c r="AT6" s="19">
        <f t="shared" si="3"/>
        <v>15.54</v>
      </c>
      <c r="AU6" s="19">
        <f t="shared" si="3"/>
        <v>16.69</v>
      </c>
      <c r="AV6" s="19">
        <f t="shared" si="3"/>
        <v>25.33</v>
      </c>
      <c r="AW6" s="19" t="str">
        <f t="shared" si="3"/>
        <v/>
      </c>
      <c r="AX6" s="19">
        <f t="shared" si="3"/>
        <v>28.17</v>
      </c>
      <c r="AY6" s="19">
        <f t="shared" si="3"/>
        <v>23.98</v>
      </c>
      <c r="AZ6" s="19">
        <f t="shared" si="3"/>
        <v>10.3</v>
      </c>
      <c r="BA6" s="19" t="str">
        <f t="shared" si="3"/>
        <v/>
      </c>
      <c r="BB6" s="19">
        <f t="shared" si="3"/>
        <v>15.67</v>
      </c>
      <c r="BC6" s="19">
        <f t="shared" si="3"/>
        <v>15.39</v>
      </c>
      <c r="BD6" s="19">
        <f t="shared" si="3"/>
        <v>21.49</v>
      </c>
      <c r="BE6" s="19" t="str">
        <f t="shared" si="3"/>
        <v/>
      </c>
      <c r="BF6" s="19">
        <f t="shared" si="3"/>
        <v>26.02</v>
      </c>
      <c r="BG6" s="19">
        <f t="shared" si="3"/>
        <v>6.96</v>
      </c>
      <c r="BH6" s="19">
        <f t="shared" si="3"/>
        <v>15</v>
      </c>
      <c r="BI6" s="19" t="str">
        <f t="shared" si="3"/>
        <v/>
      </c>
      <c r="BJ6" s="19" t="str">
        <f t="shared" si="3"/>
        <v/>
      </c>
      <c r="BK6" s="19" t="str">
        <f t="shared" si="3"/>
        <v/>
      </c>
      <c r="BL6" s="13" t="str">
        <f t="shared" si="3"/>
        <v/>
      </c>
      <c r="BM6" s="14"/>
    </row>
    <row r="7">
      <c r="A7" s="15"/>
      <c r="B7" s="16">
        <v>4.52</v>
      </c>
      <c r="C7" s="16">
        <v>6.53</v>
      </c>
      <c r="D7" s="16">
        <v>5.02</v>
      </c>
      <c r="E7" s="17"/>
      <c r="F7" s="16">
        <v>6.46</v>
      </c>
      <c r="G7" s="16">
        <v>5.18</v>
      </c>
      <c r="H7" s="16">
        <v>8.6</v>
      </c>
      <c r="I7" s="18"/>
      <c r="J7" s="16">
        <v>1.13</v>
      </c>
      <c r="K7" s="16">
        <v>18.01</v>
      </c>
      <c r="L7" s="16">
        <v>2.9</v>
      </c>
      <c r="M7" s="18"/>
      <c r="N7" s="16">
        <v>2.54</v>
      </c>
      <c r="O7" s="16">
        <v>2.43</v>
      </c>
      <c r="P7" s="16">
        <v>11.47</v>
      </c>
      <c r="Q7" s="18"/>
      <c r="R7" s="16">
        <v>2.66</v>
      </c>
      <c r="S7" s="16">
        <v>1.94</v>
      </c>
      <c r="T7" s="16">
        <v>3.12</v>
      </c>
      <c r="U7" s="18"/>
      <c r="V7" s="16">
        <v>1.53</v>
      </c>
      <c r="W7" s="16">
        <v>1.72</v>
      </c>
      <c r="X7" s="16">
        <v>9.02</v>
      </c>
      <c r="Y7" s="18"/>
      <c r="Z7" s="16">
        <v>3.61</v>
      </c>
      <c r="AA7" s="16">
        <v>17.43</v>
      </c>
      <c r="AB7" s="16">
        <v>20.39</v>
      </c>
      <c r="AC7" s="16"/>
      <c r="AD7" s="16"/>
      <c r="AE7" s="16"/>
      <c r="AH7" s="19">
        <f t="shared" ref="AH7:BL7" si="4">INDIRECT(B$1&amp;($AO$2+ROW()-ROW($AH$4)))</f>
        <v>13.76</v>
      </c>
      <c r="AI7" s="19">
        <f t="shared" si="4"/>
        <v>26.75</v>
      </c>
      <c r="AJ7" s="19">
        <f t="shared" si="4"/>
        <v>29.9</v>
      </c>
      <c r="AK7" s="19" t="str">
        <f t="shared" si="4"/>
        <v/>
      </c>
      <c r="AL7" s="19">
        <f t="shared" si="4"/>
        <v>3.95</v>
      </c>
      <c r="AM7" s="19">
        <f t="shared" si="4"/>
        <v>1.67</v>
      </c>
      <c r="AN7" s="19">
        <f t="shared" si="4"/>
        <v>12.52</v>
      </c>
      <c r="AO7" s="19" t="str">
        <f t="shared" si="4"/>
        <v/>
      </c>
      <c r="AP7" s="19">
        <f t="shared" si="4"/>
        <v>6.33</v>
      </c>
      <c r="AQ7" s="19">
        <f t="shared" si="4"/>
        <v>27.4</v>
      </c>
      <c r="AR7" s="19">
        <f t="shared" si="4"/>
        <v>33.04</v>
      </c>
      <c r="AS7" s="19" t="str">
        <f t="shared" si="4"/>
        <v/>
      </c>
      <c r="AT7" s="19">
        <f t="shared" si="4"/>
        <v>28.43</v>
      </c>
      <c r="AU7" s="19">
        <f t="shared" si="4"/>
        <v>16.74</v>
      </c>
      <c r="AV7" s="19">
        <f t="shared" si="4"/>
        <v>12.73</v>
      </c>
      <c r="AW7" s="19" t="str">
        <f t="shared" si="4"/>
        <v/>
      </c>
      <c r="AX7" s="19">
        <f t="shared" si="4"/>
        <v>17.3</v>
      </c>
      <c r="AY7" s="19">
        <f t="shared" si="4"/>
        <v>13.31</v>
      </c>
      <c r="AZ7" s="19">
        <f t="shared" si="4"/>
        <v>13.31</v>
      </c>
      <c r="BA7" s="19" t="str">
        <f t="shared" si="4"/>
        <v/>
      </c>
      <c r="BB7" s="19">
        <f t="shared" si="4"/>
        <v>6.27</v>
      </c>
      <c r="BC7" s="19">
        <f t="shared" si="4"/>
        <v>24.26</v>
      </c>
      <c r="BD7" s="19">
        <f t="shared" si="4"/>
        <v>9.51</v>
      </c>
      <c r="BE7" s="19" t="str">
        <f t="shared" si="4"/>
        <v/>
      </c>
      <c r="BF7" s="19">
        <f t="shared" si="4"/>
        <v>33.24</v>
      </c>
      <c r="BG7" s="19">
        <f t="shared" si="4"/>
        <v>18.74</v>
      </c>
      <c r="BH7" s="19">
        <f t="shared" si="4"/>
        <v>15.81</v>
      </c>
      <c r="BI7" s="19" t="str">
        <f t="shared" si="4"/>
        <v/>
      </c>
      <c r="BJ7" s="19" t="str">
        <f t="shared" si="4"/>
        <v/>
      </c>
      <c r="BK7" s="19" t="str">
        <f t="shared" si="4"/>
        <v/>
      </c>
      <c r="BL7" s="13" t="str">
        <f t="shared" si="4"/>
        <v/>
      </c>
      <c r="BM7" s="14"/>
    </row>
    <row r="8">
      <c r="A8" s="15"/>
      <c r="B8" s="16">
        <v>4.38</v>
      </c>
      <c r="C8" s="16">
        <v>25.39</v>
      </c>
      <c r="D8" s="16">
        <v>7.8</v>
      </c>
      <c r="E8" s="17"/>
      <c r="F8" s="16">
        <v>8.22</v>
      </c>
      <c r="G8" s="16">
        <v>8.51</v>
      </c>
      <c r="H8" s="16">
        <v>15.11</v>
      </c>
      <c r="I8" s="18"/>
      <c r="J8" s="16">
        <v>7.82</v>
      </c>
      <c r="K8" s="16">
        <v>10.69</v>
      </c>
      <c r="L8" s="16">
        <v>4.79</v>
      </c>
      <c r="M8" s="18"/>
      <c r="N8" s="16">
        <v>4.04</v>
      </c>
      <c r="O8" s="16">
        <v>3.1</v>
      </c>
      <c r="P8" s="16">
        <v>15.59</v>
      </c>
      <c r="Q8" s="18"/>
      <c r="R8" s="16">
        <v>4.76</v>
      </c>
      <c r="S8" s="16">
        <v>2.14</v>
      </c>
      <c r="T8" s="16">
        <v>2.72</v>
      </c>
      <c r="U8" s="18"/>
      <c r="V8" s="16">
        <v>8.29</v>
      </c>
      <c r="W8" s="16">
        <v>2.1</v>
      </c>
      <c r="X8" s="16">
        <v>8.69</v>
      </c>
      <c r="Y8" s="18"/>
      <c r="Z8" s="16">
        <v>5.04</v>
      </c>
      <c r="AA8" s="16">
        <v>1.09</v>
      </c>
      <c r="AB8" s="16">
        <v>27.1</v>
      </c>
      <c r="AC8" s="16"/>
      <c r="AD8" s="16"/>
      <c r="AE8" s="16"/>
      <c r="AH8" s="19">
        <f t="shared" ref="AH8:BL8" si="5">INDIRECT(B$1&amp;($AO$2+ROW()-ROW($AH$4)))</f>
        <v>29.78</v>
      </c>
      <c r="AI8" s="19">
        <f t="shared" si="5"/>
        <v>16.11</v>
      </c>
      <c r="AJ8" s="19">
        <f t="shared" si="5"/>
        <v>17.48</v>
      </c>
      <c r="AK8" s="19" t="str">
        <f t="shared" si="5"/>
        <v/>
      </c>
      <c r="AL8" s="19">
        <f t="shared" si="5"/>
        <v>2.14</v>
      </c>
      <c r="AM8" s="19">
        <f t="shared" si="5"/>
        <v>12.51</v>
      </c>
      <c r="AN8" s="19">
        <f t="shared" si="5"/>
        <v>20.5</v>
      </c>
      <c r="AO8" s="19" t="str">
        <f t="shared" si="5"/>
        <v/>
      </c>
      <c r="AP8" s="19">
        <f t="shared" si="5"/>
        <v>21.45</v>
      </c>
      <c r="AQ8" s="19">
        <f t="shared" si="5"/>
        <v>8.14</v>
      </c>
      <c r="AR8" s="19">
        <f t="shared" si="5"/>
        <v>11.92</v>
      </c>
      <c r="AS8" s="19" t="str">
        <f t="shared" si="5"/>
        <v/>
      </c>
      <c r="AT8" s="19">
        <f t="shared" si="5"/>
        <v>31.24</v>
      </c>
      <c r="AU8" s="19">
        <f t="shared" si="5"/>
        <v>25.52</v>
      </c>
      <c r="AV8" s="19">
        <f t="shared" si="5"/>
        <v>26.02</v>
      </c>
      <c r="AW8" s="19" t="str">
        <f t="shared" si="5"/>
        <v/>
      </c>
      <c r="AX8" s="19">
        <f t="shared" si="5"/>
        <v>18.47</v>
      </c>
      <c r="AY8" s="19">
        <f t="shared" si="5"/>
        <v>23.98</v>
      </c>
      <c r="AZ8" s="19">
        <f t="shared" si="5"/>
        <v>16.18</v>
      </c>
      <c r="BA8" s="19" t="str">
        <f t="shared" si="5"/>
        <v/>
      </c>
      <c r="BB8" s="19">
        <f t="shared" si="5"/>
        <v>34.99</v>
      </c>
      <c r="BC8" s="19">
        <f t="shared" si="5"/>
        <v>20.75</v>
      </c>
      <c r="BD8" s="19">
        <f t="shared" si="5"/>
        <v>27.59</v>
      </c>
      <c r="BE8" s="19" t="str">
        <f t="shared" si="5"/>
        <v/>
      </c>
      <c r="BF8" s="19">
        <f t="shared" si="5"/>
        <v>33.24</v>
      </c>
      <c r="BG8" s="19">
        <f t="shared" si="5"/>
        <v>27.05</v>
      </c>
      <c r="BH8" s="19">
        <f t="shared" si="5"/>
        <v>0.38</v>
      </c>
      <c r="BI8" s="19" t="str">
        <f t="shared" si="5"/>
        <v/>
      </c>
      <c r="BJ8" s="19" t="str">
        <f t="shared" si="5"/>
        <v/>
      </c>
      <c r="BK8" s="19" t="str">
        <f t="shared" si="5"/>
        <v/>
      </c>
      <c r="BL8" s="13" t="str">
        <f t="shared" si="5"/>
        <v/>
      </c>
      <c r="BM8" s="14"/>
    </row>
    <row r="9">
      <c r="A9" s="20" t="s">
        <v>63</v>
      </c>
      <c r="B9" s="12" t="s">
        <v>41</v>
      </c>
      <c r="C9" s="12" t="s">
        <v>42</v>
      </c>
      <c r="D9" s="12" t="s">
        <v>43</v>
      </c>
      <c r="E9" s="9" t="s">
        <v>44</v>
      </c>
      <c r="F9" s="12" t="s">
        <v>45</v>
      </c>
      <c r="G9" s="12" t="s">
        <v>46</v>
      </c>
      <c r="H9" s="12" t="s">
        <v>47</v>
      </c>
      <c r="I9" s="9" t="s">
        <v>44</v>
      </c>
      <c r="J9" s="12" t="s">
        <v>48</v>
      </c>
      <c r="K9" s="12" t="s">
        <v>49</v>
      </c>
      <c r="L9" s="12" t="s">
        <v>50</v>
      </c>
      <c r="M9" s="9" t="s">
        <v>44</v>
      </c>
      <c r="N9" s="12" t="s">
        <v>51</v>
      </c>
      <c r="O9" s="12" t="s">
        <v>52</v>
      </c>
      <c r="P9" s="12" t="s">
        <v>53</v>
      </c>
      <c r="Q9" s="9" t="s">
        <v>44</v>
      </c>
      <c r="R9" s="12" t="s">
        <v>54</v>
      </c>
      <c r="S9" s="12" t="s">
        <v>55</v>
      </c>
      <c r="T9" s="12" t="s">
        <v>56</v>
      </c>
      <c r="U9" s="9" t="s">
        <v>44</v>
      </c>
      <c r="V9" s="12" t="s">
        <v>57</v>
      </c>
      <c r="W9" s="12" t="s">
        <v>58</v>
      </c>
      <c r="X9" s="12" t="s">
        <v>59</v>
      </c>
      <c r="Y9" s="9" t="s">
        <v>44</v>
      </c>
      <c r="Z9" s="12" t="s">
        <v>60</v>
      </c>
      <c r="AA9" s="12" t="s">
        <v>61</v>
      </c>
      <c r="AB9" s="12" t="s">
        <v>62</v>
      </c>
      <c r="AC9" s="12" t="s">
        <v>44</v>
      </c>
      <c r="AD9" s="12" t="s">
        <v>64</v>
      </c>
      <c r="AE9" s="12" t="s">
        <v>65</v>
      </c>
      <c r="AF9" s="12" t="s">
        <v>66</v>
      </c>
      <c r="AH9" s="13" t="str">
        <f t="shared" ref="AH9:BL9" si="6">INDIRECT(B$1&amp;($AO$2+ROW()-ROW($AH$4)))</f>
        <v>1 Basic</v>
      </c>
      <c r="AI9" s="13" t="str">
        <f t="shared" si="6"/>
        <v>1 Pathing</v>
      </c>
      <c r="AJ9" s="13" t="str">
        <f t="shared" si="6"/>
        <v>1 Mixed</v>
      </c>
      <c r="AK9" s="13" t="str">
        <f t="shared" si="6"/>
        <v>-</v>
      </c>
      <c r="AL9" s="13" t="str">
        <f t="shared" si="6"/>
        <v>2 Basic</v>
      </c>
      <c r="AM9" s="13" t="str">
        <f t="shared" si="6"/>
        <v>2 Pathing</v>
      </c>
      <c r="AN9" s="13" t="str">
        <f t="shared" si="6"/>
        <v>2 Mixed</v>
      </c>
      <c r="AO9" s="13" t="str">
        <f t="shared" si="6"/>
        <v>-</v>
      </c>
      <c r="AP9" s="13" t="str">
        <f t="shared" si="6"/>
        <v>3 Basic</v>
      </c>
      <c r="AQ9" s="13" t="str">
        <f t="shared" si="6"/>
        <v>3 Pathing</v>
      </c>
      <c r="AR9" s="13" t="str">
        <f t="shared" si="6"/>
        <v>3 Mixed</v>
      </c>
      <c r="AS9" s="13" t="str">
        <f t="shared" si="6"/>
        <v>-</v>
      </c>
      <c r="AT9" s="13" t="str">
        <f t="shared" si="6"/>
        <v>4 Basic</v>
      </c>
      <c r="AU9" s="13" t="str">
        <f t="shared" si="6"/>
        <v>4 Pathing</v>
      </c>
      <c r="AV9" s="13" t="str">
        <f t="shared" si="6"/>
        <v>4 Mixed</v>
      </c>
      <c r="AW9" s="13" t="str">
        <f t="shared" si="6"/>
        <v>-</v>
      </c>
      <c r="AX9" s="13" t="str">
        <f t="shared" si="6"/>
        <v>5 Basic</v>
      </c>
      <c r="AY9" s="13" t="str">
        <f t="shared" si="6"/>
        <v>5 Pathing</v>
      </c>
      <c r="AZ9" s="13" t="str">
        <f t="shared" si="6"/>
        <v>5 Mixed</v>
      </c>
      <c r="BA9" s="13" t="str">
        <f t="shared" si="6"/>
        <v>-</v>
      </c>
      <c r="BB9" s="13" t="str">
        <f t="shared" si="6"/>
        <v>6 Basic</v>
      </c>
      <c r="BC9" s="13" t="str">
        <f t="shared" si="6"/>
        <v>6 Pathing</v>
      </c>
      <c r="BD9" s="13" t="str">
        <f t="shared" si="6"/>
        <v>6 Mixed</v>
      </c>
      <c r="BE9" s="13" t="str">
        <f t="shared" si="6"/>
        <v>-</v>
      </c>
      <c r="BF9" s="13" t="str">
        <f t="shared" si="6"/>
        <v>7 Basic</v>
      </c>
      <c r="BG9" s="13" t="str">
        <f t="shared" si="6"/>
        <v>7 Pathing</v>
      </c>
      <c r="BH9" s="13" t="str">
        <f t="shared" si="6"/>
        <v>7 Mixed</v>
      </c>
      <c r="BI9" s="13" t="str">
        <f t="shared" si="6"/>
        <v>-</v>
      </c>
      <c r="BJ9" s="13" t="str">
        <f t="shared" si="6"/>
        <v>All Basic</v>
      </c>
      <c r="BK9" s="13" t="str">
        <f t="shared" si="6"/>
        <v>All Pathing</v>
      </c>
      <c r="BL9" s="13" t="str">
        <f t="shared" si="6"/>
        <v>All Mixed</v>
      </c>
      <c r="BM9" s="21"/>
    </row>
    <row r="10">
      <c r="B10" s="22">
        <f t="shared" ref="B10:D10" si="7">POW(PRODUCT(B5:B8), 1/4)</f>
        <v>3.932526587</v>
      </c>
      <c r="C10" s="22">
        <f t="shared" si="7"/>
        <v>9.10447004</v>
      </c>
      <c r="D10" s="22">
        <f t="shared" si="7"/>
        <v>6.067915154</v>
      </c>
      <c r="E10" s="22"/>
      <c r="F10" s="22">
        <f t="shared" ref="F10:H10" si="8">POW(PRODUCT(F5:F8), 1/4)</f>
        <v>4.268537386</v>
      </c>
      <c r="G10" s="22">
        <f t="shared" si="8"/>
        <v>6.819714429</v>
      </c>
      <c r="H10" s="22">
        <f t="shared" si="8"/>
        <v>7.796125709</v>
      </c>
      <c r="I10" s="22"/>
      <c r="J10" s="22">
        <f t="shared" ref="J10:L10" si="9">POW(PRODUCT(J5:J8), 1/4)</f>
        <v>3.305031855</v>
      </c>
      <c r="K10" s="22">
        <f t="shared" si="9"/>
        <v>8.799353461</v>
      </c>
      <c r="L10" s="22">
        <f t="shared" si="9"/>
        <v>3.071739156</v>
      </c>
      <c r="M10" s="22"/>
      <c r="N10" s="22">
        <f t="shared" ref="N10:P10" si="10">POW(PRODUCT(N5:N8), 1/4)</f>
        <v>4.508358438</v>
      </c>
      <c r="O10" s="22">
        <f t="shared" si="10"/>
        <v>2.348636637</v>
      </c>
      <c r="P10" s="22">
        <f t="shared" si="10"/>
        <v>3.963079728</v>
      </c>
      <c r="Q10" s="22"/>
      <c r="R10" s="22">
        <f t="shared" ref="R10:T10" si="11">POW(PRODUCT(R5:R8), 1/4)</f>
        <v>1.800168488</v>
      </c>
      <c r="S10" s="22">
        <f t="shared" si="11"/>
        <v>2.558394351</v>
      </c>
      <c r="T10" s="22">
        <f t="shared" si="11"/>
        <v>3.984545222</v>
      </c>
      <c r="U10" s="22"/>
      <c r="V10" s="22">
        <f t="shared" ref="V10:X10" si="12">POW(PRODUCT(V5:V8), 1/4)</f>
        <v>2.851538608</v>
      </c>
      <c r="W10" s="22">
        <f t="shared" si="12"/>
        <v>1.469922959</v>
      </c>
      <c r="X10" s="22">
        <f t="shared" si="12"/>
        <v>3.116312734</v>
      </c>
      <c r="Y10" s="22"/>
      <c r="Z10" s="22">
        <f t="shared" ref="Z10:AB10" si="13">POW(PRODUCT(Z5:Z8), 1/4)</f>
        <v>2.395709014</v>
      </c>
      <c r="AA10" s="22">
        <f t="shared" si="13"/>
        <v>8.305592011</v>
      </c>
      <c r="AB10" s="22">
        <f t="shared" si="13"/>
        <v>9.697971379</v>
      </c>
      <c r="AC10" s="22"/>
      <c r="AD10" s="23">
        <f t="shared" ref="AD10:AF10" si="14">AVERAGE(B12,F12,J12,N12,R12,V12,Z12)</f>
        <v>0.5669870135</v>
      </c>
      <c r="AE10" s="23">
        <f t="shared" si="14"/>
        <v>0.7665571678</v>
      </c>
      <c r="AF10" s="23">
        <f t="shared" si="14"/>
        <v>0.8420878576</v>
      </c>
      <c r="AH10" s="19">
        <f t="shared" ref="AH10:BL10" si="15">INDIRECT(B$1&amp;($AO$2+ROW()-ROW($AH$4)))</f>
        <v>12.32768731</v>
      </c>
      <c r="AI10" s="19">
        <f t="shared" si="15"/>
        <v>19.81017464</v>
      </c>
      <c r="AJ10" s="19">
        <f t="shared" si="15"/>
        <v>16.63516394</v>
      </c>
      <c r="AK10" s="19" t="str">
        <f t="shared" si="15"/>
        <v/>
      </c>
      <c r="AL10" s="19">
        <f t="shared" si="15"/>
        <v>3.793187815</v>
      </c>
      <c r="AM10" s="19">
        <f t="shared" si="15"/>
        <v>8.950442498</v>
      </c>
      <c r="AN10" s="19">
        <f t="shared" si="15"/>
        <v>17.5046408</v>
      </c>
      <c r="AO10" s="19" t="str">
        <f t="shared" si="15"/>
        <v/>
      </c>
      <c r="AP10" s="19">
        <f t="shared" si="15"/>
        <v>9.81782084</v>
      </c>
      <c r="AQ10" s="19">
        <f t="shared" si="15"/>
        <v>16.41848617</v>
      </c>
      <c r="AR10" s="19">
        <f t="shared" si="15"/>
        <v>21.17691393</v>
      </c>
      <c r="AS10" s="19" t="str">
        <f t="shared" si="15"/>
        <v/>
      </c>
      <c r="AT10" s="19">
        <f t="shared" si="15"/>
        <v>25.3116214</v>
      </c>
      <c r="AU10" s="19">
        <f t="shared" si="15"/>
        <v>19.21269493</v>
      </c>
      <c r="AV10" s="19">
        <f t="shared" si="15"/>
        <v>22.40990242</v>
      </c>
      <c r="AW10" s="19" t="str">
        <f t="shared" si="15"/>
        <v/>
      </c>
      <c r="AX10" s="19">
        <f t="shared" si="15"/>
        <v>21.98624856</v>
      </c>
      <c r="AY10" s="19">
        <f t="shared" si="15"/>
        <v>17.61526835</v>
      </c>
      <c r="AZ10" s="19">
        <f t="shared" si="15"/>
        <v>15.05670556</v>
      </c>
      <c r="BA10" s="19" t="str">
        <f t="shared" si="15"/>
        <v/>
      </c>
      <c r="BB10" s="19">
        <f t="shared" si="15"/>
        <v>12.17909767</v>
      </c>
      <c r="BC10" s="19">
        <f t="shared" si="15"/>
        <v>23.98808112</v>
      </c>
      <c r="BD10" s="19">
        <f t="shared" si="15"/>
        <v>16.15507177</v>
      </c>
      <c r="BE10" s="19" t="str">
        <f t="shared" si="15"/>
        <v/>
      </c>
      <c r="BF10" s="19">
        <f t="shared" si="15"/>
        <v>30.93147251</v>
      </c>
      <c r="BG10" s="19">
        <f t="shared" si="15"/>
        <v>18.0924642</v>
      </c>
      <c r="BH10" s="19">
        <f t="shared" si="15"/>
        <v>5.793342234</v>
      </c>
      <c r="BI10" s="19" t="str">
        <f t="shared" si="15"/>
        <v/>
      </c>
      <c r="BJ10" s="13">
        <f t="shared" si="15"/>
        <v>0.6871872819</v>
      </c>
      <c r="BK10" s="13">
        <f t="shared" si="15"/>
        <v>0.775968789</v>
      </c>
      <c r="BL10" s="13">
        <f t="shared" si="15"/>
        <v>0.7529529632</v>
      </c>
      <c r="BM10" s="21"/>
    </row>
    <row r="11">
      <c r="A11" s="20" t="s">
        <v>67</v>
      </c>
      <c r="B11" s="12" t="s">
        <v>41</v>
      </c>
      <c r="C11" s="12" t="s">
        <v>42</v>
      </c>
      <c r="D11" s="12" t="s">
        <v>43</v>
      </c>
      <c r="E11" s="9" t="s">
        <v>44</v>
      </c>
      <c r="F11" s="12" t="s">
        <v>45</v>
      </c>
      <c r="G11" s="12" t="s">
        <v>46</v>
      </c>
      <c r="H11" s="12" t="s">
        <v>47</v>
      </c>
      <c r="I11" s="9" t="s">
        <v>44</v>
      </c>
      <c r="J11" s="12" t="s">
        <v>48</v>
      </c>
      <c r="K11" s="12" t="s">
        <v>49</v>
      </c>
      <c r="L11" s="12" t="s">
        <v>50</v>
      </c>
      <c r="M11" s="9" t="s">
        <v>44</v>
      </c>
      <c r="N11" s="12" t="s">
        <v>51</v>
      </c>
      <c r="O11" s="12" t="s">
        <v>52</v>
      </c>
      <c r="P11" s="12" t="s">
        <v>53</v>
      </c>
      <c r="Q11" s="9" t="s">
        <v>44</v>
      </c>
      <c r="R11" s="12" t="s">
        <v>54</v>
      </c>
      <c r="S11" s="12" t="s">
        <v>55</v>
      </c>
      <c r="T11" s="12" t="s">
        <v>56</v>
      </c>
      <c r="U11" s="9" t="s">
        <v>44</v>
      </c>
      <c r="V11" s="12" t="s">
        <v>57</v>
      </c>
      <c r="W11" s="12" t="s">
        <v>58</v>
      </c>
      <c r="X11" s="12" t="s">
        <v>59</v>
      </c>
      <c r="Y11" s="9" t="s">
        <v>44</v>
      </c>
      <c r="Z11" s="12" t="s">
        <v>60</v>
      </c>
      <c r="AA11" s="12" t="s">
        <v>61</v>
      </c>
      <c r="AB11" s="12" t="s">
        <v>62</v>
      </c>
      <c r="AC11" s="12" t="s">
        <v>44</v>
      </c>
      <c r="AD11" s="12" t="s">
        <v>64</v>
      </c>
      <c r="AE11" s="12" t="s">
        <v>65</v>
      </c>
      <c r="AF11" s="12" t="s">
        <v>66</v>
      </c>
      <c r="AG11" s="24"/>
      <c r="AH11" s="13" t="str">
        <f t="shared" ref="AH11:BL11" si="16">INDIRECT(B$1&amp;($AO$2+ROW()-ROW($AH$4)))</f>
        <v>1 Basic</v>
      </c>
      <c r="AI11" s="13" t="str">
        <f t="shared" si="16"/>
        <v>1 Pathing</v>
      </c>
      <c r="AJ11" s="13" t="str">
        <f t="shared" si="16"/>
        <v>1 Mixed</v>
      </c>
      <c r="AK11" s="13" t="str">
        <f t="shared" si="16"/>
        <v>-</v>
      </c>
      <c r="AL11" s="13" t="str">
        <f t="shared" si="16"/>
        <v>2 Basic</v>
      </c>
      <c r="AM11" s="13" t="str">
        <f t="shared" si="16"/>
        <v>2 Pathing</v>
      </c>
      <c r="AN11" s="13" t="str">
        <f t="shared" si="16"/>
        <v>2 Mixed</v>
      </c>
      <c r="AO11" s="13" t="str">
        <f t="shared" si="16"/>
        <v>-</v>
      </c>
      <c r="AP11" s="13" t="str">
        <f t="shared" si="16"/>
        <v>3 Basic</v>
      </c>
      <c r="AQ11" s="13" t="str">
        <f t="shared" si="16"/>
        <v>3 Pathing</v>
      </c>
      <c r="AR11" s="13" t="str">
        <f t="shared" si="16"/>
        <v>3 Mixed</v>
      </c>
      <c r="AS11" s="13" t="str">
        <f t="shared" si="16"/>
        <v>-</v>
      </c>
      <c r="AT11" s="13" t="str">
        <f t="shared" si="16"/>
        <v>4 Basic</v>
      </c>
      <c r="AU11" s="13" t="str">
        <f t="shared" si="16"/>
        <v>4 Pathing</v>
      </c>
      <c r="AV11" s="13" t="str">
        <f t="shared" si="16"/>
        <v>4 Mixed</v>
      </c>
      <c r="AW11" s="13" t="str">
        <f t="shared" si="16"/>
        <v>-</v>
      </c>
      <c r="AX11" s="13" t="str">
        <f t="shared" si="16"/>
        <v>5 Basic</v>
      </c>
      <c r="AY11" s="13" t="str">
        <f t="shared" si="16"/>
        <v>5 Pathing</v>
      </c>
      <c r="AZ11" s="13" t="str">
        <f t="shared" si="16"/>
        <v>5 Mixed</v>
      </c>
      <c r="BA11" s="13" t="str">
        <f t="shared" si="16"/>
        <v>-</v>
      </c>
      <c r="BB11" s="13" t="str">
        <f t="shared" si="16"/>
        <v>6 Basic</v>
      </c>
      <c r="BC11" s="13" t="str">
        <f t="shared" si="16"/>
        <v>6 Pathing</v>
      </c>
      <c r="BD11" s="13" t="str">
        <f t="shared" si="16"/>
        <v>6 Mixed</v>
      </c>
      <c r="BE11" s="13" t="str">
        <f t="shared" si="16"/>
        <v>-</v>
      </c>
      <c r="BF11" s="13" t="str">
        <f t="shared" si="16"/>
        <v>7 Basic</v>
      </c>
      <c r="BG11" s="13" t="str">
        <f t="shared" si="16"/>
        <v>7 Pathing</v>
      </c>
      <c r="BH11" s="13" t="str">
        <f t="shared" si="16"/>
        <v>7 Mixed</v>
      </c>
      <c r="BI11" s="13" t="str">
        <f t="shared" si="16"/>
        <v>-</v>
      </c>
      <c r="BJ11" s="13" t="str">
        <f t="shared" si="16"/>
        <v>All Basic</v>
      </c>
      <c r="BK11" s="13" t="str">
        <f t="shared" si="16"/>
        <v>All Pathing</v>
      </c>
      <c r="BL11" s="13" t="str">
        <f t="shared" si="16"/>
        <v>All Mixed</v>
      </c>
      <c r="BM11" s="21"/>
    </row>
    <row r="12">
      <c r="B12" s="23">
        <f>B10/MAX(B10:D10)</f>
        <v>0.4319336073</v>
      </c>
      <c r="C12" s="23">
        <f>C10/MAX(B10:D10)</f>
        <v>1</v>
      </c>
      <c r="D12" s="23">
        <f>D10/MAX(B10:D10)</f>
        <v>0.6664764811</v>
      </c>
      <c r="E12" s="25"/>
      <c r="F12" s="23">
        <f>F10/MAX(F10:H10)</f>
        <v>0.5475203384</v>
      </c>
      <c r="G12" s="23">
        <f>G10/MAX(F10:H10)</f>
        <v>0.874756858</v>
      </c>
      <c r="H12" s="23">
        <f>H10/MAX(F10:H10)</f>
        <v>1</v>
      </c>
      <c r="I12" s="25"/>
      <c r="J12" s="23">
        <f>J10/MAX(J10:L10)</f>
        <v>0.3755993971</v>
      </c>
      <c r="K12" s="23">
        <f>K10/MAX(J10:L10)</f>
        <v>1</v>
      </c>
      <c r="L12" s="23">
        <f>L10/MAX(J10:L10)</f>
        <v>0.3490869153</v>
      </c>
      <c r="M12" s="25"/>
      <c r="N12" s="23">
        <f>N10/MAX(N10:P10)</f>
        <v>1</v>
      </c>
      <c r="O12" s="23">
        <f>O10/MAX(N10:P10)</f>
        <v>0.5209516211</v>
      </c>
      <c r="P12" s="23">
        <f>P10/MAX(N10:P10)</f>
        <v>0.8790516066</v>
      </c>
      <c r="Q12" s="25"/>
      <c r="R12" s="23">
        <f>R10/MAX(R10:T10)</f>
        <v>0.4517876917</v>
      </c>
      <c r="S12" s="23">
        <f>S10/MAX(R10:T10)</f>
        <v>0.6420793865</v>
      </c>
      <c r="T12" s="23">
        <f>T10/MAX(R10:T10)</f>
        <v>1</v>
      </c>
      <c r="U12" s="25"/>
      <c r="V12" s="23">
        <f>V10/MAX(V10:X10)</f>
        <v>0.9150360863</v>
      </c>
      <c r="W12" s="23">
        <f>W10/MAX(V10:X10)</f>
        <v>0.4716866004</v>
      </c>
      <c r="X12" s="23">
        <f>X10/MAX(V10:X10)</f>
        <v>1</v>
      </c>
      <c r="Y12" s="25"/>
      <c r="Z12" s="23">
        <f>Z10/MAX(Z10:AB10)</f>
        <v>0.247031974</v>
      </c>
      <c r="AA12" s="23">
        <f>AA10/MAX(Z10:AB10)</f>
        <v>0.8564257086</v>
      </c>
      <c r="AB12" s="23">
        <f>AB10/MAX(Z10:AB10)</f>
        <v>1</v>
      </c>
      <c r="AC12" s="25"/>
      <c r="AD12" s="23">
        <f>AD10/MAX(AD10:AF10)</f>
        <v>0.6733109953</v>
      </c>
      <c r="AE12" s="23">
        <f>AE10/MAX(AD10:AF10)</f>
        <v>0.910305452</v>
      </c>
      <c r="AF12" s="23">
        <f>AF10/MAX(AD10:AF10)</f>
        <v>1</v>
      </c>
      <c r="AG12" s="24"/>
      <c r="AH12" s="13">
        <f t="shared" ref="AH12:BL12" si="17">INDIRECT(B$1&amp;($AO$2+ROW()-ROW($AH$4)))</f>
        <v>0.6222906934</v>
      </c>
      <c r="AI12" s="13">
        <f t="shared" si="17"/>
        <v>1</v>
      </c>
      <c r="AJ12" s="13">
        <f t="shared" si="17"/>
        <v>0.8397282831</v>
      </c>
      <c r="AK12" s="13" t="str">
        <f t="shared" si="17"/>
        <v/>
      </c>
      <c r="AL12" s="13">
        <f t="shared" si="17"/>
        <v>0.2166961241</v>
      </c>
      <c r="AM12" s="13">
        <f t="shared" si="17"/>
        <v>0.5113182612</v>
      </c>
      <c r="AN12" s="13">
        <f t="shared" si="17"/>
        <v>1</v>
      </c>
      <c r="AO12" s="13" t="str">
        <f t="shared" si="17"/>
        <v/>
      </c>
      <c r="AP12" s="13">
        <f t="shared" si="17"/>
        <v>0.4636096114</v>
      </c>
      <c r="AQ12" s="13">
        <f t="shared" si="17"/>
        <v>0.775301171</v>
      </c>
      <c r="AR12" s="13">
        <f t="shared" si="17"/>
        <v>1</v>
      </c>
      <c r="AS12" s="13" t="str">
        <f t="shared" si="17"/>
        <v/>
      </c>
      <c r="AT12" s="13">
        <f t="shared" si="17"/>
        <v>1</v>
      </c>
      <c r="AU12" s="13">
        <f t="shared" si="17"/>
        <v>0.7590463932</v>
      </c>
      <c r="AV12" s="13">
        <f t="shared" si="17"/>
        <v>0.8853602093</v>
      </c>
      <c r="AW12" s="13" t="str">
        <f t="shared" si="17"/>
        <v/>
      </c>
      <c r="AX12" s="13">
        <f t="shared" si="17"/>
        <v>1</v>
      </c>
      <c r="AY12" s="13">
        <f t="shared" si="17"/>
        <v>0.8011948151</v>
      </c>
      <c r="AZ12" s="13">
        <f t="shared" si="17"/>
        <v>0.6848237672</v>
      </c>
      <c r="BA12" s="13" t="str">
        <f t="shared" si="17"/>
        <v/>
      </c>
      <c r="BB12" s="13">
        <f t="shared" si="17"/>
        <v>0.5077145443</v>
      </c>
      <c r="BC12" s="13">
        <f t="shared" si="17"/>
        <v>1</v>
      </c>
      <c r="BD12" s="13">
        <f t="shared" si="17"/>
        <v>0.6734624454</v>
      </c>
      <c r="BE12" s="13" t="str">
        <f t="shared" si="17"/>
        <v/>
      </c>
      <c r="BF12" s="13">
        <f t="shared" si="17"/>
        <v>1</v>
      </c>
      <c r="BG12" s="13">
        <f t="shared" si="17"/>
        <v>0.5849208824</v>
      </c>
      <c r="BH12" s="13">
        <f t="shared" si="17"/>
        <v>0.1872960375</v>
      </c>
      <c r="BI12" s="13" t="str">
        <f t="shared" si="17"/>
        <v/>
      </c>
      <c r="BJ12" s="13">
        <f t="shared" si="17"/>
        <v>0.8855862396</v>
      </c>
      <c r="BK12" s="13">
        <f t="shared" si="17"/>
        <v>1</v>
      </c>
      <c r="BL12" s="13">
        <f t="shared" si="17"/>
        <v>0.9703392377</v>
      </c>
      <c r="BM12" s="21"/>
    </row>
    <row r="13">
      <c r="A13" s="7"/>
      <c r="B13" s="12"/>
      <c r="C13" s="12"/>
      <c r="D13" s="12"/>
      <c r="E13" s="9"/>
      <c r="F13" s="12"/>
      <c r="G13" s="12"/>
      <c r="H13" s="12"/>
      <c r="I13" s="9"/>
      <c r="J13" s="12"/>
      <c r="K13" s="12"/>
      <c r="L13" s="12"/>
      <c r="M13" s="9"/>
      <c r="N13" s="12"/>
      <c r="O13" s="12"/>
      <c r="P13" s="12"/>
      <c r="Q13" s="9"/>
      <c r="R13" s="12"/>
      <c r="S13" s="12"/>
      <c r="T13" s="12"/>
      <c r="U13" s="9"/>
      <c r="V13" s="12"/>
      <c r="W13" s="12"/>
      <c r="X13" s="12"/>
      <c r="Y13" s="9"/>
      <c r="Z13" s="12"/>
      <c r="AA13" s="12"/>
      <c r="AB13" s="12"/>
      <c r="AC13" s="12"/>
      <c r="AD13" s="12"/>
      <c r="AE13" s="12"/>
      <c r="AG13" s="24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7"/>
      <c r="BJ13" s="28"/>
      <c r="BK13" s="28"/>
      <c r="BL13" s="28"/>
      <c r="BM13" s="21"/>
    </row>
    <row r="14">
      <c r="A14" s="7"/>
      <c r="B14" s="12" t="s">
        <v>41</v>
      </c>
      <c r="C14" s="12" t="s">
        <v>42</v>
      </c>
      <c r="D14" s="12" t="s">
        <v>43</v>
      </c>
      <c r="E14" s="9" t="s">
        <v>44</v>
      </c>
      <c r="F14" s="12" t="s">
        <v>45</v>
      </c>
      <c r="G14" s="12" t="s">
        <v>46</v>
      </c>
      <c r="H14" s="12" t="s">
        <v>47</v>
      </c>
      <c r="I14" s="9" t="s">
        <v>44</v>
      </c>
      <c r="J14" s="12" t="s">
        <v>48</v>
      </c>
      <c r="K14" s="12" t="s">
        <v>49</v>
      </c>
      <c r="L14" s="12" t="s">
        <v>50</v>
      </c>
      <c r="M14" s="9" t="s">
        <v>44</v>
      </c>
      <c r="N14" s="12" t="s">
        <v>51</v>
      </c>
      <c r="O14" s="12" t="s">
        <v>52</v>
      </c>
      <c r="P14" s="12" t="s">
        <v>53</v>
      </c>
      <c r="Q14" s="9" t="s">
        <v>44</v>
      </c>
      <c r="R14" s="12" t="s">
        <v>54</v>
      </c>
      <c r="S14" s="12" t="s">
        <v>55</v>
      </c>
      <c r="T14" s="12" t="s">
        <v>56</v>
      </c>
      <c r="U14" s="9" t="s">
        <v>44</v>
      </c>
      <c r="V14" s="12" t="s">
        <v>57</v>
      </c>
      <c r="W14" s="12" t="s">
        <v>58</v>
      </c>
      <c r="X14" s="12" t="s">
        <v>59</v>
      </c>
      <c r="Y14" s="9" t="s">
        <v>44</v>
      </c>
      <c r="Z14" s="12" t="s">
        <v>60</v>
      </c>
      <c r="AA14" s="12" t="s">
        <v>61</v>
      </c>
      <c r="AB14" s="12" t="s">
        <v>62</v>
      </c>
      <c r="AC14" s="12"/>
      <c r="AD14" s="12"/>
      <c r="AE14" s="12"/>
      <c r="AG14" s="24"/>
      <c r="AH14" s="29" t="s">
        <v>68</v>
      </c>
      <c r="AI14" s="29" t="s">
        <v>69</v>
      </c>
      <c r="AJ14" s="29" t="s">
        <v>70</v>
      </c>
      <c r="AK14" s="30" t="s">
        <v>44</v>
      </c>
      <c r="AL14" s="29" t="s">
        <v>71</v>
      </c>
      <c r="AM14" s="29" t="s">
        <v>72</v>
      </c>
      <c r="AN14" s="29" t="s">
        <v>73</v>
      </c>
      <c r="AO14" s="30" t="s">
        <v>44</v>
      </c>
      <c r="AP14" s="29" t="s">
        <v>74</v>
      </c>
      <c r="AQ14" s="29" t="s">
        <v>75</v>
      </c>
      <c r="AR14" s="29" t="s">
        <v>76</v>
      </c>
      <c r="AS14" s="31"/>
      <c r="AT14" s="31"/>
      <c r="AU14" s="31"/>
      <c r="AV14" s="31"/>
      <c r="AW14" s="31"/>
      <c r="AX14" s="29" t="s">
        <v>68</v>
      </c>
      <c r="AY14" s="29" t="s">
        <v>69</v>
      </c>
      <c r="AZ14" s="29" t="s">
        <v>70</v>
      </c>
      <c r="BA14" s="30" t="s">
        <v>44</v>
      </c>
      <c r="BB14" s="29" t="s">
        <v>71</v>
      </c>
      <c r="BC14" s="29" t="s">
        <v>72</v>
      </c>
      <c r="BD14" s="29" t="s">
        <v>73</v>
      </c>
      <c r="BE14" s="30" t="s">
        <v>44</v>
      </c>
      <c r="BF14" s="29" t="s">
        <v>74</v>
      </c>
      <c r="BG14" s="29" t="s">
        <v>75</v>
      </c>
      <c r="BH14" s="29" t="s">
        <v>76</v>
      </c>
      <c r="BI14" s="27"/>
      <c r="BJ14" s="28"/>
      <c r="BK14" s="28"/>
      <c r="BL14" s="28"/>
      <c r="BM14" s="21"/>
    </row>
    <row r="15">
      <c r="A15" s="15"/>
      <c r="B15" s="16">
        <v>2.89</v>
      </c>
      <c r="C15" s="16">
        <v>14.08</v>
      </c>
      <c r="D15" s="16">
        <v>10.76</v>
      </c>
      <c r="E15" s="18"/>
      <c r="F15" s="16">
        <v>6.55</v>
      </c>
      <c r="G15" s="16">
        <v>10.82</v>
      </c>
      <c r="H15" s="16">
        <v>9.27</v>
      </c>
      <c r="I15" s="18"/>
      <c r="J15" s="16">
        <v>3.73</v>
      </c>
      <c r="K15" s="16">
        <v>2.87</v>
      </c>
      <c r="L15" s="16">
        <v>1.96</v>
      </c>
      <c r="M15" s="18"/>
      <c r="N15" s="16">
        <v>2.02</v>
      </c>
      <c r="O15" s="16">
        <v>1.98</v>
      </c>
      <c r="P15" s="16">
        <v>0.89</v>
      </c>
      <c r="Q15" s="18"/>
      <c r="R15" s="16">
        <v>0.58</v>
      </c>
      <c r="S15" s="16">
        <v>3.78</v>
      </c>
      <c r="T15" s="16">
        <v>3.36</v>
      </c>
      <c r="U15" s="18"/>
      <c r="V15" s="16">
        <v>1.44</v>
      </c>
      <c r="W15" s="16">
        <v>0.55</v>
      </c>
      <c r="X15" s="16">
        <v>1.28</v>
      </c>
      <c r="Y15" s="18"/>
      <c r="Z15" s="16">
        <v>0.85</v>
      </c>
      <c r="AA15" s="16">
        <v>18.78</v>
      </c>
      <c r="AB15" s="16">
        <v>4.35</v>
      </c>
      <c r="AC15" s="16"/>
      <c r="AD15" s="16"/>
      <c r="AE15" s="16"/>
      <c r="AG15" s="24"/>
      <c r="AH15" s="31">
        <f t="shared" ref="AH15:AJ15" si="18">AD12</f>
        <v>0.6733109953</v>
      </c>
      <c r="AI15" s="31">
        <f t="shared" si="18"/>
        <v>0.910305452</v>
      </c>
      <c r="AJ15" s="31">
        <f t="shared" si="18"/>
        <v>1</v>
      </c>
      <c r="AK15" s="31"/>
      <c r="AL15" s="31">
        <f t="shared" ref="AL15:AN15" si="19">AD33</f>
        <v>0.444295329</v>
      </c>
      <c r="AM15" s="31">
        <f t="shared" si="19"/>
        <v>1</v>
      </c>
      <c r="AN15" s="31">
        <f t="shared" si="19"/>
        <v>0.6420199204</v>
      </c>
      <c r="AO15" s="31"/>
      <c r="AP15" s="31">
        <f t="shared" ref="AP15:AR15" si="20">AD54</f>
        <v>0.5777556243</v>
      </c>
      <c r="AQ15" s="31">
        <f t="shared" si="20"/>
        <v>1</v>
      </c>
      <c r="AR15" s="31">
        <f t="shared" si="20"/>
        <v>0.7267443124</v>
      </c>
      <c r="AS15" s="31"/>
      <c r="AT15" s="22">
        <f>AVERAGE(B10:AB10)</f>
        <v>4.76979254</v>
      </c>
      <c r="AU15" s="22">
        <f>AVERAGE(B31:AB31)</f>
        <v>6.586000494</v>
      </c>
      <c r="AV15" s="22">
        <f>AVERAGE(B52:AB52)</f>
        <v>9.461545353</v>
      </c>
      <c r="AW15" s="31"/>
      <c r="AX15" s="32">
        <f t="shared" ref="AX15:AZ15" si="21">AVERAGE(B10,F10,J10,N10,R10,V10,Z10)</f>
        <v>3.294552911</v>
      </c>
      <c r="AY15" s="32">
        <f t="shared" si="21"/>
        <v>5.629440556</v>
      </c>
      <c r="AZ15" s="32">
        <f t="shared" si="21"/>
        <v>5.385384155</v>
      </c>
      <c r="BB15" s="32">
        <f t="shared" ref="BB15:BD15" si="22">AVERAGE(B31,F31,J31,N31,R31,V31,Z31)</f>
        <v>4.244059171</v>
      </c>
      <c r="BC15" s="32">
        <f t="shared" si="22"/>
        <v>9.294776007</v>
      </c>
      <c r="BD15" s="32">
        <f t="shared" si="22"/>
        <v>6.219166305</v>
      </c>
      <c r="BF15" s="32">
        <f t="shared" ref="BF15:BH15" si="23">AVERAGE(B52,F52,J52,N52,R52,V52,Z52)</f>
        <v>7.369399011</v>
      </c>
      <c r="BG15" s="32">
        <f t="shared" si="23"/>
        <v>12.45860536</v>
      </c>
      <c r="BH15" s="32">
        <f t="shared" si="23"/>
        <v>8.556631686</v>
      </c>
      <c r="BI15" s="31"/>
      <c r="BJ15" s="26"/>
      <c r="BK15" s="26"/>
      <c r="BL15" s="26"/>
      <c r="BM15" s="33"/>
    </row>
    <row r="16">
      <c r="A16" s="15"/>
      <c r="B16" s="16">
        <v>4.18</v>
      </c>
      <c r="C16" s="16">
        <v>3.53</v>
      </c>
      <c r="D16" s="16">
        <v>5.23</v>
      </c>
      <c r="E16" s="18"/>
      <c r="F16" s="16">
        <v>1.01</v>
      </c>
      <c r="G16" s="16">
        <v>6.97</v>
      </c>
      <c r="H16" s="16">
        <v>9.27</v>
      </c>
      <c r="I16" s="18"/>
      <c r="J16" s="16">
        <v>3.62</v>
      </c>
      <c r="K16" s="16">
        <v>11.32</v>
      </c>
      <c r="L16" s="16">
        <v>3.27</v>
      </c>
      <c r="M16" s="18"/>
      <c r="N16" s="16">
        <v>23.42</v>
      </c>
      <c r="O16" s="16">
        <v>2.04</v>
      </c>
      <c r="P16" s="16">
        <v>1.55</v>
      </c>
      <c r="Q16" s="18"/>
      <c r="R16" s="16">
        <v>1.43</v>
      </c>
      <c r="S16" s="16">
        <v>2.73</v>
      </c>
      <c r="T16" s="16">
        <v>9.25</v>
      </c>
      <c r="U16" s="18"/>
      <c r="V16" s="16">
        <v>3.62</v>
      </c>
      <c r="W16" s="16">
        <v>2.35</v>
      </c>
      <c r="X16" s="16">
        <v>0.94</v>
      </c>
      <c r="Y16" s="18"/>
      <c r="Z16" s="16">
        <v>2.13</v>
      </c>
      <c r="AA16" s="16">
        <v>17.99</v>
      </c>
      <c r="AB16" s="16">
        <v>3.68</v>
      </c>
      <c r="AC16" s="16"/>
      <c r="AD16" s="16"/>
      <c r="AE16" s="16"/>
      <c r="AG16" s="24"/>
      <c r="AH16" s="31">
        <f t="shared" ref="AH16:AJ16" si="24">AD22</f>
        <v>0.5658297794</v>
      </c>
      <c r="AI16" s="31">
        <f t="shared" si="24"/>
        <v>0.8465251131</v>
      </c>
      <c r="AJ16" s="31">
        <f t="shared" si="24"/>
        <v>1</v>
      </c>
      <c r="AK16" s="31"/>
      <c r="AL16" s="31">
        <f t="shared" ref="AL16:AN16" si="25">AD43</f>
        <v>0.4080281081</v>
      </c>
      <c r="AM16" s="31">
        <f t="shared" si="25"/>
        <v>1</v>
      </c>
      <c r="AN16" s="31">
        <f t="shared" si="25"/>
        <v>0.5818370542</v>
      </c>
      <c r="AO16" s="31"/>
      <c r="AP16" s="31">
        <f t="shared" ref="AP16:AR16" si="26">AD64</f>
        <v>0.8855862396</v>
      </c>
      <c r="AQ16" s="31">
        <f t="shared" si="26"/>
        <v>1</v>
      </c>
      <c r="AR16" s="31">
        <f t="shared" si="26"/>
        <v>0.9703392377</v>
      </c>
      <c r="AS16" s="31"/>
      <c r="AT16" s="22">
        <f>AVERAGE(B20:AB20)</f>
        <v>5.846184658</v>
      </c>
      <c r="AU16" s="22">
        <f>AVERAGE(B41:AB41)</f>
        <v>8.976015232</v>
      </c>
      <c r="AV16" s="22">
        <f>AVERAGE(B62:AB62)</f>
        <v>16.91268994</v>
      </c>
      <c r="AW16" s="31"/>
      <c r="AX16" s="32">
        <f t="shared" ref="AX16:AZ16" si="27">AVERAGE(B20,F20,J20,N20,R20,V20,Z20)</f>
        <v>3.489145911</v>
      </c>
      <c r="AY16" s="32">
        <f t="shared" si="27"/>
        <v>7.158413319</v>
      </c>
      <c r="AZ16" s="32">
        <f t="shared" si="27"/>
        <v>6.890994745</v>
      </c>
      <c r="BB16" s="32">
        <f t="shared" ref="BB16:BD16" si="28">AVERAGE(B41,F41,J41,N41,R41,V41,Z41)</f>
        <v>5.406403091</v>
      </c>
      <c r="BC16" s="32">
        <f t="shared" si="28"/>
        <v>13.66508174</v>
      </c>
      <c r="BD16" s="32">
        <f t="shared" si="28"/>
        <v>7.856560861</v>
      </c>
      <c r="BF16" s="32">
        <f t="shared" ref="BF16:BH16" si="29">AVERAGE(B62,F62,J62,N62,R62,V62,Z62)</f>
        <v>16.62101944</v>
      </c>
      <c r="BG16" s="32">
        <f t="shared" si="29"/>
        <v>17.7268017</v>
      </c>
      <c r="BH16" s="32">
        <f t="shared" si="29"/>
        <v>16.39024867</v>
      </c>
      <c r="BI16" s="26"/>
      <c r="BJ16" s="26"/>
      <c r="BK16" s="26"/>
      <c r="BL16" s="26"/>
      <c r="BM16" s="21"/>
    </row>
    <row r="17">
      <c r="A17" s="15"/>
      <c r="B17" s="16">
        <v>4.52</v>
      </c>
      <c r="C17" s="16">
        <v>36.99</v>
      </c>
      <c r="D17" s="16">
        <v>5.02</v>
      </c>
      <c r="E17" s="18"/>
      <c r="F17" s="16">
        <v>6.55</v>
      </c>
      <c r="G17" s="16">
        <v>5.81</v>
      </c>
      <c r="H17" s="16">
        <v>9.75</v>
      </c>
      <c r="I17" s="18"/>
      <c r="J17" s="16">
        <v>1.13</v>
      </c>
      <c r="K17" s="16">
        <v>22.45</v>
      </c>
      <c r="L17" s="16">
        <v>2.9</v>
      </c>
      <c r="M17" s="18"/>
      <c r="N17" s="16">
        <v>2.54</v>
      </c>
      <c r="O17" s="16">
        <v>2.43</v>
      </c>
      <c r="P17" s="16">
        <v>15.39</v>
      </c>
      <c r="Q17" s="18"/>
      <c r="R17" s="16">
        <v>2.66</v>
      </c>
      <c r="S17" s="16">
        <v>1.94</v>
      </c>
      <c r="T17" s="16">
        <v>3.12</v>
      </c>
      <c r="U17" s="18"/>
      <c r="V17" s="16">
        <v>1.53</v>
      </c>
      <c r="W17" s="16">
        <v>1.72</v>
      </c>
      <c r="X17" s="16">
        <v>18.79</v>
      </c>
      <c r="Y17" s="18"/>
      <c r="Z17" s="16">
        <v>6.33</v>
      </c>
      <c r="AA17" s="16">
        <v>18.2</v>
      </c>
      <c r="AB17" s="16">
        <v>20.62</v>
      </c>
      <c r="AC17" s="16"/>
      <c r="AD17" s="16"/>
      <c r="AE17" s="16"/>
      <c r="AG17" s="24"/>
      <c r="AH17" s="29" t="s">
        <v>68</v>
      </c>
      <c r="AI17" s="29" t="s">
        <v>69</v>
      </c>
      <c r="AJ17" s="29" t="s">
        <v>70</v>
      </c>
      <c r="AK17" s="30" t="s">
        <v>44</v>
      </c>
      <c r="AL17" s="29" t="s">
        <v>71</v>
      </c>
      <c r="AM17" s="29" t="s">
        <v>72</v>
      </c>
      <c r="AN17" s="29" t="s">
        <v>73</v>
      </c>
      <c r="AO17" s="30" t="s">
        <v>44</v>
      </c>
      <c r="AP17" s="29" t="s">
        <v>74</v>
      </c>
      <c r="AQ17" s="29" t="s">
        <v>75</v>
      </c>
      <c r="AR17" s="29" t="s">
        <v>76</v>
      </c>
      <c r="AS17" s="34"/>
      <c r="AT17" s="34"/>
      <c r="AU17" s="34"/>
      <c r="AV17" s="34"/>
      <c r="AW17" s="34"/>
      <c r="AX17" s="35" t="s">
        <v>68</v>
      </c>
      <c r="AY17" s="35" t="s">
        <v>69</v>
      </c>
      <c r="AZ17" s="35" t="s">
        <v>70</v>
      </c>
      <c r="BA17" s="36" t="s">
        <v>44</v>
      </c>
      <c r="BB17" s="35" t="s">
        <v>71</v>
      </c>
      <c r="BC17" s="35" t="s">
        <v>72</v>
      </c>
      <c r="BD17" s="35" t="s">
        <v>73</v>
      </c>
      <c r="BE17" s="36" t="s">
        <v>44</v>
      </c>
      <c r="BF17" s="35" t="s">
        <v>74</v>
      </c>
      <c r="BG17" s="35" t="s">
        <v>75</v>
      </c>
      <c r="BH17" s="35" t="s">
        <v>76</v>
      </c>
      <c r="BI17" s="37"/>
      <c r="BJ17" s="37"/>
      <c r="BK17" s="37"/>
      <c r="BL17" s="37"/>
    </row>
    <row r="18">
      <c r="A18" s="15"/>
      <c r="B18" s="16">
        <v>4.38</v>
      </c>
      <c r="C18" s="16">
        <v>36.78</v>
      </c>
      <c r="D18" s="16">
        <v>13.26</v>
      </c>
      <c r="E18" s="18"/>
      <c r="F18" s="16">
        <v>10.82</v>
      </c>
      <c r="G18" s="16">
        <v>9.39</v>
      </c>
      <c r="H18" s="16">
        <v>26.25</v>
      </c>
      <c r="I18" s="18"/>
      <c r="J18" s="16">
        <v>7.82</v>
      </c>
      <c r="K18" s="16">
        <v>16.98</v>
      </c>
      <c r="L18" s="16">
        <v>39.71</v>
      </c>
      <c r="M18" s="18"/>
      <c r="N18" s="16">
        <v>5.52</v>
      </c>
      <c r="O18" s="16">
        <v>3.1</v>
      </c>
      <c r="P18" s="16">
        <v>23.84</v>
      </c>
      <c r="Q18" s="18"/>
      <c r="R18" s="16">
        <v>5.72</v>
      </c>
      <c r="S18" s="16">
        <v>2.14</v>
      </c>
      <c r="T18" s="16">
        <v>2.72</v>
      </c>
      <c r="U18" s="18"/>
      <c r="V18" s="16">
        <v>8.29</v>
      </c>
      <c r="W18" s="16">
        <v>2.1</v>
      </c>
      <c r="X18" s="16">
        <v>14.84</v>
      </c>
      <c r="Y18" s="18"/>
      <c r="Z18" s="16">
        <v>4.79</v>
      </c>
      <c r="AA18" s="16">
        <v>1.09</v>
      </c>
      <c r="AB18" s="16">
        <v>29.94</v>
      </c>
      <c r="AC18" s="16"/>
      <c r="AD18" s="16"/>
      <c r="AE18" s="16"/>
      <c r="AG18" s="24"/>
      <c r="AH18" s="22">
        <f t="shared" ref="AH18:AH19" si="34">AH15*AT18</f>
        <v>0.1898901816</v>
      </c>
      <c r="AI18" s="22">
        <f t="shared" ref="AI18:AI19" si="35">AI15*AT18</f>
        <v>0.2567284193</v>
      </c>
      <c r="AJ18" s="22">
        <f t="shared" ref="AJ18:AJ19" si="36">AJ15*AT18</f>
        <v>0.2820244774</v>
      </c>
      <c r="AK18" s="22"/>
      <c r="AL18" s="22">
        <f t="shared" ref="AL18:AL19" si="37">AL15*AU18</f>
        <v>0.1730138297</v>
      </c>
      <c r="AM18" s="22">
        <f t="shared" ref="AM18:AM19" si="38">AM15*AU18</f>
        <v>0.3894117682</v>
      </c>
      <c r="AN18" s="22">
        <f t="shared" ref="AN18:AN19" si="39">AN15*AU18</f>
        <v>0.2500101124</v>
      </c>
      <c r="AO18" s="22"/>
      <c r="AP18" s="22">
        <f t="shared" ref="AP18:AP19" si="40">AP15*AV18</f>
        <v>0.3232165352</v>
      </c>
      <c r="AQ18" s="22">
        <f t="shared" ref="AQ18:AQ19" si="41">AQ15*AV18</f>
        <v>0.5594346841</v>
      </c>
      <c r="AR18" s="22">
        <f t="shared" ref="AR18:AR19" si="42">AR15*AV18</f>
        <v>0.4065659748</v>
      </c>
      <c r="AS18" s="22"/>
      <c r="AT18" s="22">
        <f t="shared" ref="AT18:AV18" si="30">AT15/MAX($AT$15:$AV$16)</f>
        <v>0.2820244774</v>
      </c>
      <c r="AU18" s="22">
        <f t="shared" si="30"/>
        <v>0.3894117682</v>
      </c>
      <c r="AV18" s="22">
        <f t="shared" si="30"/>
        <v>0.5594346841</v>
      </c>
      <c r="AW18" s="22"/>
      <c r="AX18" s="38">
        <f t="shared" ref="AX18:AZ18" si="31">POW(PRODUCT(R7,V7,Z7,AD7,AH7,AL7,AP7), 1/7)</f>
        <v>3.381426328</v>
      </c>
      <c r="AY18" s="38">
        <f t="shared" si="31"/>
        <v>4.93403955</v>
      </c>
      <c r="AZ18" s="38">
        <f t="shared" si="31"/>
        <v>9.52198958</v>
      </c>
      <c r="BA18" s="25"/>
      <c r="BB18" s="38">
        <f t="shared" ref="BB18:BD18" si="32">POW(PRODUCT(R28,V28,Z28,AD28,AH29,AL29,AP29), 1/7)</f>
        <v>0.9467605153</v>
      </c>
      <c r="BC18" s="38">
        <f t="shared" si="32"/>
        <v>2.799386591</v>
      </c>
      <c r="BD18" s="38">
        <f t="shared" si="32"/>
        <v>2.473398454</v>
      </c>
      <c r="BE18" s="25"/>
      <c r="BF18" s="39">
        <f t="shared" ref="BF18:BH18" si="33">POW(PRODUCT(R49,V49,Z49,AD49,AH49,AL49,AP49), 1/7)</f>
        <v>2.495210616</v>
      </c>
      <c r="BG18" s="39">
        <f t="shared" si="33"/>
        <v>3.006160741</v>
      </c>
      <c r="BH18" s="39">
        <f t="shared" si="33"/>
        <v>2.39337845</v>
      </c>
      <c r="BI18" s="24"/>
      <c r="BJ18" s="24"/>
      <c r="BK18" s="24"/>
      <c r="BL18" s="24"/>
    </row>
    <row r="19">
      <c r="A19" s="20" t="s">
        <v>63</v>
      </c>
      <c r="B19" s="12" t="s">
        <v>41</v>
      </c>
      <c r="C19" s="12" t="s">
        <v>42</v>
      </c>
      <c r="D19" s="12" t="s">
        <v>43</v>
      </c>
      <c r="E19" s="9" t="s">
        <v>44</v>
      </c>
      <c r="F19" s="12" t="s">
        <v>45</v>
      </c>
      <c r="G19" s="12" t="s">
        <v>46</v>
      </c>
      <c r="H19" s="12" t="s">
        <v>47</v>
      </c>
      <c r="I19" s="9" t="s">
        <v>44</v>
      </c>
      <c r="J19" s="12" t="s">
        <v>48</v>
      </c>
      <c r="K19" s="12" t="s">
        <v>49</v>
      </c>
      <c r="L19" s="12" t="s">
        <v>50</v>
      </c>
      <c r="M19" s="9" t="s">
        <v>44</v>
      </c>
      <c r="N19" s="12" t="s">
        <v>51</v>
      </c>
      <c r="O19" s="12" t="s">
        <v>52</v>
      </c>
      <c r="P19" s="12" t="s">
        <v>53</v>
      </c>
      <c r="Q19" s="9" t="s">
        <v>44</v>
      </c>
      <c r="R19" s="12" t="s">
        <v>54</v>
      </c>
      <c r="S19" s="12" t="s">
        <v>55</v>
      </c>
      <c r="T19" s="12" t="s">
        <v>56</v>
      </c>
      <c r="U19" s="9" t="s">
        <v>44</v>
      </c>
      <c r="V19" s="12" t="s">
        <v>57</v>
      </c>
      <c r="W19" s="12" t="s">
        <v>58</v>
      </c>
      <c r="X19" s="12" t="s">
        <v>59</v>
      </c>
      <c r="Y19" s="9" t="s">
        <v>44</v>
      </c>
      <c r="Z19" s="12" t="s">
        <v>60</v>
      </c>
      <c r="AA19" s="12" t="s">
        <v>61</v>
      </c>
      <c r="AB19" s="12" t="s">
        <v>62</v>
      </c>
      <c r="AC19" s="12" t="s">
        <v>44</v>
      </c>
      <c r="AD19" s="12" t="s">
        <v>64</v>
      </c>
      <c r="AE19" s="12" t="s">
        <v>65</v>
      </c>
      <c r="AF19" s="12" t="s">
        <v>66</v>
      </c>
      <c r="AG19" s="24"/>
      <c r="AH19" s="22">
        <f t="shared" si="34"/>
        <v>0.1955895477</v>
      </c>
      <c r="AI19" s="22">
        <f t="shared" si="35"/>
        <v>0.2926170909</v>
      </c>
      <c r="AJ19" s="22">
        <f t="shared" si="36"/>
        <v>0.3456685294</v>
      </c>
      <c r="AK19" s="22"/>
      <c r="AL19" s="22">
        <f t="shared" si="37"/>
        <v>0.2165513899</v>
      </c>
      <c r="AM19" s="22">
        <f t="shared" si="38"/>
        <v>0.5307266475</v>
      </c>
      <c r="AN19" s="22">
        <f t="shared" si="39"/>
        <v>0.3087964292</v>
      </c>
      <c r="AO19" s="22"/>
      <c r="AP19" s="22">
        <f t="shared" si="40"/>
        <v>0.8855862396</v>
      </c>
      <c r="AQ19" s="22">
        <f t="shared" si="41"/>
        <v>1</v>
      </c>
      <c r="AR19" s="22">
        <f t="shared" si="42"/>
        <v>0.9703392377</v>
      </c>
      <c r="AS19" s="22"/>
      <c r="AT19" s="22">
        <f t="shared" ref="AT19:AV19" si="43">AT16/MAX($AT$15:$AV$16)</f>
        <v>0.3456685294</v>
      </c>
      <c r="AU19" s="22">
        <f t="shared" si="43"/>
        <v>0.5307266475</v>
      </c>
      <c r="AV19" s="22">
        <f t="shared" si="43"/>
        <v>1</v>
      </c>
      <c r="AW19" s="22"/>
      <c r="AX19" s="38">
        <f t="shared" ref="AX19:AZ19" si="44">POW(PRODUCT(R17,V17,Z17,AD17,AH17,AL17,AP17), 1/7)</f>
        <v>1.590626125</v>
      </c>
      <c r="AY19" s="38">
        <f t="shared" si="44"/>
        <v>1.797925335</v>
      </c>
      <c r="AZ19" s="38">
        <f t="shared" si="44"/>
        <v>2.75637674</v>
      </c>
      <c r="BA19" s="25"/>
      <c r="BB19" s="38">
        <f t="shared" ref="BB19:BD19" si="45">POW(PRODUCT(R38,V38,Z38,AD38,AH38,AL38,AP38), 1/7)</f>
        <v>1.315478006</v>
      </c>
      <c r="BC19" s="38">
        <f t="shared" si="45"/>
        <v>3.36648744</v>
      </c>
      <c r="BD19" s="38">
        <f t="shared" si="45"/>
        <v>2.944682013</v>
      </c>
      <c r="BE19" s="25"/>
      <c r="BF19" s="38">
        <f t="shared" ref="BF19:BH19" si="46">POW(PRODUCT(R59,V59,Z59,AD59,AH59,AL59,AP59), 1/7)</f>
        <v>3.222101648</v>
      </c>
      <c r="BG19" s="38">
        <f t="shared" si="46"/>
        <v>3.469465986</v>
      </c>
      <c r="BH19" s="38">
        <f t="shared" si="46"/>
        <v>2.96219006</v>
      </c>
      <c r="BI19" s="24"/>
      <c r="BJ19" s="24"/>
      <c r="BK19" s="24"/>
      <c r="BL19" s="24"/>
    </row>
    <row r="20">
      <c r="B20" s="22">
        <f t="shared" ref="B20:D20" si="47">POW(PRODUCT(B15:B18), 1/4)</f>
        <v>3.932526587</v>
      </c>
      <c r="C20" s="22">
        <f t="shared" si="47"/>
        <v>16.12569176</v>
      </c>
      <c r="D20" s="22">
        <f t="shared" si="47"/>
        <v>7.823305691</v>
      </c>
      <c r="E20" s="22"/>
      <c r="F20" s="22">
        <f t="shared" ref="F20:H20" si="48">POW(PRODUCT(F15:F18), 1/4)</f>
        <v>4.653265243</v>
      </c>
      <c r="G20" s="22">
        <f t="shared" si="48"/>
        <v>8.008947391</v>
      </c>
      <c r="H20" s="22">
        <f t="shared" si="48"/>
        <v>12.17792648</v>
      </c>
      <c r="I20" s="22"/>
      <c r="J20" s="22">
        <f t="shared" ref="J20:L20" si="49">POW(PRODUCT(J15:J18), 1/4)</f>
        <v>3.305031855</v>
      </c>
      <c r="K20" s="22">
        <f t="shared" si="49"/>
        <v>10.54922581</v>
      </c>
      <c r="L20" s="22">
        <f t="shared" si="49"/>
        <v>5.212252271</v>
      </c>
      <c r="M20" s="22"/>
      <c r="N20" s="22">
        <f t="shared" ref="N20:P20" si="50">POW(PRODUCT(N15:N18), 1/4)</f>
        <v>5.074903209</v>
      </c>
      <c r="O20" s="22">
        <f t="shared" si="50"/>
        <v>2.348636637</v>
      </c>
      <c r="P20" s="22">
        <f t="shared" si="50"/>
        <v>4.743147648</v>
      </c>
      <c r="Q20" s="22"/>
      <c r="R20" s="22">
        <f t="shared" ref="R20:T20" si="51">POW(PRODUCT(R15:R18), 1/4)</f>
        <v>1.884778956</v>
      </c>
      <c r="S20" s="22">
        <f t="shared" si="51"/>
        <v>2.558394351</v>
      </c>
      <c r="T20" s="22">
        <f t="shared" si="51"/>
        <v>4.029963633</v>
      </c>
      <c r="U20" s="22"/>
      <c r="V20" s="22">
        <f t="shared" ref="V20:X20" si="52">POW(PRODUCT(V15:V18), 1/4)</f>
        <v>2.851538608</v>
      </c>
      <c r="W20" s="22">
        <f t="shared" si="52"/>
        <v>1.469922959</v>
      </c>
      <c r="X20" s="22">
        <f t="shared" si="52"/>
        <v>4.279811349</v>
      </c>
      <c r="Y20" s="22"/>
      <c r="Z20" s="22">
        <f t="shared" ref="Z20:AB20" si="53">POW(PRODUCT(Z15:Z18), 1/4)</f>
        <v>2.721976918</v>
      </c>
      <c r="AA20" s="22">
        <f t="shared" si="53"/>
        <v>9.048074322</v>
      </c>
      <c r="AB20" s="22">
        <f t="shared" si="53"/>
        <v>9.97055614</v>
      </c>
      <c r="AC20" s="22"/>
      <c r="AD20" s="23">
        <f t="shared" ref="AD20:AF20" si="54">AVERAGE(B22,F22,J22,N22,R22,V22,Z22)</f>
        <v>0.478034195</v>
      </c>
      <c r="AE20" s="23">
        <f t="shared" si="54"/>
        <v>0.7151761284</v>
      </c>
      <c r="AF20" s="23">
        <f t="shared" si="54"/>
        <v>0.8448374624</v>
      </c>
      <c r="AS20" s="22"/>
      <c r="AT20" s="22"/>
      <c r="AU20" s="22"/>
      <c r="AV20" s="22"/>
      <c r="AW20" s="22"/>
      <c r="AX20" s="22"/>
      <c r="AY20" s="22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</row>
    <row r="21">
      <c r="A21" s="20" t="s">
        <v>67</v>
      </c>
      <c r="B21" s="12" t="s">
        <v>41</v>
      </c>
      <c r="C21" s="12" t="s">
        <v>42</v>
      </c>
      <c r="D21" s="12" t="s">
        <v>43</v>
      </c>
      <c r="E21" s="9" t="s">
        <v>44</v>
      </c>
      <c r="F21" s="12" t="s">
        <v>45</v>
      </c>
      <c r="G21" s="12" t="s">
        <v>46</v>
      </c>
      <c r="H21" s="12" t="s">
        <v>47</v>
      </c>
      <c r="I21" s="9" t="s">
        <v>44</v>
      </c>
      <c r="J21" s="12" t="s">
        <v>48</v>
      </c>
      <c r="K21" s="12" t="s">
        <v>49</v>
      </c>
      <c r="L21" s="12" t="s">
        <v>50</v>
      </c>
      <c r="M21" s="9" t="s">
        <v>44</v>
      </c>
      <c r="N21" s="12" t="s">
        <v>51</v>
      </c>
      <c r="O21" s="12" t="s">
        <v>52</v>
      </c>
      <c r="P21" s="12" t="s">
        <v>53</v>
      </c>
      <c r="Q21" s="9" t="s">
        <v>44</v>
      </c>
      <c r="R21" s="12" t="s">
        <v>54</v>
      </c>
      <c r="S21" s="12" t="s">
        <v>55</v>
      </c>
      <c r="T21" s="12" t="s">
        <v>56</v>
      </c>
      <c r="U21" s="9" t="s">
        <v>44</v>
      </c>
      <c r="V21" s="12" t="s">
        <v>57</v>
      </c>
      <c r="W21" s="12" t="s">
        <v>58</v>
      </c>
      <c r="X21" s="12" t="s">
        <v>59</v>
      </c>
      <c r="Y21" s="9" t="s">
        <v>44</v>
      </c>
      <c r="Z21" s="12" t="s">
        <v>60</v>
      </c>
      <c r="AA21" s="12" t="s">
        <v>61</v>
      </c>
      <c r="AB21" s="12" t="s">
        <v>62</v>
      </c>
      <c r="AC21" s="12" t="s">
        <v>44</v>
      </c>
      <c r="AD21" s="12" t="s">
        <v>64</v>
      </c>
      <c r="AE21" s="12" t="s">
        <v>65</v>
      </c>
      <c r="AF21" s="12" t="s">
        <v>66</v>
      </c>
      <c r="AG21" s="24"/>
      <c r="AS21" s="22"/>
      <c r="AT21" s="22"/>
      <c r="AU21" s="22"/>
      <c r="AV21" s="22"/>
      <c r="AW21" s="22"/>
      <c r="AX21" s="22"/>
      <c r="AY21" s="22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</row>
    <row r="22">
      <c r="B22" s="23">
        <f>B20/MAX(B20:D20)</f>
        <v>0.2438671559</v>
      </c>
      <c r="C22" s="23">
        <f>C20/MAX(B20:D20)</f>
        <v>1</v>
      </c>
      <c r="D22" s="23">
        <f>D20/MAX(B20:D20)</f>
        <v>0.4851454317</v>
      </c>
      <c r="E22" s="25"/>
      <c r="F22" s="23">
        <f>F20/MAX(F20:H20)</f>
        <v>0.382106531</v>
      </c>
      <c r="G22" s="23">
        <f>G20/MAX(F20:H20)</f>
        <v>0.6576610067</v>
      </c>
      <c r="H22" s="23">
        <f>H20/MAX(F20:H20)</f>
        <v>1</v>
      </c>
      <c r="I22" s="25"/>
      <c r="J22" s="23">
        <f>J20/MAX(J20:L20)</f>
        <v>0.3132961522</v>
      </c>
      <c r="K22" s="23">
        <f>K20/MAX(J20:L20)</f>
        <v>1</v>
      </c>
      <c r="L22" s="23">
        <f>L20/MAX(J20:L20)</f>
        <v>0.4940886056</v>
      </c>
      <c r="M22" s="25"/>
      <c r="N22" s="23">
        <f>N20/MAX(N20:P20)</f>
        <v>1</v>
      </c>
      <c r="O22" s="23">
        <f>O20/MAX(N20:P20)</f>
        <v>0.4627943707</v>
      </c>
      <c r="P22" s="23">
        <f>P20/MAX(N20:P20)</f>
        <v>0.9346281993</v>
      </c>
      <c r="Q22" s="25"/>
      <c r="R22" s="23">
        <f>R20/MAX(R20:T20)</f>
        <v>0.4676913063</v>
      </c>
      <c r="S22" s="23">
        <f>S20/MAX(R20:T20)</f>
        <v>0.6348430369</v>
      </c>
      <c r="T22" s="23">
        <f>T20/MAX(R20:T20)</f>
        <v>1</v>
      </c>
      <c r="U22" s="25"/>
      <c r="V22" s="23">
        <f>V20/MAX(V20:X20)</f>
        <v>0.6662767059</v>
      </c>
      <c r="W22" s="23">
        <f>W20/MAX(V20:X20)</f>
        <v>0.3434550823</v>
      </c>
      <c r="X22" s="23">
        <f>X20/MAX(V20:X20)</f>
        <v>1</v>
      </c>
      <c r="Y22" s="25"/>
      <c r="Z22" s="23">
        <f>Z20/MAX(Z20:AB20)</f>
        <v>0.2730015137</v>
      </c>
      <c r="AA22" s="23">
        <f>AA20/MAX(Z20:AB20)</f>
        <v>0.9074794019</v>
      </c>
      <c r="AB22" s="23">
        <f>AB20/MAX(Z20:AB20)</f>
        <v>1</v>
      </c>
      <c r="AC22" s="25"/>
      <c r="AD22" s="23">
        <f>AD20/MAX(AD20:AF20)</f>
        <v>0.5658297794</v>
      </c>
      <c r="AE22" s="23">
        <f>AE20/MAX(AD20:AF20)</f>
        <v>0.8465251131</v>
      </c>
      <c r="AF22" s="23">
        <f>AF20/MAX(AD20:AF20)</f>
        <v>1</v>
      </c>
      <c r="AG22" s="24"/>
      <c r="AS22" s="22"/>
      <c r="AT22" s="22"/>
      <c r="AU22" s="22"/>
      <c r="AV22" s="22"/>
      <c r="AW22" s="22"/>
      <c r="AX22" s="22"/>
      <c r="AY22" s="22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</row>
    <row r="23">
      <c r="B23" s="40" t="s">
        <v>77</v>
      </c>
      <c r="AC23" s="40"/>
      <c r="AD23" s="40"/>
      <c r="AE23" s="40"/>
      <c r="AG23" s="24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</row>
    <row r="24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G24" s="24"/>
    </row>
    <row r="25">
      <c r="A25" s="7"/>
      <c r="B25" s="12" t="s">
        <v>41</v>
      </c>
      <c r="C25" s="12" t="s">
        <v>42</v>
      </c>
      <c r="D25" s="12" t="s">
        <v>43</v>
      </c>
      <c r="E25" s="9" t="s">
        <v>44</v>
      </c>
      <c r="F25" s="12" t="s">
        <v>45</v>
      </c>
      <c r="G25" s="12" t="s">
        <v>46</v>
      </c>
      <c r="H25" s="12" t="s">
        <v>47</v>
      </c>
      <c r="I25" s="9" t="s">
        <v>44</v>
      </c>
      <c r="J25" s="12" t="s">
        <v>48</v>
      </c>
      <c r="K25" s="12" t="s">
        <v>49</v>
      </c>
      <c r="L25" s="12" t="s">
        <v>50</v>
      </c>
      <c r="M25" s="9" t="s">
        <v>44</v>
      </c>
      <c r="N25" s="12" t="s">
        <v>51</v>
      </c>
      <c r="O25" s="12" t="s">
        <v>52</v>
      </c>
      <c r="P25" s="12" t="s">
        <v>53</v>
      </c>
      <c r="Q25" s="9" t="s">
        <v>44</v>
      </c>
      <c r="R25" s="12" t="s">
        <v>54</v>
      </c>
      <c r="S25" s="12" t="s">
        <v>55</v>
      </c>
      <c r="T25" s="12" t="s">
        <v>56</v>
      </c>
      <c r="U25" s="9" t="s">
        <v>44</v>
      </c>
      <c r="V25" s="12" t="s">
        <v>57</v>
      </c>
      <c r="W25" s="12" t="s">
        <v>58</v>
      </c>
      <c r="X25" s="12" t="s">
        <v>59</v>
      </c>
      <c r="Y25" s="9" t="s">
        <v>44</v>
      </c>
      <c r="Z25" s="12" t="s">
        <v>60</v>
      </c>
      <c r="AA25" s="12" t="s">
        <v>61</v>
      </c>
      <c r="AB25" s="12" t="s">
        <v>62</v>
      </c>
      <c r="AC25" s="12"/>
      <c r="AD25" s="12"/>
      <c r="AE25" s="12"/>
      <c r="AF25" s="12"/>
      <c r="AG25" s="24"/>
      <c r="AH25" s="13" t="str">
        <f t="shared" ref="AH25:BH25" si="55">INDIRECT(B$1&amp;($AN$2+ROW()+5-ROW($AH$25)))</f>
        <v>1 Basic</v>
      </c>
      <c r="AI25" s="13" t="str">
        <f t="shared" si="55"/>
        <v>1 Pathing</v>
      </c>
      <c r="AJ25" s="13" t="str">
        <f t="shared" si="55"/>
        <v>1 Mixed</v>
      </c>
      <c r="AK25" s="13" t="str">
        <f t="shared" si="55"/>
        <v>-</v>
      </c>
      <c r="AL25" s="13" t="str">
        <f t="shared" si="55"/>
        <v>2 Basic</v>
      </c>
      <c r="AM25" s="13" t="str">
        <f t="shared" si="55"/>
        <v>2 Pathing</v>
      </c>
      <c r="AN25" s="13" t="str">
        <f t="shared" si="55"/>
        <v>2 Mixed</v>
      </c>
      <c r="AO25" s="13" t="str">
        <f t="shared" si="55"/>
        <v>-</v>
      </c>
      <c r="AP25" s="13" t="str">
        <f t="shared" si="55"/>
        <v>3 Basic</v>
      </c>
      <c r="AQ25" s="13" t="str">
        <f t="shared" si="55"/>
        <v>3 Pathing</v>
      </c>
      <c r="AR25" s="13" t="str">
        <f t="shared" si="55"/>
        <v>3 Mixed</v>
      </c>
      <c r="AS25" s="13" t="str">
        <f t="shared" si="55"/>
        <v>-</v>
      </c>
      <c r="AT25" s="13" t="str">
        <f t="shared" si="55"/>
        <v>4 Basic</v>
      </c>
      <c r="AU25" s="13" t="str">
        <f t="shared" si="55"/>
        <v>4 Pathing</v>
      </c>
      <c r="AV25" s="13" t="str">
        <f t="shared" si="55"/>
        <v>4 Mixed</v>
      </c>
      <c r="AW25" s="13" t="str">
        <f t="shared" si="55"/>
        <v>-</v>
      </c>
      <c r="AX25" s="13" t="str">
        <f t="shared" si="55"/>
        <v>5 Basic</v>
      </c>
      <c r="AY25" s="13" t="str">
        <f t="shared" si="55"/>
        <v>5 Pathing</v>
      </c>
      <c r="AZ25" s="13" t="str">
        <f t="shared" si="55"/>
        <v>5 Mixed</v>
      </c>
      <c r="BA25" s="13" t="str">
        <f t="shared" si="55"/>
        <v>-</v>
      </c>
      <c r="BB25" s="13" t="str">
        <f t="shared" si="55"/>
        <v>6 Basic</v>
      </c>
      <c r="BC25" s="13" t="str">
        <f t="shared" si="55"/>
        <v>6 Pathing</v>
      </c>
      <c r="BD25" s="13" t="str">
        <f t="shared" si="55"/>
        <v>6 Mixed</v>
      </c>
      <c r="BE25" s="13" t="str">
        <f t="shared" si="55"/>
        <v>-</v>
      </c>
      <c r="BF25" s="13" t="str">
        <f t="shared" si="55"/>
        <v>7 Basic</v>
      </c>
      <c r="BG25" s="13" t="str">
        <f t="shared" si="55"/>
        <v>7 Pathing</v>
      </c>
      <c r="BH25" s="13" t="str">
        <f t="shared" si="55"/>
        <v>7 Mixed</v>
      </c>
    </row>
    <row r="26">
      <c r="A26" s="15"/>
      <c r="B26" s="16">
        <v>10.16</v>
      </c>
      <c r="C26" s="16">
        <v>6.17</v>
      </c>
      <c r="D26" s="16">
        <v>1.36</v>
      </c>
      <c r="E26" s="18"/>
      <c r="F26" s="16">
        <v>3.51</v>
      </c>
      <c r="G26" s="16">
        <v>9.92</v>
      </c>
      <c r="H26" s="16">
        <v>6.47</v>
      </c>
      <c r="I26" s="18"/>
      <c r="J26" s="16">
        <v>0.81</v>
      </c>
      <c r="K26" s="16">
        <v>4.5</v>
      </c>
      <c r="L26" s="16">
        <v>2.54</v>
      </c>
      <c r="M26" s="18"/>
      <c r="N26" s="16">
        <v>14.95</v>
      </c>
      <c r="O26" s="16">
        <v>1.97</v>
      </c>
      <c r="P26" s="16">
        <v>1.12</v>
      </c>
      <c r="Q26" s="18"/>
      <c r="R26" s="16">
        <v>3.67</v>
      </c>
      <c r="S26" s="16">
        <v>3.1</v>
      </c>
      <c r="T26" s="16">
        <v>1.9</v>
      </c>
      <c r="U26" s="18"/>
      <c r="V26" s="16">
        <v>6.73</v>
      </c>
      <c r="W26" s="16">
        <v>6.62</v>
      </c>
      <c r="X26" s="16">
        <v>4.68</v>
      </c>
      <c r="Y26" s="18"/>
      <c r="Z26" s="16">
        <v>5.27</v>
      </c>
      <c r="AA26" s="16">
        <v>29.3</v>
      </c>
      <c r="AB26" s="16">
        <v>2.98</v>
      </c>
      <c r="AC26" s="16"/>
      <c r="AD26" s="12"/>
      <c r="AE26" s="12"/>
      <c r="AF26" s="12"/>
      <c r="AG26" s="24"/>
      <c r="AH26" s="19">
        <f t="shared" ref="AH26:BH26" si="56">INDIRECT(B$1&amp;($AN$2+ROW()+5-ROW($AH$25)))</f>
        <v>7.573783726</v>
      </c>
      <c r="AI26" s="19">
        <f t="shared" si="56"/>
        <v>10.44208353</v>
      </c>
      <c r="AJ26" s="19">
        <f t="shared" si="56"/>
        <v>9.265657162</v>
      </c>
      <c r="AK26" s="19" t="str">
        <f t="shared" si="56"/>
        <v/>
      </c>
      <c r="AL26" s="19">
        <f t="shared" si="56"/>
        <v>3.230040681</v>
      </c>
      <c r="AM26" s="19">
        <f t="shared" si="56"/>
        <v>7.011523572</v>
      </c>
      <c r="AN26" s="19">
        <f t="shared" si="56"/>
        <v>9.060681369</v>
      </c>
      <c r="AO26" s="19" t="str">
        <f t="shared" si="56"/>
        <v/>
      </c>
      <c r="AP26" s="19">
        <f t="shared" si="56"/>
        <v>3.329769802</v>
      </c>
      <c r="AQ26" s="19">
        <f t="shared" si="56"/>
        <v>8.607781977</v>
      </c>
      <c r="AR26" s="19">
        <f t="shared" si="56"/>
        <v>8.361902281</v>
      </c>
      <c r="AS26" s="19" t="str">
        <f t="shared" si="56"/>
        <v/>
      </c>
      <c r="AT26" s="19">
        <f t="shared" si="56"/>
        <v>10.47043883</v>
      </c>
      <c r="AU26" s="19">
        <f t="shared" si="56"/>
        <v>14.63094865</v>
      </c>
      <c r="AV26" s="19">
        <f t="shared" si="56"/>
        <v>7.812609883</v>
      </c>
      <c r="AW26" s="19" t="str">
        <f t="shared" si="56"/>
        <v/>
      </c>
      <c r="AX26" s="19">
        <f t="shared" si="56"/>
        <v>9.484039697</v>
      </c>
      <c r="AY26" s="19">
        <f t="shared" si="56"/>
        <v>14.55520605</v>
      </c>
      <c r="AZ26" s="19">
        <f t="shared" si="56"/>
        <v>10.19147058</v>
      </c>
      <c r="BA26" s="19" t="str">
        <f t="shared" si="56"/>
        <v/>
      </c>
      <c r="BB26" s="19">
        <f t="shared" si="56"/>
        <v>11.31951331</v>
      </c>
      <c r="BC26" s="19">
        <f t="shared" si="56"/>
        <v>19.64381361</v>
      </c>
      <c r="BD26" s="19">
        <f t="shared" si="56"/>
        <v>13.35685989</v>
      </c>
      <c r="BE26" s="19" t="str">
        <f t="shared" si="56"/>
        <v/>
      </c>
      <c r="BF26" s="19">
        <f t="shared" si="56"/>
        <v>6.178207031</v>
      </c>
      <c r="BG26" s="19">
        <f t="shared" si="56"/>
        <v>12.31888013</v>
      </c>
      <c r="BH26" s="19">
        <f t="shared" si="56"/>
        <v>1.847240643</v>
      </c>
    </row>
    <row r="27">
      <c r="A27" s="15"/>
      <c r="B27" s="16">
        <v>7.72</v>
      </c>
      <c r="C27" s="16">
        <v>15.34</v>
      </c>
      <c r="D27" s="16">
        <v>23.38</v>
      </c>
      <c r="E27" s="18"/>
      <c r="F27" s="16">
        <v>4.33</v>
      </c>
      <c r="G27" s="16">
        <v>8.67</v>
      </c>
      <c r="H27" s="16">
        <v>29.23</v>
      </c>
      <c r="I27" s="18"/>
      <c r="J27" s="16">
        <v>4.31</v>
      </c>
      <c r="K27" s="16">
        <v>2.19</v>
      </c>
      <c r="L27" s="16">
        <v>0.43</v>
      </c>
      <c r="M27" s="18"/>
      <c r="N27" s="16">
        <v>4.63</v>
      </c>
      <c r="O27" s="16">
        <v>13.19</v>
      </c>
      <c r="P27" s="16">
        <v>25.52</v>
      </c>
      <c r="Q27" s="18"/>
      <c r="R27" s="16">
        <v>3.3</v>
      </c>
      <c r="S27" s="16">
        <v>3.75</v>
      </c>
      <c r="T27" s="16">
        <v>2.23</v>
      </c>
      <c r="U27" s="18"/>
      <c r="V27" s="16">
        <v>1.61</v>
      </c>
      <c r="W27" s="16">
        <v>9.92</v>
      </c>
      <c r="X27" s="16">
        <v>1.1</v>
      </c>
      <c r="Y27" s="18"/>
      <c r="Z27" s="16">
        <v>8.89</v>
      </c>
      <c r="AA27" s="16">
        <v>14.29</v>
      </c>
      <c r="AB27" s="16">
        <v>15.98</v>
      </c>
      <c r="AC27" s="16"/>
      <c r="AD27" s="16"/>
      <c r="AE27" s="16"/>
      <c r="AG27" s="24"/>
      <c r="AH27" s="19">
        <f t="shared" ref="AH27:BH27" si="57">INDIRECT(B$1&amp;($AN$2+ROW()+6+$AM$2-ROW($AH$27)))</f>
        <v>12.32768731</v>
      </c>
      <c r="AI27" s="19">
        <f t="shared" si="57"/>
        <v>19.81017464</v>
      </c>
      <c r="AJ27" s="19">
        <f t="shared" si="57"/>
        <v>16.63516394</v>
      </c>
      <c r="AK27" s="19" t="str">
        <f t="shared" si="57"/>
        <v/>
      </c>
      <c r="AL27" s="19">
        <f t="shared" si="57"/>
        <v>3.793187815</v>
      </c>
      <c r="AM27" s="19">
        <f t="shared" si="57"/>
        <v>8.950442498</v>
      </c>
      <c r="AN27" s="19">
        <f t="shared" si="57"/>
        <v>17.5046408</v>
      </c>
      <c r="AO27" s="19" t="str">
        <f t="shared" si="57"/>
        <v/>
      </c>
      <c r="AP27" s="19">
        <f t="shared" si="57"/>
        <v>9.81782084</v>
      </c>
      <c r="AQ27" s="19">
        <f t="shared" si="57"/>
        <v>16.41848617</v>
      </c>
      <c r="AR27" s="19">
        <f t="shared" si="57"/>
        <v>21.17691393</v>
      </c>
      <c r="AS27" s="19" t="str">
        <f t="shared" si="57"/>
        <v/>
      </c>
      <c r="AT27" s="19">
        <f t="shared" si="57"/>
        <v>25.3116214</v>
      </c>
      <c r="AU27" s="19">
        <f t="shared" si="57"/>
        <v>19.21269493</v>
      </c>
      <c r="AV27" s="19">
        <f t="shared" si="57"/>
        <v>22.40990242</v>
      </c>
      <c r="AW27" s="19" t="str">
        <f t="shared" si="57"/>
        <v/>
      </c>
      <c r="AX27" s="19">
        <f t="shared" si="57"/>
        <v>21.98624856</v>
      </c>
      <c r="AY27" s="19">
        <f t="shared" si="57"/>
        <v>17.61526835</v>
      </c>
      <c r="AZ27" s="19">
        <f t="shared" si="57"/>
        <v>15.05670556</v>
      </c>
      <c r="BA27" s="19" t="str">
        <f t="shared" si="57"/>
        <v/>
      </c>
      <c r="BB27" s="19">
        <f t="shared" si="57"/>
        <v>12.17909767</v>
      </c>
      <c r="BC27" s="19">
        <f t="shared" si="57"/>
        <v>23.98808112</v>
      </c>
      <c r="BD27" s="19">
        <f t="shared" si="57"/>
        <v>16.15507177</v>
      </c>
      <c r="BE27" s="19" t="str">
        <f t="shared" si="57"/>
        <v/>
      </c>
      <c r="BF27" s="19">
        <f t="shared" si="57"/>
        <v>30.93147251</v>
      </c>
      <c r="BG27" s="19">
        <f t="shared" si="57"/>
        <v>18.0924642</v>
      </c>
      <c r="BH27" s="19">
        <f t="shared" si="57"/>
        <v>5.793342234</v>
      </c>
    </row>
    <row r="28">
      <c r="A28" s="15"/>
      <c r="B28" s="16">
        <v>4.4</v>
      </c>
      <c r="C28" s="16">
        <v>16.49</v>
      </c>
      <c r="D28" s="16">
        <v>2.57</v>
      </c>
      <c r="E28" s="18"/>
      <c r="F28" s="16">
        <v>4.8</v>
      </c>
      <c r="G28" s="16">
        <v>14.54</v>
      </c>
      <c r="H28" s="16">
        <v>9.29</v>
      </c>
      <c r="I28" s="18"/>
      <c r="J28" s="16">
        <v>1.28</v>
      </c>
      <c r="K28" s="16">
        <v>6.8</v>
      </c>
      <c r="L28" s="16">
        <v>7.91</v>
      </c>
      <c r="M28" s="18"/>
      <c r="N28" s="16">
        <v>9.14</v>
      </c>
      <c r="O28" s="16">
        <v>23.42</v>
      </c>
      <c r="P28" s="16">
        <v>21.46</v>
      </c>
      <c r="Q28" s="18"/>
      <c r="R28" s="16">
        <v>2.44</v>
      </c>
      <c r="S28" s="16">
        <v>3.75</v>
      </c>
      <c r="T28" s="16">
        <v>3.75</v>
      </c>
      <c r="U28" s="18"/>
      <c r="V28" s="16">
        <v>1.22</v>
      </c>
      <c r="W28" s="16">
        <v>17.74</v>
      </c>
      <c r="X28" s="16">
        <v>11.91</v>
      </c>
      <c r="Y28" s="18"/>
      <c r="Z28" s="16">
        <v>2.29</v>
      </c>
      <c r="AA28" s="16">
        <v>26.17</v>
      </c>
      <c r="AB28" s="16">
        <v>14.71</v>
      </c>
      <c r="AC28" s="16"/>
      <c r="AD28" s="16"/>
      <c r="AE28" s="16"/>
      <c r="AG28" s="24"/>
      <c r="AH28" s="13" t="str">
        <f t="shared" ref="AH28:BH28" si="58">INDIRECT(B$1&amp;($AN$2+ROW()+4-ROW($AH$25)))</f>
        <v>1 Basic</v>
      </c>
      <c r="AI28" s="13" t="str">
        <f t="shared" si="58"/>
        <v>1 Pathing</v>
      </c>
      <c r="AJ28" s="13" t="str">
        <f t="shared" si="58"/>
        <v>1 Mixed</v>
      </c>
      <c r="AK28" s="13" t="str">
        <f t="shared" si="58"/>
        <v>-</v>
      </c>
      <c r="AL28" s="13" t="str">
        <f t="shared" si="58"/>
        <v>2 Basic</v>
      </c>
      <c r="AM28" s="13" t="str">
        <f t="shared" si="58"/>
        <v>2 Pathing</v>
      </c>
      <c r="AN28" s="13" t="str">
        <f t="shared" si="58"/>
        <v>2 Mixed</v>
      </c>
      <c r="AO28" s="13" t="str">
        <f t="shared" si="58"/>
        <v>-</v>
      </c>
      <c r="AP28" s="13" t="str">
        <f t="shared" si="58"/>
        <v>3 Basic</v>
      </c>
      <c r="AQ28" s="13" t="str">
        <f t="shared" si="58"/>
        <v>3 Pathing</v>
      </c>
      <c r="AR28" s="13" t="str">
        <f t="shared" si="58"/>
        <v>3 Mixed</v>
      </c>
      <c r="AS28" s="13" t="str">
        <f t="shared" si="58"/>
        <v>-</v>
      </c>
      <c r="AT28" s="13" t="str">
        <f t="shared" si="58"/>
        <v>4 Basic</v>
      </c>
      <c r="AU28" s="13" t="str">
        <f t="shared" si="58"/>
        <v>4 Pathing</v>
      </c>
      <c r="AV28" s="13" t="str">
        <f t="shared" si="58"/>
        <v>4 Mixed</v>
      </c>
      <c r="AW28" s="13" t="str">
        <f t="shared" si="58"/>
        <v>-</v>
      </c>
      <c r="AX28" s="13" t="str">
        <f t="shared" si="58"/>
        <v>5 Basic</v>
      </c>
      <c r="AY28" s="13" t="str">
        <f t="shared" si="58"/>
        <v>5 Pathing</v>
      </c>
      <c r="AZ28" s="13" t="str">
        <f t="shared" si="58"/>
        <v>5 Mixed</v>
      </c>
      <c r="BA28" s="13" t="str">
        <f t="shared" si="58"/>
        <v>-</v>
      </c>
      <c r="BB28" s="13" t="str">
        <f t="shared" si="58"/>
        <v>6 Basic</v>
      </c>
      <c r="BC28" s="13" t="str">
        <f t="shared" si="58"/>
        <v>6 Pathing</v>
      </c>
      <c r="BD28" s="13" t="str">
        <f t="shared" si="58"/>
        <v>6 Mixed</v>
      </c>
      <c r="BE28" s="13" t="str">
        <f t="shared" si="58"/>
        <v>-</v>
      </c>
      <c r="BF28" s="13" t="str">
        <f t="shared" si="58"/>
        <v>7 Basic</v>
      </c>
      <c r="BG28" s="13" t="str">
        <f t="shared" si="58"/>
        <v>7 Pathing</v>
      </c>
      <c r="BH28" s="13" t="str">
        <f t="shared" si="58"/>
        <v>7 Mixed</v>
      </c>
    </row>
    <row r="29">
      <c r="A29" s="15"/>
      <c r="B29" s="16">
        <v>6.02</v>
      </c>
      <c r="C29" s="16">
        <v>9.77</v>
      </c>
      <c r="D29" s="16">
        <v>5.39</v>
      </c>
      <c r="E29" s="18"/>
      <c r="F29" s="16">
        <v>3.53</v>
      </c>
      <c r="G29" s="16">
        <v>3.82</v>
      </c>
      <c r="H29" s="16">
        <v>6.75</v>
      </c>
      <c r="I29" s="18"/>
      <c r="J29" s="16">
        <v>0.75</v>
      </c>
      <c r="K29" s="16">
        <v>16.19</v>
      </c>
      <c r="L29" s="16">
        <v>1.91</v>
      </c>
      <c r="M29" s="18"/>
      <c r="N29" s="16">
        <v>2.41</v>
      </c>
      <c r="O29" s="16">
        <v>20.47</v>
      </c>
      <c r="P29" s="16">
        <v>19.75</v>
      </c>
      <c r="Q29" s="18"/>
      <c r="R29" s="16">
        <v>1.54</v>
      </c>
      <c r="S29" s="16">
        <v>19.03</v>
      </c>
      <c r="T29" s="16">
        <v>3.99</v>
      </c>
      <c r="U29" s="18"/>
      <c r="V29" s="16">
        <v>6.55</v>
      </c>
      <c r="W29" s="16">
        <v>6.31</v>
      </c>
      <c r="X29" s="16">
        <v>7.39</v>
      </c>
      <c r="Y29" s="18"/>
      <c r="Z29" s="16">
        <v>9.85</v>
      </c>
      <c r="AA29" s="16">
        <v>4.27</v>
      </c>
      <c r="AB29" s="16">
        <v>7.72</v>
      </c>
      <c r="AC29" s="16"/>
      <c r="AD29" s="16"/>
      <c r="AE29" s="16"/>
      <c r="AG29" s="24"/>
      <c r="AH29" s="13">
        <f t="shared" ref="AH29:BH29" si="59">INDIRECT(B$1&amp;($AN$2+ROW()+4-ROW($AH$25)))</f>
        <v>0.7253134591</v>
      </c>
      <c r="AI29" s="13">
        <f t="shared" si="59"/>
        <v>1</v>
      </c>
      <c r="AJ29" s="13">
        <f t="shared" si="59"/>
        <v>0.887337966</v>
      </c>
      <c r="AK29" s="13" t="str">
        <f t="shared" si="59"/>
        <v/>
      </c>
      <c r="AL29" s="13">
        <f t="shared" si="59"/>
        <v>0.3564898211</v>
      </c>
      <c r="AM29" s="13">
        <f t="shared" si="59"/>
        <v>0.7738406513</v>
      </c>
      <c r="AN29" s="13">
        <f t="shared" si="59"/>
        <v>1</v>
      </c>
      <c r="AO29" s="13" t="str">
        <f t="shared" si="59"/>
        <v/>
      </c>
      <c r="AP29" s="13">
        <f t="shared" si="59"/>
        <v>0.3868324977</v>
      </c>
      <c r="AQ29" s="13">
        <f t="shared" si="59"/>
        <v>1</v>
      </c>
      <c r="AR29" s="13">
        <f t="shared" si="59"/>
        <v>0.9714351854</v>
      </c>
      <c r="AS29" s="13" t="str">
        <f t="shared" si="59"/>
        <v/>
      </c>
      <c r="AT29" s="13">
        <f t="shared" si="59"/>
        <v>0.7156363599</v>
      </c>
      <c r="AU29" s="13">
        <f t="shared" si="59"/>
        <v>1</v>
      </c>
      <c r="AV29" s="13">
        <f t="shared" si="59"/>
        <v>0.5339783543</v>
      </c>
      <c r="AW29" s="13" t="str">
        <f t="shared" si="59"/>
        <v/>
      </c>
      <c r="AX29" s="13">
        <f t="shared" si="59"/>
        <v>0.6515908921</v>
      </c>
      <c r="AY29" s="13">
        <f t="shared" si="59"/>
        <v>1</v>
      </c>
      <c r="AZ29" s="13">
        <f t="shared" si="59"/>
        <v>0.7001941806</v>
      </c>
      <c r="BA29" s="13" t="str">
        <f t="shared" si="59"/>
        <v/>
      </c>
      <c r="BB29" s="13">
        <f t="shared" si="59"/>
        <v>0.5762380731</v>
      </c>
      <c r="BC29" s="13">
        <f t="shared" si="59"/>
        <v>1</v>
      </c>
      <c r="BD29" s="13">
        <f t="shared" si="59"/>
        <v>0.6799524855</v>
      </c>
      <c r="BE29" s="13" t="str">
        <f t="shared" si="59"/>
        <v/>
      </c>
      <c r="BF29" s="13">
        <f t="shared" si="59"/>
        <v>0.5015234311</v>
      </c>
      <c r="BG29" s="13">
        <f t="shared" si="59"/>
        <v>1</v>
      </c>
      <c r="BH29" s="13">
        <f t="shared" si="59"/>
        <v>0.1499519943</v>
      </c>
    </row>
    <row r="30">
      <c r="A30" s="20" t="s">
        <v>63</v>
      </c>
      <c r="B30" s="12" t="s">
        <v>41</v>
      </c>
      <c r="C30" s="12" t="s">
        <v>42</v>
      </c>
      <c r="D30" s="12" t="s">
        <v>43</v>
      </c>
      <c r="E30" s="9" t="s">
        <v>44</v>
      </c>
      <c r="F30" s="12" t="s">
        <v>45</v>
      </c>
      <c r="G30" s="12" t="s">
        <v>46</v>
      </c>
      <c r="H30" s="12" t="s">
        <v>47</v>
      </c>
      <c r="I30" s="9" t="s">
        <v>44</v>
      </c>
      <c r="J30" s="12" t="s">
        <v>48</v>
      </c>
      <c r="K30" s="12" t="s">
        <v>49</v>
      </c>
      <c r="L30" s="12" t="s">
        <v>50</v>
      </c>
      <c r="M30" s="9" t="s">
        <v>44</v>
      </c>
      <c r="N30" s="12" t="s">
        <v>51</v>
      </c>
      <c r="O30" s="12" t="s">
        <v>52</v>
      </c>
      <c r="P30" s="12" t="s">
        <v>53</v>
      </c>
      <c r="Q30" s="9" t="s">
        <v>44</v>
      </c>
      <c r="R30" s="12" t="s">
        <v>54</v>
      </c>
      <c r="S30" s="12" t="s">
        <v>55</v>
      </c>
      <c r="T30" s="12" t="s">
        <v>56</v>
      </c>
      <c r="U30" s="9" t="s">
        <v>44</v>
      </c>
      <c r="V30" s="12" t="s">
        <v>57</v>
      </c>
      <c r="W30" s="12" t="s">
        <v>58</v>
      </c>
      <c r="X30" s="12" t="s">
        <v>59</v>
      </c>
      <c r="Y30" s="9" t="s">
        <v>44</v>
      </c>
      <c r="Z30" s="12" t="s">
        <v>60</v>
      </c>
      <c r="AA30" s="12" t="s">
        <v>61</v>
      </c>
      <c r="AB30" s="12" t="s">
        <v>62</v>
      </c>
      <c r="AC30" s="12" t="s">
        <v>44</v>
      </c>
      <c r="AD30" s="12" t="s">
        <v>64</v>
      </c>
      <c r="AE30" s="12" t="s">
        <v>65</v>
      </c>
      <c r="AF30" s="12" t="s">
        <v>66</v>
      </c>
      <c r="AG30" s="24"/>
      <c r="AH30" s="13">
        <f t="shared" ref="AH30:BH30" si="60">INDIRECT(B$1&amp;($AN$2+ROW()+5+$AM$2-ROW($AH$27)))</f>
        <v>0.6222906934</v>
      </c>
      <c r="AI30" s="13">
        <f t="shared" si="60"/>
        <v>1</v>
      </c>
      <c r="AJ30" s="13">
        <f t="shared" si="60"/>
        <v>0.8397282831</v>
      </c>
      <c r="AK30" s="13" t="str">
        <f t="shared" si="60"/>
        <v/>
      </c>
      <c r="AL30" s="13">
        <f t="shared" si="60"/>
        <v>0.2166961241</v>
      </c>
      <c r="AM30" s="13">
        <f t="shared" si="60"/>
        <v>0.5113182612</v>
      </c>
      <c r="AN30" s="13">
        <f t="shared" si="60"/>
        <v>1</v>
      </c>
      <c r="AO30" s="13" t="str">
        <f t="shared" si="60"/>
        <v/>
      </c>
      <c r="AP30" s="13">
        <f t="shared" si="60"/>
        <v>0.4636096114</v>
      </c>
      <c r="AQ30" s="13">
        <f t="shared" si="60"/>
        <v>0.775301171</v>
      </c>
      <c r="AR30" s="13">
        <f t="shared" si="60"/>
        <v>1</v>
      </c>
      <c r="AS30" s="13" t="str">
        <f t="shared" si="60"/>
        <v/>
      </c>
      <c r="AT30" s="13">
        <f t="shared" si="60"/>
        <v>1</v>
      </c>
      <c r="AU30" s="13">
        <f t="shared" si="60"/>
        <v>0.7590463932</v>
      </c>
      <c r="AV30" s="13">
        <f t="shared" si="60"/>
        <v>0.8853602093</v>
      </c>
      <c r="AW30" s="13" t="str">
        <f t="shared" si="60"/>
        <v/>
      </c>
      <c r="AX30" s="13">
        <f t="shared" si="60"/>
        <v>1</v>
      </c>
      <c r="AY30" s="13">
        <f t="shared" si="60"/>
        <v>0.8011948151</v>
      </c>
      <c r="AZ30" s="13">
        <f t="shared" si="60"/>
        <v>0.6848237672</v>
      </c>
      <c r="BA30" s="13" t="str">
        <f t="shared" si="60"/>
        <v/>
      </c>
      <c r="BB30" s="13">
        <f t="shared" si="60"/>
        <v>0.5077145443</v>
      </c>
      <c r="BC30" s="13">
        <f t="shared" si="60"/>
        <v>1</v>
      </c>
      <c r="BD30" s="13">
        <f t="shared" si="60"/>
        <v>0.6734624454</v>
      </c>
      <c r="BE30" s="13" t="str">
        <f t="shared" si="60"/>
        <v/>
      </c>
      <c r="BF30" s="13">
        <f t="shared" si="60"/>
        <v>1</v>
      </c>
      <c r="BG30" s="13">
        <f t="shared" si="60"/>
        <v>0.5849208824</v>
      </c>
      <c r="BH30" s="13">
        <f t="shared" si="60"/>
        <v>0.1872960375</v>
      </c>
    </row>
    <row r="31">
      <c r="B31" s="22">
        <f t="shared" ref="B31:D31" si="61">POW(PRODUCT(B26:B29), 1/4)</f>
        <v>6.751340999</v>
      </c>
      <c r="C31" s="22">
        <f t="shared" si="61"/>
        <v>11.11236341</v>
      </c>
      <c r="D31" s="22">
        <f t="shared" si="61"/>
        <v>4.581169134</v>
      </c>
      <c r="E31" s="22"/>
      <c r="F31" s="22">
        <f t="shared" ref="F31:H31" si="62">POW(PRODUCT(F26:F29), 1/4)</f>
        <v>4.005924307</v>
      </c>
      <c r="G31" s="22">
        <f t="shared" si="62"/>
        <v>8.313609757</v>
      </c>
      <c r="H31" s="22">
        <f t="shared" si="62"/>
        <v>10.4354972</v>
      </c>
      <c r="I31" s="22"/>
      <c r="J31" s="22">
        <f t="shared" ref="J31:L31" si="63">POW(PRODUCT(J26:J29), 1/4)</f>
        <v>1.353032974</v>
      </c>
      <c r="K31" s="22">
        <f t="shared" si="63"/>
        <v>5.73922297</v>
      </c>
      <c r="L31" s="22">
        <f t="shared" si="63"/>
        <v>2.015477739</v>
      </c>
      <c r="M31" s="22"/>
      <c r="N31" s="22">
        <f t="shared" ref="N31:P31" si="64">POW(PRODUCT(N26:N29), 1/4)</f>
        <v>6.248796125</v>
      </c>
      <c r="O31" s="22">
        <f t="shared" si="64"/>
        <v>10.56462142</v>
      </c>
      <c r="P31" s="22">
        <f t="shared" si="64"/>
        <v>10.49116887</v>
      </c>
      <c r="Q31" s="22"/>
      <c r="R31" s="22">
        <f t="shared" ref="R31:T31" si="65">POW(PRODUCT(R26:R29), 1/4)</f>
        <v>2.597303124</v>
      </c>
      <c r="S31" s="22">
        <f t="shared" si="65"/>
        <v>5.366804242</v>
      </c>
      <c r="T31" s="22">
        <f t="shared" si="65"/>
        <v>2.821731308</v>
      </c>
      <c r="U31" s="22"/>
      <c r="V31" s="22">
        <f t="shared" ref="V31:X31" si="66">POW(PRODUCT(V26:V29), 1/4)</f>
        <v>3.050426167</v>
      </c>
      <c r="W31" s="22">
        <f t="shared" si="66"/>
        <v>9.259513284</v>
      </c>
      <c r="X31" s="22">
        <f t="shared" si="66"/>
        <v>4.613692913</v>
      </c>
      <c r="Y31" s="22"/>
      <c r="Z31" s="22">
        <f t="shared" ref="Z31:AB31" si="67">POW(PRODUCT(Z26:Z29), 1/4)</f>
        <v>5.701590501</v>
      </c>
      <c r="AA31" s="22">
        <f t="shared" si="67"/>
        <v>14.70729697</v>
      </c>
      <c r="AB31" s="22">
        <f t="shared" si="67"/>
        <v>8.575426976</v>
      </c>
      <c r="AC31" s="22"/>
      <c r="AD31" s="23">
        <f t="shared" ref="AD31:AF31" si="68">AVERAGE(B33,F33,J33,N33,R33,V33,Z33)</f>
        <v>0.4313895892</v>
      </c>
      <c r="AE31" s="23">
        <f t="shared" si="68"/>
        <v>0.9709523398</v>
      </c>
      <c r="AF31" s="23">
        <f t="shared" si="68"/>
        <v>0.6233707438</v>
      </c>
    </row>
    <row r="32">
      <c r="A32" s="20" t="s">
        <v>67</v>
      </c>
      <c r="B32" s="12" t="s">
        <v>41</v>
      </c>
      <c r="C32" s="12" t="s">
        <v>42</v>
      </c>
      <c r="D32" s="12" t="s">
        <v>43</v>
      </c>
      <c r="E32" s="9" t="s">
        <v>44</v>
      </c>
      <c r="F32" s="12" t="s">
        <v>45</v>
      </c>
      <c r="G32" s="12" t="s">
        <v>46</v>
      </c>
      <c r="H32" s="12" t="s">
        <v>47</v>
      </c>
      <c r="I32" s="9" t="s">
        <v>44</v>
      </c>
      <c r="J32" s="12" t="s">
        <v>48</v>
      </c>
      <c r="K32" s="12" t="s">
        <v>49</v>
      </c>
      <c r="L32" s="12" t="s">
        <v>50</v>
      </c>
      <c r="M32" s="9" t="s">
        <v>44</v>
      </c>
      <c r="N32" s="12" t="s">
        <v>51</v>
      </c>
      <c r="O32" s="12" t="s">
        <v>52</v>
      </c>
      <c r="P32" s="12" t="s">
        <v>53</v>
      </c>
      <c r="Q32" s="9" t="s">
        <v>44</v>
      </c>
      <c r="R32" s="12" t="s">
        <v>54</v>
      </c>
      <c r="S32" s="12" t="s">
        <v>55</v>
      </c>
      <c r="T32" s="12" t="s">
        <v>56</v>
      </c>
      <c r="U32" s="9" t="s">
        <v>44</v>
      </c>
      <c r="V32" s="12" t="s">
        <v>57</v>
      </c>
      <c r="W32" s="12" t="s">
        <v>58</v>
      </c>
      <c r="X32" s="12" t="s">
        <v>59</v>
      </c>
      <c r="Y32" s="9" t="s">
        <v>44</v>
      </c>
      <c r="Z32" s="12" t="s">
        <v>60</v>
      </c>
      <c r="AA32" s="12" t="s">
        <v>61</v>
      </c>
      <c r="AB32" s="12" t="s">
        <v>62</v>
      </c>
      <c r="AC32" s="12" t="s">
        <v>44</v>
      </c>
      <c r="AD32" s="12" t="s">
        <v>64</v>
      </c>
      <c r="AE32" s="12" t="s">
        <v>65</v>
      </c>
      <c r="AF32" s="12" t="s">
        <v>66</v>
      </c>
      <c r="AG32" s="24"/>
    </row>
    <row r="33">
      <c r="B33" s="23">
        <f>B31/MAX(B31:D31)</f>
        <v>0.6075522146</v>
      </c>
      <c r="C33" s="23">
        <f>C31/MAX(B31:D31)</f>
        <v>1</v>
      </c>
      <c r="D33" s="23">
        <f>D31/MAX(B31:D31)</f>
        <v>0.4122587577</v>
      </c>
      <c r="E33" s="25"/>
      <c r="F33" s="23">
        <f>F31/MAX(F31:H31)</f>
        <v>0.3838747912</v>
      </c>
      <c r="G33" s="23">
        <f>G31/MAX(F31:H31)</f>
        <v>0.7966663783</v>
      </c>
      <c r="H33" s="23">
        <f>H31/MAX(F31:H31)</f>
        <v>1</v>
      </c>
      <c r="I33" s="25"/>
      <c r="J33" s="23">
        <f>J31/MAX(J31:L31)</f>
        <v>0.2357519442</v>
      </c>
      <c r="K33" s="23">
        <f>K31/MAX(J31:L31)</f>
        <v>1</v>
      </c>
      <c r="L33" s="23">
        <f>L31/MAX(J31:L31)</f>
        <v>0.351176065</v>
      </c>
      <c r="M33" s="25"/>
      <c r="N33" s="23">
        <f>N31/MAX(N31:P31)</f>
        <v>0.591483204</v>
      </c>
      <c r="O33" s="23">
        <f>O31/MAX(N31:P31)</f>
        <v>1</v>
      </c>
      <c r="P33" s="23">
        <f>P31/MAX(N31:P31)</f>
        <v>0.9930473088</v>
      </c>
      <c r="Q33" s="25"/>
      <c r="R33" s="23">
        <f>R31/MAX(R31:T31)</f>
        <v>0.4839571198</v>
      </c>
      <c r="S33" s="23">
        <f>S31/MAX(R31:T31)</f>
        <v>1</v>
      </c>
      <c r="T33" s="23">
        <f>T31/MAX(R31:T31)</f>
        <v>0.5257749642</v>
      </c>
      <c r="U33" s="25"/>
      <c r="V33" s="23">
        <f>V31/MAX(V31:X31)</f>
        <v>0.329436988</v>
      </c>
      <c r="W33" s="23">
        <f>W31/MAX(V31:X31)</f>
        <v>1</v>
      </c>
      <c r="X33" s="23">
        <f>X31/MAX(V31:X31)</f>
        <v>0.4982651648</v>
      </c>
      <c r="Y33" s="25"/>
      <c r="Z33" s="23">
        <f>Z31/MAX(Z31:AB31)</f>
        <v>0.3876708626</v>
      </c>
      <c r="AA33" s="23">
        <f>AA31/MAX(Z31:AB31)</f>
        <v>1</v>
      </c>
      <c r="AB33" s="23">
        <f>AB31/MAX(Z31:AB31)</f>
        <v>0.5830729464</v>
      </c>
      <c r="AC33" s="25"/>
      <c r="AD33" s="23">
        <f>AD31/MAX(AD31:AF31)</f>
        <v>0.444295329</v>
      </c>
      <c r="AE33" s="23">
        <f>AE31/MAX(AD31:AF31)</f>
        <v>1</v>
      </c>
      <c r="AF33" s="23">
        <f>AF31/MAX(AD31:AF31)</f>
        <v>0.6420199204</v>
      </c>
      <c r="AG33" s="24"/>
    </row>
    <row r="34">
      <c r="B34" s="23"/>
      <c r="C34" s="23"/>
      <c r="D34" s="23"/>
      <c r="E34" s="25"/>
      <c r="F34" s="23"/>
      <c r="G34" s="23"/>
      <c r="H34" s="23"/>
      <c r="I34" s="25"/>
      <c r="J34" s="23"/>
      <c r="K34" s="23"/>
      <c r="L34" s="23"/>
      <c r="M34" s="25"/>
      <c r="N34" s="23"/>
      <c r="O34" s="23"/>
      <c r="P34" s="23"/>
      <c r="Q34" s="25"/>
      <c r="R34" s="23"/>
      <c r="S34" s="23"/>
      <c r="T34" s="23"/>
      <c r="U34" s="25"/>
      <c r="V34" s="23"/>
      <c r="W34" s="23"/>
      <c r="X34" s="23"/>
      <c r="Y34" s="25"/>
      <c r="Z34" s="23"/>
      <c r="AA34" s="23"/>
      <c r="AB34" s="23"/>
      <c r="AC34" s="25"/>
      <c r="AD34" s="23"/>
      <c r="AE34" s="23"/>
      <c r="AF34" s="23"/>
      <c r="AG34" s="24"/>
    </row>
    <row r="35" ht="15.75" customHeight="1">
      <c r="A35" s="7"/>
      <c r="B35" s="12" t="s">
        <v>41</v>
      </c>
      <c r="C35" s="12" t="s">
        <v>42</v>
      </c>
      <c r="D35" s="12" t="s">
        <v>43</v>
      </c>
      <c r="E35" s="9" t="s">
        <v>44</v>
      </c>
      <c r="F35" s="12" t="s">
        <v>45</v>
      </c>
      <c r="G35" s="12" t="s">
        <v>46</v>
      </c>
      <c r="H35" s="12" t="s">
        <v>47</v>
      </c>
      <c r="I35" s="9" t="s">
        <v>44</v>
      </c>
      <c r="J35" s="12" t="s">
        <v>48</v>
      </c>
      <c r="K35" s="12" t="s">
        <v>49</v>
      </c>
      <c r="L35" s="12" t="s">
        <v>50</v>
      </c>
      <c r="M35" s="9" t="s">
        <v>44</v>
      </c>
      <c r="N35" s="12" t="s">
        <v>51</v>
      </c>
      <c r="O35" s="12" t="s">
        <v>52</v>
      </c>
      <c r="P35" s="12" t="s">
        <v>53</v>
      </c>
      <c r="Q35" s="9" t="s">
        <v>44</v>
      </c>
      <c r="R35" s="12" t="s">
        <v>54</v>
      </c>
      <c r="S35" s="12" t="s">
        <v>55</v>
      </c>
      <c r="T35" s="12" t="s">
        <v>56</v>
      </c>
      <c r="U35" s="9" t="s">
        <v>44</v>
      </c>
      <c r="V35" s="12" t="s">
        <v>57</v>
      </c>
      <c r="W35" s="12" t="s">
        <v>58</v>
      </c>
      <c r="X35" s="12" t="s">
        <v>59</v>
      </c>
      <c r="Y35" s="9" t="s">
        <v>44</v>
      </c>
      <c r="Z35" s="12" t="s">
        <v>60</v>
      </c>
      <c r="AA35" s="12" t="s">
        <v>61</v>
      </c>
      <c r="AB35" s="12" t="s">
        <v>62</v>
      </c>
      <c r="AC35" s="12"/>
      <c r="AD35" s="12"/>
      <c r="AE35" s="12"/>
      <c r="AG35" s="24"/>
    </row>
    <row r="36" ht="15.75" customHeight="1">
      <c r="A36" s="15"/>
      <c r="B36" s="16">
        <v>15.17</v>
      </c>
      <c r="C36" s="16">
        <v>9.79</v>
      </c>
      <c r="D36" s="16">
        <v>1.36</v>
      </c>
      <c r="E36" s="18"/>
      <c r="F36" s="16">
        <v>3.75</v>
      </c>
      <c r="G36" s="16">
        <v>13.35</v>
      </c>
      <c r="H36" s="16">
        <v>7.65</v>
      </c>
      <c r="I36" s="18"/>
      <c r="J36" s="16">
        <v>0.81</v>
      </c>
      <c r="K36" s="16">
        <v>7.8</v>
      </c>
      <c r="L36" s="16">
        <v>2.54</v>
      </c>
      <c r="M36" s="18"/>
      <c r="N36" s="16">
        <v>24.82</v>
      </c>
      <c r="O36" s="16">
        <v>1.97</v>
      </c>
      <c r="P36" s="16">
        <v>1.12</v>
      </c>
      <c r="Q36" s="18"/>
      <c r="R36" s="16">
        <v>3.67</v>
      </c>
      <c r="S36" s="16">
        <v>3.1</v>
      </c>
      <c r="T36" s="16">
        <v>1.9</v>
      </c>
      <c r="U36" s="18"/>
      <c r="V36" s="16">
        <v>16.37</v>
      </c>
      <c r="W36" s="16">
        <v>8.75</v>
      </c>
      <c r="X36" s="16">
        <v>4.56</v>
      </c>
      <c r="Y36" s="18"/>
      <c r="Z36" s="16">
        <v>5.27</v>
      </c>
      <c r="AA36" s="16">
        <v>32.37</v>
      </c>
      <c r="AB36" s="16">
        <v>2.98</v>
      </c>
      <c r="AC36" s="16"/>
      <c r="AD36" s="16"/>
      <c r="AE36" s="16"/>
      <c r="AG36" s="24"/>
    </row>
    <row r="37" ht="15.75" customHeight="1">
      <c r="A37" s="15"/>
      <c r="B37" s="16">
        <v>13.02</v>
      </c>
      <c r="C37" s="16">
        <v>19.66</v>
      </c>
      <c r="D37" s="16">
        <v>38.18</v>
      </c>
      <c r="E37" s="18"/>
      <c r="F37" s="16">
        <v>4.27</v>
      </c>
      <c r="G37" s="16">
        <v>12.37</v>
      </c>
      <c r="H37" s="16">
        <v>38.66</v>
      </c>
      <c r="I37" s="18"/>
      <c r="J37" s="16">
        <v>5.2</v>
      </c>
      <c r="K37" s="16">
        <v>2.19</v>
      </c>
      <c r="L37" s="16">
        <v>0.43</v>
      </c>
      <c r="M37" s="18"/>
      <c r="N37" s="16">
        <v>4.63</v>
      </c>
      <c r="O37" s="16">
        <v>14.51</v>
      </c>
      <c r="P37" s="16">
        <v>28.09</v>
      </c>
      <c r="Q37" s="18"/>
      <c r="R37" s="16">
        <v>5.72</v>
      </c>
      <c r="S37" s="16">
        <v>3.75</v>
      </c>
      <c r="T37" s="16">
        <v>2.23</v>
      </c>
      <c r="U37" s="18"/>
      <c r="V37" s="16">
        <v>1.61</v>
      </c>
      <c r="W37" s="16">
        <v>13.02</v>
      </c>
      <c r="X37" s="16">
        <v>1.1</v>
      </c>
      <c r="Y37" s="18"/>
      <c r="Z37" s="16">
        <v>12.52</v>
      </c>
      <c r="AA37" s="16">
        <v>14.94</v>
      </c>
      <c r="AB37" s="16">
        <v>18.94</v>
      </c>
      <c r="AC37" s="16"/>
      <c r="AD37" s="16"/>
      <c r="AE37" s="16"/>
      <c r="AG37" s="24"/>
    </row>
    <row r="38" ht="15.75" customHeight="1">
      <c r="A38" s="15"/>
      <c r="B38" s="16">
        <v>7.8</v>
      </c>
      <c r="C38" s="16">
        <v>21.06</v>
      </c>
      <c r="D38" s="16">
        <v>8.75</v>
      </c>
      <c r="E38" s="18"/>
      <c r="F38" s="16">
        <v>5.15</v>
      </c>
      <c r="G38" s="16">
        <v>53.82</v>
      </c>
      <c r="H38" s="16">
        <v>9.79</v>
      </c>
      <c r="I38" s="18"/>
      <c r="J38" s="16">
        <v>1.28</v>
      </c>
      <c r="K38" s="16">
        <v>30.26</v>
      </c>
      <c r="L38" s="16">
        <v>26.97</v>
      </c>
      <c r="M38" s="18"/>
      <c r="N38" s="16">
        <v>9.14</v>
      </c>
      <c r="O38" s="16">
        <v>34.34</v>
      </c>
      <c r="P38" s="16">
        <v>28.09</v>
      </c>
      <c r="Q38" s="18"/>
      <c r="R38" s="16">
        <v>2.44</v>
      </c>
      <c r="S38" s="16">
        <v>5.72</v>
      </c>
      <c r="T38" s="16">
        <v>3.75</v>
      </c>
      <c r="U38" s="18"/>
      <c r="V38" s="16">
        <v>1.22</v>
      </c>
      <c r="W38" s="16">
        <v>26.28</v>
      </c>
      <c r="X38" s="16">
        <v>16.66</v>
      </c>
      <c r="Y38" s="18"/>
      <c r="Z38" s="16">
        <v>2.29</v>
      </c>
      <c r="AA38" s="16">
        <v>32.6</v>
      </c>
      <c r="AB38" s="16">
        <v>30.73</v>
      </c>
      <c r="AC38" s="16"/>
      <c r="AD38" s="16"/>
      <c r="AE38" s="16"/>
      <c r="AG38" s="24"/>
    </row>
    <row r="39" ht="15.75" customHeight="1">
      <c r="A39" s="15"/>
      <c r="B39" s="16">
        <v>8.75</v>
      </c>
      <c r="C39" s="16">
        <v>15.17</v>
      </c>
      <c r="D39" s="16">
        <v>8.04</v>
      </c>
      <c r="E39" s="18"/>
      <c r="F39" s="16">
        <v>3.75</v>
      </c>
      <c r="G39" s="16">
        <v>3.54</v>
      </c>
      <c r="H39" s="16">
        <v>8.87</v>
      </c>
      <c r="I39" s="18"/>
      <c r="J39" s="16">
        <v>0.75</v>
      </c>
      <c r="K39" s="16">
        <v>20.16</v>
      </c>
      <c r="L39" s="16">
        <v>1.91</v>
      </c>
      <c r="M39" s="18"/>
      <c r="N39" s="16">
        <v>2.41</v>
      </c>
      <c r="O39" s="16">
        <v>21.02</v>
      </c>
      <c r="P39" s="16">
        <v>26.33</v>
      </c>
      <c r="Q39" s="18"/>
      <c r="R39" s="16">
        <v>1.54</v>
      </c>
      <c r="S39" s="16">
        <v>23.77</v>
      </c>
      <c r="T39" s="16">
        <v>3.99</v>
      </c>
      <c r="U39" s="18"/>
      <c r="V39" s="16">
        <v>16.37</v>
      </c>
      <c r="W39" s="16">
        <v>6.31</v>
      </c>
      <c r="X39" s="16">
        <v>11.37</v>
      </c>
      <c r="Y39" s="18"/>
      <c r="Z39" s="16">
        <v>12.52</v>
      </c>
      <c r="AA39" s="16">
        <v>31.15</v>
      </c>
      <c r="AB39" s="16">
        <v>8.75</v>
      </c>
      <c r="AC39" s="16"/>
      <c r="AD39" s="16"/>
      <c r="AE39" s="16"/>
      <c r="AG39" s="24"/>
    </row>
    <row r="40" ht="15.75" customHeight="1">
      <c r="A40" s="20" t="s">
        <v>63</v>
      </c>
      <c r="B40" s="12" t="s">
        <v>41</v>
      </c>
      <c r="C40" s="12" t="s">
        <v>42</v>
      </c>
      <c r="D40" s="12" t="s">
        <v>43</v>
      </c>
      <c r="E40" s="9" t="s">
        <v>44</v>
      </c>
      <c r="F40" s="12" t="s">
        <v>45</v>
      </c>
      <c r="G40" s="12" t="s">
        <v>46</v>
      </c>
      <c r="H40" s="12" t="s">
        <v>47</v>
      </c>
      <c r="I40" s="9" t="s">
        <v>44</v>
      </c>
      <c r="J40" s="12" t="s">
        <v>48</v>
      </c>
      <c r="K40" s="12" t="s">
        <v>49</v>
      </c>
      <c r="L40" s="12" t="s">
        <v>50</v>
      </c>
      <c r="M40" s="9" t="s">
        <v>44</v>
      </c>
      <c r="N40" s="12" t="s">
        <v>51</v>
      </c>
      <c r="O40" s="12" t="s">
        <v>52</v>
      </c>
      <c r="P40" s="12" t="s">
        <v>53</v>
      </c>
      <c r="Q40" s="9" t="s">
        <v>44</v>
      </c>
      <c r="R40" s="12" t="s">
        <v>54</v>
      </c>
      <c r="S40" s="12" t="s">
        <v>55</v>
      </c>
      <c r="T40" s="12" t="s">
        <v>56</v>
      </c>
      <c r="U40" s="9" t="s">
        <v>44</v>
      </c>
      <c r="V40" s="12" t="s">
        <v>57</v>
      </c>
      <c r="W40" s="12" t="s">
        <v>58</v>
      </c>
      <c r="X40" s="12" t="s">
        <v>59</v>
      </c>
      <c r="Y40" s="9" t="s">
        <v>44</v>
      </c>
      <c r="Z40" s="12" t="s">
        <v>60</v>
      </c>
      <c r="AA40" s="12" t="s">
        <v>61</v>
      </c>
      <c r="AB40" s="12" t="s">
        <v>62</v>
      </c>
      <c r="AC40" s="12" t="s">
        <v>44</v>
      </c>
      <c r="AD40" s="12" t="s">
        <v>64</v>
      </c>
      <c r="AE40" s="12" t="s">
        <v>65</v>
      </c>
      <c r="AF40" s="12" t="s">
        <v>66</v>
      </c>
      <c r="AG40" s="24"/>
    </row>
    <row r="41" ht="15.75" customHeight="1">
      <c r="B41" s="22">
        <f t="shared" ref="B41:D41" si="69">POW(PRODUCT(B36:B39), 1/4)</f>
        <v>10.77518673</v>
      </c>
      <c r="C41" s="22">
        <f t="shared" si="69"/>
        <v>15.74717081</v>
      </c>
      <c r="D41" s="22">
        <f t="shared" si="69"/>
        <v>7.77427204</v>
      </c>
      <c r="E41" s="22"/>
      <c r="F41" s="22">
        <f t="shared" ref="F41:H41" si="70">POW(PRODUCT(F36:F39), 1/4)</f>
        <v>4.193478395</v>
      </c>
      <c r="G41" s="22">
        <f t="shared" si="70"/>
        <v>13.31832106</v>
      </c>
      <c r="H41" s="22">
        <f t="shared" si="70"/>
        <v>12.65923317</v>
      </c>
      <c r="I41" s="22"/>
      <c r="J41" s="22">
        <f t="shared" ref="J41:L41" si="71">POW(PRODUCT(J36:J39), 1/4)</f>
        <v>1.418044628</v>
      </c>
      <c r="K41" s="22">
        <f t="shared" si="71"/>
        <v>10.10356273</v>
      </c>
      <c r="L41" s="22">
        <f t="shared" si="71"/>
        <v>2.738760915</v>
      </c>
      <c r="M41" s="22"/>
      <c r="N41" s="22">
        <f t="shared" ref="N41:P41" si="72">POW(PRODUCT(N36:N39), 1/4)</f>
        <v>7.093106843</v>
      </c>
      <c r="O41" s="22">
        <f t="shared" si="72"/>
        <v>11.98509995</v>
      </c>
      <c r="P41" s="22">
        <f t="shared" si="72"/>
        <v>12.35074315</v>
      </c>
      <c r="Q41" s="22"/>
      <c r="R41" s="22">
        <f t="shared" ref="R41:T41" si="73">POW(PRODUCT(R36:R39), 1/4)</f>
        <v>2.980184558</v>
      </c>
      <c r="S41" s="22">
        <f t="shared" si="73"/>
        <v>6.305282408</v>
      </c>
      <c r="T41" s="22">
        <f t="shared" si="73"/>
        <v>2.821731308</v>
      </c>
      <c r="U41" s="22"/>
      <c r="V41" s="22">
        <f t="shared" ref="V41:X41" si="74">POW(PRODUCT(V36:V39), 1/4)</f>
        <v>4.789837352</v>
      </c>
      <c r="W41" s="22">
        <f t="shared" si="74"/>
        <v>11.72380103</v>
      </c>
      <c r="X41" s="22">
        <f t="shared" si="74"/>
        <v>5.551984531</v>
      </c>
      <c r="Y41" s="22"/>
      <c r="Z41" s="22">
        <f t="shared" ref="Z41:AB41" si="75">POW(PRODUCT(Z36:Z39), 1/4)</f>
        <v>6.594983128</v>
      </c>
      <c r="AA41" s="22">
        <f t="shared" si="75"/>
        <v>26.4723342</v>
      </c>
      <c r="AB41" s="22">
        <f t="shared" si="75"/>
        <v>11.09920092</v>
      </c>
      <c r="AC41" s="22"/>
      <c r="AD41" s="23">
        <f t="shared" ref="AD41:AF41" si="76">AVERAGE(B43,F43,J43,N43,R43,V43,Z43)</f>
        <v>0.4063024433</v>
      </c>
      <c r="AE41" s="23">
        <f t="shared" si="76"/>
        <v>0.9957707207</v>
      </c>
      <c r="AF41" s="23">
        <f t="shared" si="76"/>
        <v>0.5793763028</v>
      </c>
    </row>
    <row r="42" ht="15.75" customHeight="1">
      <c r="A42" s="20" t="s">
        <v>67</v>
      </c>
      <c r="B42" s="12" t="s">
        <v>41</v>
      </c>
      <c r="C42" s="12" t="s">
        <v>42</v>
      </c>
      <c r="D42" s="12" t="s">
        <v>43</v>
      </c>
      <c r="E42" s="9" t="s">
        <v>44</v>
      </c>
      <c r="F42" s="12" t="s">
        <v>45</v>
      </c>
      <c r="G42" s="12" t="s">
        <v>46</v>
      </c>
      <c r="H42" s="12" t="s">
        <v>47</v>
      </c>
      <c r="I42" s="9" t="s">
        <v>44</v>
      </c>
      <c r="J42" s="12" t="s">
        <v>48</v>
      </c>
      <c r="K42" s="12" t="s">
        <v>49</v>
      </c>
      <c r="L42" s="12" t="s">
        <v>50</v>
      </c>
      <c r="M42" s="9" t="s">
        <v>44</v>
      </c>
      <c r="N42" s="12" t="s">
        <v>51</v>
      </c>
      <c r="O42" s="12" t="s">
        <v>52</v>
      </c>
      <c r="P42" s="12" t="s">
        <v>53</v>
      </c>
      <c r="Q42" s="9" t="s">
        <v>44</v>
      </c>
      <c r="R42" s="12" t="s">
        <v>54</v>
      </c>
      <c r="S42" s="12" t="s">
        <v>55</v>
      </c>
      <c r="T42" s="12" t="s">
        <v>56</v>
      </c>
      <c r="U42" s="9" t="s">
        <v>44</v>
      </c>
      <c r="V42" s="12" t="s">
        <v>57</v>
      </c>
      <c r="W42" s="12" t="s">
        <v>58</v>
      </c>
      <c r="X42" s="12" t="s">
        <v>59</v>
      </c>
      <c r="Y42" s="9" t="s">
        <v>44</v>
      </c>
      <c r="Z42" s="12" t="s">
        <v>60</v>
      </c>
      <c r="AA42" s="12" t="s">
        <v>61</v>
      </c>
      <c r="AB42" s="12" t="s">
        <v>62</v>
      </c>
      <c r="AC42" s="12" t="s">
        <v>44</v>
      </c>
      <c r="AD42" s="12" t="s">
        <v>64</v>
      </c>
      <c r="AE42" s="12" t="s">
        <v>65</v>
      </c>
      <c r="AF42" s="12" t="s">
        <v>66</v>
      </c>
      <c r="AG42" s="24"/>
    </row>
    <row r="43" ht="15.75" customHeight="1">
      <c r="B43" s="23">
        <f>B41/MAX(B41:D41)</f>
        <v>0.684261755</v>
      </c>
      <c r="C43" s="23">
        <f>C41/MAX(B41:D41)</f>
        <v>1</v>
      </c>
      <c r="D43" s="23">
        <f>D41/MAX(B41:D41)</f>
        <v>0.4936932567</v>
      </c>
      <c r="E43" s="25"/>
      <c r="F43" s="23">
        <f>F41/MAX(F41:H41)</f>
        <v>0.314865393</v>
      </c>
      <c r="G43" s="23">
        <f>G41/MAX(F41:H41)</f>
        <v>1</v>
      </c>
      <c r="H43" s="23">
        <f>H41/MAX(F41:H41)</f>
        <v>0.950512689</v>
      </c>
      <c r="I43" s="25"/>
      <c r="J43" s="23">
        <f>J41/MAX(J41:L41)</f>
        <v>0.14035095</v>
      </c>
      <c r="K43" s="23">
        <f>K41/MAX(J41:L41)</f>
        <v>1</v>
      </c>
      <c r="L43" s="23">
        <f>L41/MAX(J41:L41)</f>
        <v>0.2710688287</v>
      </c>
      <c r="M43" s="25"/>
      <c r="N43" s="23">
        <f>N41/MAX(N41:P41)</f>
        <v>0.5743060767</v>
      </c>
      <c r="O43" s="23">
        <f>O41/MAX(N41:P41)</f>
        <v>0.9703950449</v>
      </c>
      <c r="P43" s="23">
        <f>P41/MAX(N41:P41)</f>
        <v>1</v>
      </c>
      <c r="Q43" s="25"/>
      <c r="R43" s="23">
        <f>R41/MAX(R41:T41)</f>
        <v>0.4726488625</v>
      </c>
      <c r="S43" s="23">
        <f>S41/MAX(R41:T41)</f>
        <v>1</v>
      </c>
      <c r="T43" s="23">
        <f>T41/MAX(R41:T41)</f>
        <v>0.4475186241</v>
      </c>
      <c r="U43" s="25"/>
      <c r="V43" s="23">
        <f>V41/MAX(V41:X41)</f>
        <v>0.4085566907</v>
      </c>
      <c r="W43" s="23">
        <f>W41/MAX(V41:X41)</f>
        <v>1</v>
      </c>
      <c r="X43" s="23">
        <f>X41/MAX(V41:X41)</f>
        <v>0.4735652298</v>
      </c>
      <c r="Y43" s="25"/>
      <c r="Z43" s="23">
        <f>Z41/MAX(Z41:AB41)</f>
        <v>0.2491273749</v>
      </c>
      <c r="AA43" s="23">
        <f>AA41/MAX(Z41:AB41)</f>
        <v>1</v>
      </c>
      <c r="AB43" s="23">
        <f>AB41/MAX(Z41:AB41)</f>
        <v>0.4192754908</v>
      </c>
      <c r="AC43" s="25"/>
      <c r="AD43" s="23">
        <f>AD41/MAX(AD41:AF41)</f>
        <v>0.4080281081</v>
      </c>
      <c r="AE43" s="23">
        <f>AE41/MAX(AD41:AF41)</f>
        <v>1</v>
      </c>
      <c r="AF43" s="23">
        <f>AF41/MAX(AD41:AF41)</f>
        <v>0.5818370542</v>
      </c>
      <c r="AG43" s="24"/>
    </row>
    <row r="44" ht="15.75" customHeight="1">
      <c r="B44" s="40" t="s">
        <v>38</v>
      </c>
      <c r="AC44" s="40"/>
      <c r="AD44" s="40"/>
      <c r="AE44" s="40"/>
      <c r="AG44" s="24"/>
    </row>
    <row r="45" ht="15.75" customHeight="1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G45" s="24"/>
    </row>
    <row r="46" ht="15.75" customHeight="1">
      <c r="A46" s="7"/>
      <c r="B46" s="12" t="s">
        <v>41</v>
      </c>
      <c r="C46" s="12" t="s">
        <v>42</v>
      </c>
      <c r="D46" s="12" t="s">
        <v>43</v>
      </c>
      <c r="E46" s="9" t="s">
        <v>44</v>
      </c>
      <c r="F46" s="12" t="s">
        <v>45</v>
      </c>
      <c r="G46" s="12" t="s">
        <v>46</v>
      </c>
      <c r="H46" s="12" t="s">
        <v>47</v>
      </c>
      <c r="I46" s="9" t="s">
        <v>44</v>
      </c>
      <c r="J46" s="12" t="s">
        <v>48</v>
      </c>
      <c r="K46" s="12" t="s">
        <v>49</v>
      </c>
      <c r="L46" s="12" t="s">
        <v>50</v>
      </c>
      <c r="M46" s="9" t="s">
        <v>44</v>
      </c>
      <c r="N46" s="12" t="s">
        <v>51</v>
      </c>
      <c r="O46" s="12" t="s">
        <v>52</v>
      </c>
      <c r="P46" s="12" t="s">
        <v>53</v>
      </c>
      <c r="Q46" s="9" t="s">
        <v>44</v>
      </c>
      <c r="R46" s="12" t="s">
        <v>54</v>
      </c>
      <c r="S46" s="12" t="s">
        <v>55</v>
      </c>
      <c r="T46" s="12" t="s">
        <v>56</v>
      </c>
      <c r="U46" s="9" t="s">
        <v>44</v>
      </c>
      <c r="V46" s="12" t="s">
        <v>57</v>
      </c>
      <c r="W46" s="12" t="s">
        <v>58</v>
      </c>
      <c r="X46" s="12" t="s">
        <v>59</v>
      </c>
      <c r="Y46" s="9" t="s">
        <v>44</v>
      </c>
      <c r="Z46" s="12" t="s">
        <v>60</v>
      </c>
      <c r="AA46" s="12" t="s">
        <v>61</v>
      </c>
      <c r="AB46" s="12" t="s">
        <v>62</v>
      </c>
      <c r="AC46" s="12"/>
      <c r="AD46" s="12"/>
      <c r="AE46" s="12"/>
      <c r="AG46" s="24"/>
    </row>
    <row r="47" ht="15.75" customHeight="1">
      <c r="A47" s="15"/>
      <c r="B47" s="16">
        <v>4.2</v>
      </c>
      <c r="C47" s="16">
        <v>13.24</v>
      </c>
      <c r="D47" s="16">
        <v>4.99</v>
      </c>
      <c r="E47" s="18"/>
      <c r="F47" s="16">
        <v>14.09</v>
      </c>
      <c r="G47" s="16">
        <v>12.04</v>
      </c>
      <c r="H47" s="16">
        <v>10.79</v>
      </c>
      <c r="I47" s="18"/>
      <c r="J47" s="16">
        <v>2.45</v>
      </c>
      <c r="K47" s="16">
        <v>20.08</v>
      </c>
      <c r="L47" s="16">
        <v>6.33</v>
      </c>
      <c r="M47" s="18"/>
      <c r="N47" s="16">
        <v>10.35</v>
      </c>
      <c r="O47" s="16">
        <v>13.38</v>
      </c>
      <c r="P47" s="16">
        <v>12.79</v>
      </c>
      <c r="Q47" s="18"/>
      <c r="R47" s="16">
        <v>6.58</v>
      </c>
      <c r="S47" s="16">
        <v>10.95</v>
      </c>
      <c r="T47" s="16">
        <v>8.49</v>
      </c>
      <c r="U47" s="18"/>
      <c r="V47" s="16">
        <v>6.71</v>
      </c>
      <c r="W47" s="16">
        <v>27.78</v>
      </c>
      <c r="X47" s="16">
        <v>11.13</v>
      </c>
      <c r="Y47" s="18"/>
      <c r="Z47" s="16">
        <v>5.15</v>
      </c>
      <c r="AA47" s="16">
        <v>20.82</v>
      </c>
      <c r="AB47" s="16">
        <v>2.6</v>
      </c>
      <c r="AC47" s="16"/>
      <c r="AD47" s="16"/>
      <c r="AE47" s="16"/>
      <c r="AG47" s="24"/>
    </row>
    <row r="48" ht="15.75" customHeight="1">
      <c r="A48" s="15"/>
      <c r="B48" s="16">
        <v>5.39</v>
      </c>
      <c r="C48" s="16">
        <v>7.25</v>
      </c>
      <c r="D48" s="16">
        <v>7.38</v>
      </c>
      <c r="E48" s="18"/>
      <c r="F48" s="16">
        <v>0.95</v>
      </c>
      <c r="G48" s="16">
        <v>10.79</v>
      </c>
      <c r="H48" s="16">
        <v>12.89</v>
      </c>
      <c r="I48" s="18"/>
      <c r="J48" s="16">
        <v>2.26</v>
      </c>
      <c r="K48" s="16">
        <v>2.83</v>
      </c>
      <c r="L48" s="16">
        <v>15.1</v>
      </c>
      <c r="M48" s="18"/>
      <c r="N48" s="16">
        <v>8.42</v>
      </c>
      <c r="O48" s="16">
        <v>13.58</v>
      </c>
      <c r="P48" s="16">
        <v>5.53</v>
      </c>
      <c r="Q48" s="18"/>
      <c r="R48" s="16">
        <v>5.37</v>
      </c>
      <c r="S48" s="16">
        <v>19.47</v>
      </c>
      <c r="T48" s="16">
        <v>8.22</v>
      </c>
      <c r="U48" s="18"/>
      <c r="V48" s="16">
        <v>14.29</v>
      </c>
      <c r="W48" s="16">
        <v>14.78</v>
      </c>
      <c r="X48" s="16">
        <v>19.11</v>
      </c>
      <c r="Y48" s="18"/>
      <c r="Z48" s="16">
        <v>5.16</v>
      </c>
      <c r="AA48" s="16">
        <v>6.96</v>
      </c>
      <c r="AB48" s="16">
        <v>2.44</v>
      </c>
      <c r="AC48" s="16"/>
      <c r="AD48" s="16"/>
      <c r="AE48" s="16"/>
      <c r="AG48" s="24"/>
    </row>
    <row r="49" ht="15.75" customHeight="1">
      <c r="A49" s="15"/>
      <c r="B49" s="16">
        <v>7.45</v>
      </c>
      <c r="C49" s="16">
        <v>15.92</v>
      </c>
      <c r="D49" s="16">
        <v>16.89</v>
      </c>
      <c r="E49" s="18"/>
      <c r="F49" s="16">
        <v>3.8</v>
      </c>
      <c r="G49" s="16">
        <v>1.67</v>
      </c>
      <c r="H49" s="16">
        <v>6.62</v>
      </c>
      <c r="I49" s="18"/>
      <c r="J49" s="16">
        <v>2.85</v>
      </c>
      <c r="K49" s="16">
        <v>16.43</v>
      </c>
      <c r="L49" s="16">
        <v>8.29</v>
      </c>
      <c r="M49" s="18"/>
      <c r="N49" s="16">
        <v>7.04</v>
      </c>
      <c r="O49" s="16">
        <v>13.04</v>
      </c>
      <c r="P49" s="16">
        <v>10.11</v>
      </c>
      <c r="Q49" s="18"/>
      <c r="R49" s="16">
        <v>14.16</v>
      </c>
      <c r="S49" s="16">
        <v>11.08</v>
      </c>
      <c r="T49" s="16">
        <v>10.78</v>
      </c>
      <c r="U49" s="18"/>
      <c r="V49" s="16">
        <v>5.81</v>
      </c>
      <c r="W49" s="16">
        <v>21.86</v>
      </c>
      <c r="X49" s="16">
        <v>8.64</v>
      </c>
      <c r="Y49" s="18"/>
      <c r="Z49" s="16">
        <v>7.32</v>
      </c>
      <c r="AA49" s="16">
        <v>9.16</v>
      </c>
      <c r="AB49" s="16">
        <v>4.83</v>
      </c>
      <c r="AC49" s="16"/>
      <c r="AD49" s="16"/>
      <c r="AE49" s="16"/>
      <c r="AG49" s="24"/>
    </row>
    <row r="50" ht="15.75" customHeight="1">
      <c r="A50" s="15"/>
      <c r="B50" s="16">
        <v>19.51</v>
      </c>
      <c r="C50" s="16">
        <v>7.78</v>
      </c>
      <c r="D50" s="16">
        <v>11.85</v>
      </c>
      <c r="E50" s="18"/>
      <c r="F50" s="16">
        <v>2.14</v>
      </c>
      <c r="G50" s="16">
        <v>11.14</v>
      </c>
      <c r="H50" s="16">
        <v>7.32</v>
      </c>
      <c r="I50" s="18"/>
      <c r="J50" s="16">
        <v>7.79</v>
      </c>
      <c r="K50" s="16">
        <v>5.88</v>
      </c>
      <c r="L50" s="16">
        <v>6.17</v>
      </c>
      <c r="M50" s="18"/>
      <c r="N50" s="16">
        <v>19.59</v>
      </c>
      <c r="O50" s="16">
        <v>19.34</v>
      </c>
      <c r="P50" s="16">
        <v>5.21</v>
      </c>
      <c r="Q50" s="18"/>
      <c r="R50" s="16">
        <v>16.17</v>
      </c>
      <c r="S50" s="16">
        <v>19.0</v>
      </c>
      <c r="T50" s="16">
        <v>14.34</v>
      </c>
      <c r="U50" s="18"/>
      <c r="V50" s="16">
        <v>29.47</v>
      </c>
      <c r="W50" s="16">
        <v>16.59</v>
      </c>
      <c r="X50" s="16">
        <v>17.32</v>
      </c>
      <c r="Y50" s="18"/>
      <c r="Z50" s="16">
        <v>7.49</v>
      </c>
      <c r="AA50" s="16">
        <v>17.35</v>
      </c>
      <c r="AB50" s="16">
        <v>0.38</v>
      </c>
      <c r="AC50" s="16"/>
      <c r="AD50" s="16"/>
      <c r="AE50" s="16"/>
      <c r="AG50" s="24"/>
    </row>
    <row r="51" ht="15.75" customHeight="1">
      <c r="A51" s="20" t="s">
        <v>63</v>
      </c>
      <c r="B51" s="12" t="s">
        <v>41</v>
      </c>
      <c r="C51" s="12" t="s">
        <v>42</v>
      </c>
      <c r="D51" s="12" t="s">
        <v>43</v>
      </c>
      <c r="E51" s="9" t="s">
        <v>44</v>
      </c>
      <c r="F51" s="12" t="s">
        <v>45</v>
      </c>
      <c r="G51" s="12" t="s">
        <v>46</v>
      </c>
      <c r="H51" s="12" t="s">
        <v>47</v>
      </c>
      <c r="I51" s="9" t="s">
        <v>44</v>
      </c>
      <c r="J51" s="12" t="s">
        <v>48</v>
      </c>
      <c r="K51" s="12" t="s">
        <v>49</v>
      </c>
      <c r="L51" s="12" t="s">
        <v>50</v>
      </c>
      <c r="M51" s="9" t="s">
        <v>44</v>
      </c>
      <c r="N51" s="12" t="s">
        <v>51</v>
      </c>
      <c r="O51" s="12" t="s">
        <v>52</v>
      </c>
      <c r="P51" s="12" t="s">
        <v>53</v>
      </c>
      <c r="Q51" s="9" t="s">
        <v>44</v>
      </c>
      <c r="R51" s="12" t="s">
        <v>54</v>
      </c>
      <c r="S51" s="12" t="s">
        <v>55</v>
      </c>
      <c r="T51" s="12" t="s">
        <v>56</v>
      </c>
      <c r="U51" s="9" t="s">
        <v>44</v>
      </c>
      <c r="V51" s="12" t="s">
        <v>57</v>
      </c>
      <c r="W51" s="12" t="s">
        <v>58</v>
      </c>
      <c r="X51" s="12" t="s">
        <v>59</v>
      </c>
      <c r="Y51" s="9" t="s">
        <v>44</v>
      </c>
      <c r="Z51" s="12" t="s">
        <v>60</v>
      </c>
      <c r="AA51" s="12" t="s">
        <v>61</v>
      </c>
      <c r="AB51" s="12" t="s">
        <v>62</v>
      </c>
      <c r="AC51" s="12" t="s">
        <v>44</v>
      </c>
      <c r="AD51" s="12" t="s">
        <v>64</v>
      </c>
      <c r="AE51" s="12" t="s">
        <v>65</v>
      </c>
      <c r="AF51" s="12" t="s">
        <v>66</v>
      </c>
      <c r="AG51" s="24"/>
    </row>
    <row r="52" ht="15.75" customHeight="1">
      <c r="B52" s="22">
        <f t="shared" ref="B52:D52" si="77">POW(PRODUCT(B47:B50), 1/4)</f>
        <v>7.573783726</v>
      </c>
      <c r="C52" s="22">
        <f t="shared" si="77"/>
        <v>10.44208353</v>
      </c>
      <c r="D52" s="22">
        <f t="shared" si="77"/>
        <v>9.265657162</v>
      </c>
      <c r="E52" s="22"/>
      <c r="F52" s="22">
        <f t="shared" ref="F52:H52" si="78">POW(PRODUCT(F47:F50), 1/4)</f>
        <v>3.230040681</v>
      </c>
      <c r="G52" s="22">
        <f t="shared" si="78"/>
        <v>7.011523572</v>
      </c>
      <c r="H52" s="22">
        <f t="shared" si="78"/>
        <v>9.060681369</v>
      </c>
      <c r="I52" s="22"/>
      <c r="J52" s="22">
        <f t="shared" ref="J52:L52" si="79">POW(PRODUCT(J47:J50), 1/4)</f>
        <v>3.329769802</v>
      </c>
      <c r="K52" s="22">
        <f t="shared" si="79"/>
        <v>8.607781977</v>
      </c>
      <c r="L52" s="22">
        <f t="shared" si="79"/>
        <v>8.361902281</v>
      </c>
      <c r="M52" s="22"/>
      <c r="N52" s="22">
        <f t="shared" ref="N52:P52" si="80">POW(PRODUCT(N47:N50), 1/4)</f>
        <v>10.47043883</v>
      </c>
      <c r="O52" s="22">
        <f t="shared" si="80"/>
        <v>14.63094865</v>
      </c>
      <c r="P52" s="22">
        <f t="shared" si="80"/>
        <v>7.812609883</v>
      </c>
      <c r="Q52" s="22"/>
      <c r="R52" s="22">
        <f t="shared" ref="R52:T52" si="81">POW(PRODUCT(R47:R50), 1/4)</f>
        <v>9.484039697</v>
      </c>
      <c r="S52" s="22">
        <f t="shared" si="81"/>
        <v>14.55520605</v>
      </c>
      <c r="T52" s="22">
        <f t="shared" si="81"/>
        <v>10.19147058</v>
      </c>
      <c r="U52" s="22"/>
      <c r="V52" s="22">
        <f t="shared" ref="V52:X52" si="82">POW(PRODUCT(V47:V50), 1/4)</f>
        <v>11.31951331</v>
      </c>
      <c r="W52" s="22">
        <f t="shared" si="82"/>
        <v>19.64381361</v>
      </c>
      <c r="X52" s="22">
        <f t="shared" si="82"/>
        <v>13.35685989</v>
      </c>
      <c r="Y52" s="22"/>
      <c r="Z52" s="22">
        <f t="shared" ref="Z52:AB52" si="83">POW(PRODUCT(Z47:Z50), 1/4)</f>
        <v>6.178207031</v>
      </c>
      <c r="AA52" s="22">
        <f t="shared" si="83"/>
        <v>12.31888013</v>
      </c>
      <c r="AB52" s="22">
        <f t="shared" si="83"/>
        <v>1.847240643</v>
      </c>
      <c r="AC52" s="22"/>
      <c r="AD52" s="23">
        <f t="shared" ref="AD52:AF52" si="84">AVERAGE(B54,F54,J54,N54,R54,V54,Z54)</f>
        <v>0.5590892192</v>
      </c>
      <c r="AE52" s="23">
        <f t="shared" si="84"/>
        <v>0.9676915216</v>
      </c>
      <c r="AF52" s="23">
        <f t="shared" si="84"/>
        <v>0.7032643094</v>
      </c>
    </row>
    <row r="53" ht="15.75" customHeight="1">
      <c r="A53" s="20" t="s">
        <v>67</v>
      </c>
      <c r="B53" s="12" t="s">
        <v>41</v>
      </c>
      <c r="C53" s="12" t="s">
        <v>42</v>
      </c>
      <c r="D53" s="12" t="s">
        <v>43</v>
      </c>
      <c r="E53" s="9" t="s">
        <v>44</v>
      </c>
      <c r="F53" s="12" t="s">
        <v>45</v>
      </c>
      <c r="G53" s="12" t="s">
        <v>46</v>
      </c>
      <c r="H53" s="12" t="s">
        <v>47</v>
      </c>
      <c r="I53" s="9" t="s">
        <v>44</v>
      </c>
      <c r="J53" s="12" t="s">
        <v>48</v>
      </c>
      <c r="K53" s="12" t="s">
        <v>49</v>
      </c>
      <c r="L53" s="12" t="s">
        <v>50</v>
      </c>
      <c r="M53" s="9" t="s">
        <v>44</v>
      </c>
      <c r="N53" s="12" t="s">
        <v>51</v>
      </c>
      <c r="O53" s="12" t="s">
        <v>52</v>
      </c>
      <c r="P53" s="12" t="s">
        <v>53</v>
      </c>
      <c r="Q53" s="9" t="s">
        <v>44</v>
      </c>
      <c r="R53" s="12" t="s">
        <v>54</v>
      </c>
      <c r="S53" s="12" t="s">
        <v>55</v>
      </c>
      <c r="T53" s="12" t="s">
        <v>56</v>
      </c>
      <c r="U53" s="9" t="s">
        <v>44</v>
      </c>
      <c r="V53" s="12" t="s">
        <v>57</v>
      </c>
      <c r="W53" s="12" t="s">
        <v>58</v>
      </c>
      <c r="X53" s="12" t="s">
        <v>59</v>
      </c>
      <c r="Y53" s="9" t="s">
        <v>44</v>
      </c>
      <c r="Z53" s="12" t="s">
        <v>60</v>
      </c>
      <c r="AA53" s="12" t="s">
        <v>61</v>
      </c>
      <c r="AB53" s="12" t="s">
        <v>62</v>
      </c>
      <c r="AC53" s="12" t="s">
        <v>44</v>
      </c>
      <c r="AD53" s="12" t="s">
        <v>64</v>
      </c>
      <c r="AE53" s="12" t="s">
        <v>65</v>
      </c>
      <c r="AF53" s="12" t="s">
        <v>66</v>
      </c>
      <c r="AG53" s="24"/>
    </row>
    <row r="54" ht="15.75" customHeight="1">
      <c r="B54" s="23">
        <f>B52/MAX(B52:D52)</f>
        <v>0.7253134591</v>
      </c>
      <c r="C54" s="23">
        <f>C52/MAX(B52:D52)</f>
        <v>1</v>
      </c>
      <c r="D54" s="23">
        <f>D52/MAX(B52:D52)</f>
        <v>0.887337966</v>
      </c>
      <c r="E54" s="25"/>
      <c r="F54" s="23">
        <f>F52/MAX(F52:H52)</f>
        <v>0.3564898211</v>
      </c>
      <c r="G54" s="23">
        <f>G52/MAX(F52:H52)</f>
        <v>0.7738406513</v>
      </c>
      <c r="H54" s="23">
        <f>H52/MAX(F52:H52)</f>
        <v>1</v>
      </c>
      <c r="I54" s="25"/>
      <c r="J54" s="23">
        <f>J52/MAX(J52:L52)</f>
        <v>0.3868324977</v>
      </c>
      <c r="K54" s="23">
        <f>K52/MAX(J52:L52)</f>
        <v>1</v>
      </c>
      <c r="L54" s="23">
        <f>L52/MAX(J52:L52)</f>
        <v>0.9714351854</v>
      </c>
      <c r="M54" s="25"/>
      <c r="N54" s="23">
        <f>N52/MAX(N52:P52)</f>
        <v>0.7156363599</v>
      </c>
      <c r="O54" s="23">
        <f>O52/MAX(N52:P52)</f>
        <v>1</v>
      </c>
      <c r="P54" s="23">
        <f>P52/MAX(N52:P52)</f>
        <v>0.5339783543</v>
      </c>
      <c r="Q54" s="25"/>
      <c r="R54" s="23">
        <f>R52/MAX(R52:T52)</f>
        <v>0.6515908921</v>
      </c>
      <c r="S54" s="23">
        <f>S52/MAX(R52:T52)</f>
        <v>1</v>
      </c>
      <c r="T54" s="23">
        <f>T52/MAX(R52:T52)</f>
        <v>0.7001941806</v>
      </c>
      <c r="U54" s="25"/>
      <c r="V54" s="23">
        <f>V52/MAX(V52:X52)</f>
        <v>0.5762380731</v>
      </c>
      <c r="W54" s="23">
        <f>W52/MAX(V52:X52)</f>
        <v>1</v>
      </c>
      <c r="X54" s="23">
        <f>X52/MAX(V52:X52)</f>
        <v>0.6799524855</v>
      </c>
      <c r="Y54" s="25"/>
      <c r="Z54" s="23">
        <f>Z52/MAX(Z52:AB52)</f>
        <v>0.5015234311</v>
      </c>
      <c r="AA54" s="23">
        <f>AA52/MAX(Z52:AB52)</f>
        <v>1</v>
      </c>
      <c r="AB54" s="23">
        <f>AB52/MAX(Z52:AB52)</f>
        <v>0.1499519943</v>
      </c>
      <c r="AC54" s="25"/>
      <c r="AD54" s="23">
        <f>AD52/MAX(AD52:AF52)</f>
        <v>0.5777556243</v>
      </c>
      <c r="AE54" s="23">
        <f>AE52/MAX(AD52:AF52)</f>
        <v>1</v>
      </c>
      <c r="AF54" s="23">
        <f>AF52/MAX(AD52:AF52)</f>
        <v>0.7267443124</v>
      </c>
      <c r="AG54" s="24"/>
    </row>
    <row r="55" ht="15.75" customHeight="1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G55" s="24"/>
    </row>
    <row r="56" ht="15.75" customHeight="1">
      <c r="A56" s="7"/>
      <c r="B56" s="12" t="s">
        <v>41</v>
      </c>
      <c r="C56" s="12" t="s">
        <v>42</v>
      </c>
      <c r="D56" s="12" t="s">
        <v>43</v>
      </c>
      <c r="E56" s="9" t="s">
        <v>44</v>
      </c>
      <c r="F56" s="12" t="s">
        <v>45</v>
      </c>
      <c r="G56" s="12" t="s">
        <v>46</v>
      </c>
      <c r="H56" s="12" t="s">
        <v>47</v>
      </c>
      <c r="I56" s="9" t="s">
        <v>44</v>
      </c>
      <c r="J56" s="12" t="s">
        <v>48</v>
      </c>
      <c r="K56" s="12" t="s">
        <v>49</v>
      </c>
      <c r="L56" s="12" t="s">
        <v>50</v>
      </c>
      <c r="M56" s="9" t="s">
        <v>44</v>
      </c>
      <c r="N56" s="12" t="s">
        <v>51</v>
      </c>
      <c r="O56" s="12" t="s">
        <v>52</v>
      </c>
      <c r="P56" s="12" t="s">
        <v>53</v>
      </c>
      <c r="Q56" s="9" t="s">
        <v>44</v>
      </c>
      <c r="R56" s="12" t="s">
        <v>54</v>
      </c>
      <c r="S56" s="12" t="s">
        <v>55</v>
      </c>
      <c r="T56" s="12" t="s">
        <v>56</v>
      </c>
      <c r="U56" s="9" t="s">
        <v>44</v>
      </c>
      <c r="V56" s="12" t="s">
        <v>57</v>
      </c>
      <c r="W56" s="12" t="s">
        <v>58</v>
      </c>
      <c r="X56" s="12" t="s">
        <v>59</v>
      </c>
      <c r="Y56" s="9" t="s">
        <v>44</v>
      </c>
      <c r="Z56" s="12" t="s">
        <v>60</v>
      </c>
      <c r="AA56" s="12" t="s">
        <v>61</v>
      </c>
      <c r="AB56" s="12" t="s">
        <v>62</v>
      </c>
      <c r="AC56" s="12"/>
      <c r="AD56" s="12"/>
      <c r="AE56" s="12"/>
      <c r="AG56" s="24"/>
    </row>
    <row r="57" ht="15.75" customHeight="1">
      <c r="A57" s="15"/>
      <c r="B57" s="16">
        <v>4.56</v>
      </c>
      <c r="C57" s="16">
        <v>24.05</v>
      </c>
      <c r="D57" s="16">
        <v>9.86</v>
      </c>
      <c r="E57" s="18"/>
      <c r="F57" s="16">
        <v>25.78</v>
      </c>
      <c r="G57" s="16">
        <v>25.2</v>
      </c>
      <c r="H57" s="16">
        <v>26.76</v>
      </c>
      <c r="I57" s="18"/>
      <c r="J57" s="16">
        <v>6.33</v>
      </c>
      <c r="K57" s="16">
        <v>38.24</v>
      </c>
      <c r="L57" s="16">
        <v>15.81</v>
      </c>
      <c r="M57" s="18"/>
      <c r="N57" s="16">
        <v>29.74</v>
      </c>
      <c r="O57" s="16">
        <v>19.11</v>
      </c>
      <c r="P57" s="16">
        <v>30.06</v>
      </c>
      <c r="Q57" s="18"/>
      <c r="R57" s="16">
        <v>25.96</v>
      </c>
      <c r="S57" s="16">
        <v>12.58</v>
      </c>
      <c r="T57" s="16">
        <v>23.17</v>
      </c>
      <c r="U57" s="18"/>
      <c r="V57" s="16">
        <v>6.4</v>
      </c>
      <c r="W57" s="16">
        <v>42.74</v>
      </c>
      <c r="X57" s="16">
        <v>12.08</v>
      </c>
      <c r="Y57" s="18"/>
      <c r="Z57" s="16">
        <v>31.84</v>
      </c>
      <c r="AA57" s="16">
        <v>30.37</v>
      </c>
      <c r="AB57" s="16">
        <v>12.5</v>
      </c>
      <c r="AC57" s="16"/>
      <c r="AD57" s="16"/>
      <c r="AE57" s="16"/>
      <c r="AG57" s="24"/>
    </row>
    <row r="58" ht="15.75" customHeight="1">
      <c r="A58" s="15"/>
      <c r="B58" s="16">
        <v>12.36</v>
      </c>
      <c r="C58" s="16">
        <v>14.86</v>
      </c>
      <c r="D58" s="16">
        <v>14.86</v>
      </c>
      <c r="E58" s="18"/>
      <c r="F58" s="16">
        <v>0.95</v>
      </c>
      <c r="G58" s="16">
        <v>12.19</v>
      </c>
      <c r="H58" s="16">
        <v>13.67</v>
      </c>
      <c r="I58" s="18"/>
      <c r="J58" s="16">
        <v>10.81</v>
      </c>
      <c r="K58" s="16">
        <v>8.52</v>
      </c>
      <c r="L58" s="16">
        <v>32.3</v>
      </c>
      <c r="M58" s="18"/>
      <c r="N58" s="16">
        <v>15.54</v>
      </c>
      <c r="O58" s="16">
        <v>16.69</v>
      </c>
      <c r="P58" s="16">
        <v>25.33</v>
      </c>
      <c r="Q58" s="18"/>
      <c r="R58" s="16">
        <v>28.17</v>
      </c>
      <c r="S58" s="16">
        <v>23.98</v>
      </c>
      <c r="T58" s="16">
        <v>10.3</v>
      </c>
      <c r="U58" s="18"/>
      <c r="V58" s="16">
        <v>15.67</v>
      </c>
      <c r="W58" s="16">
        <v>15.39</v>
      </c>
      <c r="X58" s="16">
        <v>21.49</v>
      </c>
      <c r="Y58" s="18"/>
      <c r="Z58" s="16">
        <v>26.02</v>
      </c>
      <c r="AA58" s="16">
        <v>6.96</v>
      </c>
      <c r="AB58" s="16">
        <v>15.0</v>
      </c>
      <c r="AC58" s="16"/>
      <c r="AD58" s="16"/>
      <c r="AE58" s="16"/>
      <c r="AG58" s="24"/>
    </row>
    <row r="59" ht="15.75" customHeight="1">
      <c r="A59" s="15"/>
      <c r="B59" s="16">
        <v>13.76</v>
      </c>
      <c r="C59" s="16">
        <v>26.75</v>
      </c>
      <c r="D59" s="16">
        <v>29.9</v>
      </c>
      <c r="E59" s="18"/>
      <c r="F59" s="16">
        <v>3.95</v>
      </c>
      <c r="G59" s="16">
        <v>1.67</v>
      </c>
      <c r="H59" s="16">
        <v>12.52</v>
      </c>
      <c r="I59" s="18"/>
      <c r="J59" s="16">
        <v>6.33</v>
      </c>
      <c r="K59" s="16">
        <v>27.4</v>
      </c>
      <c r="L59" s="16">
        <v>33.04</v>
      </c>
      <c r="M59" s="18"/>
      <c r="N59" s="16">
        <v>28.43</v>
      </c>
      <c r="O59" s="16">
        <v>16.74</v>
      </c>
      <c r="P59" s="16">
        <v>12.73</v>
      </c>
      <c r="Q59" s="18"/>
      <c r="R59" s="16">
        <v>17.3</v>
      </c>
      <c r="S59" s="16">
        <v>13.31</v>
      </c>
      <c r="T59" s="16">
        <v>13.31</v>
      </c>
      <c r="U59" s="18"/>
      <c r="V59" s="16">
        <v>6.27</v>
      </c>
      <c r="W59" s="16">
        <v>24.26</v>
      </c>
      <c r="X59" s="16">
        <v>9.51</v>
      </c>
      <c r="Y59" s="18"/>
      <c r="Z59" s="16">
        <v>33.24</v>
      </c>
      <c r="AA59" s="16">
        <v>18.74</v>
      </c>
      <c r="AB59" s="16">
        <v>15.81</v>
      </c>
      <c r="AC59" s="16"/>
      <c r="AD59" s="16"/>
      <c r="AE59" s="16"/>
      <c r="AG59" s="24"/>
    </row>
    <row r="60" ht="15.75" customHeight="1">
      <c r="A60" s="15"/>
      <c r="B60" s="16">
        <v>29.78</v>
      </c>
      <c r="C60" s="16">
        <v>16.11</v>
      </c>
      <c r="D60" s="16">
        <v>17.48</v>
      </c>
      <c r="E60" s="18"/>
      <c r="F60" s="16">
        <v>2.14</v>
      </c>
      <c r="G60" s="16">
        <v>12.51</v>
      </c>
      <c r="H60" s="16">
        <v>20.5</v>
      </c>
      <c r="I60" s="18"/>
      <c r="J60" s="16">
        <v>21.45</v>
      </c>
      <c r="K60" s="16">
        <v>8.14</v>
      </c>
      <c r="L60" s="16">
        <v>11.92</v>
      </c>
      <c r="M60" s="18"/>
      <c r="N60" s="16">
        <v>31.24</v>
      </c>
      <c r="O60" s="16">
        <v>25.52</v>
      </c>
      <c r="P60" s="16">
        <v>26.02</v>
      </c>
      <c r="Q60" s="18"/>
      <c r="R60" s="16">
        <v>18.47</v>
      </c>
      <c r="S60" s="16">
        <v>23.98</v>
      </c>
      <c r="T60" s="16">
        <v>16.18</v>
      </c>
      <c r="U60" s="18"/>
      <c r="V60" s="16">
        <v>34.99</v>
      </c>
      <c r="W60" s="16">
        <v>20.75</v>
      </c>
      <c r="X60" s="16">
        <v>27.59</v>
      </c>
      <c r="Y60" s="18"/>
      <c r="Z60" s="16">
        <v>33.24</v>
      </c>
      <c r="AA60" s="16">
        <v>27.05</v>
      </c>
      <c r="AB60" s="16">
        <v>0.38</v>
      </c>
      <c r="AC60" s="16"/>
      <c r="AD60" s="16"/>
      <c r="AE60" s="16"/>
      <c r="AG60" s="24"/>
    </row>
    <row r="61" ht="15.75" customHeight="1">
      <c r="A61" s="20" t="s">
        <v>63</v>
      </c>
      <c r="B61" s="12" t="s">
        <v>41</v>
      </c>
      <c r="C61" s="12" t="s">
        <v>42</v>
      </c>
      <c r="D61" s="12" t="s">
        <v>43</v>
      </c>
      <c r="E61" s="9" t="s">
        <v>44</v>
      </c>
      <c r="F61" s="12" t="s">
        <v>45</v>
      </c>
      <c r="G61" s="12" t="s">
        <v>46</v>
      </c>
      <c r="H61" s="12" t="s">
        <v>47</v>
      </c>
      <c r="I61" s="9" t="s">
        <v>44</v>
      </c>
      <c r="J61" s="12" t="s">
        <v>48</v>
      </c>
      <c r="K61" s="12" t="s">
        <v>49</v>
      </c>
      <c r="L61" s="12" t="s">
        <v>50</v>
      </c>
      <c r="M61" s="9" t="s">
        <v>44</v>
      </c>
      <c r="N61" s="12" t="s">
        <v>51</v>
      </c>
      <c r="O61" s="12" t="s">
        <v>52</v>
      </c>
      <c r="P61" s="12" t="s">
        <v>53</v>
      </c>
      <c r="Q61" s="9" t="s">
        <v>44</v>
      </c>
      <c r="R61" s="12" t="s">
        <v>54</v>
      </c>
      <c r="S61" s="12" t="s">
        <v>55</v>
      </c>
      <c r="T61" s="12" t="s">
        <v>56</v>
      </c>
      <c r="U61" s="9" t="s">
        <v>44</v>
      </c>
      <c r="V61" s="12" t="s">
        <v>57</v>
      </c>
      <c r="W61" s="12" t="s">
        <v>58</v>
      </c>
      <c r="X61" s="12" t="s">
        <v>59</v>
      </c>
      <c r="Y61" s="9" t="s">
        <v>44</v>
      </c>
      <c r="Z61" s="12" t="s">
        <v>60</v>
      </c>
      <c r="AA61" s="12" t="s">
        <v>61</v>
      </c>
      <c r="AB61" s="12" t="s">
        <v>62</v>
      </c>
      <c r="AC61" s="12" t="s">
        <v>44</v>
      </c>
      <c r="AD61" s="12" t="s">
        <v>64</v>
      </c>
      <c r="AE61" s="12" t="s">
        <v>65</v>
      </c>
      <c r="AF61" s="12" t="s">
        <v>66</v>
      </c>
      <c r="AG61" s="24"/>
    </row>
    <row r="62" ht="15.75" customHeight="1">
      <c r="B62" s="22">
        <f t="shared" ref="B62:D62" si="85">POW(PRODUCT(B57:B60), 1/4)</f>
        <v>12.32768731</v>
      </c>
      <c r="C62" s="22">
        <f t="shared" si="85"/>
        <v>19.81017464</v>
      </c>
      <c r="D62" s="22">
        <f t="shared" si="85"/>
        <v>16.63516394</v>
      </c>
      <c r="E62" s="22"/>
      <c r="F62" s="22">
        <f t="shared" ref="F62:H62" si="86">POW(PRODUCT(F57:F60), 1/4)</f>
        <v>3.793187815</v>
      </c>
      <c r="G62" s="22">
        <f t="shared" si="86"/>
        <v>8.950442498</v>
      </c>
      <c r="H62" s="22">
        <f t="shared" si="86"/>
        <v>17.5046408</v>
      </c>
      <c r="I62" s="22"/>
      <c r="J62" s="22">
        <f t="shared" ref="J62:L62" si="87">POW(PRODUCT(J57:J60), 1/4)</f>
        <v>9.81782084</v>
      </c>
      <c r="K62" s="22">
        <f t="shared" si="87"/>
        <v>16.41848617</v>
      </c>
      <c r="L62" s="22">
        <f t="shared" si="87"/>
        <v>21.17691393</v>
      </c>
      <c r="M62" s="22"/>
      <c r="N62" s="22">
        <f t="shared" ref="N62:P62" si="88">POW(PRODUCT(N57:N60), 1/4)</f>
        <v>25.3116214</v>
      </c>
      <c r="O62" s="22">
        <f t="shared" si="88"/>
        <v>19.21269493</v>
      </c>
      <c r="P62" s="22">
        <f t="shared" si="88"/>
        <v>22.40990242</v>
      </c>
      <c r="Q62" s="22"/>
      <c r="R62" s="22">
        <f t="shared" ref="R62:T62" si="89">POW(PRODUCT(R57:R60), 1/4)</f>
        <v>21.98624856</v>
      </c>
      <c r="S62" s="22">
        <f t="shared" si="89"/>
        <v>17.61526835</v>
      </c>
      <c r="T62" s="22">
        <f t="shared" si="89"/>
        <v>15.05670556</v>
      </c>
      <c r="U62" s="22"/>
      <c r="V62" s="22">
        <f t="shared" ref="V62:X62" si="90">POW(PRODUCT(V57:V60), 1/4)</f>
        <v>12.17909767</v>
      </c>
      <c r="W62" s="22">
        <f t="shared" si="90"/>
        <v>23.98808112</v>
      </c>
      <c r="X62" s="22">
        <f t="shared" si="90"/>
        <v>16.15507177</v>
      </c>
      <c r="Y62" s="22"/>
      <c r="Z62" s="22">
        <f t="shared" ref="Z62:AB62" si="91">POW(PRODUCT(Z57:Z60), 1/4)</f>
        <v>30.93147251</v>
      </c>
      <c r="AA62" s="22">
        <f t="shared" si="91"/>
        <v>18.0924642</v>
      </c>
      <c r="AB62" s="22">
        <f t="shared" si="91"/>
        <v>5.793342234</v>
      </c>
      <c r="AC62" s="22"/>
      <c r="AD62" s="23">
        <f t="shared" ref="AD62:AF62" si="92">AVERAGE(B64,F64,J64,N64,R64,V64,Z64)</f>
        <v>0.6871872819</v>
      </c>
      <c r="AE62" s="23">
        <f t="shared" si="92"/>
        <v>0.775968789</v>
      </c>
      <c r="AF62" s="23">
        <f t="shared" si="92"/>
        <v>0.7529529632</v>
      </c>
    </row>
    <row r="63" ht="15.75" customHeight="1">
      <c r="A63" s="20" t="s">
        <v>67</v>
      </c>
      <c r="B63" s="12" t="s">
        <v>41</v>
      </c>
      <c r="C63" s="12" t="s">
        <v>42</v>
      </c>
      <c r="D63" s="12" t="s">
        <v>43</v>
      </c>
      <c r="E63" s="9" t="s">
        <v>44</v>
      </c>
      <c r="F63" s="12" t="s">
        <v>45</v>
      </c>
      <c r="G63" s="12" t="s">
        <v>46</v>
      </c>
      <c r="H63" s="12" t="s">
        <v>47</v>
      </c>
      <c r="I63" s="9" t="s">
        <v>44</v>
      </c>
      <c r="J63" s="12" t="s">
        <v>48</v>
      </c>
      <c r="K63" s="12" t="s">
        <v>49</v>
      </c>
      <c r="L63" s="12" t="s">
        <v>50</v>
      </c>
      <c r="M63" s="9" t="s">
        <v>44</v>
      </c>
      <c r="N63" s="12" t="s">
        <v>51</v>
      </c>
      <c r="O63" s="12" t="s">
        <v>52</v>
      </c>
      <c r="P63" s="12" t="s">
        <v>53</v>
      </c>
      <c r="Q63" s="9" t="s">
        <v>44</v>
      </c>
      <c r="R63" s="12" t="s">
        <v>54</v>
      </c>
      <c r="S63" s="12" t="s">
        <v>55</v>
      </c>
      <c r="T63" s="12" t="s">
        <v>56</v>
      </c>
      <c r="U63" s="9" t="s">
        <v>44</v>
      </c>
      <c r="V63" s="12" t="s">
        <v>57</v>
      </c>
      <c r="W63" s="12" t="s">
        <v>58</v>
      </c>
      <c r="X63" s="12" t="s">
        <v>59</v>
      </c>
      <c r="Y63" s="9" t="s">
        <v>44</v>
      </c>
      <c r="Z63" s="12" t="s">
        <v>60</v>
      </c>
      <c r="AA63" s="12" t="s">
        <v>61</v>
      </c>
      <c r="AB63" s="12" t="s">
        <v>62</v>
      </c>
      <c r="AC63" s="12" t="s">
        <v>44</v>
      </c>
      <c r="AD63" s="12" t="s">
        <v>64</v>
      </c>
      <c r="AE63" s="12" t="s">
        <v>65</v>
      </c>
      <c r="AF63" s="12" t="s">
        <v>66</v>
      </c>
      <c r="AG63" s="24"/>
    </row>
    <row r="64" ht="15.75" customHeight="1">
      <c r="B64" s="23">
        <f>B62/MAX(B62:D62)</f>
        <v>0.6222906934</v>
      </c>
      <c r="C64" s="23">
        <f>C62/MAX(B62:D62)</f>
        <v>1</v>
      </c>
      <c r="D64" s="23">
        <f>D62/MAX(B62:D62)</f>
        <v>0.8397282831</v>
      </c>
      <c r="E64" s="25"/>
      <c r="F64" s="23">
        <f>F62/MAX(F62:H62)</f>
        <v>0.2166961241</v>
      </c>
      <c r="G64" s="23">
        <f>G62/MAX(F62:H62)</f>
        <v>0.5113182612</v>
      </c>
      <c r="H64" s="23">
        <f>H62/MAX(F62:H62)</f>
        <v>1</v>
      </c>
      <c r="I64" s="25"/>
      <c r="J64" s="23">
        <f>J62/MAX(J62:L62)</f>
        <v>0.4636096114</v>
      </c>
      <c r="K64" s="23">
        <f>K62/MAX(J62:L62)</f>
        <v>0.775301171</v>
      </c>
      <c r="L64" s="23">
        <f>L62/MAX(J62:L62)</f>
        <v>1</v>
      </c>
      <c r="M64" s="25"/>
      <c r="N64" s="23">
        <f>N62/MAX(N62:P62)</f>
        <v>1</v>
      </c>
      <c r="O64" s="23">
        <f>O62/MAX(N62:P62)</f>
        <v>0.7590463932</v>
      </c>
      <c r="P64" s="23">
        <f>P62/MAX(N62:P62)</f>
        <v>0.8853602093</v>
      </c>
      <c r="Q64" s="25"/>
      <c r="R64" s="23">
        <f>R62/MAX(R62:T62)</f>
        <v>1</v>
      </c>
      <c r="S64" s="23">
        <f>S62/MAX(R62:T62)</f>
        <v>0.8011948151</v>
      </c>
      <c r="T64" s="23">
        <f>T62/MAX(R62:T62)</f>
        <v>0.6848237672</v>
      </c>
      <c r="U64" s="25"/>
      <c r="V64" s="23">
        <f>V62/MAX(V62:X62)</f>
        <v>0.5077145443</v>
      </c>
      <c r="W64" s="23">
        <f>W62/MAX(V62:X62)</f>
        <v>1</v>
      </c>
      <c r="X64" s="23">
        <f>X62/MAX(V62:X62)</f>
        <v>0.6734624454</v>
      </c>
      <c r="Y64" s="25"/>
      <c r="Z64" s="23">
        <f>Z62/MAX(Z62:AB62)</f>
        <v>1</v>
      </c>
      <c r="AA64" s="23">
        <f>AA62/MAX(Z62:AB62)</f>
        <v>0.5849208824</v>
      </c>
      <c r="AB64" s="23">
        <f>AB62/MAX(Z62:AB62)</f>
        <v>0.1872960375</v>
      </c>
      <c r="AC64" s="25"/>
      <c r="AD64" s="23">
        <f>AD62/MAX(AD62:AF62)</f>
        <v>0.8855862396</v>
      </c>
      <c r="AE64" s="23">
        <f>AE62/MAX(AD62:AF62)</f>
        <v>1</v>
      </c>
      <c r="AF64" s="23">
        <f>AF62/MAX(AD62:AF62)</f>
        <v>0.9703392377</v>
      </c>
      <c r="AG64" s="24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</sheetData>
  <mergeCells count="5">
    <mergeCell ref="B2:AB2"/>
    <mergeCell ref="AH2:AI2"/>
    <mergeCell ref="AH3:AI3"/>
    <mergeCell ref="B23:AB23"/>
    <mergeCell ref="B44:AB44"/>
  </mergeCells>
  <dataValidations>
    <dataValidation type="list" allowBlank="1" showErrorMessage="1" sqref="AH3">
      <formula1>"Direct,Path"</formula1>
    </dataValidation>
    <dataValidation type="list" allowBlank="1" showErrorMessage="1" sqref="AH2">
      <formula1>"Scene 1,Scene 2,Scene 3"</formula1>
    </dataValidation>
  </dataValidations>
  <printOptions/>
  <pageMargins bottom="0.5" footer="0.0" header="0.0" left="0.75" right="0.75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/>
  </sheetPr>
  <sheetViews>
    <sheetView workbookViewId="0"/>
  </sheetViews>
  <sheetFormatPr customHeight="1" defaultColWidth="14.43" defaultRowHeight="15.0" outlineLevelCol="1"/>
  <cols>
    <col customWidth="1" hidden="1" min="1" max="44" width="8.71" outlineLevel="1"/>
    <col collapsed="1" customWidth="1" min="45" max="45" width="8.71"/>
    <col customWidth="1" min="46" max="92" width="8.71"/>
  </cols>
  <sheetData>
    <row r="1">
      <c r="A1" s="36" t="s">
        <v>37</v>
      </c>
      <c r="B1" s="42" t="s">
        <v>0</v>
      </c>
      <c r="C1" s="42" t="s">
        <v>1</v>
      </c>
      <c r="D1" s="42" t="s">
        <v>2</v>
      </c>
      <c r="E1" s="42" t="s">
        <v>3</v>
      </c>
      <c r="F1" s="42" t="s">
        <v>4</v>
      </c>
      <c r="G1" s="42" t="s">
        <v>5</v>
      </c>
      <c r="H1" s="42" t="s">
        <v>6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11</v>
      </c>
      <c r="N1" s="42" t="s">
        <v>12</v>
      </c>
      <c r="O1" s="42" t="s">
        <v>13</v>
      </c>
      <c r="P1" s="42" t="s">
        <v>14</v>
      </c>
      <c r="Q1" s="42" t="s">
        <v>15</v>
      </c>
      <c r="R1" s="42" t="s">
        <v>16</v>
      </c>
      <c r="S1" s="42" t="s">
        <v>17</v>
      </c>
      <c r="T1" s="42" t="s">
        <v>18</v>
      </c>
      <c r="U1" s="42" t="s">
        <v>19</v>
      </c>
      <c r="V1" s="42" t="s">
        <v>20</v>
      </c>
      <c r="W1" s="42" t="s">
        <v>21</v>
      </c>
      <c r="X1" s="42" t="s">
        <v>22</v>
      </c>
      <c r="Y1" s="42" t="s">
        <v>23</v>
      </c>
      <c r="Z1" s="42" t="s">
        <v>24</v>
      </c>
      <c r="AA1" s="42" t="s">
        <v>25</v>
      </c>
      <c r="AB1" s="42" t="s">
        <v>26</v>
      </c>
      <c r="AC1" s="42" t="s">
        <v>27</v>
      </c>
      <c r="AD1" s="42" t="s">
        <v>28</v>
      </c>
      <c r="AE1" s="42" t="s">
        <v>29</v>
      </c>
      <c r="AF1" s="36" t="s">
        <v>30</v>
      </c>
      <c r="AG1" s="36" t="s">
        <v>78</v>
      </c>
      <c r="AH1" s="36" t="s">
        <v>79</v>
      </c>
      <c r="AI1" s="36" t="s">
        <v>80</v>
      </c>
      <c r="AJ1" s="36" t="s">
        <v>81</v>
      </c>
      <c r="AK1" s="36" t="s">
        <v>82</v>
      </c>
      <c r="AL1" s="36" t="s">
        <v>83</v>
      </c>
      <c r="AM1" s="36" t="s">
        <v>84</v>
      </c>
      <c r="AN1" s="36" t="s">
        <v>85</v>
      </c>
      <c r="AO1" s="25" t="s">
        <v>86</v>
      </c>
      <c r="AP1" s="25" t="s">
        <v>87</v>
      </c>
      <c r="AQ1" s="25" t="s">
        <v>88</v>
      </c>
      <c r="AR1" s="25" t="s">
        <v>89</v>
      </c>
      <c r="AS1" s="25"/>
      <c r="AT1" s="43" t="s">
        <v>77</v>
      </c>
      <c r="AV1" s="25" t="s">
        <v>31</v>
      </c>
      <c r="AW1" s="25"/>
      <c r="AX1" s="25" t="s">
        <v>33</v>
      </c>
      <c r="AY1" s="25"/>
      <c r="AZ1" s="25" t="s">
        <v>35</v>
      </c>
      <c r="BA1" s="25" t="s">
        <v>36</v>
      </c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</row>
    <row r="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25"/>
      <c r="AP2" s="25"/>
      <c r="AQ2" s="25"/>
      <c r="AR2" s="25"/>
      <c r="AS2" s="25"/>
      <c r="AT2" s="25"/>
      <c r="AU2" s="25"/>
      <c r="AV2" s="23">
        <f>IF(AT1="Scene 1", 1, IF(AT1="Scene 2", 2, IF(AT1="Scene 3", 3, 0)))</f>
        <v>2</v>
      </c>
      <c r="AW2" s="25"/>
      <c r="AX2" s="44">
        <v>21.0</v>
      </c>
      <c r="AY2" s="45"/>
      <c r="AZ2" s="23">
        <f>4+(AV2-1)*AX2</f>
        <v>25</v>
      </c>
      <c r="BA2" s="23">
        <f>(AV2-1)*11+(AW2-1)*AY2</f>
        <v>11</v>
      </c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</row>
    <row r="3">
      <c r="A3" s="36"/>
      <c r="B3" s="46" t="s">
        <v>41</v>
      </c>
      <c r="C3" s="46" t="s">
        <v>42</v>
      </c>
      <c r="D3" s="46" t="s">
        <v>43</v>
      </c>
      <c r="E3" s="42" t="s">
        <v>44</v>
      </c>
      <c r="F3" s="46" t="s">
        <v>45</v>
      </c>
      <c r="G3" s="46" t="s">
        <v>46</v>
      </c>
      <c r="H3" s="46" t="s">
        <v>47</v>
      </c>
      <c r="I3" s="42" t="s">
        <v>44</v>
      </c>
      <c r="J3" s="46" t="s">
        <v>48</v>
      </c>
      <c r="K3" s="46" t="s">
        <v>49</v>
      </c>
      <c r="L3" s="46" t="s">
        <v>50</v>
      </c>
      <c r="M3" s="42" t="s">
        <v>44</v>
      </c>
      <c r="N3" s="46" t="s">
        <v>51</v>
      </c>
      <c r="O3" s="46" t="s">
        <v>52</v>
      </c>
      <c r="P3" s="46" t="s">
        <v>53</v>
      </c>
      <c r="Q3" s="42" t="s">
        <v>44</v>
      </c>
      <c r="R3" s="46" t="s">
        <v>54</v>
      </c>
      <c r="S3" s="46" t="s">
        <v>55</v>
      </c>
      <c r="T3" s="46" t="s">
        <v>56</v>
      </c>
      <c r="U3" s="42" t="s">
        <v>44</v>
      </c>
      <c r="V3" s="46" t="s">
        <v>57</v>
      </c>
      <c r="W3" s="46" t="s">
        <v>58</v>
      </c>
      <c r="X3" s="46" t="s">
        <v>59</v>
      </c>
      <c r="Y3" s="42" t="s">
        <v>44</v>
      </c>
      <c r="Z3" s="46" t="s">
        <v>60</v>
      </c>
      <c r="AA3" s="46" t="s">
        <v>61</v>
      </c>
      <c r="AB3" s="46" t="s">
        <v>62</v>
      </c>
      <c r="AC3" s="42" t="s">
        <v>44</v>
      </c>
      <c r="AD3" s="46" t="s">
        <v>90</v>
      </c>
      <c r="AE3" s="46" t="s">
        <v>91</v>
      </c>
      <c r="AF3" s="46" t="s">
        <v>92</v>
      </c>
      <c r="AG3" s="42" t="s">
        <v>44</v>
      </c>
      <c r="AH3" s="46" t="s">
        <v>93</v>
      </c>
      <c r="AI3" s="46" t="s">
        <v>94</v>
      </c>
      <c r="AJ3" s="46" t="s">
        <v>95</v>
      </c>
      <c r="AK3" s="42" t="s">
        <v>44</v>
      </c>
      <c r="AL3" s="46" t="s">
        <v>96</v>
      </c>
      <c r="AM3" s="46" t="s">
        <v>97</v>
      </c>
      <c r="AN3" s="46" t="s">
        <v>98</v>
      </c>
      <c r="AO3" s="42" t="s">
        <v>44</v>
      </c>
      <c r="AP3" s="36"/>
      <c r="AQ3" s="36"/>
      <c r="AR3" s="36"/>
      <c r="AS3" s="36"/>
      <c r="AT3" s="47" t="str">
        <f t="shared" ref="AT3:CF3" si="1">INDIRECT(B$1&amp;($BA$2+ROW()))</f>
        <v>1 Basic</v>
      </c>
      <c r="AU3" s="47" t="str">
        <f t="shared" si="1"/>
        <v>1 Pathing</v>
      </c>
      <c r="AV3" s="47" t="str">
        <f t="shared" si="1"/>
        <v>1 Mixed</v>
      </c>
      <c r="AW3" s="47" t="str">
        <f t="shared" si="1"/>
        <v>-</v>
      </c>
      <c r="AX3" s="47" t="str">
        <f t="shared" si="1"/>
        <v>2 Basic</v>
      </c>
      <c r="AY3" s="47" t="str">
        <f t="shared" si="1"/>
        <v>2 Pathing</v>
      </c>
      <c r="AZ3" s="47" t="str">
        <f t="shared" si="1"/>
        <v>2 Mixed</v>
      </c>
      <c r="BA3" s="47" t="str">
        <f t="shared" si="1"/>
        <v>-</v>
      </c>
      <c r="BB3" s="47" t="str">
        <f t="shared" si="1"/>
        <v>3 Basic</v>
      </c>
      <c r="BC3" s="47" t="str">
        <f t="shared" si="1"/>
        <v>3 Pathing</v>
      </c>
      <c r="BD3" s="47" t="str">
        <f t="shared" si="1"/>
        <v>3 Mixed</v>
      </c>
      <c r="BE3" s="47" t="str">
        <f t="shared" si="1"/>
        <v>-</v>
      </c>
      <c r="BF3" s="47" t="str">
        <f t="shared" si="1"/>
        <v>4 Basic</v>
      </c>
      <c r="BG3" s="47" t="str">
        <f t="shared" si="1"/>
        <v>4 Pathing</v>
      </c>
      <c r="BH3" s="47" t="str">
        <f t="shared" si="1"/>
        <v>4 Mixed</v>
      </c>
      <c r="BI3" s="47" t="str">
        <f t="shared" si="1"/>
        <v>-</v>
      </c>
      <c r="BJ3" s="47" t="str">
        <f t="shared" si="1"/>
        <v>5 Basic</v>
      </c>
      <c r="BK3" s="47" t="str">
        <f t="shared" si="1"/>
        <v>5 Pathing</v>
      </c>
      <c r="BL3" s="47" t="str">
        <f t="shared" si="1"/>
        <v>5 Mixed</v>
      </c>
      <c r="BM3" s="47" t="str">
        <f t="shared" si="1"/>
        <v>-</v>
      </c>
      <c r="BN3" s="47" t="str">
        <f t="shared" si="1"/>
        <v>6 Basic</v>
      </c>
      <c r="BO3" s="47" t="str">
        <f t="shared" si="1"/>
        <v>6 Pathing</v>
      </c>
      <c r="BP3" s="47" t="str">
        <f t="shared" si="1"/>
        <v>6 Mixed</v>
      </c>
      <c r="BQ3" s="47" t="str">
        <f t="shared" si="1"/>
        <v>-</v>
      </c>
      <c r="BR3" s="47" t="str">
        <f t="shared" si="1"/>
        <v>7 Basic</v>
      </c>
      <c r="BS3" s="47" t="str">
        <f t="shared" si="1"/>
        <v>7 Pathing</v>
      </c>
      <c r="BT3" s="47" t="str">
        <f t="shared" si="1"/>
        <v>7 Mixed</v>
      </c>
      <c r="BU3" s="47" t="str">
        <f t="shared" si="1"/>
        <v>-</v>
      </c>
      <c r="BV3" s="47" t="str">
        <f t="shared" si="1"/>
        <v>8 Basic</v>
      </c>
      <c r="BW3" s="47" t="str">
        <f t="shared" si="1"/>
        <v>8 Pathing</v>
      </c>
      <c r="BX3" s="47" t="str">
        <f t="shared" si="1"/>
        <v>8 Mixed</v>
      </c>
      <c r="BY3" s="47" t="str">
        <f t="shared" si="1"/>
        <v>-</v>
      </c>
      <c r="BZ3" s="47" t="str">
        <f t="shared" si="1"/>
        <v>9 Basic</v>
      </c>
      <c r="CA3" s="47" t="str">
        <f t="shared" si="1"/>
        <v>9 Pathing</v>
      </c>
      <c r="CB3" s="47" t="str">
        <f t="shared" si="1"/>
        <v>9 Mixed</v>
      </c>
      <c r="CC3" s="47" t="str">
        <f t="shared" si="1"/>
        <v>-</v>
      </c>
      <c r="CD3" s="47" t="str">
        <f t="shared" si="1"/>
        <v>10 Basic</v>
      </c>
      <c r="CE3" s="47" t="str">
        <f t="shared" si="1"/>
        <v>10 Pathing</v>
      </c>
      <c r="CF3" s="47" t="str">
        <f t="shared" si="1"/>
        <v>10 Mixed</v>
      </c>
      <c r="CG3" s="47" t="str">
        <f t="shared" ref="CG3:CJ3" si="2">INDIRECT(AO$1&amp;($AO$3+ROW()))</f>
        <v>#VALUE!</v>
      </c>
      <c r="CH3" s="47" t="str">
        <f t="shared" si="2"/>
        <v>#VALUE!</v>
      </c>
      <c r="CI3" s="47" t="str">
        <f t="shared" si="2"/>
        <v>#VALUE!</v>
      </c>
      <c r="CJ3" s="47" t="str">
        <f t="shared" si="2"/>
        <v>#VALUE!</v>
      </c>
      <c r="CK3" s="47"/>
      <c r="CL3" s="47"/>
      <c r="CM3" s="47"/>
      <c r="CN3" s="47"/>
    </row>
    <row r="4">
      <c r="A4" s="36"/>
      <c r="B4" s="48">
        <v>5.6</v>
      </c>
      <c r="C4" s="48">
        <v>2.6</v>
      </c>
      <c r="D4" s="48">
        <v>3.57</v>
      </c>
      <c r="E4" s="42" t="s">
        <v>44</v>
      </c>
      <c r="F4" s="48">
        <v>6.43</v>
      </c>
      <c r="G4" s="48">
        <v>6.25</v>
      </c>
      <c r="H4" s="48">
        <v>5.81</v>
      </c>
      <c r="I4" s="42" t="s">
        <v>44</v>
      </c>
      <c r="J4" s="48">
        <v>4.63</v>
      </c>
      <c r="K4" s="48">
        <v>4.34</v>
      </c>
      <c r="L4" s="48">
        <v>4.53</v>
      </c>
      <c r="M4" s="42" t="s">
        <v>44</v>
      </c>
      <c r="N4" s="48">
        <v>10.01</v>
      </c>
      <c r="O4" s="48">
        <v>9.25</v>
      </c>
      <c r="P4" s="48">
        <v>7.3</v>
      </c>
      <c r="Q4" s="42" t="s">
        <v>44</v>
      </c>
      <c r="R4" s="48">
        <v>4.11</v>
      </c>
      <c r="S4" s="48">
        <v>4.07</v>
      </c>
      <c r="T4" s="48">
        <v>3.49</v>
      </c>
      <c r="U4" s="42" t="s">
        <v>44</v>
      </c>
      <c r="V4" s="48">
        <v>13.32</v>
      </c>
      <c r="W4" s="48">
        <v>4.29</v>
      </c>
      <c r="X4" s="48">
        <v>3.98</v>
      </c>
      <c r="Y4" s="42" t="s">
        <v>44</v>
      </c>
      <c r="Z4" s="48">
        <v>4.83</v>
      </c>
      <c r="AA4" s="48">
        <v>4.63</v>
      </c>
      <c r="AB4" s="48">
        <v>4.61</v>
      </c>
      <c r="AC4" s="42" t="s">
        <v>44</v>
      </c>
      <c r="AD4" s="48">
        <v>4.38</v>
      </c>
      <c r="AE4" s="48">
        <v>4.89</v>
      </c>
      <c r="AF4" s="48">
        <v>3.89</v>
      </c>
      <c r="AG4" s="42" t="s">
        <v>44</v>
      </c>
      <c r="AH4" s="48">
        <v>13.88</v>
      </c>
      <c r="AI4" s="48">
        <v>14.13</v>
      </c>
      <c r="AJ4" s="48">
        <v>8.55</v>
      </c>
      <c r="AK4" s="42" t="s">
        <v>44</v>
      </c>
      <c r="AL4" s="48">
        <v>8.65</v>
      </c>
      <c r="AM4" s="48">
        <v>8.2</v>
      </c>
      <c r="AN4" s="48">
        <v>8.32</v>
      </c>
      <c r="AO4" s="42" t="s">
        <v>44</v>
      </c>
      <c r="AP4" s="36"/>
      <c r="AQ4" s="36"/>
      <c r="AR4" s="36"/>
      <c r="AS4" s="36"/>
      <c r="AT4" s="47">
        <f t="shared" ref="AT4:CF4" si="3">INDIRECT(B$1&amp;($BA$2+ROW()))</f>
        <v>14.85</v>
      </c>
      <c r="AU4" s="47">
        <f t="shared" si="3"/>
        <v>11.19</v>
      </c>
      <c r="AV4" s="47">
        <f t="shared" si="3"/>
        <v>11.95</v>
      </c>
      <c r="AW4" s="47" t="str">
        <f t="shared" si="3"/>
        <v>-</v>
      </c>
      <c r="AX4" s="47">
        <f t="shared" si="3"/>
        <v>6.31</v>
      </c>
      <c r="AY4" s="47">
        <f t="shared" si="3"/>
        <v>4.6</v>
      </c>
      <c r="AZ4" s="47">
        <f t="shared" si="3"/>
        <v>4.09</v>
      </c>
      <c r="BA4" s="47" t="str">
        <f t="shared" si="3"/>
        <v>-</v>
      </c>
      <c r="BB4" s="47">
        <f t="shared" si="3"/>
        <v>5.17</v>
      </c>
      <c r="BC4" s="47">
        <f t="shared" si="3"/>
        <v>6.97</v>
      </c>
      <c r="BD4" s="47">
        <f t="shared" si="3"/>
        <v>5.17</v>
      </c>
      <c r="BE4" s="47" t="str">
        <f t="shared" si="3"/>
        <v>-</v>
      </c>
      <c r="BF4" s="47">
        <f t="shared" si="3"/>
        <v>2.78</v>
      </c>
      <c r="BG4" s="47">
        <f t="shared" si="3"/>
        <v>2.66</v>
      </c>
      <c r="BH4" s="47">
        <f t="shared" si="3"/>
        <v>2.76</v>
      </c>
      <c r="BI4" s="47" t="str">
        <f t="shared" si="3"/>
        <v>-</v>
      </c>
      <c r="BJ4" s="47">
        <f t="shared" si="3"/>
        <v>3.18</v>
      </c>
      <c r="BK4" s="47">
        <f t="shared" si="3"/>
        <v>3.43</v>
      </c>
      <c r="BL4" s="47">
        <f t="shared" si="3"/>
        <v>3.24</v>
      </c>
      <c r="BM4" s="47" t="str">
        <f t="shared" si="3"/>
        <v>-</v>
      </c>
      <c r="BN4" s="47">
        <f t="shared" si="3"/>
        <v>22.29</v>
      </c>
      <c r="BO4" s="47">
        <f t="shared" si="3"/>
        <v>8.17</v>
      </c>
      <c r="BP4" s="47">
        <f t="shared" si="3"/>
        <v>20.44</v>
      </c>
      <c r="BQ4" s="47" t="str">
        <f t="shared" si="3"/>
        <v>-</v>
      </c>
      <c r="BR4" s="47">
        <f t="shared" si="3"/>
        <v>17.01</v>
      </c>
      <c r="BS4" s="47">
        <f t="shared" si="3"/>
        <v>7.17</v>
      </c>
      <c r="BT4" s="47">
        <f t="shared" si="3"/>
        <v>6.97</v>
      </c>
      <c r="BU4" s="47" t="str">
        <f t="shared" si="3"/>
        <v>-</v>
      </c>
      <c r="BV4" s="47">
        <f t="shared" si="3"/>
        <v>28.07</v>
      </c>
      <c r="BW4" s="47">
        <f t="shared" si="3"/>
        <v>4.24</v>
      </c>
      <c r="BX4" s="47">
        <f t="shared" si="3"/>
        <v>6.32</v>
      </c>
      <c r="BY4" s="47" t="str">
        <f t="shared" si="3"/>
        <v>-</v>
      </c>
      <c r="BZ4" s="47">
        <f t="shared" si="3"/>
        <v>8.24</v>
      </c>
      <c r="CA4" s="47">
        <f t="shared" si="3"/>
        <v>9.61</v>
      </c>
      <c r="CB4" s="47">
        <f t="shared" si="3"/>
        <v>9.82</v>
      </c>
      <c r="CC4" s="47" t="str">
        <f t="shared" si="3"/>
        <v>-</v>
      </c>
      <c r="CD4" s="47">
        <f t="shared" si="3"/>
        <v>5.1</v>
      </c>
      <c r="CE4" s="47">
        <f t="shared" si="3"/>
        <v>5.28</v>
      </c>
      <c r="CF4" s="47">
        <f t="shared" si="3"/>
        <v>6.63</v>
      </c>
      <c r="CG4" s="36"/>
      <c r="CH4" s="36"/>
      <c r="CI4" s="36"/>
      <c r="CJ4" s="36"/>
      <c r="CK4" s="36"/>
      <c r="CL4" s="36"/>
      <c r="CM4" s="36"/>
      <c r="CN4" s="36"/>
    </row>
    <row r="5">
      <c r="A5" s="36"/>
      <c r="B5" s="48">
        <v>2.77</v>
      </c>
      <c r="C5" s="48">
        <v>3.78</v>
      </c>
      <c r="D5" s="48">
        <v>2.99</v>
      </c>
      <c r="E5" s="42" t="s">
        <v>44</v>
      </c>
      <c r="F5" s="48">
        <v>5.68</v>
      </c>
      <c r="G5" s="48">
        <v>5.75</v>
      </c>
      <c r="H5" s="48">
        <v>7.04</v>
      </c>
      <c r="I5" s="42" t="s">
        <v>44</v>
      </c>
      <c r="J5" s="48">
        <v>4.17</v>
      </c>
      <c r="K5" s="48">
        <v>4.09</v>
      </c>
      <c r="L5" s="48">
        <v>4.56</v>
      </c>
      <c r="M5" s="42" t="s">
        <v>44</v>
      </c>
      <c r="N5" s="48">
        <v>9.43</v>
      </c>
      <c r="O5" s="48">
        <v>9.47</v>
      </c>
      <c r="P5" s="48">
        <v>11.76</v>
      </c>
      <c r="Q5" s="42" t="s">
        <v>44</v>
      </c>
      <c r="R5" s="48">
        <v>3.53</v>
      </c>
      <c r="S5" s="48">
        <v>3.53</v>
      </c>
      <c r="T5" s="48">
        <v>3.09</v>
      </c>
      <c r="U5" s="42" t="s">
        <v>44</v>
      </c>
      <c r="V5" s="48">
        <v>6.7</v>
      </c>
      <c r="W5" s="48">
        <v>3.8</v>
      </c>
      <c r="X5" s="48">
        <v>4.06</v>
      </c>
      <c r="Y5" s="42" t="s">
        <v>44</v>
      </c>
      <c r="Z5" s="48">
        <v>4.46</v>
      </c>
      <c r="AA5" s="48">
        <v>4.26</v>
      </c>
      <c r="AB5" s="48">
        <v>6.23</v>
      </c>
      <c r="AC5" s="42" t="s">
        <v>44</v>
      </c>
      <c r="AD5" s="48">
        <v>4.21</v>
      </c>
      <c r="AE5" s="48">
        <v>3.94</v>
      </c>
      <c r="AF5" s="48">
        <v>4.02</v>
      </c>
      <c r="AG5" s="42" t="s">
        <v>44</v>
      </c>
      <c r="AH5" s="48">
        <v>9.24</v>
      </c>
      <c r="AI5" s="48">
        <v>13.2</v>
      </c>
      <c r="AJ5" s="48">
        <v>8.67</v>
      </c>
      <c r="AK5" s="42" t="s">
        <v>44</v>
      </c>
      <c r="AL5" s="48">
        <v>8.83</v>
      </c>
      <c r="AM5" s="48">
        <v>9.25</v>
      </c>
      <c r="AN5" s="48">
        <v>9.16</v>
      </c>
      <c r="AO5" s="42" t="s">
        <v>44</v>
      </c>
      <c r="AP5" s="36"/>
      <c r="AQ5" s="36"/>
      <c r="AR5" s="36"/>
      <c r="AS5" s="36"/>
      <c r="AT5" s="47">
        <f t="shared" ref="AT5:CF5" si="4">INDIRECT(B$1&amp;($BA$2+ROW()))</f>
        <v>12.93</v>
      </c>
      <c r="AU5" s="47">
        <f t="shared" si="4"/>
        <v>32.65</v>
      </c>
      <c r="AV5" s="47">
        <f t="shared" si="4"/>
        <v>10.08</v>
      </c>
      <c r="AW5" s="47" t="str">
        <f t="shared" si="4"/>
        <v>-</v>
      </c>
      <c r="AX5" s="47">
        <f t="shared" si="4"/>
        <v>6.66</v>
      </c>
      <c r="AY5" s="47">
        <f t="shared" si="4"/>
        <v>8.93</v>
      </c>
      <c r="AZ5" s="47">
        <f t="shared" si="4"/>
        <v>4.12</v>
      </c>
      <c r="BA5" s="47" t="str">
        <f t="shared" si="4"/>
        <v>-</v>
      </c>
      <c r="BB5" s="47">
        <f t="shared" si="4"/>
        <v>7.87</v>
      </c>
      <c r="BC5" s="47">
        <f t="shared" si="4"/>
        <v>6.17</v>
      </c>
      <c r="BD5" s="47">
        <f t="shared" si="4"/>
        <v>7.57</v>
      </c>
      <c r="BE5" s="47" t="str">
        <f t="shared" si="4"/>
        <v>-</v>
      </c>
      <c r="BF5" s="47">
        <f t="shared" si="4"/>
        <v>2.61</v>
      </c>
      <c r="BG5" s="47">
        <f t="shared" si="4"/>
        <v>6.48</v>
      </c>
      <c r="BH5" s="47">
        <f t="shared" si="4"/>
        <v>3.1</v>
      </c>
      <c r="BI5" s="47" t="str">
        <f t="shared" si="4"/>
        <v>-</v>
      </c>
      <c r="BJ5" s="47">
        <f t="shared" si="4"/>
        <v>3.46</v>
      </c>
      <c r="BK5" s="47">
        <f t="shared" si="4"/>
        <v>6.04</v>
      </c>
      <c r="BL5" s="47">
        <f t="shared" si="4"/>
        <v>3.52</v>
      </c>
      <c r="BM5" s="47" t="str">
        <f t="shared" si="4"/>
        <v>-</v>
      </c>
      <c r="BN5" s="47">
        <f t="shared" si="4"/>
        <v>16.26</v>
      </c>
      <c r="BO5" s="47">
        <f t="shared" si="4"/>
        <v>22.92</v>
      </c>
      <c r="BP5" s="47">
        <f t="shared" si="4"/>
        <v>7.49</v>
      </c>
      <c r="BQ5" s="47" t="str">
        <f t="shared" si="4"/>
        <v>-</v>
      </c>
      <c r="BR5" s="47">
        <f t="shared" si="4"/>
        <v>20.48</v>
      </c>
      <c r="BS5" s="47">
        <f t="shared" si="4"/>
        <v>11.1</v>
      </c>
      <c r="BT5" s="47">
        <f t="shared" si="4"/>
        <v>10.03</v>
      </c>
      <c r="BU5" s="47" t="str">
        <f t="shared" si="4"/>
        <v>-</v>
      </c>
      <c r="BV5" s="47">
        <f t="shared" si="4"/>
        <v>29.6</v>
      </c>
      <c r="BW5" s="47">
        <f t="shared" si="4"/>
        <v>5.79</v>
      </c>
      <c r="BX5" s="47">
        <f t="shared" si="4"/>
        <v>13.22</v>
      </c>
      <c r="BY5" s="47" t="str">
        <f t="shared" si="4"/>
        <v>-</v>
      </c>
      <c r="BZ5" s="47">
        <f t="shared" si="4"/>
        <v>8.46</v>
      </c>
      <c r="CA5" s="47">
        <f t="shared" si="4"/>
        <v>11.81</v>
      </c>
      <c r="CB5" s="47">
        <f t="shared" si="4"/>
        <v>10.36</v>
      </c>
      <c r="CC5" s="47" t="str">
        <f t="shared" si="4"/>
        <v>-</v>
      </c>
      <c r="CD5" s="47">
        <f t="shared" si="4"/>
        <v>6.21</v>
      </c>
      <c r="CE5" s="47">
        <f t="shared" si="4"/>
        <v>7.93</v>
      </c>
      <c r="CF5" s="47">
        <f t="shared" si="4"/>
        <v>5.63</v>
      </c>
      <c r="CG5" s="47"/>
      <c r="CH5" s="47"/>
      <c r="CI5" s="47"/>
      <c r="CJ5" s="47"/>
      <c r="CK5" s="47"/>
      <c r="CL5" s="47"/>
      <c r="CM5" s="47"/>
      <c r="CN5" s="47"/>
    </row>
    <row r="6">
      <c r="A6" s="36"/>
      <c r="B6" s="48">
        <v>3.09</v>
      </c>
      <c r="C6" s="48">
        <v>3.06</v>
      </c>
      <c r="D6" s="48">
        <v>8.82</v>
      </c>
      <c r="E6" s="42" t="s">
        <v>44</v>
      </c>
      <c r="F6" s="48">
        <v>6.37</v>
      </c>
      <c r="G6" s="48">
        <v>6.15</v>
      </c>
      <c r="H6" s="48">
        <v>8.03</v>
      </c>
      <c r="I6" s="42" t="s">
        <v>44</v>
      </c>
      <c r="J6" s="48">
        <v>3.84</v>
      </c>
      <c r="K6" s="48">
        <v>4.39</v>
      </c>
      <c r="L6" s="48">
        <v>6.68</v>
      </c>
      <c r="M6" s="42" t="s">
        <v>44</v>
      </c>
      <c r="N6" s="48">
        <v>7.1</v>
      </c>
      <c r="O6" s="48">
        <v>6.87</v>
      </c>
      <c r="P6" s="48">
        <v>12.23</v>
      </c>
      <c r="Q6" s="42" t="s">
        <v>44</v>
      </c>
      <c r="R6" s="48">
        <v>3.28</v>
      </c>
      <c r="S6" s="48">
        <v>7.22</v>
      </c>
      <c r="T6" s="48">
        <v>5.11</v>
      </c>
      <c r="U6" s="42" t="s">
        <v>44</v>
      </c>
      <c r="V6" s="48">
        <v>3.78</v>
      </c>
      <c r="W6" s="48">
        <v>4.6</v>
      </c>
      <c r="X6" s="48">
        <v>5.32</v>
      </c>
      <c r="Y6" s="42" t="s">
        <v>44</v>
      </c>
      <c r="Z6" s="48">
        <v>5.0</v>
      </c>
      <c r="AA6" s="48">
        <v>6.54</v>
      </c>
      <c r="AB6" s="48">
        <v>8.09</v>
      </c>
      <c r="AC6" s="42" t="s">
        <v>44</v>
      </c>
      <c r="AD6" s="48">
        <v>4.06</v>
      </c>
      <c r="AE6" s="48">
        <v>4.87</v>
      </c>
      <c r="AF6" s="48">
        <v>5.45</v>
      </c>
      <c r="AG6" s="42" t="s">
        <v>44</v>
      </c>
      <c r="AH6" s="48">
        <v>26.66</v>
      </c>
      <c r="AI6" s="48">
        <v>18.48</v>
      </c>
      <c r="AJ6" s="48">
        <v>39.28</v>
      </c>
      <c r="AK6" s="42" t="s">
        <v>44</v>
      </c>
      <c r="AL6" s="48">
        <v>8.77</v>
      </c>
      <c r="AM6" s="48">
        <v>8.81</v>
      </c>
      <c r="AN6" s="48">
        <v>10.6</v>
      </c>
      <c r="AO6" s="42" t="s">
        <v>44</v>
      </c>
      <c r="AP6" s="36"/>
      <c r="AQ6" s="36"/>
      <c r="AR6" s="36"/>
      <c r="AS6" s="36"/>
      <c r="AT6" s="47">
        <f t="shared" ref="AT6:CF6" si="5">INDIRECT(B$1&amp;($BA$2+ROW()))</f>
        <v>16.04</v>
      </c>
      <c r="AU6" s="47">
        <f t="shared" si="5"/>
        <v>14.52</v>
      </c>
      <c r="AV6" s="47">
        <f t="shared" si="5"/>
        <v>21.05</v>
      </c>
      <c r="AW6" s="47" t="str">
        <f t="shared" si="5"/>
        <v>-</v>
      </c>
      <c r="AX6" s="47">
        <f t="shared" si="5"/>
        <v>6.45</v>
      </c>
      <c r="AY6" s="47">
        <f t="shared" si="5"/>
        <v>4.87</v>
      </c>
      <c r="AZ6" s="47">
        <f t="shared" si="5"/>
        <v>7.4</v>
      </c>
      <c r="BA6" s="47" t="str">
        <f t="shared" si="5"/>
        <v>-</v>
      </c>
      <c r="BB6" s="47">
        <f t="shared" si="5"/>
        <v>7.82</v>
      </c>
      <c r="BC6" s="47">
        <f t="shared" si="5"/>
        <v>10.64</v>
      </c>
      <c r="BD6" s="47">
        <f t="shared" si="5"/>
        <v>5.07</v>
      </c>
      <c r="BE6" s="47" t="str">
        <f t="shared" si="5"/>
        <v>-</v>
      </c>
      <c r="BF6" s="47">
        <f t="shared" si="5"/>
        <v>2.71</v>
      </c>
      <c r="BG6" s="47">
        <f t="shared" si="5"/>
        <v>4.81</v>
      </c>
      <c r="BH6" s="47">
        <f t="shared" si="5"/>
        <v>3.15</v>
      </c>
      <c r="BI6" s="47" t="str">
        <f t="shared" si="5"/>
        <v>-</v>
      </c>
      <c r="BJ6" s="47">
        <f t="shared" si="5"/>
        <v>3.93</v>
      </c>
      <c r="BK6" s="47">
        <f t="shared" si="5"/>
        <v>3.7</v>
      </c>
      <c r="BL6" s="47">
        <f t="shared" si="5"/>
        <v>4</v>
      </c>
      <c r="BM6" s="47" t="str">
        <f t="shared" si="5"/>
        <v>-</v>
      </c>
      <c r="BN6" s="47">
        <f t="shared" si="5"/>
        <v>6.76</v>
      </c>
      <c r="BO6" s="47">
        <f t="shared" si="5"/>
        <v>14.95</v>
      </c>
      <c r="BP6" s="47">
        <f t="shared" si="5"/>
        <v>8.33</v>
      </c>
      <c r="BQ6" s="47" t="str">
        <f t="shared" si="5"/>
        <v>-</v>
      </c>
      <c r="BR6" s="47">
        <f t="shared" si="5"/>
        <v>10.18</v>
      </c>
      <c r="BS6" s="47">
        <f t="shared" si="5"/>
        <v>11.35</v>
      </c>
      <c r="BT6" s="47">
        <f t="shared" si="5"/>
        <v>11.3</v>
      </c>
      <c r="BU6" s="47" t="str">
        <f t="shared" si="5"/>
        <v>-</v>
      </c>
      <c r="BV6" s="47">
        <f t="shared" si="5"/>
        <v>26.82</v>
      </c>
      <c r="BW6" s="47">
        <f t="shared" si="5"/>
        <v>5.09</v>
      </c>
      <c r="BX6" s="47">
        <f t="shared" si="5"/>
        <v>11.97</v>
      </c>
      <c r="BY6" s="47" t="str">
        <f t="shared" si="5"/>
        <v>-</v>
      </c>
      <c r="BZ6" s="47">
        <f t="shared" si="5"/>
        <v>13.16</v>
      </c>
      <c r="CA6" s="47">
        <f t="shared" si="5"/>
        <v>8.91</v>
      </c>
      <c r="CB6" s="47">
        <f t="shared" si="5"/>
        <v>13.08</v>
      </c>
      <c r="CC6" s="47" t="str">
        <f t="shared" si="5"/>
        <v>-</v>
      </c>
      <c r="CD6" s="47">
        <f t="shared" si="5"/>
        <v>6.01</v>
      </c>
      <c r="CE6" s="47">
        <f t="shared" si="5"/>
        <v>5.92</v>
      </c>
      <c r="CF6" s="47">
        <f t="shared" si="5"/>
        <v>6.15</v>
      </c>
      <c r="CG6" s="47"/>
      <c r="CH6" s="47"/>
      <c r="CI6" s="47"/>
      <c r="CJ6" s="47"/>
      <c r="CK6" s="47"/>
      <c r="CL6" s="47"/>
      <c r="CM6" s="47"/>
      <c r="CN6" s="47"/>
    </row>
    <row r="7">
      <c r="A7" s="36"/>
      <c r="B7" s="48">
        <v>3.2</v>
      </c>
      <c r="C7" s="48">
        <v>3.49</v>
      </c>
      <c r="D7" s="48">
        <v>3.43</v>
      </c>
      <c r="E7" s="42" t="s">
        <v>44</v>
      </c>
      <c r="F7" s="48">
        <v>6.05</v>
      </c>
      <c r="G7" s="48">
        <v>8.68</v>
      </c>
      <c r="H7" s="48">
        <v>7.2</v>
      </c>
      <c r="I7" s="42" t="s">
        <v>44</v>
      </c>
      <c r="J7" s="48">
        <v>4.93</v>
      </c>
      <c r="K7" s="48">
        <v>4.61</v>
      </c>
      <c r="L7" s="48">
        <v>5.09</v>
      </c>
      <c r="M7" s="42" t="s">
        <v>44</v>
      </c>
      <c r="N7" s="48">
        <v>10.9</v>
      </c>
      <c r="O7" s="48">
        <v>7.7</v>
      </c>
      <c r="P7" s="48">
        <v>11.51</v>
      </c>
      <c r="Q7" s="42" t="s">
        <v>44</v>
      </c>
      <c r="R7" s="48">
        <v>3.66</v>
      </c>
      <c r="S7" s="48">
        <v>3.61</v>
      </c>
      <c r="T7" s="48">
        <v>3.66</v>
      </c>
      <c r="U7" s="42" t="s">
        <v>44</v>
      </c>
      <c r="V7" s="48">
        <v>4.35</v>
      </c>
      <c r="W7" s="48">
        <v>7.41</v>
      </c>
      <c r="X7" s="48">
        <v>4.69</v>
      </c>
      <c r="Y7" s="42" t="s">
        <v>44</v>
      </c>
      <c r="Z7" s="48">
        <v>5.1</v>
      </c>
      <c r="AA7" s="48">
        <v>5.65</v>
      </c>
      <c r="AB7" s="48">
        <v>5.65</v>
      </c>
      <c r="AC7" s="42" t="s">
        <v>44</v>
      </c>
      <c r="AD7" s="48">
        <v>4.23</v>
      </c>
      <c r="AE7" s="48">
        <v>4.21</v>
      </c>
      <c r="AF7" s="48">
        <v>5.16</v>
      </c>
      <c r="AG7" s="42" t="s">
        <v>44</v>
      </c>
      <c r="AH7" s="48">
        <v>17.75</v>
      </c>
      <c r="AI7" s="48">
        <v>10.35</v>
      </c>
      <c r="AJ7" s="48">
        <v>10.48</v>
      </c>
      <c r="AK7" s="42" t="s">
        <v>44</v>
      </c>
      <c r="AL7" s="48">
        <v>9.07</v>
      </c>
      <c r="AM7" s="48">
        <v>8.74</v>
      </c>
      <c r="AN7" s="48">
        <v>8.79</v>
      </c>
      <c r="AO7" s="42" t="s">
        <v>44</v>
      </c>
      <c r="AP7" s="36"/>
      <c r="AQ7" s="36"/>
      <c r="AR7" s="36"/>
      <c r="AS7" s="36"/>
      <c r="AT7" s="47">
        <f t="shared" ref="AT7:CF7" si="6">INDIRECT(B$1&amp;($BA$2+ROW()))</f>
        <v>22.04</v>
      </c>
      <c r="AU7" s="47">
        <f t="shared" si="6"/>
        <v>16.21</v>
      </c>
      <c r="AV7" s="47">
        <f t="shared" si="6"/>
        <v>12.32</v>
      </c>
      <c r="AW7" s="47" t="str">
        <f t="shared" si="6"/>
        <v>-</v>
      </c>
      <c r="AX7" s="47">
        <f t="shared" si="6"/>
        <v>10.77</v>
      </c>
      <c r="AY7" s="47">
        <f t="shared" si="6"/>
        <v>9.81</v>
      </c>
      <c r="AZ7" s="47">
        <f t="shared" si="6"/>
        <v>4.23</v>
      </c>
      <c r="BA7" s="47" t="str">
        <f t="shared" si="6"/>
        <v>-</v>
      </c>
      <c r="BB7" s="47">
        <f t="shared" si="6"/>
        <v>7.34</v>
      </c>
      <c r="BC7" s="47">
        <f t="shared" si="6"/>
        <v>8.83</v>
      </c>
      <c r="BD7" s="47">
        <f t="shared" si="6"/>
        <v>5.6</v>
      </c>
      <c r="BE7" s="47" t="str">
        <f t="shared" si="6"/>
        <v>-</v>
      </c>
      <c r="BF7" s="47">
        <f t="shared" si="6"/>
        <v>4.83</v>
      </c>
      <c r="BG7" s="47">
        <f t="shared" si="6"/>
        <v>3.37</v>
      </c>
      <c r="BH7" s="47">
        <f t="shared" si="6"/>
        <v>2.69</v>
      </c>
      <c r="BI7" s="47" t="str">
        <f t="shared" si="6"/>
        <v>-</v>
      </c>
      <c r="BJ7" s="47">
        <f t="shared" si="6"/>
        <v>4.74</v>
      </c>
      <c r="BK7" s="47">
        <f t="shared" si="6"/>
        <v>3.92</v>
      </c>
      <c r="BL7" s="47">
        <f t="shared" si="6"/>
        <v>4.67</v>
      </c>
      <c r="BM7" s="47" t="str">
        <f t="shared" si="6"/>
        <v>-</v>
      </c>
      <c r="BN7" s="47">
        <f t="shared" si="6"/>
        <v>8.72</v>
      </c>
      <c r="BO7" s="47">
        <f t="shared" si="6"/>
        <v>13.07</v>
      </c>
      <c r="BP7" s="47">
        <f t="shared" si="6"/>
        <v>8.37</v>
      </c>
      <c r="BQ7" s="47" t="str">
        <f t="shared" si="6"/>
        <v>-</v>
      </c>
      <c r="BR7" s="47">
        <f t="shared" si="6"/>
        <v>19.45</v>
      </c>
      <c r="BS7" s="47">
        <f t="shared" si="6"/>
        <v>9.46</v>
      </c>
      <c r="BT7" s="47">
        <f t="shared" si="6"/>
        <v>7.37</v>
      </c>
      <c r="BU7" s="47" t="str">
        <f t="shared" si="6"/>
        <v>-</v>
      </c>
      <c r="BV7" s="47">
        <f t="shared" si="6"/>
        <v>4.73</v>
      </c>
      <c r="BW7" s="47">
        <f t="shared" si="6"/>
        <v>4.58</v>
      </c>
      <c r="BX7" s="47">
        <f t="shared" si="6"/>
        <v>4.45</v>
      </c>
      <c r="BY7" s="47" t="str">
        <f t="shared" si="6"/>
        <v>-</v>
      </c>
      <c r="BZ7" s="47">
        <f t="shared" si="6"/>
        <v>11.88</v>
      </c>
      <c r="CA7" s="47">
        <f t="shared" si="6"/>
        <v>13.98</v>
      </c>
      <c r="CB7" s="47">
        <f t="shared" si="6"/>
        <v>9.63</v>
      </c>
      <c r="CC7" s="47" t="str">
        <f t="shared" si="6"/>
        <v>-</v>
      </c>
      <c r="CD7" s="47">
        <f t="shared" si="6"/>
        <v>7.8</v>
      </c>
      <c r="CE7" s="47">
        <f t="shared" si="6"/>
        <v>6.89</v>
      </c>
      <c r="CF7" s="47">
        <f t="shared" si="6"/>
        <v>6.64</v>
      </c>
      <c r="CG7" s="47"/>
      <c r="CH7" s="47"/>
      <c r="CI7" s="47"/>
      <c r="CJ7" s="47"/>
      <c r="CK7" s="47"/>
      <c r="CL7" s="47"/>
      <c r="CM7" s="47"/>
      <c r="CN7" s="47"/>
    </row>
    <row r="8">
      <c r="A8" s="49" t="s">
        <v>63</v>
      </c>
      <c r="B8" s="50" t="s">
        <v>41</v>
      </c>
      <c r="C8" s="50" t="s">
        <v>42</v>
      </c>
      <c r="D8" s="50" t="s">
        <v>43</v>
      </c>
      <c r="E8" s="42" t="s">
        <v>44</v>
      </c>
      <c r="F8" s="50" t="s">
        <v>45</v>
      </c>
      <c r="G8" s="50" t="s">
        <v>46</v>
      </c>
      <c r="H8" s="50" t="s">
        <v>47</v>
      </c>
      <c r="I8" s="42" t="s">
        <v>44</v>
      </c>
      <c r="J8" s="50" t="s">
        <v>48</v>
      </c>
      <c r="K8" s="50" t="s">
        <v>49</v>
      </c>
      <c r="L8" s="50" t="s">
        <v>50</v>
      </c>
      <c r="M8" s="42" t="s">
        <v>44</v>
      </c>
      <c r="N8" s="50" t="s">
        <v>51</v>
      </c>
      <c r="O8" s="50" t="s">
        <v>52</v>
      </c>
      <c r="P8" s="50" t="s">
        <v>53</v>
      </c>
      <c r="Q8" s="42" t="s">
        <v>44</v>
      </c>
      <c r="R8" s="50" t="s">
        <v>54</v>
      </c>
      <c r="S8" s="50" t="s">
        <v>55</v>
      </c>
      <c r="T8" s="50" t="s">
        <v>56</v>
      </c>
      <c r="U8" s="42" t="s">
        <v>44</v>
      </c>
      <c r="V8" s="50" t="s">
        <v>57</v>
      </c>
      <c r="W8" s="50" t="s">
        <v>58</v>
      </c>
      <c r="X8" s="50" t="s">
        <v>59</v>
      </c>
      <c r="Y8" s="42" t="s">
        <v>44</v>
      </c>
      <c r="Z8" s="50" t="s">
        <v>60</v>
      </c>
      <c r="AA8" s="50" t="s">
        <v>61</v>
      </c>
      <c r="AB8" s="50" t="s">
        <v>62</v>
      </c>
      <c r="AC8" s="42" t="s">
        <v>44</v>
      </c>
      <c r="AD8" s="35" t="s">
        <v>90</v>
      </c>
      <c r="AE8" s="35" t="s">
        <v>91</v>
      </c>
      <c r="AF8" s="35" t="s">
        <v>92</v>
      </c>
      <c r="AG8" s="42" t="s">
        <v>44</v>
      </c>
      <c r="AH8" s="35" t="s">
        <v>93</v>
      </c>
      <c r="AI8" s="35" t="s">
        <v>94</v>
      </c>
      <c r="AJ8" s="35" t="s">
        <v>95</v>
      </c>
      <c r="AK8" s="42" t="s">
        <v>44</v>
      </c>
      <c r="AL8" s="35" t="s">
        <v>96</v>
      </c>
      <c r="AM8" s="35" t="s">
        <v>97</v>
      </c>
      <c r="AN8" s="35" t="s">
        <v>98</v>
      </c>
      <c r="AO8" s="42" t="s">
        <v>44</v>
      </c>
      <c r="AP8" s="51" t="s">
        <v>64</v>
      </c>
      <c r="AQ8" s="51" t="s">
        <v>65</v>
      </c>
      <c r="AR8" s="51" t="s">
        <v>66</v>
      </c>
      <c r="AS8" s="25"/>
      <c r="AT8" s="47" t="str">
        <f t="shared" ref="AT8:CJ8" si="7">INDIRECT(B$1&amp;($BA$2+ROW()))</f>
        <v>1 Basic</v>
      </c>
      <c r="AU8" s="47" t="str">
        <f t="shared" si="7"/>
        <v>1 Pathing</v>
      </c>
      <c r="AV8" s="47" t="str">
        <f t="shared" si="7"/>
        <v>1 Mixed</v>
      </c>
      <c r="AW8" s="47" t="str">
        <f t="shared" si="7"/>
        <v>-</v>
      </c>
      <c r="AX8" s="47" t="str">
        <f t="shared" si="7"/>
        <v>2 Basic</v>
      </c>
      <c r="AY8" s="47" t="str">
        <f t="shared" si="7"/>
        <v>2 Pathing</v>
      </c>
      <c r="AZ8" s="47" t="str">
        <f t="shared" si="7"/>
        <v>2 Mixed</v>
      </c>
      <c r="BA8" s="47" t="str">
        <f t="shared" si="7"/>
        <v>-</v>
      </c>
      <c r="BB8" s="47" t="str">
        <f t="shared" si="7"/>
        <v>3 Basic</v>
      </c>
      <c r="BC8" s="47" t="str">
        <f t="shared" si="7"/>
        <v>3 Pathing</v>
      </c>
      <c r="BD8" s="47" t="str">
        <f t="shared" si="7"/>
        <v>3 Mixed</v>
      </c>
      <c r="BE8" s="47" t="str">
        <f t="shared" si="7"/>
        <v>-</v>
      </c>
      <c r="BF8" s="47" t="str">
        <f t="shared" si="7"/>
        <v>4 Basic</v>
      </c>
      <c r="BG8" s="47" t="str">
        <f t="shared" si="7"/>
        <v>4 Pathing</v>
      </c>
      <c r="BH8" s="47" t="str">
        <f t="shared" si="7"/>
        <v>4 Mixed</v>
      </c>
      <c r="BI8" s="47" t="str">
        <f t="shared" si="7"/>
        <v>-</v>
      </c>
      <c r="BJ8" s="47" t="str">
        <f t="shared" si="7"/>
        <v>5 Basic</v>
      </c>
      <c r="BK8" s="47" t="str">
        <f t="shared" si="7"/>
        <v>5 Pathing</v>
      </c>
      <c r="BL8" s="47" t="str">
        <f t="shared" si="7"/>
        <v>5 Mixed</v>
      </c>
      <c r="BM8" s="47" t="str">
        <f t="shared" si="7"/>
        <v>-</v>
      </c>
      <c r="BN8" s="47" t="str">
        <f t="shared" si="7"/>
        <v>6 Basic</v>
      </c>
      <c r="BO8" s="47" t="str">
        <f t="shared" si="7"/>
        <v>6 Pathing</v>
      </c>
      <c r="BP8" s="47" t="str">
        <f t="shared" si="7"/>
        <v>6 Mixed</v>
      </c>
      <c r="BQ8" s="47" t="str">
        <f t="shared" si="7"/>
        <v>-</v>
      </c>
      <c r="BR8" s="47" t="str">
        <f t="shared" si="7"/>
        <v>7 Basic</v>
      </c>
      <c r="BS8" s="47" t="str">
        <f t="shared" si="7"/>
        <v>7 Pathing</v>
      </c>
      <c r="BT8" s="47" t="str">
        <f t="shared" si="7"/>
        <v>7 Mixed</v>
      </c>
      <c r="BU8" s="47" t="str">
        <f t="shared" si="7"/>
        <v>-</v>
      </c>
      <c r="BV8" s="47" t="str">
        <f t="shared" si="7"/>
        <v>8 Basic</v>
      </c>
      <c r="BW8" s="47" t="str">
        <f t="shared" si="7"/>
        <v>8 Pathing</v>
      </c>
      <c r="BX8" s="47" t="str">
        <f t="shared" si="7"/>
        <v>8 Mixed</v>
      </c>
      <c r="BY8" s="47" t="str">
        <f t="shared" si="7"/>
        <v>-</v>
      </c>
      <c r="BZ8" s="47" t="str">
        <f t="shared" si="7"/>
        <v>9 Basic</v>
      </c>
      <c r="CA8" s="47" t="str">
        <f t="shared" si="7"/>
        <v>9 Pathing</v>
      </c>
      <c r="CB8" s="47" t="str">
        <f t="shared" si="7"/>
        <v>9 Mixed</v>
      </c>
      <c r="CC8" s="47" t="str">
        <f t="shared" si="7"/>
        <v>-</v>
      </c>
      <c r="CD8" s="47" t="str">
        <f t="shared" si="7"/>
        <v>10 Basic</v>
      </c>
      <c r="CE8" s="47" t="str">
        <f t="shared" si="7"/>
        <v>10 Pathing</v>
      </c>
      <c r="CF8" s="47" t="str">
        <f t="shared" si="7"/>
        <v>10 Mixed</v>
      </c>
      <c r="CG8" s="47" t="str">
        <f t="shared" si="7"/>
        <v>-</v>
      </c>
      <c r="CH8" s="47" t="str">
        <f t="shared" si="7"/>
        <v>All Basic</v>
      </c>
      <c r="CI8" s="47" t="str">
        <f t="shared" si="7"/>
        <v>All Pathing</v>
      </c>
      <c r="CJ8" s="47" t="str">
        <f t="shared" si="7"/>
        <v>All Mixed</v>
      </c>
      <c r="CK8" s="47"/>
      <c r="CL8" s="47"/>
      <c r="CM8" s="47"/>
      <c r="CN8" s="47"/>
    </row>
    <row r="9">
      <c r="A9" s="32"/>
      <c r="B9" s="22">
        <f t="shared" ref="B9:D9" si="8">GEOMEAN(B4:B7)</f>
        <v>3.519200928</v>
      </c>
      <c r="C9" s="22">
        <f t="shared" si="8"/>
        <v>3.200759184</v>
      </c>
      <c r="D9" s="22">
        <f t="shared" si="8"/>
        <v>4.239118211</v>
      </c>
      <c r="E9" s="42" t="s">
        <v>44</v>
      </c>
      <c r="F9" s="22">
        <f t="shared" ref="F9:H9" si="9">GEOMEAN(F4:F7)</f>
        <v>6.125104871</v>
      </c>
      <c r="G9" s="22">
        <f t="shared" si="9"/>
        <v>6.618135821</v>
      </c>
      <c r="H9" s="22">
        <f t="shared" si="9"/>
        <v>6.973474358</v>
      </c>
      <c r="I9" s="42" t="s">
        <v>44</v>
      </c>
      <c r="J9" s="22">
        <f t="shared" ref="J9:L9" si="10">GEOMEAN(J4:J7)</f>
        <v>4.372439383</v>
      </c>
      <c r="K9" s="22">
        <f t="shared" si="10"/>
        <v>4.353560868</v>
      </c>
      <c r="L9" s="22">
        <f t="shared" si="10"/>
        <v>5.148009295</v>
      </c>
      <c r="M9" s="42" t="s">
        <v>44</v>
      </c>
      <c r="N9" s="22">
        <f t="shared" ref="N9:P9" si="11">GEOMEAN(N4:N7)</f>
        <v>9.245015726</v>
      </c>
      <c r="O9" s="22">
        <f t="shared" si="11"/>
        <v>8.250585961</v>
      </c>
      <c r="P9" s="22">
        <f t="shared" si="11"/>
        <v>10.48474785</v>
      </c>
      <c r="Q9" s="42" t="s">
        <v>44</v>
      </c>
      <c r="R9" s="22">
        <f t="shared" ref="R9:T9" si="12">GEOMEAN(R4:R7)</f>
        <v>3.632811503</v>
      </c>
      <c r="S9" s="22">
        <f t="shared" si="12"/>
        <v>4.39899409</v>
      </c>
      <c r="T9" s="22">
        <f t="shared" si="12"/>
        <v>3.768525627</v>
      </c>
      <c r="U9" s="42" t="s">
        <v>44</v>
      </c>
      <c r="V9" s="22">
        <f t="shared" ref="V9:X9" si="13">GEOMEAN(V4:V7)</f>
        <v>6.189278442</v>
      </c>
      <c r="W9" s="22">
        <f t="shared" si="13"/>
        <v>4.855167665</v>
      </c>
      <c r="X9" s="22">
        <f t="shared" si="13"/>
        <v>4.48098402</v>
      </c>
      <c r="Y9" s="42" t="s">
        <v>44</v>
      </c>
      <c r="Z9" s="22">
        <f t="shared" ref="Z9:AB9" si="14">GEOMEAN(Z4:Z7)</f>
        <v>4.841228067</v>
      </c>
      <c r="AA9" s="22">
        <f t="shared" si="14"/>
        <v>5.195821188</v>
      </c>
      <c r="AB9" s="22">
        <f t="shared" si="14"/>
        <v>6.01930688</v>
      </c>
      <c r="AC9" s="42" t="s">
        <v>44</v>
      </c>
      <c r="AD9" s="22">
        <f t="shared" ref="AD9:AF9" si="15">GEOMEAN(AD4:AD7)</f>
        <v>4.218476672</v>
      </c>
      <c r="AE9" s="22">
        <f t="shared" si="15"/>
        <v>4.458143407</v>
      </c>
      <c r="AF9" s="22">
        <f t="shared" si="15"/>
        <v>4.579367152</v>
      </c>
      <c r="AG9" s="42" t="s">
        <v>44</v>
      </c>
      <c r="AH9" s="22">
        <f t="shared" ref="AH9:AJ9" si="16">GEOMEAN(AH4:AH7)</f>
        <v>15.69567455</v>
      </c>
      <c r="AI9" s="22">
        <f t="shared" si="16"/>
        <v>13.74325493</v>
      </c>
      <c r="AJ9" s="22">
        <f t="shared" si="16"/>
        <v>13.21689663</v>
      </c>
      <c r="AK9" s="42" t="s">
        <v>44</v>
      </c>
      <c r="AL9" s="22">
        <f t="shared" ref="AL9:AN9" si="17">GEOMEAN(AL4:AL7)</f>
        <v>8.828682988</v>
      </c>
      <c r="AM9" s="22">
        <f t="shared" si="17"/>
        <v>8.741998579</v>
      </c>
      <c r="AN9" s="22">
        <f t="shared" si="17"/>
        <v>9.179697817</v>
      </c>
      <c r="AO9" s="42" t="s">
        <v>44</v>
      </c>
      <c r="AP9" s="38">
        <f t="shared" ref="AP9:AR9" si="18">AVERAGE(B9,F9,J9,N9,R9,V9,Z9,AD9,AH9,AL9)</f>
        <v>6.666791313</v>
      </c>
      <c r="AQ9" s="38">
        <f t="shared" si="18"/>
        <v>6.381642169</v>
      </c>
      <c r="AR9" s="38">
        <f t="shared" si="18"/>
        <v>6.809012785</v>
      </c>
      <c r="AS9" s="25"/>
      <c r="AT9" s="47">
        <f t="shared" ref="AT9:CJ9" si="19">INDIRECT(B$1&amp;($BA$2+ROW()))</f>
        <v>16.14117824</v>
      </c>
      <c r="AU9" s="47">
        <f t="shared" si="19"/>
        <v>17.12441428</v>
      </c>
      <c r="AV9" s="47">
        <f t="shared" si="19"/>
        <v>13.29452458</v>
      </c>
      <c r="AW9" s="47" t="str">
        <f t="shared" si="19"/>
        <v>-</v>
      </c>
      <c r="AX9" s="47">
        <f t="shared" si="19"/>
        <v>7.35054857</v>
      </c>
      <c r="AY9" s="47">
        <f t="shared" si="19"/>
        <v>6.655823776</v>
      </c>
      <c r="AZ9" s="47">
        <f t="shared" si="19"/>
        <v>4.792345855</v>
      </c>
      <c r="BA9" s="47" t="str">
        <f t="shared" si="19"/>
        <v>-</v>
      </c>
      <c r="BB9" s="47">
        <f t="shared" si="19"/>
        <v>6.95171601</v>
      </c>
      <c r="BC9" s="47">
        <f t="shared" si="19"/>
        <v>7.972693498</v>
      </c>
      <c r="BD9" s="47">
        <f t="shared" si="19"/>
        <v>5.773585509</v>
      </c>
      <c r="BE9" s="47" t="str">
        <f t="shared" si="19"/>
        <v>-</v>
      </c>
      <c r="BF9" s="47">
        <f t="shared" si="19"/>
        <v>3.121766611</v>
      </c>
      <c r="BG9" s="47">
        <f t="shared" si="19"/>
        <v>4.088442601</v>
      </c>
      <c r="BH9" s="47">
        <f t="shared" si="19"/>
        <v>2.917987334</v>
      </c>
      <c r="BI9" s="47" t="str">
        <f t="shared" si="19"/>
        <v>-</v>
      </c>
      <c r="BJ9" s="47">
        <f t="shared" si="19"/>
        <v>3.783715967</v>
      </c>
      <c r="BK9" s="47">
        <f t="shared" si="19"/>
        <v>4.163463028</v>
      </c>
      <c r="BL9" s="47">
        <f t="shared" si="19"/>
        <v>3.820464217</v>
      </c>
      <c r="BM9" s="47" t="str">
        <f t="shared" si="19"/>
        <v>-</v>
      </c>
      <c r="BN9" s="47">
        <f t="shared" si="19"/>
        <v>12.08992057</v>
      </c>
      <c r="BO9" s="47">
        <f t="shared" si="19"/>
        <v>13.83051533</v>
      </c>
      <c r="BP9" s="47">
        <f t="shared" si="19"/>
        <v>10.16443615</v>
      </c>
      <c r="BQ9" s="47" t="str">
        <f t="shared" si="19"/>
        <v>-</v>
      </c>
      <c r="BR9" s="47">
        <f t="shared" si="19"/>
        <v>16.20598425</v>
      </c>
      <c r="BS9" s="47">
        <f t="shared" si="19"/>
        <v>9.614623517</v>
      </c>
      <c r="BT9" s="47">
        <f t="shared" si="19"/>
        <v>8.735140819</v>
      </c>
      <c r="BU9" s="47" t="str">
        <f t="shared" si="19"/>
        <v>-</v>
      </c>
      <c r="BV9" s="47">
        <f t="shared" si="19"/>
        <v>18.01828739</v>
      </c>
      <c r="BW9" s="47">
        <f t="shared" si="19"/>
        <v>4.891104257</v>
      </c>
      <c r="BX9" s="47">
        <f t="shared" si="19"/>
        <v>8.167716851</v>
      </c>
      <c r="BY9" s="47" t="str">
        <f t="shared" si="19"/>
        <v>-</v>
      </c>
      <c r="BZ9" s="47">
        <f t="shared" si="19"/>
        <v>10.21744894</v>
      </c>
      <c r="CA9" s="47">
        <f t="shared" si="19"/>
        <v>10.90409283</v>
      </c>
      <c r="CB9" s="47">
        <f t="shared" si="19"/>
        <v>10.63962493</v>
      </c>
      <c r="CC9" s="47" t="str">
        <f t="shared" si="19"/>
        <v>-</v>
      </c>
      <c r="CD9" s="47">
        <f t="shared" si="19"/>
        <v>6.20737114</v>
      </c>
      <c r="CE9" s="47">
        <f t="shared" si="19"/>
        <v>6.428534954</v>
      </c>
      <c r="CF9" s="47">
        <f t="shared" si="19"/>
        <v>6.248363397</v>
      </c>
      <c r="CG9" s="47" t="str">
        <f t="shared" si="19"/>
        <v>-</v>
      </c>
      <c r="CH9" s="47">
        <f t="shared" si="19"/>
        <v>10.00879377</v>
      </c>
      <c r="CI9" s="47">
        <f t="shared" si="19"/>
        <v>8.567370807</v>
      </c>
      <c r="CJ9" s="47">
        <f t="shared" si="19"/>
        <v>7.455418965</v>
      </c>
      <c r="CK9" s="47"/>
      <c r="CL9" s="47"/>
      <c r="CM9" s="47"/>
      <c r="CN9" s="47"/>
    </row>
    <row r="10">
      <c r="A10" s="49" t="s">
        <v>67</v>
      </c>
      <c r="B10" s="50" t="s">
        <v>41</v>
      </c>
      <c r="C10" s="50" t="s">
        <v>42</v>
      </c>
      <c r="D10" s="50" t="s">
        <v>43</v>
      </c>
      <c r="E10" s="42" t="s">
        <v>44</v>
      </c>
      <c r="F10" s="50" t="s">
        <v>45</v>
      </c>
      <c r="G10" s="50" t="s">
        <v>46</v>
      </c>
      <c r="H10" s="50" t="s">
        <v>47</v>
      </c>
      <c r="I10" s="42" t="s">
        <v>44</v>
      </c>
      <c r="J10" s="50" t="s">
        <v>48</v>
      </c>
      <c r="K10" s="50" t="s">
        <v>49</v>
      </c>
      <c r="L10" s="50" t="s">
        <v>50</v>
      </c>
      <c r="M10" s="42" t="s">
        <v>44</v>
      </c>
      <c r="N10" s="50" t="s">
        <v>51</v>
      </c>
      <c r="O10" s="50" t="s">
        <v>52</v>
      </c>
      <c r="P10" s="50" t="s">
        <v>53</v>
      </c>
      <c r="Q10" s="42" t="s">
        <v>44</v>
      </c>
      <c r="R10" s="50" t="s">
        <v>54</v>
      </c>
      <c r="S10" s="50" t="s">
        <v>55</v>
      </c>
      <c r="T10" s="50" t="s">
        <v>56</v>
      </c>
      <c r="U10" s="42" t="s">
        <v>44</v>
      </c>
      <c r="V10" s="50" t="s">
        <v>57</v>
      </c>
      <c r="W10" s="50" t="s">
        <v>58</v>
      </c>
      <c r="X10" s="50" t="s">
        <v>59</v>
      </c>
      <c r="Y10" s="42" t="s">
        <v>44</v>
      </c>
      <c r="Z10" s="50" t="s">
        <v>60</v>
      </c>
      <c r="AA10" s="50" t="s">
        <v>61</v>
      </c>
      <c r="AB10" s="50" t="s">
        <v>62</v>
      </c>
      <c r="AC10" s="42" t="s">
        <v>44</v>
      </c>
      <c r="AD10" s="35" t="s">
        <v>90</v>
      </c>
      <c r="AE10" s="35" t="s">
        <v>91</v>
      </c>
      <c r="AF10" s="35" t="s">
        <v>92</v>
      </c>
      <c r="AG10" s="42" t="s">
        <v>44</v>
      </c>
      <c r="AH10" s="35" t="s">
        <v>93</v>
      </c>
      <c r="AI10" s="35" t="s">
        <v>94</v>
      </c>
      <c r="AJ10" s="35" t="s">
        <v>95</v>
      </c>
      <c r="AK10" s="42" t="s">
        <v>44</v>
      </c>
      <c r="AL10" s="35" t="s">
        <v>96</v>
      </c>
      <c r="AM10" s="35" t="s">
        <v>97</v>
      </c>
      <c r="AN10" s="35" t="s">
        <v>98</v>
      </c>
      <c r="AO10" s="42" t="s">
        <v>44</v>
      </c>
      <c r="AP10" s="51" t="s">
        <v>64</v>
      </c>
      <c r="AQ10" s="51" t="s">
        <v>65</v>
      </c>
      <c r="AR10" s="51" t="s">
        <v>66</v>
      </c>
      <c r="AS10" s="25"/>
      <c r="AT10" s="47" t="str">
        <f t="shared" ref="AT10:CJ10" si="20">INDIRECT(B$1&amp;($BA$2+ROW()))</f>
        <v>1 Basic</v>
      </c>
      <c r="AU10" s="47" t="str">
        <f t="shared" si="20"/>
        <v>1 Pathing</v>
      </c>
      <c r="AV10" s="47" t="str">
        <f t="shared" si="20"/>
        <v>1 Mixed</v>
      </c>
      <c r="AW10" s="47" t="str">
        <f t="shared" si="20"/>
        <v>-</v>
      </c>
      <c r="AX10" s="47" t="str">
        <f t="shared" si="20"/>
        <v>2 Basic</v>
      </c>
      <c r="AY10" s="47" t="str">
        <f t="shared" si="20"/>
        <v>2 Pathing</v>
      </c>
      <c r="AZ10" s="47" t="str">
        <f t="shared" si="20"/>
        <v>2 Mixed</v>
      </c>
      <c r="BA10" s="47" t="str">
        <f t="shared" si="20"/>
        <v>-</v>
      </c>
      <c r="BB10" s="47" t="str">
        <f t="shared" si="20"/>
        <v>3 Basic</v>
      </c>
      <c r="BC10" s="47" t="str">
        <f t="shared" si="20"/>
        <v>3 Pathing</v>
      </c>
      <c r="BD10" s="47" t="str">
        <f t="shared" si="20"/>
        <v>3 Mixed</v>
      </c>
      <c r="BE10" s="47" t="str">
        <f t="shared" si="20"/>
        <v>-</v>
      </c>
      <c r="BF10" s="47" t="str">
        <f t="shared" si="20"/>
        <v>4 Basic</v>
      </c>
      <c r="BG10" s="47" t="str">
        <f t="shared" si="20"/>
        <v>4 Pathing</v>
      </c>
      <c r="BH10" s="47" t="str">
        <f t="shared" si="20"/>
        <v>4 Mixed</v>
      </c>
      <c r="BI10" s="47" t="str">
        <f t="shared" si="20"/>
        <v>-</v>
      </c>
      <c r="BJ10" s="47" t="str">
        <f t="shared" si="20"/>
        <v>5 Basic</v>
      </c>
      <c r="BK10" s="47" t="str">
        <f t="shared" si="20"/>
        <v>5 Pathing</v>
      </c>
      <c r="BL10" s="47" t="str">
        <f t="shared" si="20"/>
        <v>5 Mixed</v>
      </c>
      <c r="BM10" s="47" t="str">
        <f t="shared" si="20"/>
        <v>-</v>
      </c>
      <c r="BN10" s="47" t="str">
        <f t="shared" si="20"/>
        <v>6 Basic</v>
      </c>
      <c r="BO10" s="47" t="str">
        <f t="shared" si="20"/>
        <v>6 Pathing</v>
      </c>
      <c r="BP10" s="47" t="str">
        <f t="shared" si="20"/>
        <v>6 Mixed</v>
      </c>
      <c r="BQ10" s="47" t="str">
        <f t="shared" si="20"/>
        <v>-</v>
      </c>
      <c r="BR10" s="47" t="str">
        <f t="shared" si="20"/>
        <v>7 Basic</v>
      </c>
      <c r="BS10" s="47" t="str">
        <f t="shared" si="20"/>
        <v>7 Pathing</v>
      </c>
      <c r="BT10" s="47" t="str">
        <f t="shared" si="20"/>
        <v>7 Mixed</v>
      </c>
      <c r="BU10" s="47" t="str">
        <f t="shared" si="20"/>
        <v>-</v>
      </c>
      <c r="BV10" s="47" t="str">
        <f t="shared" si="20"/>
        <v>8 Basic</v>
      </c>
      <c r="BW10" s="47" t="str">
        <f t="shared" si="20"/>
        <v>8 Pathing</v>
      </c>
      <c r="BX10" s="47" t="str">
        <f t="shared" si="20"/>
        <v>8 Mixed</v>
      </c>
      <c r="BY10" s="47" t="str">
        <f t="shared" si="20"/>
        <v>-</v>
      </c>
      <c r="BZ10" s="47" t="str">
        <f t="shared" si="20"/>
        <v>9 Basic</v>
      </c>
      <c r="CA10" s="47" t="str">
        <f t="shared" si="20"/>
        <v>9 Pathing</v>
      </c>
      <c r="CB10" s="47" t="str">
        <f t="shared" si="20"/>
        <v>9 Mixed</v>
      </c>
      <c r="CC10" s="47" t="str">
        <f t="shared" si="20"/>
        <v>-</v>
      </c>
      <c r="CD10" s="47" t="str">
        <f t="shared" si="20"/>
        <v>10 Basic</v>
      </c>
      <c r="CE10" s="47" t="str">
        <f t="shared" si="20"/>
        <v>10 Pathing</v>
      </c>
      <c r="CF10" s="47" t="str">
        <f t="shared" si="20"/>
        <v>10 Mixed</v>
      </c>
      <c r="CG10" s="47" t="str">
        <f t="shared" si="20"/>
        <v>-</v>
      </c>
      <c r="CH10" s="47" t="str">
        <f t="shared" si="20"/>
        <v>All Basic</v>
      </c>
      <c r="CI10" s="47" t="str">
        <f t="shared" si="20"/>
        <v>All Pathing</v>
      </c>
      <c r="CJ10" s="47" t="str">
        <f t="shared" si="20"/>
        <v>All Mixed</v>
      </c>
      <c r="CK10" s="45"/>
      <c r="CL10" s="45"/>
      <c r="CM10" s="45"/>
      <c r="CN10" s="45"/>
    </row>
    <row r="11">
      <c r="A11" s="32"/>
      <c r="B11" s="38">
        <f>B9/MAX(B9:D9)</f>
        <v>0.830172869</v>
      </c>
      <c r="C11" s="38">
        <f>C9/MAX(B9:D9)</f>
        <v>0.7550530616</v>
      </c>
      <c r="D11" s="38">
        <f>D9/MAX(B9:D9)</f>
        <v>1</v>
      </c>
      <c r="E11" s="42" t="s">
        <v>44</v>
      </c>
      <c r="F11" s="38">
        <f>F9/MAX(F9:H9)</f>
        <v>0.8783433561</v>
      </c>
      <c r="G11" s="38">
        <f>G9/MAX(F9:H9)</f>
        <v>0.9490442613</v>
      </c>
      <c r="H11" s="38">
        <f>H9/MAX(F9:H9)</f>
        <v>1</v>
      </c>
      <c r="I11" s="42" t="s">
        <v>44</v>
      </c>
      <c r="J11" s="38">
        <f>J9/MAX(J9:L9)</f>
        <v>0.849345666</v>
      </c>
      <c r="K11" s="38">
        <f>K9/MAX(J9:L9)</f>
        <v>0.8456785174</v>
      </c>
      <c r="L11" s="38">
        <f>L9/MAX(J9:L9)</f>
        <v>1</v>
      </c>
      <c r="M11" s="42" t="s">
        <v>44</v>
      </c>
      <c r="N11" s="38">
        <f>N9/MAX(N9:P9)</f>
        <v>0.8817585177</v>
      </c>
      <c r="O11" s="38">
        <f>O9/MAX(N9:P9)</f>
        <v>0.7869131501</v>
      </c>
      <c r="P11" s="38">
        <f>P9/MAX(N9:P9)</f>
        <v>1</v>
      </c>
      <c r="Q11" s="42" t="s">
        <v>44</v>
      </c>
      <c r="R11" s="38">
        <f>R9/MAX(R9:T9)</f>
        <v>0.8258277754</v>
      </c>
      <c r="S11" s="38">
        <f>S9/MAX(R9:T9)</f>
        <v>1</v>
      </c>
      <c r="T11" s="38">
        <f>T9/MAX(R9:T9)</f>
        <v>0.8566789475</v>
      </c>
      <c r="U11" s="42" t="s">
        <v>44</v>
      </c>
      <c r="V11" s="38">
        <f>V9/MAX(V9:X9)</f>
        <v>1</v>
      </c>
      <c r="W11" s="38">
        <f>W9/MAX(V9:X9)</f>
        <v>0.784448092</v>
      </c>
      <c r="X11" s="38">
        <f>X9/MAX(V9:X9)</f>
        <v>0.7239913444</v>
      </c>
      <c r="Y11" s="42" t="s">
        <v>44</v>
      </c>
      <c r="Z11" s="38">
        <f>Z9/MAX(Z9:AB9)</f>
        <v>0.804283311</v>
      </c>
      <c r="AA11" s="38">
        <f>AA9/MAX(Z9:AB9)</f>
        <v>0.8631926052</v>
      </c>
      <c r="AB11" s="38">
        <f>AB9/MAX(Z9:AB9)</f>
        <v>1</v>
      </c>
      <c r="AC11" s="42" t="s">
        <v>44</v>
      </c>
      <c r="AD11" s="38">
        <f>AD9/MAX(AD9:AF9)</f>
        <v>0.9211920626</v>
      </c>
      <c r="AE11" s="38">
        <f>AE9/MAX(AD9:AF9)</f>
        <v>0.9735282757</v>
      </c>
      <c r="AF11" s="38">
        <f>AF9/MAX(AD9:AF9)</f>
        <v>1</v>
      </c>
      <c r="AG11" s="42" t="s">
        <v>44</v>
      </c>
      <c r="AH11" s="38">
        <f>AH9/MAX(AH9:AJ9)</f>
        <v>1</v>
      </c>
      <c r="AI11" s="38">
        <f>AI9/MAX(AH9:AJ9)</f>
        <v>0.8756077916</v>
      </c>
      <c r="AJ11" s="38">
        <f>AJ9/MAX(AH9:AJ9)</f>
        <v>0.8420725464</v>
      </c>
      <c r="AK11" s="42" t="s">
        <v>44</v>
      </c>
      <c r="AL11" s="38">
        <f>AL9/MAX(AL9:AN9)</f>
        <v>0.9617618318</v>
      </c>
      <c r="AM11" s="38">
        <f>AM9/MAX(AL9:AN9)</f>
        <v>0.9523187748</v>
      </c>
      <c r="AN11" s="38">
        <f>AN9/MAX(AL9:AN9)</f>
        <v>1</v>
      </c>
      <c r="AO11" s="42" t="s">
        <v>44</v>
      </c>
      <c r="AP11" s="38">
        <f t="shared" ref="AP11:AR11" si="21">AVERAGE(B11,F11,J11,N11,R11,V11,Z11,AD11,AH11,AL11)</f>
        <v>0.895268539</v>
      </c>
      <c r="AQ11" s="38">
        <f t="shared" si="21"/>
        <v>0.878578453</v>
      </c>
      <c r="AR11" s="38">
        <f t="shared" si="21"/>
        <v>0.9422742838</v>
      </c>
      <c r="AS11" s="36"/>
      <c r="AT11" s="47">
        <f t="shared" ref="AT11:CJ11" si="22">INDIRECT(B$1&amp;($BA$2+ROW()))</f>
        <v>0.9425827929</v>
      </c>
      <c r="AU11" s="47">
        <f t="shared" si="22"/>
        <v>1</v>
      </c>
      <c r="AV11" s="47">
        <f t="shared" si="22"/>
        <v>0.7763491566</v>
      </c>
      <c r="AW11" s="47" t="str">
        <f t="shared" si="22"/>
        <v>-</v>
      </c>
      <c r="AX11" s="47">
        <f t="shared" si="22"/>
        <v>1</v>
      </c>
      <c r="AY11" s="47">
        <f t="shared" si="22"/>
        <v>0.905486674</v>
      </c>
      <c r="AZ11" s="47">
        <f t="shared" si="22"/>
        <v>0.6519711842</v>
      </c>
      <c r="BA11" s="47" t="str">
        <f t="shared" si="22"/>
        <v>-</v>
      </c>
      <c r="BB11" s="47">
        <f t="shared" si="22"/>
        <v>0.8719407076</v>
      </c>
      <c r="BC11" s="47">
        <f t="shared" si="22"/>
        <v>1</v>
      </c>
      <c r="BD11" s="47">
        <f t="shared" si="22"/>
        <v>0.7241700073</v>
      </c>
      <c r="BE11" s="47" t="str">
        <f t="shared" si="22"/>
        <v>-</v>
      </c>
      <c r="BF11" s="47">
        <f t="shared" si="22"/>
        <v>0.7635588695</v>
      </c>
      <c r="BG11" s="47">
        <f t="shared" si="22"/>
        <v>1</v>
      </c>
      <c r="BH11" s="47">
        <f t="shared" si="22"/>
        <v>0.7137161063</v>
      </c>
      <c r="BI11" s="47" t="str">
        <f t="shared" si="22"/>
        <v>-</v>
      </c>
      <c r="BJ11" s="47">
        <f t="shared" si="22"/>
        <v>0.9087905769</v>
      </c>
      <c r="BK11" s="47">
        <f t="shared" si="22"/>
        <v>1</v>
      </c>
      <c r="BL11" s="47">
        <f t="shared" si="22"/>
        <v>0.9176169433</v>
      </c>
      <c r="BM11" s="47" t="str">
        <f t="shared" si="22"/>
        <v>-</v>
      </c>
      <c r="BN11" s="47">
        <f t="shared" si="22"/>
        <v>0.8741482352</v>
      </c>
      <c r="BO11" s="47">
        <f t="shared" si="22"/>
        <v>1</v>
      </c>
      <c r="BP11" s="47">
        <f t="shared" si="22"/>
        <v>0.7349282297</v>
      </c>
      <c r="BQ11" s="47" t="str">
        <f t="shared" si="22"/>
        <v>-</v>
      </c>
      <c r="BR11" s="47">
        <f t="shared" si="22"/>
        <v>1</v>
      </c>
      <c r="BS11" s="47">
        <f t="shared" si="22"/>
        <v>0.5932761239</v>
      </c>
      <c r="BT11" s="47">
        <f t="shared" si="22"/>
        <v>0.5390071153</v>
      </c>
      <c r="BU11" s="47" t="str">
        <f t="shared" si="22"/>
        <v>-</v>
      </c>
      <c r="BV11" s="47">
        <f t="shared" si="22"/>
        <v>1</v>
      </c>
      <c r="BW11" s="47">
        <f t="shared" si="22"/>
        <v>0.2714522281</v>
      </c>
      <c r="BX11" s="47">
        <f t="shared" si="22"/>
        <v>0.4533015084</v>
      </c>
      <c r="BY11" s="47" t="str">
        <f t="shared" si="22"/>
        <v>-</v>
      </c>
      <c r="BZ11" s="47">
        <f t="shared" si="22"/>
        <v>0.9370287928</v>
      </c>
      <c r="CA11" s="47">
        <f t="shared" si="22"/>
        <v>1</v>
      </c>
      <c r="CB11" s="47">
        <f t="shared" si="22"/>
        <v>0.9757459973</v>
      </c>
      <c r="CC11" s="47" t="str">
        <f t="shared" si="22"/>
        <v>-</v>
      </c>
      <c r="CD11" s="47">
        <f t="shared" si="22"/>
        <v>0.965596545</v>
      </c>
      <c r="CE11" s="47">
        <f t="shared" si="22"/>
        <v>1</v>
      </c>
      <c r="CF11" s="47">
        <f t="shared" si="22"/>
        <v>0.9719731543</v>
      </c>
      <c r="CG11" s="47" t="str">
        <f t="shared" si="22"/>
        <v>-</v>
      </c>
      <c r="CH11" s="47">
        <f t="shared" si="22"/>
        <v>0.926364652</v>
      </c>
      <c r="CI11" s="47">
        <f t="shared" si="22"/>
        <v>0.8770215026</v>
      </c>
      <c r="CJ11" s="47">
        <f t="shared" si="22"/>
        <v>0.7458779403</v>
      </c>
      <c r="CK11" s="47"/>
      <c r="CL11" s="47"/>
      <c r="CM11" s="47"/>
      <c r="CN11" s="47"/>
    </row>
    <row r="12">
      <c r="A12" s="36"/>
      <c r="B12" s="36"/>
      <c r="C12" s="36"/>
      <c r="D12" s="36"/>
      <c r="E12" s="42" t="s">
        <v>44</v>
      </c>
      <c r="F12" s="36"/>
      <c r="G12" s="36"/>
      <c r="H12" s="36"/>
      <c r="I12" s="42" t="s">
        <v>44</v>
      </c>
      <c r="J12" s="36"/>
      <c r="K12" s="36"/>
      <c r="L12" s="36"/>
      <c r="M12" s="42" t="s">
        <v>44</v>
      </c>
      <c r="N12" s="36"/>
      <c r="O12" s="36"/>
      <c r="P12" s="36"/>
      <c r="Q12" s="42" t="s">
        <v>44</v>
      </c>
      <c r="R12" s="36"/>
      <c r="S12" s="36"/>
      <c r="T12" s="36"/>
      <c r="U12" s="42" t="s">
        <v>44</v>
      </c>
      <c r="V12" s="36"/>
      <c r="W12" s="36"/>
      <c r="X12" s="36"/>
      <c r="Y12" s="42" t="s">
        <v>44</v>
      </c>
      <c r="Z12" s="36"/>
      <c r="AA12" s="36"/>
      <c r="AB12" s="36"/>
      <c r="AC12" s="42" t="s">
        <v>44</v>
      </c>
      <c r="AD12" s="36"/>
      <c r="AE12" s="36"/>
      <c r="AF12" s="36"/>
      <c r="AG12" s="42" t="s">
        <v>44</v>
      </c>
      <c r="AH12" s="36"/>
      <c r="AI12" s="36"/>
      <c r="AJ12" s="36"/>
      <c r="AK12" s="42" t="s">
        <v>44</v>
      </c>
      <c r="AL12" s="36"/>
      <c r="AM12" s="36"/>
      <c r="AN12" s="36"/>
      <c r="AO12" s="42" t="s">
        <v>44</v>
      </c>
      <c r="AP12" s="51" t="s">
        <v>64</v>
      </c>
      <c r="AQ12" s="51" t="s">
        <v>65</v>
      </c>
      <c r="AR12" s="51" t="s">
        <v>66</v>
      </c>
      <c r="AS12" s="36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</row>
    <row r="13">
      <c r="A13" s="36" t="s">
        <v>77</v>
      </c>
      <c r="B13" s="36"/>
      <c r="C13" s="36"/>
      <c r="D13" s="36"/>
      <c r="E13" s="42" t="s">
        <v>44</v>
      </c>
      <c r="F13" s="36"/>
      <c r="G13" s="36"/>
      <c r="H13" s="36"/>
      <c r="I13" s="42" t="s">
        <v>44</v>
      </c>
      <c r="J13" s="36"/>
      <c r="K13" s="36"/>
      <c r="L13" s="36"/>
      <c r="M13" s="42" t="s">
        <v>44</v>
      </c>
      <c r="N13" s="36"/>
      <c r="O13" s="36"/>
      <c r="P13" s="36"/>
      <c r="Q13" s="42" t="s">
        <v>44</v>
      </c>
      <c r="R13" s="36"/>
      <c r="S13" s="36"/>
      <c r="T13" s="36"/>
      <c r="U13" s="42" t="s">
        <v>44</v>
      </c>
      <c r="V13" s="36"/>
      <c r="W13" s="36"/>
      <c r="X13" s="36"/>
      <c r="Y13" s="42" t="s">
        <v>44</v>
      </c>
      <c r="Z13" s="36"/>
      <c r="AA13" s="36"/>
      <c r="AB13" s="36"/>
      <c r="AC13" s="42" t="s">
        <v>44</v>
      </c>
      <c r="AD13" s="36"/>
      <c r="AE13" s="36"/>
      <c r="AF13" s="36"/>
      <c r="AG13" s="42" t="s">
        <v>44</v>
      </c>
      <c r="AH13" s="36"/>
      <c r="AI13" s="36"/>
      <c r="AJ13" s="36"/>
      <c r="AK13" s="42" t="s">
        <v>44</v>
      </c>
      <c r="AL13" s="36"/>
      <c r="AM13" s="36"/>
      <c r="AN13" s="36"/>
      <c r="AO13" s="42" t="s">
        <v>44</v>
      </c>
      <c r="AP13" s="38">
        <f t="shared" ref="AP13:AR13" si="23">AP11/MAX($AP11:$AR11)</f>
        <v>0.9501145837</v>
      </c>
      <c r="AQ13" s="38">
        <f t="shared" si="23"/>
        <v>0.9324020278</v>
      </c>
      <c r="AR13" s="38">
        <f t="shared" si="23"/>
        <v>1</v>
      </c>
      <c r="AS13" s="36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</row>
    <row r="14">
      <c r="A14" s="36"/>
      <c r="B14" s="46" t="s">
        <v>41</v>
      </c>
      <c r="C14" s="46" t="s">
        <v>42</v>
      </c>
      <c r="D14" s="46" t="s">
        <v>43</v>
      </c>
      <c r="E14" s="42" t="s">
        <v>44</v>
      </c>
      <c r="F14" s="46" t="s">
        <v>45</v>
      </c>
      <c r="G14" s="46" t="s">
        <v>46</v>
      </c>
      <c r="H14" s="46" t="s">
        <v>47</v>
      </c>
      <c r="I14" s="42" t="s">
        <v>44</v>
      </c>
      <c r="J14" s="46" t="s">
        <v>48</v>
      </c>
      <c r="K14" s="46" t="s">
        <v>49</v>
      </c>
      <c r="L14" s="46" t="s">
        <v>50</v>
      </c>
      <c r="M14" s="42" t="s">
        <v>44</v>
      </c>
      <c r="N14" s="46" t="s">
        <v>51</v>
      </c>
      <c r="O14" s="46" t="s">
        <v>52</v>
      </c>
      <c r="P14" s="46" t="s">
        <v>53</v>
      </c>
      <c r="Q14" s="42" t="s">
        <v>44</v>
      </c>
      <c r="R14" s="46" t="s">
        <v>54</v>
      </c>
      <c r="S14" s="46" t="s">
        <v>55</v>
      </c>
      <c r="T14" s="46" t="s">
        <v>56</v>
      </c>
      <c r="U14" s="42" t="s">
        <v>44</v>
      </c>
      <c r="V14" s="46" t="s">
        <v>57</v>
      </c>
      <c r="W14" s="46" t="s">
        <v>58</v>
      </c>
      <c r="X14" s="46" t="s">
        <v>59</v>
      </c>
      <c r="Y14" s="42" t="s">
        <v>44</v>
      </c>
      <c r="Z14" s="46" t="s">
        <v>60</v>
      </c>
      <c r="AA14" s="46" t="s">
        <v>61</v>
      </c>
      <c r="AB14" s="46" t="s">
        <v>62</v>
      </c>
      <c r="AC14" s="42" t="s">
        <v>44</v>
      </c>
      <c r="AD14" s="46" t="s">
        <v>90</v>
      </c>
      <c r="AE14" s="46" t="s">
        <v>91</v>
      </c>
      <c r="AF14" s="46" t="s">
        <v>92</v>
      </c>
      <c r="AG14" s="42" t="s">
        <v>44</v>
      </c>
      <c r="AH14" s="46" t="s">
        <v>93</v>
      </c>
      <c r="AI14" s="46" t="s">
        <v>94</v>
      </c>
      <c r="AJ14" s="46" t="s">
        <v>95</v>
      </c>
      <c r="AK14" s="42" t="s">
        <v>44</v>
      </c>
      <c r="AL14" s="46" t="s">
        <v>96</v>
      </c>
      <c r="AM14" s="46" t="s">
        <v>97</v>
      </c>
      <c r="AN14" s="46" t="s">
        <v>98</v>
      </c>
      <c r="AO14" s="42" t="s">
        <v>44</v>
      </c>
      <c r="AP14" s="36"/>
      <c r="AQ14" s="36"/>
      <c r="AR14" s="36"/>
      <c r="AS14" s="36"/>
      <c r="AT14" s="52" t="s">
        <v>68</v>
      </c>
      <c r="AU14" s="52" t="s">
        <v>69</v>
      </c>
      <c r="AV14" s="52" t="s">
        <v>70</v>
      </c>
      <c r="AW14" s="53" t="s">
        <v>44</v>
      </c>
      <c r="AY14" s="52" t="s">
        <v>71</v>
      </c>
      <c r="AZ14" s="52" t="s">
        <v>72</v>
      </c>
      <c r="BA14" s="52" t="s">
        <v>73</v>
      </c>
      <c r="BB14" s="53" t="s">
        <v>44</v>
      </c>
      <c r="BD14" s="52" t="s">
        <v>74</v>
      </c>
      <c r="BE14" s="52" t="s">
        <v>75</v>
      </c>
      <c r="BF14" s="52" t="s">
        <v>76</v>
      </c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36"/>
      <c r="CH14" s="36"/>
      <c r="CI14" s="36"/>
      <c r="CJ14" s="36"/>
      <c r="CK14" s="36"/>
      <c r="CL14" s="36"/>
      <c r="CM14" s="36"/>
      <c r="CN14" s="36"/>
    </row>
    <row r="15">
      <c r="A15" s="36"/>
      <c r="B15" s="48">
        <v>14.85</v>
      </c>
      <c r="C15" s="48">
        <v>11.19</v>
      </c>
      <c r="D15" s="48">
        <v>11.95</v>
      </c>
      <c r="E15" s="42" t="s">
        <v>44</v>
      </c>
      <c r="F15" s="48">
        <v>6.31</v>
      </c>
      <c r="G15" s="48">
        <v>4.6</v>
      </c>
      <c r="H15" s="48">
        <v>4.09</v>
      </c>
      <c r="I15" s="42" t="s">
        <v>44</v>
      </c>
      <c r="J15" s="48">
        <v>5.17</v>
      </c>
      <c r="K15" s="48">
        <v>6.97</v>
      </c>
      <c r="L15" s="48">
        <v>5.17</v>
      </c>
      <c r="M15" s="42" t="s">
        <v>44</v>
      </c>
      <c r="N15" s="48">
        <v>2.78</v>
      </c>
      <c r="O15" s="48">
        <v>2.66</v>
      </c>
      <c r="P15" s="48">
        <v>2.76</v>
      </c>
      <c r="Q15" s="42" t="s">
        <v>44</v>
      </c>
      <c r="R15" s="48">
        <v>3.18</v>
      </c>
      <c r="S15" s="48">
        <v>3.43</v>
      </c>
      <c r="T15" s="48">
        <v>3.24</v>
      </c>
      <c r="U15" s="42" t="s">
        <v>44</v>
      </c>
      <c r="V15" s="48">
        <v>22.29</v>
      </c>
      <c r="W15" s="48">
        <v>8.17</v>
      </c>
      <c r="X15" s="48">
        <v>20.44</v>
      </c>
      <c r="Y15" s="42" t="s">
        <v>44</v>
      </c>
      <c r="Z15" s="48">
        <v>17.01</v>
      </c>
      <c r="AA15" s="48">
        <v>7.17</v>
      </c>
      <c r="AB15" s="48">
        <v>6.97</v>
      </c>
      <c r="AC15" s="42" t="s">
        <v>44</v>
      </c>
      <c r="AD15" s="48">
        <v>28.07</v>
      </c>
      <c r="AE15" s="48">
        <v>4.24</v>
      </c>
      <c r="AF15" s="48">
        <v>6.32</v>
      </c>
      <c r="AG15" s="42" t="s">
        <v>44</v>
      </c>
      <c r="AH15" s="48">
        <v>8.24</v>
      </c>
      <c r="AI15" s="48">
        <v>9.61</v>
      </c>
      <c r="AJ15" s="48">
        <v>9.82</v>
      </c>
      <c r="AK15" s="42" t="s">
        <v>44</v>
      </c>
      <c r="AL15" s="48">
        <v>5.1</v>
      </c>
      <c r="AM15" s="48">
        <v>5.28</v>
      </c>
      <c r="AN15" s="48">
        <v>6.63</v>
      </c>
      <c r="AO15" s="42" t="s">
        <v>44</v>
      </c>
      <c r="AP15" s="36"/>
      <c r="AQ15" s="36"/>
      <c r="AR15" s="36"/>
      <c r="AS15" s="36"/>
      <c r="AT15" s="47">
        <f t="shared" ref="AT15:AV15" si="24">AP13</f>
        <v>0.9501145837</v>
      </c>
      <c r="AU15" s="47">
        <f t="shared" si="24"/>
        <v>0.9324020278</v>
      </c>
      <c r="AV15" s="47">
        <f t="shared" si="24"/>
        <v>1</v>
      </c>
      <c r="AW15" s="47"/>
      <c r="AY15" s="47">
        <f t="shared" ref="AY15:BA15" si="25">AP24</f>
        <v>1</v>
      </c>
      <c r="AZ15" s="47">
        <f t="shared" si="25"/>
        <v>0.9467346371</v>
      </c>
      <c r="BA15" s="47">
        <f t="shared" si="25"/>
        <v>0.8051666681</v>
      </c>
      <c r="BB15" s="47"/>
      <c r="BD15" s="47">
        <f t="shared" ref="BD15:BF15" si="26">AP35</f>
        <v>1</v>
      </c>
      <c r="BE15" s="47">
        <f t="shared" si="26"/>
        <v>0.9651828551</v>
      </c>
      <c r="BF15" s="47">
        <f t="shared" si="26"/>
        <v>0.9308409263</v>
      </c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36"/>
      <c r="CH15" s="36"/>
      <c r="CI15" s="36"/>
      <c r="CJ15" s="36"/>
      <c r="CK15" s="36"/>
      <c r="CL15" s="36"/>
      <c r="CM15" s="36"/>
      <c r="CN15" s="36"/>
    </row>
    <row r="16">
      <c r="A16" s="36"/>
      <c r="B16" s="48">
        <v>12.93</v>
      </c>
      <c r="C16" s="48">
        <v>32.65</v>
      </c>
      <c r="D16" s="48">
        <v>10.08</v>
      </c>
      <c r="E16" s="42" t="s">
        <v>44</v>
      </c>
      <c r="F16" s="48">
        <v>6.66</v>
      </c>
      <c r="G16" s="48">
        <v>8.93</v>
      </c>
      <c r="H16" s="48">
        <v>4.12</v>
      </c>
      <c r="I16" s="42" t="s">
        <v>44</v>
      </c>
      <c r="J16" s="48">
        <v>7.87</v>
      </c>
      <c r="K16" s="48">
        <v>6.17</v>
      </c>
      <c r="L16" s="48">
        <v>7.57</v>
      </c>
      <c r="M16" s="42" t="s">
        <v>44</v>
      </c>
      <c r="N16" s="48">
        <v>2.61</v>
      </c>
      <c r="O16" s="48">
        <v>6.48</v>
      </c>
      <c r="P16" s="48">
        <v>3.1</v>
      </c>
      <c r="Q16" s="42" t="s">
        <v>44</v>
      </c>
      <c r="R16" s="48">
        <v>3.46</v>
      </c>
      <c r="S16" s="48">
        <v>6.04</v>
      </c>
      <c r="T16" s="48">
        <v>3.52</v>
      </c>
      <c r="U16" s="42" t="s">
        <v>44</v>
      </c>
      <c r="V16" s="48">
        <v>16.26</v>
      </c>
      <c r="W16" s="48">
        <v>22.92</v>
      </c>
      <c r="X16" s="48">
        <v>7.49</v>
      </c>
      <c r="Y16" s="42" t="s">
        <v>44</v>
      </c>
      <c r="Z16" s="48">
        <v>20.48</v>
      </c>
      <c r="AA16" s="48">
        <v>11.1</v>
      </c>
      <c r="AB16" s="48">
        <v>10.03</v>
      </c>
      <c r="AC16" s="42" t="s">
        <v>44</v>
      </c>
      <c r="AD16" s="48">
        <v>29.6</v>
      </c>
      <c r="AE16" s="48">
        <v>5.79</v>
      </c>
      <c r="AF16" s="48">
        <v>13.22</v>
      </c>
      <c r="AG16" s="42" t="s">
        <v>44</v>
      </c>
      <c r="AH16" s="48">
        <v>8.46</v>
      </c>
      <c r="AI16" s="48">
        <v>11.81</v>
      </c>
      <c r="AJ16" s="48">
        <v>10.36</v>
      </c>
      <c r="AK16" s="42" t="s">
        <v>44</v>
      </c>
      <c r="AL16" s="48">
        <v>6.21</v>
      </c>
      <c r="AM16" s="48">
        <v>7.93</v>
      </c>
      <c r="AN16" s="48">
        <v>5.63</v>
      </c>
      <c r="AO16" s="42" t="s">
        <v>44</v>
      </c>
      <c r="AP16" s="36"/>
      <c r="AQ16" s="36"/>
      <c r="AR16" s="36"/>
      <c r="AS16" s="36"/>
      <c r="AT16" s="36"/>
      <c r="AU16" s="36"/>
      <c r="AV16" s="36"/>
      <c r="AW16" s="36"/>
      <c r="AY16" s="36"/>
      <c r="AZ16" s="36"/>
      <c r="BA16" s="36"/>
      <c r="BB16" s="36"/>
      <c r="BD16" s="36"/>
      <c r="BE16" s="36"/>
      <c r="BF16" s="36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36"/>
      <c r="CH16" s="36"/>
      <c r="CI16" s="36"/>
      <c r="CJ16" s="36"/>
      <c r="CK16" s="36"/>
      <c r="CL16" s="36"/>
      <c r="CM16" s="36"/>
      <c r="CN16" s="36"/>
    </row>
    <row r="17">
      <c r="A17" s="36"/>
      <c r="B17" s="48">
        <v>16.04</v>
      </c>
      <c r="C17" s="48">
        <v>14.52</v>
      </c>
      <c r="D17" s="48">
        <v>21.05</v>
      </c>
      <c r="E17" s="42" t="s">
        <v>44</v>
      </c>
      <c r="F17" s="48">
        <v>6.45</v>
      </c>
      <c r="G17" s="48">
        <v>4.87</v>
      </c>
      <c r="H17" s="48">
        <v>7.4</v>
      </c>
      <c r="I17" s="42" t="s">
        <v>44</v>
      </c>
      <c r="J17" s="48">
        <v>7.82</v>
      </c>
      <c r="K17" s="48">
        <v>10.64</v>
      </c>
      <c r="L17" s="48">
        <v>5.07</v>
      </c>
      <c r="M17" s="42" t="s">
        <v>44</v>
      </c>
      <c r="N17" s="48">
        <v>2.71</v>
      </c>
      <c r="O17" s="48">
        <v>4.81</v>
      </c>
      <c r="P17" s="48">
        <v>3.15</v>
      </c>
      <c r="Q17" s="42" t="s">
        <v>44</v>
      </c>
      <c r="R17" s="48">
        <v>3.93</v>
      </c>
      <c r="S17" s="48">
        <v>3.7</v>
      </c>
      <c r="T17" s="48">
        <v>4.0</v>
      </c>
      <c r="U17" s="42" t="s">
        <v>44</v>
      </c>
      <c r="V17" s="48">
        <v>6.76</v>
      </c>
      <c r="W17" s="48">
        <v>14.95</v>
      </c>
      <c r="X17" s="48">
        <v>8.33</v>
      </c>
      <c r="Y17" s="42" t="s">
        <v>44</v>
      </c>
      <c r="Z17" s="48">
        <v>10.18</v>
      </c>
      <c r="AA17" s="48">
        <v>11.35</v>
      </c>
      <c r="AB17" s="48">
        <v>11.3</v>
      </c>
      <c r="AC17" s="42" t="s">
        <v>44</v>
      </c>
      <c r="AD17" s="48">
        <v>26.82</v>
      </c>
      <c r="AE17" s="48">
        <v>5.09</v>
      </c>
      <c r="AF17" s="48">
        <v>11.97</v>
      </c>
      <c r="AG17" s="42" t="s">
        <v>44</v>
      </c>
      <c r="AH17" s="48">
        <v>13.16</v>
      </c>
      <c r="AI17" s="48">
        <v>8.91</v>
      </c>
      <c r="AJ17" s="48">
        <v>13.08</v>
      </c>
      <c r="AK17" s="42" t="s">
        <v>44</v>
      </c>
      <c r="AL17" s="48">
        <v>6.01</v>
      </c>
      <c r="AM17" s="48">
        <v>5.92</v>
      </c>
      <c r="AN17" s="48">
        <v>6.15</v>
      </c>
      <c r="AO17" s="42" t="s">
        <v>44</v>
      </c>
      <c r="AP17" s="36"/>
      <c r="AQ17" s="36"/>
      <c r="AR17" s="36"/>
      <c r="AS17" s="36"/>
      <c r="AT17" s="51" t="s">
        <v>68</v>
      </c>
      <c r="AU17" s="51" t="s">
        <v>69</v>
      </c>
      <c r="AV17" s="51" t="s">
        <v>70</v>
      </c>
      <c r="AW17" s="47" t="s">
        <v>44</v>
      </c>
      <c r="AX17" s="25"/>
      <c r="AY17" s="51" t="s">
        <v>71</v>
      </c>
      <c r="AZ17" s="51" t="s">
        <v>72</v>
      </c>
      <c r="BA17" s="51" t="s">
        <v>73</v>
      </c>
      <c r="BB17" s="47" t="s">
        <v>44</v>
      </c>
      <c r="BC17" s="25"/>
      <c r="BD17" s="51" t="s">
        <v>74</v>
      </c>
      <c r="BE17" s="51" t="s">
        <v>75</v>
      </c>
      <c r="BF17" s="51" t="s">
        <v>76</v>
      </c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36"/>
      <c r="CH17" s="36"/>
      <c r="CI17" s="36"/>
      <c r="CJ17" s="36"/>
      <c r="CK17" s="36"/>
      <c r="CL17" s="36"/>
      <c r="CM17" s="36"/>
      <c r="CN17" s="36"/>
    </row>
    <row r="18">
      <c r="A18" s="36"/>
      <c r="B18" s="48">
        <v>22.04</v>
      </c>
      <c r="C18" s="48">
        <v>16.21</v>
      </c>
      <c r="D18" s="48">
        <v>12.32</v>
      </c>
      <c r="E18" s="42" t="s">
        <v>44</v>
      </c>
      <c r="F18" s="48">
        <v>10.77</v>
      </c>
      <c r="G18" s="48">
        <v>9.81</v>
      </c>
      <c r="H18" s="48">
        <v>4.23</v>
      </c>
      <c r="I18" s="42" t="s">
        <v>44</v>
      </c>
      <c r="J18" s="48">
        <v>7.34</v>
      </c>
      <c r="K18" s="48">
        <v>8.83</v>
      </c>
      <c r="L18" s="48">
        <v>5.6</v>
      </c>
      <c r="M18" s="42" t="s">
        <v>44</v>
      </c>
      <c r="N18" s="48">
        <v>4.83</v>
      </c>
      <c r="O18" s="48">
        <v>3.37</v>
      </c>
      <c r="P18" s="48">
        <v>2.69</v>
      </c>
      <c r="Q18" s="42" t="s">
        <v>44</v>
      </c>
      <c r="R18" s="48">
        <v>4.74</v>
      </c>
      <c r="S18" s="48">
        <v>3.92</v>
      </c>
      <c r="T18" s="48">
        <v>4.67</v>
      </c>
      <c r="U18" s="42" t="s">
        <v>44</v>
      </c>
      <c r="V18" s="48">
        <v>8.72</v>
      </c>
      <c r="W18" s="48">
        <v>13.07</v>
      </c>
      <c r="X18" s="48">
        <v>8.37</v>
      </c>
      <c r="Y18" s="42" t="s">
        <v>44</v>
      </c>
      <c r="Z18" s="48">
        <v>19.45</v>
      </c>
      <c r="AA18" s="48">
        <v>9.46</v>
      </c>
      <c r="AB18" s="48">
        <v>7.37</v>
      </c>
      <c r="AC18" s="42" t="s">
        <v>44</v>
      </c>
      <c r="AD18" s="48">
        <v>4.73</v>
      </c>
      <c r="AE18" s="48">
        <v>4.58</v>
      </c>
      <c r="AF18" s="48">
        <v>4.45</v>
      </c>
      <c r="AG18" s="42" t="s">
        <v>44</v>
      </c>
      <c r="AH18" s="48">
        <v>11.88</v>
      </c>
      <c r="AI18" s="48">
        <v>13.98</v>
      </c>
      <c r="AJ18" s="48">
        <v>9.63</v>
      </c>
      <c r="AK18" s="42" t="s">
        <v>44</v>
      </c>
      <c r="AL18" s="48">
        <v>7.8</v>
      </c>
      <c r="AM18" s="48">
        <v>6.89</v>
      </c>
      <c r="AN18" s="48">
        <v>6.64</v>
      </c>
      <c r="AO18" s="42" t="s">
        <v>44</v>
      </c>
      <c r="AP18" s="36"/>
      <c r="AQ18" s="36"/>
      <c r="AR18" s="36"/>
      <c r="AS18" s="36"/>
      <c r="AT18" s="54">
        <f t="shared" ref="AT18:AV18" si="27">AP9</f>
        <v>6.666791313</v>
      </c>
      <c r="AU18" s="54">
        <f t="shared" si="27"/>
        <v>6.381642169</v>
      </c>
      <c r="AV18" s="54">
        <f t="shared" si="27"/>
        <v>6.809012785</v>
      </c>
      <c r="AW18" s="25"/>
      <c r="AX18" s="47"/>
      <c r="AY18" s="54">
        <f t="shared" ref="AY18:BA18" si="28">AP20</f>
        <v>10.00879377</v>
      </c>
      <c r="AZ18" s="54">
        <f t="shared" si="28"/>
        <v>8.567370807</v>
      </c>
      <c r="BA18" s="54">
        <f t="shared" si="28"/>
        <v>7.455418965</v>
      </c>
      <c r="BB18" s="25"/>
      <c r="BC18" s="47"/>
      <c r="BD18" s="54">
        <f t="shared" ref="BD18:BF18" si="29">AP31</f>
        <v>11.95712956</v>
      </c>
      <c r="BE18" s="54">
        <f t="shared" si="29"/>
        <v>10.88291819</v>
      </c>
      <c r="BF18" s="54">
        <f t="shared" si="29"/>
        <v>11.04744402</v>
      </c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</row>
    <row r="19">
      <c r="A19" s="49" t="s">
        <v>63</v>
      </c>
      <c r="B19" s="50" t="s">
        <v>41</v>
      </c>
      <c r="C19" s="50" t="s">
        <v>42</v>
      </c>
      <c r="D19" s="50" t="s">
        <v>43</v>
      </c>
      <c r="E19" s="42" t="s">
        <v>44</v>
      </c>
      <c r="F19" s="50" t="s">
        <v>45</v>
      </c>
      <c r="G19" s="50" t="s">
        <v>46</v>
      </c>
      <c r="H19" s="50" t="s">
        <v>47</v>
      </c>
      <c r="I19" s="42" t="s">
        <v>44</v>
      </c>
      <c r="J19" s="50" t="s">
        <v>48</v>
      </c>
      <c r="K19" s="50" t="s">
        <v>49</v>
      </c>
      <c r="L19" s="50" t="s">
        <v>50</v>
      </c>
      <c r="M19" s="42" t="s">
        <v>44</v>
      </c>
      <c r="N19" s="50" t="s">
        <v>51</v>
      </c>
      <c r="O19" s="50" t="s">
        <v>52</v>
      </c>
      <c r="P19" s="50" t="s">
        <v>53</v>
      </c>
      <c r="Q19" s="42" t="s">
        <v>44</v>
      </c>
      <c r="R19" s="50" t="s">
        <v>54</v>
      </c>
      <c r="S19" s="50" t="s">
        <v>55</v>
      </c>
      <c r="T19" s="50" t="s">
        <v>56</v>
      </c>
      <c r="U19" s="42" t="s">
        <v>44</v>
      </c>
      <c r="V19" s="50" t="s">
        <v>57</v>
      </c>
      <c r="W19" s="50" t="s">
        <v>58</v>
      </c>
      <c r="X19" s="50" t="s">
        <v>59</v>
      </c>
      <c r="Y19" s="42" t="s">
        <v>44</v>
      </c>
      <c r="Z19" s="50" t="s">
        <v>60</v>
      </c>
      <c r="AA19" s="50" t="s">
        <v>61</v>
      </c>
      <c r="AB19" s="50" t="s">
        <v>62</v>
      </c>
      <c r="AC19" s="42" t="s">
        <v>44</v>
      </c>
      <c r="AD19" s="35" t="s">
        <v>90</v>
      </c>
      <c r="AE19" s="35" t="s">
        <v>91</v>
      </c>
      <c r="AF19" s="35" t="s">
        <v>92</v>
      </c>
      <c r="AG19" s="42" t="s">
        <v>44</v>
      </c>
      <c r="AH19" s="35" t="s">
        <v>93</v>
      </c>
      <c r="AI19" s="35" t="s">
        <v>94</v>
      </c>
      <c r="AJ19" s="35" t="s">
        <v>95</v>
      </c>
      <c r="AK19" s="42" t="s">
        <v>44</v>
      </c>
      <c r="AL19" s="35" t="s">
        <v>96</v>
      </c>
      <c r="AM19" s="35" t="s">
        <v>97</v>
      </c>
      <c r="AN19" s="35" t="s">
        <v>98</v>
      </c>
      <c r="AO19" s="42" t="s">
        <v>44</v>
      </c>
      <c r="AP19" s="51" t="s">
        <v>64</v>
      </c>
      <c r="AQ19" s="51" t="s">
        <v>65</v>
      </c>
      <c r="AR19" s="51" t="s">
        <v>66</v>
      </c>
      <c r="AW19" s="32">
        <f>AVERAGE(AT18:AV18)</f>
        <v>6.619148756</v>
      </c>
      <c r="BB19" s="32">
        <f>AVERAGE(AY18:BA18)</f>
        <v>8.677194513</v>
      </c>
      <c r="BE19" s="36"/>
      <c r="BF19" s="36"/>
      <c r="BG19" s="32">
        <f>AVERAGE(BD18:BF18)</f>
        <v>11.29583059</v>
      </c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</row>
    <row r="20">
      <c r="A20" s="32"/>
      <c r="B20" s="22">
        <f t="shared" ref="B20:D20" si="30">GEOMEAN(B15:B18)</f>
        <v>16.14117824</v>
      </c>
      <c r="C20" s="22">
        <f t="shared" si="30"/>
        <v>17.12441428</v>
      </c>
      <c r="D20" s="22">
        <f t="shared" si="30"/>
        <v>13.29452458</v>
      </c>
      <c r="E20" s="42" t="s">
        <v>44</v>
      </c>
      <c r="F20" s="22">
        <f t="shared" ref="F20:H20" si="31">GEOMEAN(F15:F18)</f>
        <v>7.35054857</v>
      </c>
      <c r="G20" s="22">
        <f t="shared" si="31"/>
        <v>6.655823776</v>
      </c>
      <c r="H20" s="22">
        <f t="shared" si="31"/>
        <v>4.792345855</v>
      </c>
      <c r="I20" s="42" t="s">
        <v>44</v>
      </c>
      <c r="J20" s="22">
        <f t="shared" ref="J20:L20" si="32">GEOMEAN(J15:J18)</f>
        <v>6.95171601</v>
      </c>
      <c r="K20" s="22">
        <f t="shared" si="32"/>
        <v>7.972693498</v>
      </c>
      <c r="L20" s="22">
        <f t="shared" si="32"/>
        <v>5.773585509</v>
      </c>
      <c r="M20" s="42" t="s">
        <v>44</v>
      </c>
      <c r="N20" s="22">
        <f t="shared" ref="N20:P20" si="33">GEOMEAN(N15:N18)</f>
        <v>3.121766611</v>
      </c>
      <c r="O20" s="22">
        <f t="shared" si="33"/>
        <v>4.088442601</v>
      </c>
      <c r="P20" s="22">
        <f t="shared" si="33"/>
        <v>2.917987334</v>
      </c>
      <c r="Q20" s="42" t="s">
        <v>44</v>
      </c>
      <c r="R20" s="22">
        <f t="shared" ref="R20:T20" si="34">GEOMEAN(R15:R18)</f>
        <v>3.783715967</v>
      </c>
      <c r="S20" s="22">
        <f t="shared" si="34"/>
        <v>4.163463028</v>
      </c>
      <c r="T20" s="22">
        <f t="shared" si="34"/>
        <v>3.820464217</v>
      </c>
      <c r="U20" s="42" t="s">
        <v>44</v>
      </c>
      <c r="V20" s="22">
        <f t="shared" ref="V20:X20" si="35">GEOMEAN(V15:V18)</f>
        <v>12.08992057</v>
      </c>
      <c r="W20" s="22">
        <f t="shared" si="35"/>
        <v>13.83051533</v>
      </c>
      <c r="X20" s="22">
        <f t="shared" si="35"/>
        <v>10.16443615</v>
      </c>
      <c r="Y20" s="42" t="s">
        <v>44</v>
      </c>
      <c r="Z20" s="22">
        <f t="shared" ref="Z20:AB20" si="36">GEOMEAN(Z15:Z18)</f>
        <v>16.20598425</v>
      </c>
      <c r="AA20" s="22">
        <f t="shared" si="36"/>
        <v>9.614623517</v>
      </c>
      <c r="AB20" s="22">
        <f t="shared" si="36"/>
        <v>8.735140819</v>
      </c>
      <c r="AC20" s="42" t="s">
        <v>44</v>
      </c>
      <c r="AD20" s="22">
        <f t="shared" ref="AD20:AF20" si="37">GEOMEAN(AD15:AD18)</f>
        <v>18.01828739</v>
      </c>
      <c r="AE20" s="22">
        <f t="shared" si="37"/>
        <v>4.891104257</v>
      </c>
      <c r="AF20" s="22">
        <f t="shared" si="37"/>
        <v>8.167716851</v>
      </c>
      <c r="AG20" s="42" t="s">
        <v>44</v>
      </c>
      <c r="AH20" s="22">
        <f t="shared" ref="AH20:AJ20" si="38">GEOMEAN(AH15:AH18)</f>
        <v>10.21744894</v>
      </c>
      <c r="AI20" s="22">
        <f t="shared" si="38"/>
        <v>10.90409283</v>
      </c>
      <c r="AJ20" s="22">
        <f t="shared" si="38"/>
        <v>10.63962493</v>
      </c>
      <c r="AK20" s="42" t="s">
        <v>44</v>
      </c>
      <c r="AL20" s="22">
        <f t="shared" ref="AL20:AN20" si="39">GEOMEAN(AL15:AL18)</f>
        <v>6.20737114</v>
      </c>
      <c r="AM20" s="22">
        <f t="shared" si="39"/>
        <v>6.428534954</v>
      </c>
      <c r="AN20" s="22">
        <f t="shared" si="39"/>
        <v>6.248363397</v>
      </c>
      <c r="AO20" s="42" t="s">
        <v>44</v>
      </c>
      <c r="AP20" s="38">
        <f t="shared" ref="AP20:AR20" si="40">AVERAGE(B20,F20,J20,N20,R20,V20,Z20,AD20,AH20,AL20)</f>
        <v>10.00879377</v>
      </c>
      <c r="AQ20" s="38">
        <f t="shared" si="40"/>
        <v>8.567370807</v>
      </c>
      <c r="AR20" s="38">
        <f t="shared" si="40"/>
        <v>7.455418965</v>
      </c>
      <c r="AS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</row>
    <row r="21">
      <c r="A21" s="49" t="s">
        <v>67</v>
      </c>
      <c r="B21" s="50" t="s">
        <v>41</v>
      </c>
      <c r="C21" s="50" t="s">
        <v>42</v>
      </c>
      <c r="D21" s="50" t="s">
        <v>43</v>
      </c>
      <c r="E21" s="42" t="s">
        <v>44</v>
      </c>
      <c r="F21" s="50" t="s">
        <v>45</v>
      </c>
      <c r="G21" s="50" t="s">
        <v>46</v>
      </c>
      <c r="H21" s="50" t="s">
        <v>47</v>
      </c>
      <c r="I21" s="42" t="s">
        <v>44</v>
      </c>
      <c r="J21" s="50" t="s">
        <v>48</v>
      </c>
      <c r="K21" s="50" t="s">
        <v>49</v>
      </c>
      <c r="L21" s="50" t="s">
        <v>50</v>
      </c>
      <c r="M21" s="42" t="s">
        <v>44</v>
      </c>
      <c r="N21" s="50" t="s">
        <v>51</v>
      </c>
      <c r="O21" s="50" t="s">
        <v>52</v>
      </c>
      <c r="P21" s="50" t="s">
        <v>53</v>
      </c>
      <c r="Q21" s="42" t="s">
        <v>44</v>
      </c>
      <c r="R21" s="50" t="s">
        <v>54</v>
      </c>
      <c r="S21" s="50" t="s">
        <v>55</v>
      </c>
      <c r="T21" s="50" t="s">
        <v>56</v>
      </c>
      <c r="U21" s="42" t="s">
        <v>44</v>
      </c>
      <c r="V21" s="50" t="s">
        <v>57</v>
      </c>
      <c r="W21" s="50" t="s">
        <v>58</v>
      </c>
      <c r="X21" s="50" t="s">
        <v>59</v>
      </c>
      <c r="Y21" s="42" t="s">
        <v>44</v>
      </c>
      <c r="Z21" s="50" t="s">
        <v>60</v>
      </c>
      <c r="AA21" s="50" t="s">
        <v>61</v>
      </c>
      <c r="AB21" s="50" t="s">
        <v>62</v>
      </c>
      <c r="AC21" s="42" t="s">
        <v>44</v>
      </c>
      <c r="AD21" s="35" t="s">
        <v>90</v>
      </c>
      <c r="AE21" s="35" t="s">
        <v>91</v>
      </c>
      <c r="AF21" s="35" t="s">
        <v>92</v>
      </c>
      <c r="AG21" s="42" t="s">
        <v>44</v>
      </c>
      <c r="AH21" s="35" t="s">
        <v>93</v>
      </c>
      <c r="AI21" s="35" t="s">
        <v>94</v>
      </c>
      <c r="AJ21" s="35" t="s">
        <v>95</v>
      </c>
      <c r="AK21" s="42" t="s">
        <v>44</v>
      </c>
      <c r="AL21" s="35" t="s">
        <v>96</v>
      </c>
      <c r="AM21" s="35" t="s">
        <v>97</v>
      </c>
      <c r="AN21" s="35" t="s">
        <v>98</v>
      </c>
      <c r="AO21" s="42" t="s">
        <v>44</v>
      </c>
      <c r="AP21" s="51" t="s">
        <v>64</v>
      </c>
      <c r="AQ21" s="51" t="s">
        <v>65</v>
      </c>
      <c r="AR21" s="51" t="s">
        <v>66</v>
      </c>
      <c r="AS21" s="36"/>
      <c r="AT21" s="52" t="s">
        <v>68</v>
      </c>
      <c r="AU21" s="52" t="s">
        <v>69</v>
      </c>
      <c r="AV21" s="52" t="s">
        <v>70</v>
      </c>
      <c r="AW21" s="53" t="s">
        <v>44</v>
      </c>
      <c r="AY21" s="52" t="s">
        <v>71</v>
      </c>
      <c r="AZ21" s="52" t="s">
        <v>72</v>
      </c>
      <c r="BA21" s="52" t="s">
        <v>73</v>
      </c>
      <c r="BB21" s="53" t="s">
        <v>44</v>
      </c>
      <c r="BD21" s="52" t="s">
        <v>74</v>
      </c>
      <c r="BE21" s="52" t="s">
        <v>75</v>
      </c>
      <c r="BF21" s="52" t="s">
        <v>76</v>
      </c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</row>
    <row r="22">
      <c r="A22" s="32"/>
      <c r="B22" s="38">
        <f>B20/MAX(B20:D20)</f>
        <v>0.9425827929</v>
      </c>
      <c r="C22" s="38">
        <f>C20/MAX(B20:D20)</f>
        <v>1</v>
      </c>
      <c r="D22" s="38">
        <f>D20/MAX(B20:D20)</f>
        <v>0.7763491566</v>
      </c>
      <c r="E22" s="42" t="s">
        <v>44</v>
      </c>
      <c r="F22" s="38">
        <f>F20/MAX(F20:H20)</f>
        <v>1</v>
      </c>
      <c r="G22" s="38">
        <f>G20/MAX(F20:H20)</f>
        <v>0.905486674</v>
      </c>
      <c r="H22" s="38">
        <f>H20/MAX(F20:H20)</f>
        <v>0.6519711842</v>
      </c>
      <c r="I22" s="42" t="s">
        <v>44</v>
      </c>
      <c r="J22" s="38">
        <f>J20/MAX(J20:L20)</f>
        <v>0.8719407076</v>
      </c>
      <c r="K22" s="38">
        <f>K20/MAX(J20:L20)</f>
        <v>1</v>
      </c>
      <c r="L22" s="38">
        <f>L20/MAX(J20:L20)</f>
        <v>0.7241700073</v>
      </c>
      <c r="M22" s="42" t="s">
        <v>44</v>
      </c>
      <c r="N22" s="38">
        <f>N20/MAX(N20:P20)</f>
        <v>0.7635588695</v>
      </c>
      <c r="O22" s="38">
        <f>O20/MAX(N20:P20)</f>
        <v>1</v>
      </c>
      <c r="P22" s="38">
        <f>P20/MAX(N20:P20)</f>
        <v>0.7137161063</v>
      </c>
      <c r="Q22" s="42" t="s">
        <v>44</v>
      </c>
      <c r="R22" s="38">
        <f>R20/MAX(R20:T20)</f>
        <v>0.9087905769</v>
      </c>
      <c r="S22" s="38">
        <f>S20/MAX(R20:T20)</f>
        <v>1</v>
      </c>
      <c r="T22" s="38">
        <f>T20/MAX(R20:T20)</f>
        <v>0.9176169433</v>
      </c>
      <c r="U22" s="42" t="s">
        <v>44</v>
      </c>
      <c r="V22" s="38">
        <f>V20/MAX(V20:X20)</f>
        <v>0.8741482352</v>
      </c>
      <c r="W22" s="38">
        <f>W20/MAX(V20:X20)</f>
        <v>1</v>
      </c>
      <c r="X22" s="38">
        <f>X20/MAX(V20:X20)</f>
        <v>0.7349282297</v>
      </c>
      <c r="Y22" s="42" t="s">
        <v>44</v>
      </c>
      <c r="Z22" s="38">
        <f>Z20/MAX(Z20:AB20)</f>
        <v>1</v>
      </c>
      <c r="AA22" s="38">
        <f>AA20/MAX(Z20:AB20)</f>
        <v>0.5932761239</v>
      </c>
      <c r="AB22" s="38">
        <f>AB20/MAX(Z20:AB20)</f>
        <v>0.5390071153</v>
      </c>
      <c r="AC22" s="42" t="s">
        <v>44</v>
      </c>
      <c r="AD22" s="38">
        <f>AD20/MAX(AD20:AF20)</f>
        <v>1</v>
      </c>
      <c r="AE22" s="38">
        <f>AE20/MAX(AD20:AF20)</f>
        <v>0.2714522281</v>
      </c>
      <c r="AF22" s="38">
        <f>AF20/MAX(AD20:AF20)</f>
        <v>0.4533015084</v>
      </c>
      <c r="AG22" s="42" t="s">
        <v>44</v>
      </c>
      <c r="AH22" s="38">
        <f>AH20/MAX(AH20:AJ20)</f>
        <v>0.9370287928</v>
      </c>
      <c r="AI22" s="38">
        <f>AI20/MAX(AH20:AJ20)</f>
        <v>1</v>
      </c>
      <c r="AJ22" s="38">
        <f>AJ20/MAX(AH20:AJ20)</f>
        <v>0.9757459973</v>
      </c>
      <c r="AK22" s="42" t="s">
        <v>44</v>
      </c>
      <c r="AL22" s="38">
        <f>AL20/MAX(AL20:AN20)</f>
        <v>0.965596545</v>
      </c>
      <c r="AM22" s="38">
        <f>AM20/MAX(AL20:AN20)</f>
        <v>1</v>
      </c>
      <c r="AN22" s="38">
        <f>AN20/MAX(AL20:AN20)</f>
        <v>0.9719731543</v>
      </c>
      <c r="AO22" s="42" t="s">
        <v>44</v>
      </c>
      <c r="AP22" s="38">
        <f t="shared" ref="AP22:AR22" si="41">AVERAGE(B22,F22,J22,N22,R22,V22,Z22,AD22,AH22,AL22)</f>
        <v>0.926364652</v>
      </c>
      <c r="AQ22" s="38">
        <f t="shared" si="41"/>
        <v>0.8770215026</v>
      </c>
      <c r="AR22" s="38">
        <f t="shared" si="41"/>
        <v>0.7458779403</v>
      </c>
      <c r="AS22" s="55"/>
      <c r="AT22" s="55">
        <v>4.7</v>
      </c>
      <c r="AU22" s="55">
        <v>4.7</v>
      </c>
      <c r="AV22" s="55">
        <v>4.7</v>
      </c>
      <c r="AY22" s="2">
        <v>5.5</v>
      </c>
      <c r="AZ22" s="2">
        <v>5.5</v>
      </c>
      <c r="BA22" s="2">
        <v>5.5</v>
      </c>
      <c r="BD22" s="2">
        <v>6.5</v>
      </c>
      <c r="BE22" s="2">
        <v>6.5</v>
      </c>
      <c r="BF22" s="2">
        <v>6.5</v>
      </c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</row>
    <row r="23">
      <c r="A23" s="36"/>
      <c r="B23" s="36"/>
      <c r="C23" s="36"/>
      <c r="D23" s="36"/>
      <c r="E23" s="42" t="s">
        <v>44</v>
      </c>
      <c r="F23" s="36"/>
      <c r="G23" s="36"/>
      <c r="H23" s="36"/>
      <c r="I23" s="42" t="s">
        <v>44</v>
      </c>
      <c r="J23" s="36"/>
      <c r="K23" s="36"/>
      <c r="L23" s="36"/>
      <c r="M23" s="42" t="s">
        <v>44</v>
      </c>
      <c r="N23" s="36"/>
      <c r="O23" s="36"/>
      <c r="P23" s="36"/>
      <c r="Q23" s="42" t="s">
        <v>44</v>
      </c>
      <c r="R23" s="36"/>
      <c r="S23" s="36"/>
      <c r="T23" s="36"/>
      <c r="U23" s="42" t="s">
        <v>44</v>
      </c>
      <c r="V23" s="36"/>
      <c r="W23" s="36"/>
      <c r="X23" s="36"/>
      <c r="Y23" s="42" t="s">
        <v>44</v>
      </c>
      <c r="Z23" s="36"/>
      <c r="AA23" s="36"/>
      <c r="AB23" s="36"/>
      <c r="AC23" s="42" t="s">
        <v>44</v>
      </c>
      <c r="AD23" s="36"/>
      <c r="AE23" s="36"/>
      <c r="AF23" s="36"/>
      <c r="AG23" s="42" t="s">
        <v>44</v>
      </c>
      <c r="AH23" s="36"/>
      <c r="AI23" s="36"/>
      <c r="AJ23" s="36"/>
      <c r="AK23" s="42" t="s">
        <v>44</v>
      </c>
      <c r="AL23" s="36"/>
      <c r="AM23" s="36"/>
      <c r="AN23" s="36"/>
      <c r="AO23" s="42" t="s">
        <v>44</v>
      </c>
      <c r="AP23" s="51" t="s">
        <v>64</v>
      </c>
      <c r="AQ23" s="51" t="s">
        <v>65</v>
      </c>
      <c r="AR23" s="51" t="s">
        <v>66</v>
      </c>
      <c r="AS23" s="25"/>
      <c r="AT23" s="47">
        <f t="shared" ref="AT23:AV23" si="42">AT18-AT$22</f>
        <v>1.966791313</v>
      </c>
      <c r="AU23" s="47">
        <f t="shared" si="42"/>
        <v>1.681642169</v>
      </c>
      <c r="AV23" s="47">
        <f t="shared" si="42"/>
        <v>2.109012785</v>
      </c>
      <c r="AX23" s="47"/>
      <c r="AY23" s="47">
        <f t="shared" ref="AY23:BA23" si="43">AY18-AY$22</f>
        <v>4.508793768</v>
      </c>
      <c r="AZ23" s="47">
        <f t="shared" si="43"/>
        <v>3.067370807</v>
      </c>
      <c r="BA23" s="47">
        <f t="shared" si="43"/>
        <v>1.955418965</v>
      </c>
      <c r="BC23" s="47"/>
      <c r="BD23" s="47">
        <f t="shared" ref="BD23:BF23" si="44">BD18-BD$22</f>
        <v>5.457129556</v>
      </c>
      <c r="BE23" s="47">
        <f t="shared" si="44"/>
        <v>4.382918194</v>
      </c>
      <c r="BF23" s="47">
        <f t="shared" si="44"/>
        <v>4.547444022</v>
      </c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</row>
    <row r="24">
      <c r="B24" s="36"/>
      <c r="C24" s="36"/>
      <c r="D24" s="36"/>
      <c r="E24" s="42" t="s">
        <v>44</v>
      </c>
      <c r="F24" s="36"/>
      <c r="G24" s="36"/>
      <c r="H24" s="36"/>
      <c r="I24" s="42" t="s">
        <v>44</v>
      </c>
      <c r="J24" s="36"/>
      <c r="K24" s="36"/>
      <c r="L24" s="36"/>
      <c r="M24" s="42" t="s">
        <v>44</v>
      </c>
      <c r="N24" s="36"/>
      <c r="O24" s="36"/>
      <c r="P24" s="36"/>
      <c r="Q24" s="42" t="s">
        <v>44</v>
      </c>
      <c r="R24" s="36"/>
      <c r="S24" s="36"/>
      <c r="T24" s="36"/>
      <c r="U24" s="42" t="s">
        <v>44</v>
      </c>
      <c r="V24" s="36"/>
      <c r="W24" s="36"/>
      <c r="X24" s="36"/>
      <c r="Y24" s="42" t="s">
        <v>44</v>
      </c>
      <c r="Z24" s="36"/>
      <c r="AA24" s="36"/>
      <c r="AB24" s="36"/>
      <c r="AC24" s="42" t="s">
        <v>44</v>
      </c>
      <c r="AD24" s="36"/>
      <c r="AE24" s="36"/>
      <c r="AF24" s="36"/>
      <c r="AG24" s="42" t="s">
        <v>44</v>
      </c>
      <c r="AH24" s="36"/>
      <c r="AI24" s="36"/>
      <c r="AJ24" s="36"/>
      <c r="AK24" s="42" t="s">
        <v>44</v>
      </c>
      <c r="AL24" s="36"/>
      <c r="AM24" s="36"/>
      <c r="AN24" s="36"/>
      <c r="AO24" s="42" t="s">
        <v>44</v>
      </c>
      <c r="AP24" s="38">
        <f t="shared" ref="AP24:AR24" si="45">AP22/MAX($AP22:$AR22)</f>
        <v>1</v>
      </c>
      <c r="AQ24" s="38">
        <f t="shared" si="45"/>
        <v>0.9467346371</v>
      </c>
      <c r="AR24" s="38">
        <f t="shared" si="45"/>
        <v>0.8051666681</v>
      </c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</row>
    <row r="25">
      <c r="A25" s="36" t="s">
        <v>38</v>
      </c>
      <c r="B25" s="46" t="s">
        <v>41</v>
      </c>
      <c r="C25" s="46" t="s">
        <v>42</v>
      </c>
      <c r="D25" s="46" t="s">
        <v>43</v>
      </c>
      <c r="E25" s="42" t="s">
        <v>44</v>
      </c>
      <c r="F25" s="46" t="s">
        <v>45</v>
      </c>
      <c r="G25" s="46" t="s">
        <v>46</v>
      </c>
      <c r="H25" s="46" t="s">
        <v>47</v>
      </c>
      <c r="I25" s="42" t="s">
        <v>44</v>
      </c>
      <c r="J25" s="46" t="s">
        <v>48</v>
      </c>
      <c r="K25" s="46" t="s">
        <v>49</v>
      </c>
      <c r="L25" s="46" t="s">
        <v>50</v>
      </c>
      <c r="M25" s="42" t="s">
        <v>44</v>
      </c>
      <c r="N25" s="46" t="s">
        <v>51</v>
      </c>
      <c r="O25" s="46" t="s">
        <v>52</v>
      </c>
      <c r="P25" s="46" t="s">
        <v>53</v>
      </c>
      <c r="Q25" s="42" t="s">
        <v>44</v>
      </c>
      <c r="R25" s="46" t="s">
        <v>54</v>
      </c>
      <c r="S25" s="46" t="s">
        <v>55</v>
      </c>
      <c r="T25" s="46" t="s">
        <v>56</v>
      </c>
      <c r="U25" s="42" t="s">
        <v>44</v>
      </c>
      <c r="V25" s="46" t="s">
        <v>57</v>
      </c>
      <c r="W25" s="46" t="s">
        <v>58</v>
      </c>
      <c r="X25" s="46" t="s">
        <v>59</v>
      </c>
      <c r="Y25" s="42" t="s">
        <v>44</v>
      </c>
      <c r="Z25" s="46" t="s">
        <v>60</v>
      </c>
      <c r="AA25" s="46" t="s">
        <v>61</v>
      </c>
      <c r="AB25" s="46" t="s">
        <v>62</v>
      </c>
      <c r="AC25" s="42" t="s">
        <v>44</v>
      </c>
      <c r="AD25" s="46" t="s">
        <v>90</v>
      </c>
      <c r="AE25" s="46" t="s">
        <v>91</v>
      </c>
      <c r="AF25" s="46" t="s">
        <v>92</v>
      </c>
      <c r="AG25" s="42" t="s">
        <v>44</v>
      </c>
      <c r="AH25" s="46" t="s">
        <v>93</v>
      </c>
      <c r="AI25" s="46" t="s">
        <v>94</v>
      </c>
      <c r="AJ25" s="46" t="s">
        <v>95</v>
      </c>
      <c r="AK25" s="42" t="s">
        <v>44</v>
      </c>
      <c r="AL25" s="46" t="s">
        <v>96</v>
      </c>
      <c r="AM25" s="46" t="s">
        <v>97</v>
      </c>
      <c r="AN25" s="46" t="s">
        <v>98</v>
      </c>
      <c r="AO25" s="42" t="s">
        <v>44</v>
      </c>
      <c r="AP25" s="25"/>
      <c r="AQ25" s="25"/>
      <c r="AR25" s="25"/>
      <c r="AS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</row>
    <row r="26">
      <c r="A26" s="36"/>
      <c r="B26" s="48">
        <v>17.3</v>
      </c>
      <c r="C26" s="48">
        <v>13.21</v>
      </c>
      <c r="D26" s="48">
        <v>18.46</v>
      </c>
      <c r="E26" s="42" t="s">
        <v>44</v>
      </c>
      <c r="F26" s="48">
        <v>9.27</v>
      </c>
      <c r="G26" s="48">
        <v>9.44</v>
      </c>
      <c r="H26" s="48">
        <v>9.0</v>
      </c>
      <c r="I26" s="42" t="s">
        <v>44</v>
      </c>
      <c r="J26" s="48">
        <v>9.63</v>
      </c>
      <c r="K26" s="48">
        <v>6.32</v>
      </c>
      <c r="L26" s="48">
        <v>11.43</v>
      </c>
      <c r="M26" s="42" t="s">
        <v>44</v>
      </c>
      <c r="N26" s="48">
        <v>5.15</v>
      </c>
      <c r="O26" s="48">
        <v>7.36</v>
      </c>
      <c r="P26" s="48">
        <v>5.97</v>
      </c>
      <c r="Q26" s="42" t="s">
        <v>44</v>
      </c>
      <c r="R26" s="48">
        <v>6.02</v>
      </c>
      <c r="S26" s="48">
        <v>9.45</v>
      </c>
      <c r="T26" s="48">
        <v>6.34</v>
      </c>
      <c r="U26" s="42" t="s">
        <v>44</v>
      </c>
      <c r="V26" s="48">
        <v>9.09</v>
      </c>
      <c r="W26" s="48">
        <v>9.28</v>
      </c>
      <c r="X26" s="48">
        <v>8.15</v>
      </c>
      <c r="Y26" s="42" t="s">
        <v>44</v>
      </c>
      <c r="Z26" s="48">
        <v>7.17</v>
      </c>
      <c r="AA26" s="48">
        <v>9.93</v>
      </c>
      <c r="AB26" s="48">
        <v>5.26</v>
      </c>
      <c r="AC26" s="42" t="s">
        <v>44</v>
      </c>
      <c r="AD26" s="48">
        <v>15.7</v>
      </c>
      <c r="AE26" s="48">
        <v>15.51</v>
      </c>
      <c r="AF26" s="48">
        <v>21.92</v>
      </c>
      <c r="AG26" s="42" t="s">
        <v>44</v>
      </c>
      <c r="AH26" s="48">
        <v>22.05</v>
      </c>
      <c r="AI26" s="48">
        <v>10.61</v>
      </c>
      <c r="AJ26" s="48">
        <v>9.32</v>
      </c>
      <c r="AK26" s="42" t="s">
        <v>44</v>
      </c>
      <c r="AL26" s="48">
        <v>3.7</v>
      </c>
      <c r="AM26" s="48">
        <v>3.53</v>
      </c>
      <c r="AN26" s="48">
        <v>3.4</v>
      </c>
      <c r="AO26" s="42" t="s">
        <v>44</v>
      </c>
      <c r="AP26" s="36"/>
      <c r="AQ26" s="36"/>
      <c r="AR26" s="36"/>
      <c r="AS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</row>
    <row r="27">
      <c r="A27" s="36"/>
      <c r="B27" s="48">
        <v>20.52</v>
      </c>
      <c r="C27" s="48">
        <v>15.74</v>
      </c>
      <c r="D27" s="48">
        <v>14.32</v>
      </c>
      <c r="E27" s="42" t="s">
        <v>44</v>
      </c>
      <c r="F27" s="48">
        <v>15.61</v>
      </c>
      <c r="G27" s="48">
        <v>9.63</v>
      </c>
      <c r="H27" s="48">
        <v>22.15</v>
      </c>
      <c r="I27" s="42" t="s">
        <v>44</v>
      </c>
      <c r="J27" s="48">
        <v>11.08</v>
      </c>
      <c r="K27" s="48">
        <v>6.16</v>
      </c>
      <c r="L27" s="48">
        <v>10.98</v>
      </c>
      <c r="M27" s="42" t="s">
        <v>44</v>
      </c>
      <c r="N27" s="48">
        <v>15.63</v>
      </c>
      <c r="O27" s="48">
        <v>7.29</v>
      </c>
      <c r="P27" s="48">
        <v>15.07</v>
      </c>
      <c r="Q27" s="42" t="s">
        <v>44</v>
      </c>
      <c r="R27" s="48">
        <v>5.69</v>
      </c>
      <c r="S27" s="48">
        <v>7.17</v>
      </c>
      <c r="T27" s="48">
        <v>6.92</v>
      </c>
      <c r="U27" s="42" t="s">
        <v>44</v>
      </c>
      <c r="V27" s="48">
        <v>7.06</v>
      </c>
      <c r="W27" s="48">
        <v>7.65</v>
      </c>
      <c r="X27" s="48">
        <v>9.03</v>
      </c>
      <c r="Y27" s="42" t="s">
        <v>44</v>
      </c>
      <c r="Z27" s="48">
        <v>6.79</v>
      </c>
      <c r="AA27" s="48">
        <v>6.15</v>
      </c>
      <c r="AB27" s="48">
        <v>8.85</v>
      </c>
      <c r="AC27" s="42" t="s">
        <v>44</v>
      </c>
      <c r="AD27" s="48">
        <v>17.28</v>
      </c>
      <c r="AE27" s="48">
        <v>11.54</v>
      </c>
      <c r="AF27" s="48">
        <v>20.07</v>
      </c>
      <c r="AG27" s="42" t="s">
        <v>44</v>
      </c>
      <c r="AH27" s="48">
        <v>18.37</v>
      </c>
      <c r="AI27" s="48">
        <v>10.0</v>
      </c>
      <c r="AJ27" s="48">
        <v>15.68</v>
      </c>
      <c r="AK27" s="42" t="s">
        <v>44</v>
      </c>
      <c r="AL27" s="48">
        <v>3.19</v>
      </c>
      <c r="AM27" s="48">
        <v>4.21</v>
      </c>
      <c r="AN27" s="48">
        <v>7.3</v>
      </c>
      <c r="AO27" s="42" t="s">
        <v>44</v>
      </c>
      <c r="AP27" s="36"/>
      <c r="AQ27" s="36"/>
      <c r="AR27" s="36"/>
      <c r="AS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</row>
    <row r="28">
      <c r="A28" s="36"/>
      <c r="B28" s="48">
        <v>19.92</v>
      </c>
      <c r="C28" s="48">
        <v>15.06</v>
      </c>
      <c r="D28" s="48">
        <v>23.79</v>
      </c>
      <c r="E28" s="42" t="s">
        <v>44</v>
      </c>
      <c r="F28" s="48">
        <v>10.97</v>
      </c>
      <c r="G28" s="48">
        <v>12.89</v>
      </c>
      <c r="H28" s="48">
        <v>11.63</v>
      </c>
      <c r="I28" s="42" t="s">
        <v>44</v>
      </c>
      <c r="J28" s="48">
        <v>10.8</v>
      </c>
      <c r="K28" s="48">
        <v>6.99</v>
      </c>
      <c r="L28" s="48">
        <v>5.4</v>
      </c>
      <c r="M28" s="42" t="s">
        <v>44</v>
      </c>
      <c r="N28" s="48">
        <v>11.81</v>
      </c>
      <c r="O28" s="48">
        <v>13.55</v>
      </c>
      <c r="P28" s="48">
        <v>12.94</v>
      </c>
      <c r="Q28" s="42" t="s">
        <v>44</v>
      </c>
      <c r="R28" s="48">
        <v>6.47</v>
      </c>
      <c r="S28" s="48">
        <v>9.06</v>
      </c>
      <c r="T28" s="48">
        <v>6.21</v>
      </c>
      <c r="U28" s="42" t="s">
        <v>44</v>
      </c>
      <c r="V28" s="48">
        <v>9.04</v>
      </c>
      <c r="W28" s="48">
        <v>18.71</v>
      </c>
      <c r="X28" s="48">
        <v>10.62</v>
      </c>
      <c r="Y28" s="42" t="s">
        <v>44</v>
      </c>
      <c r="Z28" s="48">
        <v>9.47</v>
      </c>
      <c r="AA28" s="48">
        <v>8.92</v>
      </c>
      <c r="AB28" s="48">
        <v>7.59</v>
      </c>
      <c r="AC28" s="42" t="s">
        <v>44</v>
      </c>
      <c r="AD28" s="48">
        <v>11.87</v>
      </c>
      <c r="AE28" s="48">
        <v>17.22</v>
      </c>
      <c r="AF28" s="48">
        <v>19.27</v>
      </c>
      <c r="AG28" s="42" t="s">
        <v>44</v>
      </c>
      <c r="AH28" s="48">
        <v>22.18</v>
      </c>
      <c r="AI28" s="48">
        <v>14.34</v>
      </c>
      <c r="AJ28" s="48">
        <v>23.58</v>
      </c>
      <c r="AK28" s="42" t="s">
        <v>44</v>
      </c>
      <c r="AL28" s="48">
        <v>4.74</v>
      </c>
      <c r="AM28" s="48">
        <v>4.11</v>
      </c>
      <c r="AN28" s="48">
        <v>5.97</v>
      </c>
      <c r="AO28" s="42" t="s">
        <v>44</v>
      </c>
      <c r="AP28" s="36"/>
      <c r="AQ28" s="36"/>
      <c r="AR28" s="36"/>
      <c r="AS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</row>
    <row r="29">
      <c r="A29" s="36"/>
      <c r="B29" s="48">
        <v>23.36</v>
      </c>
      <c r="C29" s="48">
        <v>10.17</v>
      </c>
      <c r="D29" s="48">
        <v>24.34</v>
      </c>
      <c r="E29" s="42" t="s">
        <v>44</v>
      </c>
      <c r="F29" s="48">
        <v>11.35</v>
      </c>
      <c r="G29" s="48">
        <v>11.97</v>
      </c>
      <c r="H29" s="48">
        <v>11.26</v>
      </c>
      <c r="I29" s="42" t="s">
        <v>44</v>
      </c>
      <c r="J29" s="48">
        <v>13.58</v>
      </c>
      <c r="K29" s="48">
        <v>15.13</v>
      </c>
      <c r="L29" s="48">
        <v>7.42</v>
      </c>
      <c r="M29" s="42" t="s">
        <v>44</v>
      </c>
      <c r="N29" s="48">
        <v>36.91</v>
      </c>
      <c r="O29" s="48">
        <v>12.33</v>
      </c>
      <c r="P29" s="48">
        <v>7.61</v>
      </c>
      <c r="Q29" s="42" t="s">
        <v>44</v>
      </c>
      <c r="R29" s="48">
        <v>7.5</v>
      </c>
      <c r="S29" s="48">
        <v>8.61</v>
      </c>
      <c r="T29" s="48">
        <v>6.39</v>
      </c>
      <c r="U29" s="42" t="s">
        <v>44</v>
      </c>
      <c r="V29" s="48">
        <v>10.53</v>
      </c>
      <c r="W29" s="48">
        <v>11.25</v>
      </c>
      <c r="X29" s="48">
        <v>7.95</v>
      </c>
      <c r="Y29" s="42" t="s">
        <v>44</v>
      </c>
      <c r="Z29" s="48">
        <v>10.46</v>
      </c>
      <c r="AA29" s="48">
        <v>8.62</v>
      </c>
      <c r="AB29" s="48">
        <v>6.11</v>
      </c>
      <c r="AC29" s="42" t="s">
        <v>44</v>
      </c>
      <c r="AD29" s="48">
        <v>19.5</v>
      </c>
      <c r="AE29" s="48">
        <v>53.23</v>
      </c>
      <c r="AF29" s="48">
        <v>14.36</v>
      </c>
      <c r="AG29" s="42" t="s">
        <v>44</v>
      </c>
      <c r="AH29" s="48">
        <v>16.38</v>
      </c>
      <c r="AI29" s="48">
        <v>17.62</v>
      </c>
      <c r="AJ29" s="48">
        <v>11.33</v>
      </c>
      <c r="AK29" s="42" t="s">
        <v>44</v>
      </c>
      <c r="AL29" s="48">
        <v>4.48</v>
      </c>
      <c r="AM29" s="48">
        <v>22.15</v>
      </c>
      <c r="AN29" s="48">
        <v>4.12</v>
      </c>
      <c r="AO29" s="42" t="s">
        <v>44</v>
      </c>
      <c r="AP29" s="36"/>
      <c r="AQ29" s="36"/>
      <c r="AR29" s="36"/>
      <c r="AS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</row>
    <row r="30">
      <c r="A30" s="49" t="s">
        <v>63</v>
      </c>
      <c r="B30" s="50" t="s">
        <v>41</v>
      </c>
      <c r="C30" s="50" t="s">
        <v>42</v>
      </c>
      <c r="D30" s="50" t="s">
        <v>43</v>
      </c>
      <c r="E30" s="42" t="s">
        <v>44</v>
      </c>
      <c r="F30" s="50" t="s">
        <v>45</v>
      </c>
      <c r="G30" s="50" t="s">
        <v>46</v>
      </c>
      <c r="H30" s="50" t="s">
        <v>47</v>
      </c>
      <c r="I30" s="42" t="s">
        <v>44</v>
      </c>
      <c r="J30" s="50" t="s">
        <v>48</v>
      </c>
      <c r="K30" s="50" t="s">
        <v>49</v>
      </c>
      <c r="L30" s="50" t="s">
        <v>50</v>
      </c>
      <c r="M30" s="42" t="s">
        <v>44</v>
      </c>
      <c r="N30" s="50" t="s">
        <v>51</v>
      </c>
      <c r="O30" s="50" t="s">
        <v>52</v>
      </c>
      <c r="P30" s="50" t="s">
        <v>53</v>
      </c>
      <c r="Q30" s="42" t="s">
        <v>44</v>
      </c>
      <c r="R30" s="50" t="s">
        <v>54</v>
      </c>
      <c r="S30" s="50" t="s">
        <v>55</v>
      </c>
      <c r="T30" s="50" t="s">
        <v>56</v>
      </c>
      <c r="U30" s="42" t="s">
        <v>44</v>
      </c>
      <c r="V30" s="50" t="s">
        <v>57</v>
      </c>
      <c r="W30" s="50" t="s">
        <v>58</v>
      </c>
      <c r="X30" s="50" t="s">
        <v>59</v>
      </c>
      <c r="Y30" s="42" t="s">
        <v>44</v>
      </c>
      <c r="Z30" s="50" t="s">
        <v>60</v>
      </c>
      <c r="AA30" s="50" t="s">
        <v>61</v>
      </c>
      <c r="AB30" s="50" t="s">
        <v>62</v>
      </c>
      <c r="AC30" s="42" t="s">
        <v>44</v>
      </c>
      <c r="AD30" s="35" t="s">
        <v>90</v>
      </c>
      <c r="AE30" s="35" t="s">
        <v>91</v>
      </c>
      <c r="AF30" s="35" t="s">
        <v>92</v>
      </c>
      <c r="AG30" s="42" t="s">
        <v>44</v>
      </c>
      <c r="AH30" s="35" t="s">
        <v>93</v>
      </c>
      <c r="AI30" s="35" t="s">
        <v>94</v>
      </c>
      <c r="AJ30" s="35" t="s">
        <v>95</v>
      </c>
      <c r="AK30" s="42" t="s">
        <v>44</v>
      </c>
      <c r="AL30" s="35" t="s">
        <v>96</v>
      </c>
      <c r="AM30" s="35" t="s">
        <v>97</v>
      </c>
      <c r="AN30" s="35" t="s">
        <v>98</v>
      </c>
      <c r="AO30" s="42" t="s">
        <v>44</v>
      </c>
      <c r="AP30" s="51" t="s">
        <v>64</v>
      </c>
      <c r="AQ30" s="51" t="s">
        <v>65</v>
      </c>
      <c r="AR30" s="51" t="s">
        <v>66</v>
      </c>
      <c r="AS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</row>
    <row r="31">
      <c r="A31" s="32"/>
      <c r="B31" s="22">
        <f t="shared" ref="B31:D31" si="46">GEOMEAN(B26:B29)</f>
        <v>20.16027296</v>
      </c>
      <c r="C31" s="22">
        <f t="shared" si="46"/>
        <v>13.35867449</v>
      </c>
      <c r="D31" s="22">
        <f t="shared" si="46"/>
        <v>19.77982444</v>
      </c>
      <c r="E31" s="42" t="s">
        <v>44</v>
      </c>
      <c r="F31" s="22">
        <f t="shared" ref="F31:H31" si="47">GEOMEAN(F26:F29)</f>
        <v>11.5856734</v>
      </c>
      <c r="G31" s="22">
        <f t="shared" si="47"/>
        <v>10.88269198</v>
      </c>
      <c r="H31" s="22">
        <f t="shared" si="47"/>
        <v>12.7111132</v>
      </c>
      <c r="I31" s="42" t="s">
        <v>44</v>
      </c>
      <c r="J31" s="22">
        <f t="shared" ref="J31:L31" si="48">GEOMEAN(J26:J29)</f>
        <v>11.18464987</v>
      </c>
      <c r="K31" s="22">
        <f t="shared" si="48"/>
        <v>8.010386543</v>
      </c>
      <c r="L31" s="22">
        <f t="shared" si="48"/>
        <v>8.420959117</v>
      </c>
      <c r="M31" s="42" t="s">
        <v>44</v>
      </c>
      <c r="N31" s="22">
        <f t="shared" ref="N31:P31" si="49">GEOMEAN(N26:N29)</f>
        <v>13.68642549</v>
      </c>
      <c r="O31" s="22">
        <f t="shared" si="49"/>
        <v>9.730315643</v>
      </c>
      <c r="P31" s="22">
        <f t="shared" si="49"/>
        <v>9.701784622</v>
      </c>
      <c r="Q31" s="42" t="s">
        <v>44</v>
      </c>
      <c r="R31" s="22">
        <f t="shared" ref="R31:T31" si="50">GEOMEAN(R26:R29)</f>
        <v>6.385112822</v>
      </c>
      <c r="S31" s="22">
        <f t="shared" si="50"/>
        <v>8.526495719</v>
      </c>
      <c r="T31" s="22">
        <f t="shared" si="50"/>
        <v>6.459470998</v>
      </c>
      <c r="U31" s="42" t="s">
        <v>44</v>
      </c>
      <c r="V31" s="22">
        <f t="shared" ref="V31:X31" si="51">GEOMEAN(V26:V29)</f>
        <v>8.840795533</v>
      </c>
      <c r="W31" s="22">
        <f t="shared" si="51"/>
        <v>11.0562775</v>
      </c>
      <c r="X31" s="22">
        <f t="shared" si="51"/>
        <v>8.878390671</v>
      </c>
      <c r="Y31" s="42" t="s">
        <v>44</v>
      </c>
      <c r="Z31" s="22">
        <f t="shared" ref="Z31:AB31" si="52">GEOMEAN(Z26:Z29)</f>
        <v>8.333312119</v>
      </c>
      <c r="AA31" s="22">
        <f t="shared" si="52"/>
        <v>8.277975203</v>
      </c>
      <c r="AB31" s="22">
        <f t="shared" si="52"/>
        <v>6.81636755</v>
      </c>
      <c r="AC31" s="42" t="s">
        <v>44</v>
      </c>
      <c r="AD31" s="22">
        <f t="shared" ref="AD31:AF31" si="53">GEOMEAN(AD26:AD29)</f>
        <v>15.83004612</v>
      </c>
      <c r="AE31" s="22">
        <f t="shared" si="53"/>
        <v>20.12573755</v>
      </c>
      <c r="AF31" s="22">
        <f t="shared" si="53"/>
        <v>18.6791031</v>
      </c>
      <c r="AG31" s="42" t="s">
        <v>44</v>
      </c>
      <c r="AH31" s="22">
        <f t="shared" ref="AH31:AJ31" si="54">GEOMEAN(AH26:AH29)</f>
        <v>19.58611487</v>
      </c>
      <c r="AI31" s="22">
        <f t="shared" si="54"/>
        <v>12.7958049</v>
      </c>
      <c r="AJ31" s="22">
        <f t="shared" si="54"/>
        <v>14.05671761</v>
      </c>
      <c r="AK31" s="42" t="s">
        <v>44</v>
      </c>
      <c r="AL31" s="22">
        <f t="shared" ref="AL31:AN31" si="55">GEOMEAN(AL26:AL29)</f>
        <v>3.978892362</v>
      </c>
      <c r="AM31" s="22">
        <f t="shared" si="55"/>
        <v>6.06482241</v>
      </c>
      <c r="AN31" s="22">
        <f t="shared" si="55"/>
        <v>4.970708909</v>
      </c>
      <c r="AO31" s="42" t="s">
        <v>44</v>
      </c>
      <c r="AP31" s="38">
        <f t="shared" ref="AP31:AR31" si="56">AVERAGE(B31,F31,J31,N31,R31,V31,Z31,AD31,AH31,AL31)</f>
        <v>11.95712956</v>
      </c>
      <c r="AQ31" s="38">
        <f t="shared" si="56"/>
        <v>10.88291819</v>
      </c>
      <c r="AR31" s="38">
        <f t="shared" si="56"/>
        <v>11.04744402</v>
      </c>
      <c r="AS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</row>
    <row r="32">
      <c r="A32" s="49" t="s">
        <v>67</v>
      </c>
      <c r="B32" s="50" t="s">
        <v>41</v>
      </c>
      <c r="C32" s="50" t="s">
        <v>42</v>
      </c>
      <c r="D32" s="50" t="s">
        <v>43</v>
      </c>
      <c r="E32" s="42" t="s">
        <v>44</v>
      </c>
      <c r="F32" s="50" t="s">
        <v>45</v>
      </c>
      <c r="G32" s="50" t="s">
        <v>46</v>
      </c>
      <c r="H32" s="50" t="s">
        <v>47</v>
      </c>
      <c r="I32" s="42" t="s">
        <v>44</v>
      </c>
      <c r="J32" s="50" t="s">
        <v>48</v>
      </c>
      <c r="K32" s="50" t="s">
        <v>49</v>
      </c>
      <c r="L32" s="50" t="s">
        <v>50</v>
      </c>
      <c r="M32" s="42" t="s">
        <v>44</v>
      </c>
      <c r="N32" s="50" t="s">
        <v>51</v>
      </c>
      <c r="O32" s="50" t="s">
        <v>52</v>
      </c>
      <c r="P32" s="50" t="s">
        <v>53</v>
      </c>
      <c r="Q32" s="42" t="s">
        <v>44</v>
      </c>
      <c r="R32" s="50" t="s">
        <v>54</v>
      </c>
      <c r="S32" s="50" t="s">
        <v>55</v>
      </c>
      <c r="T32" s="50" t="s">
        <v>56</v>
      </c>
      <c r="U32" s="42" t="s">
        <v>44</v>
      </c>
      <c r="V32" s="50" t="s">
        <v>57</v>
      </c>
      <c r="W32" s="50" t="s">
        <v>58</v>
      </c>
      <c r="X32" s="50" t="s">
        <v>59</v>
      </c>
      <c r="Y32" s="42" t="s">
        <v>44</v>
      </c>
      <c r="Z32" s="50" t="s">
        <v>60</v>
      </c>
      <c r="AA32" s="50" t="s">
        <v>61</v>
      </c>
      <c r="AB32" s="50" t="s">
        <v>62</v>
      </c>
      <c r="AC32" s="42" t="s">
        <v>44</v>
      </c>
      <c r="AD32" s="35" t="s">
        <v>90</v>
      </c>
      <c r="AE32" s="35" t="s">
        <v>91</v>
      </c>
      <c r="AF32" s="35" t="s">
        <v>92</v>
      </c>
      <c r="AG32" s="42" t="s">
        <v>44</v>
      </c>
      <c r="AH32" s="35" t="s">
        <v>93</v>
      </c>
      <c r="AI32" s="35" t="s">
        <v>94</v>
      </c>
      <c r="AJ32" s="35" t="s">
        <v>95</v>
      </c>
      <c r="AK32" s="42" t="s">
        <v>44</v>
      </c>
      <c r="AL32" s="35" t="s">
        <v>96</v>
      </c>
      <c r="AM32" s="35" t="s">
        <v>97</v>
      </c>
      <c r="AN32" s="35" t="s">
        <v>98</v>
      </c>
      <c r="AO32" s="42" t="s">
        <v>44</v>
      </c>
      <c r="AP32" s="51" t="s">
        <v>64</v>
      </c>
      <c r="AQ32" s="51" t="s">
        <v>65</v>
      </c>
      <c r="AR32" s="51" t="s">
        <v>66</v>
      </c>
      <c r="AS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</row>
    <row r="33">
      <c r="A33" s="32"/>
      <c r="B33" s="38">
        <f>B31/MAX(B31:D31)</f>
        <v>1</v>
      </c>
      <c r="C33" s="38">
        <f>C31/MAX(B31:D31)</f>
        <v>0.6626236914</v>
      </c>
      <c r="D33" s="38">
        <f>D31/MAX(B31:D31)</f>
        <v>0.9811288011</v>
      </c>
      <c r="E33" s="42" t="s">
        <v>44</v>
      </c>
      <c r="F33" s="38">
        <f>F31/MAX(F31:H31)</f>
        <v>0.9114601703</v>
      </c>
      <c r="G33" s="38">
        <f>G31/MAX(F31:H31)</f>
        <v>0.8561556972</v>
      </c>
      <c r="H33" s="38">
        <f>H31/MAX(F31:H31)</f>
        <v>1</v>
      </c>
      <c r="I33" s="42" t="s">
        <v>44</v>
      </c>
      <c r="J33" s="38">
        <f>J31/MAX(J31:L31)</f>
        <v>1</v>
      </c>
      <c r="K33" s="38">
        <f>K31/MAX(J31:L31)</f>
        <v>0.7161946629</v>
      </c>
      <c r="L33" s="38">
        <f>L31/MAX(J31:L31)</f>
        <v>0.7529032393</v>
      </c>
      <c r="M33" s="42" t="s">
        <v>44</v>
      </c>
      <c r="N33" s="38">
        <f>N31/MAX(N31:P31)</f>
        <v>1</v>
      </c>
      <c r="O33" s="38">
        <f>O31/MAX(N31:P31)</f>
        <v>0.7109464519</v>
      </c>
      <c r="P33" s="38">
        <f>P31/MAX(N31:P31)</f>
        <v>0.7088618302</v>
      </c>
      <c r="Q33" s="42" t="s">
        <v>44</v>
      </c>
      <c r="R33" s="38">
        <f>R31/MAX(R31:T31)</f>
        <v>0.7488554539</v>
      </c>
      <c r="S33" s="38">
        <f>S31/MAX(R31:T31)</f>
        <v>1</v>
      </c>
      <c r="T33" s="38">
        <f>T31/MAX(R31:T31)</f>
        <v>0.7575762906</v>
      </c>
      <c r="U33" s="42" t="s">
        <v>44</v>
      </c>
      <c r="V33" s="38">
        <f>V31/MAX(V31:X31)</f>
        <v>0.7996177317</v>
      </c>
      <c r="W33" s="38">
        <f>W31/MAX(V31:X31)</f>
        <v>1</v>
      </c>
      <c r="X33" s="38">
        <f>X31/MAX(V31:X31)</f>
        <v>0.8030180749</v>
      </c>
      <c r="Y33" s="42" t="s">
        <v>44</v>
      </c>
      <c r="Z33" s="38">
        <f>Z31/MAX(Z31:AB31)</f>
        <v>1</v>
      </c>
      <c r="AA33" s="38">
        <f>AA31/MAX(Z31:AB31)</f>
        <v>0.9933595531</v>
      </c>
      <c r="AB33" s="38">
        <f>AB31/MAX(Z31:AB31)</f>
        <v>0.8179661882</v>
      </c>
      <c r="AC33" s="42" t="s">
        <v>44</v>
      </c>
      <c r="AD33" s="38">
        <f>AD31/MAX(AD31:AF31)</f>
        <v>0.7865573166</v>
      </c>
      <c r="AE33" s="38">
        <f>AE31/MAX(AD31:AF31)</f>
        <v>1</v>
      </c>
      <c r="AF33" s="38">
        <f>AF31/MAX(AD31:AF31)</f>
        <v>0.9281201771</v>
      </c>
      <c r="AG33" s="42" t="s">
        <v>44</v>
      </c>
      <c r="AH33" s="38">
        <f>AH31/MAX(AH31:AJ31)</f>
        <v>1</v>
      </c>
      <c r="AI33" s="38">
        <f>AI31/MAX(AH31:AJ31)</f>
        <v>0.65331001</v>
      </c>
      <c r="AJ33" s="38">
        <f>AJ31/MAX(AH31:AJ31)</f>
        <v>0.717687898</v>
      </c>
      <c r="AK33" s="42" t="s">
        <v>44</v>
      </c>
      <c r="AL33" s="38">
        <f>AL31/MAX(AL31:AN31)</f>
        <v>0.6560608198</v>
      </c>
      <c r="AM33" s="38">
        <f>AM31/MAX(AL31:AN31)</f>
        <v>1</v>
      </c>
      <c r="AN33" s="38">
        <f>AN31/MAX(AL31:AN31)</f>
        <v>0.8195967784</v>
      </c>
      <c r="AO33" s="42" t="s">
        <v>44</v>
      </c>
      <c r="AP33" s="38">
        <f t="shared" ref="AP33:AR33" si="57">AVERAGE(B33,F33,J33,N33,R33,V33,Z33,AD33,AH33,AL33)</f>
        <v>0.8902551492</v>
      </c>
      <c r="AQ33" s="38">
        <f t="shared" si="57"/>
        <v>0.8592590067</v>
      </c>
      <c r="AR33" s="38">
        <f t="shared" si="57"/>
        <v>0.8286859278</v>
      </c>
      <c r="AS33" s="25"/>
      <c r="AT33" s="20" t="s">
        <v>99</v>
      </c>
      <c r="BE33" s="36"/>
      <c r="BF33" s="36"/>
      <c r="BG33" s="36"/>
      <c r="BH33" s="36"/>
      <c r="BI33" s="36"/>
      <c r="BJ33" s="36"/>
      <c r="BK33" s="36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</row>
    <row r="34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51" t="s">
        <v>64</v>
      </c>
      <c r="AQ34" s="51" t="s">
        <v>65</v>
      </c>
      <c r="AR34" s="51" t="s">
        <v>66</v>
      </c>
      <c r="AS34" s="25"/>
      <c r="AT34" s="2" t="s">
        <v>37</v>
      </c>
      <c r="AW34" s="2" t="s">
        <v>77</v>
      </c>
      <c r="BE34" s="56" t="s">
        <v>38</v>
      </c>
      <c r="BH34" s="36"/>
      <c r="BI34" s="36"/>
      <c r="BJ34" s="36"/>
      <c r="BK34" s="36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</row>
    <row r="3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38">
        <f t="shared" ref="AP35:AR35" si="58">AP33/MAX($AP33:$AR33)</f>
        <v>1</v>
      </c>
      <c r="AQ35" s="38">
        <f t="shared" si="58"/>
        <v>0.9651828551</v>
      </c>
      <c r="AR35" s="38">
        <f t="shared" si="58"/>
        <v>0.9308409263</v>
      </c>
      <c r="AS35" s="25"/>
      <c r="AT35" s="2" t="s">
        <v>100</v>
      </c>
      <c r="AW35" s="20" t="s">
        <v>101</v>
      </c>
      <c r="AY35" s="2" t="s">
        <v>102</v>
      </c>
      <c r="BE35" s="20" t="s">
        <v>103</v>
      </c>
      <c r="BH35" s="56" t="s">
        <v>104</v>
      </c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</row>
    <row r="36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" t="s">
        <v>105</v>
      </c>
      <c r="AV36" s="25"/>
      <c r="AW36" s="57" t="s">
        <v>106</v>
      </c>
      <c r="AX36" s="25"/>
      <c r="AY36" s="56" t="s">
        <v>107</v>
      </c>
      <c r="BD36" s="25"/>
      <c r="BE36" s="57" t="s">
        <v>108</v>
      </c>
      <c r="BF36" s="25"/>
      <c r="BG36" s="25"/>
      <c r="BH36" s="56" t="s">
        <v>109</v>
      </c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</row>
    <row r="37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U37" s="25"/>
      <c r="AV37" s="25"/>
      <c r="AW37" s="2" t="s">
        <v>110</v>
      </c>
      <c r="BD37" s="25"/>
      <c r="BE37" s="56" t="s">
        <v>111</v>
      </c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</row>
    <row r="38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36"/>
      <c r="AU38" s="36"/>
      <c r="AV38" s="36"/>
      <c r="AW38" s="57" t="s">
        <v>112</v>
      </c>
      <c r="AX38" s="25"/>
      <c r="AY38" s="56"/>
      <c r="BE38" s="58" t="s">
        <v>113</v>
      </c>
      <c r="BF38" s="36"/>
      <c r="BG38" s="36"/>
      <c r="BH38" s="55" t="s">
        <v>114</v>
      </c>
      <c r="BI38" s="36"/>
      <c r="BJ38" s="36"/>
      <c r="BK38" s="36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</row>
    <row r="39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36"/>
      <c r="AU39" s="36"/>
      <c r="AV39" s="36"/>
      <c r="AW39" s="58" t="s">
        <v>115</v>
      </c>
      <c r="AX39" s="36"/>
      <c r="AY39" s="55" t="s">
        <v>116</v>
      </c>
      <c r="BD39" s="36"/>
      <c r="BE39" s="55"/>
      <c r="BF39" s="36"/>
      <c r="BG39" s="36"/>
      <c r="BH39" s="36"/>
      <c r="BI39" s="36"/>
      <c r="BJ39" s="36"/>
      <c r="BK39" s="36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</row>
    <row r="40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36"/>
      <c r="AU40" s="36"/>
      <c r="AV40" s="36"/>
      <c r="AW40" s="36"/>
      <c r="AX40" s="36"/>
      <c r="AY40" s="36"/>
      <c r="BD40" s="36"/>
      <c r="BE40" s="55" t="s">
        <v>117</v>
      </c>
      <c r="BF40" s="36"/>
      <c r="BG40" s="36"/>
      <c r="BH40" s="55" t="s">
        <v>118</v>
      </c>
      <c r="BI40" s="36"/>
      <c r="BJ40" s="36"/>
      <c r="BK40" s="36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</row>
    <row r="41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36"/>
      <c r="AU41" s="36"/>
      <c r="AV41" s="36"/>
      <c r="AW41" s="36"/>
      <c r="AX41" s="36"/>
      <c r="AY41" s="36"/>
      <c r="BD41" s="36"/>
      <c r="BE41" s="58" t="s">
        <v>119</v>
      </c>
      <c r="BF41" s="36"/>
      <c r="BG41" s="36"/>
      <c r="BH41" s="36"/>
      <c r="BI41" s="36"/>
      <c r="BJ41" s="36"/>
      <c r="BK41" s="36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</row>
    <row r="4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BD42" s="25"/>
      <c r="BE42" s="25"/>
      <c r="BF42" s="55" t="s">
        <v>120</v>
      </c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</row>
    <row r="4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</row>
    <row r="44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</row>
    <row r="4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</row>
    <row r="46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</row>
    <row r="47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</row>
    <row r="48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</row>
    <row r="49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</row>
    <row r="50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</row>
    <row r="5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</row>
    <row r="52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</row>
    <row r="5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</row>
    <row r="5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</row>
    <row r="5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</row>
    <row r="56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</row>
    <row r="57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</row>
    <row r="58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</row>
    <row r="59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</row>
    <row r="60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</row>
    <row r="61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</row>
    <row r="62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</row>
    <row r="6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</row>
    <row r="6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</row>
    <row r="6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</row>
    <row r="66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</row>
    <row r="67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</row>
    <row r="68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</row>
    <row r="69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</row>
    <row r="70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</row>
    <row r="7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</row>
    <row r="72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</row>
    <row r="7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</row>
    <row r="7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</row>
    <row r="7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</row>
    <row r="76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</row>
    <row r="77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</row>
    <row r="78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</row>
    <row r="79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</row>
    <row r="80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</row>
    <row r="8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</row>
    <row r="8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</row>
    <row r="83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</row>
    <row r="8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</row>
    <row r="8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</row>
    <row r="86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</row>
    <row r="87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</row>
    <row r="88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</row>
    <row r="89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</row>
    <row r="90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</row>
    <row r="9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</row>
    <row r="9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</row>
    <row r="93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</row>
    <row r="94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</row>
    <row r="9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</row>
    <row r="96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</row>
    <row r="97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</row>
    <row r="98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</row>
    <row r="99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</row>
    <row r="100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</row>
    <row r="10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</row>
    <row r="10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</row>
    <row r="103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</row>
    <row r="104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</row>
    <row r="10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</row>
    <row r="106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</row>
    <row r="107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</row>
    <row r="108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</row>
    <row r="109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</row>
    <row r="110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</row>
    <row r="11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</row>
    <row r="11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</row>
    <row r="113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</row>
    <row r="114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</row>
    <row r="11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</row>
    <row r="116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</row>
    <row r="117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</row>
    <row r="118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</row>
    <row r="119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</row>
    <row r="120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</row>
    <row r="12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</row>
    <row r="12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</row>
    <row r="123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</row>
    <row r="124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</row>
    <row r="1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</row>
    <row r="126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</row>
    <row r="127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</row>
    <row r="128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</row>
    <row r="129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</row>
    <row r="130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</row>
    <row r="13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</row>
    <row r="13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</row>
    <row r="133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</row>
    <row r="134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</row>
    <row r="13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</row>
    <row r="136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</row>
    <row r="137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</row>
    <row r="138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</row>
    <row r="139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</row>
    <row r="140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</row>
    <row r="14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</row>
    <row r="14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</row>
    <row r="143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</row>
    <row r="144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</row>
    <row r="14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</row>
    <row r="146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</row>
    <row r="147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</row>
    <row r="148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</row>
    <row r="149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</row>
    <row r="150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</row>
    <row r="15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</row>
    <row r="15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</row>
    <row r="153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</row>
    <row r="154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</row>
    <row r="15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</row>
    <row r="156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5"/>
      <c r="BS156" s="25"/>
      <c r="BT156" s="25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</row>
    <row r="157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  <c r="BN157" s="25"/>
      <c r="BO157" s="25"/>
      <c r="BP157" s="25"/>
      <c r="BQ157" s="25"/>
      <c r="BR157" s="25"/>
      <c r="BS157" s="25"/>
      <c r="BT157" s="25"/>
      <c r="BU157" s="25"/>
      <c r="BV157" s="25"/>
      <c r="BW157" s="25"/>
      <c r="BX157" s="25"/>
      <c r="BY157" s="25"/>
      <c r="BZ157" s="25"/>
      <c r="CA157" s="25"/>
      <c r="CB157" s="25"/>
      <c r="CC157" s="25"/>
      <c r="CD157" s="25"/>
      <c r="CE157" s="25"/>
      <c r="CF157" s="25"/>
      <c r="CG157" s="25"/>
      <c r="CH157" s="25"/>
      <c r="CI157" s="25"/>
      <c r="CJ157" s="25"/>
      <c r="CK157" s="25"/>
      <c r="CL157" s="25"/>
      <c r="CM157" s="25"/>
      <c r="CN157" s="25"/>
    </row>
    <row r="158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5"/>
      <c r="BS158" s="25"/>
      <c r="BT158" s="25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</row>
    <row r="159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</row>
    <row r="160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</row>
    <row r="16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  <c r="BN161" s="25"/>
      <c r="BO161" s="25"/>
      <c r="BP161" s="25"/>
      <c r="BQ161" s="25"/>
      <c r="BR161" s="25"/>
      <c r="BS161" s="25"/>
      <c r="BT161" s="25"/>
      <c r="BU161" s="25"/>
      <c r="BV161" s="25"/>
      <c r="BW161" s="25"/>
      <c r="BX161" s="25"/>
      <c r="BY161" s="25"/>
      <c r="BZ161" s="25"/>
      <c r="CA161" s="25"/>
      <c r="CB161" s="25"/>
      <c r="CC161" s="25"/>
      <c r="CD161" s="25"/>
      <c r="CE161" s="25"/>
      <c r="CF161" s="25"/>
      <c r="CG161" s="25"/>
      <c r="CH161" s="25"/>
      <c r="CI161" s="25"/>
      <c r="CJ161" s="25"/>
      <c r="CK161" s="25"/>
      <c r="CL161" s="25"/>
      <c r="CM161" s="25"/>
      <c r="CN161" s="25"/>
    </row>
    <row r="16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</row>
    <row r="163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</row>
    <row r="164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  <c r="BN164" s="25"/>
      <c r="BO164" s="25"/>
      <c r="BP164" s="25"/>
      <c r="BQ164" s="25"/>
      <c r="BR164" s="25"/>
      <c r="BS164" s="25"/>
      <c r="BT164" s="25"/>
      <c r="BU164" s="25"/>
      <c r="BV164" s="25"/>
      <c r="BW164" s="25"/>
      <c r="BX164" s="25"/>
      <c r="BY164" s="25"/>
      <c r="BZ164" s="25"/>
      <c r="CA164" s="25"/>
      <c r="CB164" s="25"/>
      <c r="CC164" s="25"/>
      <c r="CD164" s="25"/>
      <c r="CE164" s="25"/>
      <c r="CF164" s="25"/>
      <c r="CG164" s="25"/>
      <c r="CH164" s="25"/>
      <c r="CI164" s="25"/>
      <c r="CJ164" s="25"/>
      <c r="CK164" s="25"/>
      <c r="CL164" s="25"/>
      <c r="CM164" s="25"/>
      <c r="CN164" s="25"/>
    </row>
    <row r="16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</row>
    <row r="166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5"/>
      <c r="BS166" s="25"/>
      <c r="BT166" s="25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</row>
    <row r="167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  <c r="BN167" s="25"/>
      <c r="BO167" s="25"/>
      <c r="BP167" s="25"/>
      <c r="BQ167" s="25"/>
      <c r="BR167" s="25"/>
      <c r="BS167" s="25"/>
      <c r="BT167" s="25"/>
      <c r="BU167" s="25"/>
      <c r="BV167" s="25"/>
      <c r="BW167" s="25"/>
      <c r="BX167" s="25"/>
      <c r="BY167" s="25"/>
      <c r="BZ167" s="25"/>
      <c r="CA167" s="25"/>
      <c r="CB167" s="25"/>
      <c r="CC167" s="25"/>
      <c r="CD167" s="25"/>
      <c r="CE167" s="25"/>
      <c r="CF167" s="25"/>
      <c r="CG167" s="25"/>
      <c r="CH167" s="25"/>
      <c r="CI167" s="25"/>
      <c r="CJ167" s="25"/>
      <c r="CK167" s="25"/>
      <c r="CL167" s="25"/>
      <c r="CM167" s="25"/>
      <c r="CN167" s="25"/>
    </row>
    <row r="168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5"/>
      <c r="BS168" s="25"/>
      <c r="BT168" s="25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</row>
    <row r="169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</row>
    <row r="170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5"/>
      <c r="BS170" s="25"/>
      <c r="BT170" s="25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</row>
    <row r="17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  <c r="BN171" s="25"/>
      <c r="BO171" s="25"/>
      <c r="BP171" s="25"/>
      <c r="BQ171" s="25"/>
      <c r="BR171" s="25"/>
      <c r="BS171" s="25"/>
      <c r="BT171" s="25"/>
      <c r="BU171" s="25"/>
      <c r="BV171" s="25"/>
      <c r="BW171" s="25"/>
      <c r="BX171" s="25"/>
      <c r="BY171" s="25"/>
      <c r="BZ171" s="25"/>
      <c r="CA171" s="25"/>
      <c r="CB171" s="25"/>
      <c r="CC171" s="25"/>
      <c r="CD171" s="25"/>
      <c r="CE171" s="25"/>
      <c r="CF171" s="25"/>
      <c r="CG171" s="25"/>
      <c r="CH171" s="25"/>
      <c r="CI171" s="25"/>
      <c r="CJ171" s="25"/>
      <c r="CK171" s="25"/>
      <c r="CL171" s="25"/>
      <c r="CM171" s="25"/>
      <c r="CN171" s="25"/>
    </row>
    <row r="17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5"/>
      <c r="BS172" s="25"/>
      <c r="BT172" s="25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</row>
    <row r="173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</row>
    <row r="174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5"/>
      <c r="BS174" s="25"/>
      <c r="BT174" s="25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</row>
    <row r="17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  <c r="BN175" s="25"/>
      <c r="BO175" s="25"/>
      <c r="BP175" s="25"/>
      <c r="BQ175" s="25"/>
      <c r="BR175" s="25"/>
      <c r="BS175" s="25"/>
      <c r="BT175" s="25"/>
      <c r="BU175" s="25"/>
      <c r="BV175" s="25"/>
      <c r="BW175" s="25"/>
      <c r="BX175" s="25"/>
      <c r="BY175" s="25"/>
      <c r="BZ175" s="25"/>
      <c r="CA175" s="25"/>
      <c r="CB175" s="25"/>
      <c r="CC175" s="25"/>
      <c r="CD175" s="25"/>
      <c r="CE175" s="25"/>
      <c r="CF175" s="25"/>
      <c r="CG175" s="25"/>
      <c r="CH175" s="25"/>
      <c r="CI175" s="25"/>
      <c r="CJ175" s="25"/>
      <c r="CK175" s="25"/>
      <c r="CL175" s="25"/>
      <c r="CM175" s="25"/>
      <c r="CN175" s="25"/>
    </row>
    <row r="176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5"/>
      <c r="BS176" s="25"/>
      <c r="BT176" s="25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</row>
    <row r="177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  <c r="BL177" s="25"/>
      <c r="BM177" s="25"/>
      <c r="BN177" s="25"/>
      <c r="BO177" s="25"/>
      <c r="BP177" s="25"/>
      <c r="BQ177" s="25"/>
      <c r="BR177" s="25"/>
      <c r="BS177" s="25"/>
      <c r="BT177" s="25"/>
      <c r="BU177" s="25"/>
      <c r="BV177" s="25"/>
      <c r="BW177" s="25"/>
      <c r="BX177" s="25"/>
      <c r="BY177" s="25"/>
      <c r="BZ177" s="25"/>
      <c r="CA177" s="25"/>
      <c r="CB177" s="25"/>
      <c r="CC177" s="25"/>
      <c r="CD177" s="25"/>
      <c r="CE177" s="25"/>
      <c r="CF177" s="25"/>
      <c r="CG177" s="25"/>
      <c r="CH177" s="25"/>
      <c r="CI177" s="25"/>
      <c r="CJ177" s="25"/>
      <c r="CK177" s="25"/>
      <c r="CL177" s="25"/>
      <c r="CM177" s="25"/>
      <c r="CN177" s="25"/>
    </row>
    <row r="178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  <c r="BN178" s="25"/>
      <c r="BO178" s="25"/>
      <c r="BP178" s="25"/>
      <c r="BQ178" s="25"/>
      <c r="BR178" s="25"/>
      <c r="BS178" s="25"/>
      <c r="BT178" s="25"/>
      <c r="BU178" s="25"/>
      <c r="BV178" s="25"/>
      <c r="BW178" s="25"/>
      <c r="BX178" s="25"/>
      <c r="BY178" s="25"/>
      <c r="BZ178" s="25"/>
      <c r="CA178" s="25"/>
      <c r="CB178" s="25"/>
      <c r="CC178" s="25"/>
      <c r="CD178" s="25"/>
      <c r="CE178" s="25"/>
      <c r="CF178" s="25"/>
      <c r="CG178" s="25"/>
      <c r="CH178" s="25"/>
      <c r="CI178" s="25"/>
      <c r="CJ178" s="25"/>
      <c r="CK178" s="25"/>
      <c r="CL178" s="25"/>
      <c r="CM178" s="25"/>
      <c r="CN178" s="25"/>
    </row>
    <row r="179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  <c r="BN179" s="25"/>
      <c r="BO179" s="25"/>
      <c r="BP179" s="25"/>
      <c r="BQ179" s="25"/>
      <c r="BR179" s="25"/>
      <c r="BS179" s="25"/>
      <c r="BT179" s="25"/>
      <c r="BU179" s="25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</row>
    <row r="180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5"/>
      <c r="BS180" s="25"/>
      <c r="BT180" s="25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</row>
    <row r="18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  <c r="BL181" s="25"/>
      <c r="BM181" s="25"/>
      <c r="BN181" s="25"/>
      <c r="BO181" s="25"/>
      <c r="BP181" s="25"/>
      <c r="BQ181" s="25"/>
      <c r="BR181" s="25"/>
      <c r="BS181" s="25"/>
      <c r="BT181" s="25"/>
      <c r="BU181" s="25"/>
      <c r="BV181" s="25"/>
      <c r="BW181" s="25"/>
      <c r="BX181" s="25"/>
      <c r="BY181" s="25"/>
      <c r="BZ181" s="25"/>
      <c r="CA181" s="25"/>
      <c r="CB181" s="25"/>
      <c r="CC181" s="25"/>
      <c r="CD181" s="25"/>
      <c r="CE181" s="25"/>
      <c r="CF181" s="25"/>
      <c r="CG181" s="25"/>
      <c r="CH181" s="25"/>
      <c r="CI181" s="25"/>
      <c r="CJ181" s="25"/>
      <c r="CK181" s="25"/>
      <c r="CL181" s="25"/>
      <c r="CM181" s="25"/>
      <c r="CN181" s="25"/>
    </row>
    <row r="18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5"/>
      <c r="BS182" s="25"/>
      <c r="BT182" s="25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</row>
    <row r="183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  <c r="BN183" s="25"/>
      <c r="BO183" s="25"/>
      <c r="BP183" s="25"/>
      <c r="BQ183" s="25"/>
      <c r="BR183" s="25"/>
      <c r="BS183" s="25"/>
      <c r="BT183" s="25"/>
      <c r="BU183" s="25"/>
      <c r="BV183" s="25"/>
      <c r="BW183" s="25"/>
      <c r="BX183" s="25"/>
      <c r="BY183" s="25"/>
      <c r="BZ183" s="25"/>
      <c r="CA183" s="25"/>
      <c r="CB183" s="25"/>
      <c r="CC183" s="25"/>
      <c r="CD183" s="25"/>
      <c r="CE183" s="25"/>
      <c r="CF183" s="25"/>
      <c r="CG183" s="25"/>
      <c r="CH183" s="25"/>
      <c r="CI183" s="25"/>
      <c r="CJ183" s="25"/>
      <c r="CK183" s="25"/>
      <c r="CL183" s="25"/>
      <c r="CM183" s="25"/>
      <c r="CN183" s="25"/>
    </row>
    <row r="184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  <c r="BL184" s="25"/>
      <c r="BM184" s="25"/>
      <c r="BN184" s="25"/>
      <c r="BO184" s="25"/>
      <c r="BP184" s="25"/>
      <c r="BQ184" s="25"/>
      <c r="BR184" s="25"/>
      <c r="BS184" s="25"/>
      <c r="BT184" s="25"/>
      <c r="BU184" s="25"/>
      <c r="BV184" s="25"/>
      <c r="BW184" s="25"/>
      <c r="BX184" s="25"/>
      <c r="BY184" s="25"/>
      <c r="BZ184" s="25"/>
      <c r="CA184" s="25"/>
      <c r="CB184" s="25"/>
      <c r="CC184" s="25"/>
      <c r="CD184" s="25"/>
      <c r="CE184" s="25"/>
      <c r="CF184" s="25"/>
      <c r="CG184" s="25"/>
      <c r="CH184" s="25"/>
      <c r="CI184" s="25"/>
      <c r="CJ184" s="25"/>
      <c r="CK184" s="25"/>
      <c r="CL184" s="25"/>
      <c r="CM184" s="25"/>
      <c r="CN184" s="25"/>
    </row>
    <row r="18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  <c r="BL185" s="25"/>
      <c r="BM185" s="25"/>
      <c r="BN185" s="25"/>
      <c r="BO185" s="25"/>
      <c r="BP185" s="25"/>
      <c r="BQ185" s="25"/>
      <c r="BR185" s="25"/>
      <c r="BS185" s="25"/>
      <c r="BT185" s="25"/>
      <c r="BU185" s="25"/>
      <c r="BV185" s="25"/>
      <c r="BW185" s="25"/>
      <c r="BX185" s="25"/>
      <c r="BY185" s="25"/>
      <c r="BZ185" s="25"/>
      <c r="CA185" s="25"/>
      <c r="CB185" s="25"/>
      <c r="CC185" s="25"/>
      <c r="CD185" s="25"/>
      <c r="CE185" s="25"/>
      <c r="CF185" s="25"/>
      <c r="CG185" s="25"/>
      <c r="CH185" s="25"/>
      <c r="CI185" s="25"/>
      <c r="CJ185" s="25"/>
      <c r="CK185" s="25"/>
      <c r="CL185" s="25"/>
      <c r="CM185" s="25"/>
      <c r="CN185" s="25"/>
    </row>
    <row r="186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  <c r="BL186" s="25"/>
      <c r="BM186" s="25"/>
      <c r="BN186" s="25"/>
      <c r="BO186" s="25"/>
      <c r="BP186" s="25"/>
      <c r="BQ186" s="25"/>
      <c r="BR186" s="25"/>
      <c r="BS186" s="25"/>
      <c r="BT186" s="25"/>
      <c r="BU186" s="25"/>
      <c r="BV186" s="25"/>
      <c r="BW186" s="25"/>
      <c r="BX186" s="25"/>
      <c r="BY186" s="25"/>
      <c r="BZ186" s="25"/>
      <c r="CA186" s="25"/>
      <c r="CB186" s="25"/>
      <c r="CC186" s="25"/>
      <c r="CD186" s="25"/>
      <c r="CE186" s="25"/>
      <c r="CF186" s="25"/>
      <c r="CG186" s="25"/>
      <c r="CH186" s="25"/>
      <c r="CI186" s="25"/>
      <c r="CJ186" s="25"/>
      <c r="CK186" s="25"/>
      <c r="CL186" s="25"/>
      <c r="CM186" s="25"/>
      <c r="CN186" s="25"/>
    </row>
    <row r="187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5"/>
      <c r="BJ187" s="25"/>
      <c r="BK187" s="25"/>
      <c r="BL187" s="25"/>
      <c r="BM187" s="25"/>
      <c r="BN187" s="25"/>
      <c r="BO187" s="25"/>
      <c r="BP187" s="25"/>
      <c r="BQ187" s="25"/>
      <c r="BR187" s="25"/>
      <c r="BS187" s="25"/>
      <c r="BT187" s="25"/>
      <c r="BU187" s="25"/>
      <c r="BV187" s="25"/>
      <c r="BW187" s="25"/>
      <c r="BX187" s="25"/>
      <c r="BY187" s="25"/>
      <c r="BZ187" s="25"/>
      <c r="CA187" s="25"/>
      <c r="CB187" s="25"/>
      <c r="CC187" s="25"/>
      <c r="CD187" s="25"/>
      <c r="CE187" s="25"/>
      <c r="CF187" s="25"/>
      <c r="CG187" s="25"/>
      <c r="CH187" s="25"/>
      <c r="CI187" s="25"/>
      <c r="CJ187" s="25"/>
      <c r="CK187" s="25"/>
      <c r="CL187" s="25"/>
      <c r="CM187" s="25"/>
      <c r="CN187" s="25"/>
    </row>
    <row r="188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  <c r="BL188" s="25"/>
      <c r="BM188" s="25"/>
      <c r="BN188" s="25"/>
      <c r="BO188" s="25"/>
      <c r="BP188" s="25"/>
      <c r="BQ188" s="25"/>
      <c r="BR188" s="25"/>
      <c r="BS188" s="25"/>
      <c r="BT188" s="25"/>
      <c r="BU188" s="25"/>
      <c r="BV188" s="25"/>
      <c r="BW188" s="25"/>
      <c r="BX188" s="25"/>
      <c r="BY188" s="25"/>
      <c r="BZ188" s="25"/>
      <c r="CA188" s="25"/>
      <c r="CB188" s="25"/>
      <c r="CC188" s="25"/>
      <c r="CD188" s="25"/>
      <c r="CE188" s="25"/>
      <c r="CF188" s="25"/>
      <c r="CG188" s="25"/>
      <c r="CH188" s="25"/>
      <c r="CI188" s="25"/>
      <c r="CJ188" s="25"/>
      <c r="CK188" s="25"/>
      <c r="CL188" s="25"/>
      <c r="CM188" s="25"/>
      <c r="CN188" s="25"/>
    </row>
    <row r="189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  <c r="BL189" s="25"/>
      <c r="BM189" s="25"/>
      <c r="BN189" s="25"/>
      <c r="BO189" s="25"/>
      <c r="BP189" s="25"/>
      <c r="BQ189" s="25"/>
      <c r="BR189" s="25"/>
      <c r="BS189" s="25"/>
      <c r="BT189" s="25"/>
      <c r="BU189" s="25"/>
      <c r="BV189" s="25"/>
      <c r="BW189" s="25"/>
      <c r="BX189" s="25"/>
      <c r="BY189" s="25"/>
      <c r="BZ189" s="25"/>
      <c r="CA189" s="25"/>
      <c r="CB189" s="25"/>
      <c r="CC189" s="25"/>
      <c r="CD189" s="25"/>
      <c r="CE189" s="25"/>
      <c r="CF189" s="25"/>
      <c r="CG189" s="25"/>
      <c r="CH189" s="25"/>
      <c r="CI189" s="25"/>
      <c r="CJ189" s="25"/>
      <c r="CK189" s="25"/>
      <c r="CL189" s="25"/>
      <c r="CM189" s="25"/>
      <c r="CN189" s="25"/>
    </row>
    <row r="190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  <c r="BL190" s="25"/>
      <c r="BM190" s="25"/>
      <c r="BN190" s="25"/>
      <c r="BO190" s="25"/>
      <c r="BP190" s="25"/>
      <c r="BQ190" s="25"/>
      <c r="BR190" s="25"/>
      <c r="BS190" s="25"/>
      <c r="BT190" s="25"/>
      <c r="BU190" s="25"/>
      <c r="BV190" s="25"/>
      <c r="BW190" s="25"/>
      <c r="BX190" s="25"/>
      <c r="BY190" s="25"/>
      <c r="BZ190" s="25"/>
      <c r="CA190" s="25"/>
      <c r="CB190" s="25"/>
      <c r="CC190" s="25"/>
      <c r="CD190" s="25"/>
      <c r="CE190" s="25"/>
      <c r="CF190" s="25"/>
      <c r="CG190" s="25"/>
      <c r="CH190" s="25"/>
      <c r="CI190" s="25"/>
      <c r="CJ190" s="25"/>
      <c r="CK190" s="25"/>
      <c r="CL190" s="25"/>
      <c r="CM190" s="25"/>
      <c r="CN190" s="25"/>
    </row>
    <row r="19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5"/>
      <c r="BJ191" s="25"/>
      <c r="BK191" s="25"/>
      <c r="BL191" s="25"/>
      <c r="BM191" s="25"/>
      <c r="BN191" s="25"/>
      <c r="BO191" s="25"/>
      <c r="BP191" s="25"/>
      <c r="BQ191" s="25"/>
      <c r="BR191" s="25"/>
      <c r="BS191" s="25"/>
      <c r="BT191" s="25"/>
      <c r="BU191" s="25"/>
      <c r="BV191" s="25"/>
      <c r="BW191" s="25"/>
      <c r="BX191" s="25"/>
      <c r="BY191" s="25"/>
      <c r="BZ191" s="25"/>
      <c r="CA191" s="25"/>
      <c r="CB191" s="25"/>
      <c r="CC191" s="25"/>
      <c r="CD191" s="25"/>
      <c r="CE191" s="25"/>
      <c r="CF191" s="25"/>
      <c r="CG191" s="25"/>
      <c r="CH191" s="25"/>
      <c r="CI191" s="25"/>
      <c r="CJ191" s="25"/>
      <c r="CK191" s="25"/>
      <c r="CL191" s="25"/>
      <c r="CM191" s="25"/>
      <c r="CN191" s="25"/>
    </row>
    <row r="19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  <c r="BL192" s="25"/>
      <c r="BM192" s="25"/>
      <c r="BN192" s="25"/>
      <c r="BO192" s="25"/>
      <c r="BP192" s="25"/>
      <c r="BQ192" s="25"/>
      <c r="BR192" s="25"/>
      <c r="BS192" s="25"/>
      <c r="BT192" s="25"/>
      <c r="BU192" s="25"/>
      <c r="BV192" s="25"/>
      <c r="BW192" s="25"/>
      <c r="BX192" s="25"/>
      <c r="BY192" s="25"/>
      <c r="BZ192" s="25"/>
      <c r="CA192" s="25"/>
      <c r="CB192" s="25"/>
      <c r="CC192" s="25"/>
      <c r="CD192" s="25"/>
      <c r="CE192" s="25"/>
      <c r="CF192" s="25"/>
      <c r="CG192" s="25"/>
      <c r="CH192" s="25"/>
      <c r="CI192" s="25"/>
      <c r="CJ192" s="25"/>
      <c r="CK192" s="25"/>
      <c r="CL192" s="25"/>
      <c r="CM192" s="25"/>
      <c r="CN192" s="25"/>
    </row>
    <row r="193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</row>
    <row r="194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25"/>
      <c r="BU194" s="25"/>
      <c r="BV194" s="25"/>
      <c r="BW194" s="25"/>
      <c r="BX194" s="25"/>
      <c r="BY194" s="25"/>
      <c r="BZ194" s="25"/>
      <c r="CA194" s="25"/>
      <c r="CB194" s="25"/>
      <c r="CC194" s="25"/>
      <c r="CD194" s="25"/>
      <c r="CE194" s="25"/>
      <c r="CF194" s="25"/>
      <c r="CG194" s="25"/>
      <c r="CH194" s="25"/>
      <c r="CI194" s="25"/>
      <c r="CJ194" s="25"/>
      <c r="CK194" s="25"/>
      <c r="CL194" s="25"/>
      <c r="CM194" s="25"/>
      <c r="CN194" s="25"/>
    </row>
    <row r="19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5"/>
      <c r="BJ195" s="25"/>
      <c r="BK195" s="25"/>
      <c r="BL195" s="25"/>
      <c r="BM195" s="25"/>
      <c r="BN195" s="25"/>
      <c r="BO195" s="25"/>
      <c r="BP195" s="25"/>
      <c r="BQ195" s="25"/>
      <c r="BR195" s="25"/>
      <c r="BS195" s="25"/>
      <c r="BT195" s="25"/>
      <c r="BU195" s="25"/>
      <c r="BV195" s="25"/>
      <c r="BW195" s="25"/>
      <c r="BX195" s="25"/>
      <c r="BY195" s="25"/>
      <c r="BZ195" s="25"/>
      <c r="CA195" s="25"/>
      <c r="CB195" s="25"/>
      <c r="CC195" s="25"/>
      <c r="CD195" s="25"/>
      <c r="CE195" s="25"/>
      <c r="CF195" s="25"/>
      <c r="CG195" s="25"/>
      <c r="CH195" s="25"/>
      <c r="CI195" s="25"/>
      <c r="CJ195" s="25"/>
      <c r="CK195" s="25"/>
      <c r="CL195" s="25"/>
      <c r="CM195" s="25"/>
      <c r="CN195" s="25"/>
    </row>
    <row r="196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  <c r="BL196" s="25"/>
      <c r="BM196" s="25"/>
      <c r="BN196" s="25"/>
      <c r="BO196" s="25"/>
      <c r="BP196" s="25"/>
      <c r="BQ196" s="25"/>
      <c r="BR196" s="25"/>
      <c r="BS196" s="25"/>
      <c r="BT196" s="25"/>
      <c r="BU196" s="25"/>
      <c r="BV196" s="25"/>
      <c r="BW196" s="25"/>
      <c r="BX196" s="25"/>
      <c r="BY196" s="25"/>
      <c r="BZ196" s="25"/>
      <c r="CA196" s="25"/>
      <c r="CB196" s="25"/>
      <c r="CC196" s="25"/>
      <c r="CD196" s="25"/>
      <c r="CE196" s="25"/>
      <c r="CF196" s="25"/>
      <c r="CG196" s="25"/>
      <c r="CH196" s="25"/>
      <c r="CI196" s="25"/>
      <c r="CJ196" s="25"/>
      <c r="CK196" s="25"/>
      <c r="CL196" s="25"/>
      <c r="CM196" s="25"/>
      <c r="CN196" s="25"/>
    </row>
    <row r="197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  <c r="CA197" s="25"/>
      <c r="CB197" s="25"/>
      <c r="CC197" s="25"/>
      <c r="CD197" s="25"/>
      <c r="CE197" s="25"/>
      <c r="CF197" s="25"/>
      <c r="CG197" s="25"/>
      <c r="CH197" s="25"/>
      <c r="CI197" s="25"/>
      <c r="CJ197" s="25"/>
      <c r="CK197" s="25"/>
      <c r="CL197" s="25"/>
      <c r="CM197" s="25"/>
      <c r="CN197" s="25"/>
    </row>
    <row r="198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5"/>
      <c r="BS198" s="25"/>
      <c r="BT198" s="25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</row>
    <row r="199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J199" s="25"/>
      <c r="BK199" s="25"/>
      <c r="BL199" s="25"/>
      <c r="BM199" s="25"/>
      <c r="BN199" s="25"/>
      <c r="BO199" s="25"/>
      <c r="BP199" s="25"/>
      <c r="BQ199" s="25"/>
      <c r="BR199" s="25"/>
      <c r="BS199" s="25"/>
      <c r="BT199" s="25"/>
      <c r="BU199" s="25"/>
      <c r="BV199" s="25"/>
      <c r="BW199" s="25"/>
      <c r="BX199" s="25"/>
      <c r="BY199" s="25"/>
      <c r="BZ199" s="25"/>
      <c r="CA199" s="25"/>
      <c r="CB199" s="25"/>
      <c r="CC199" s="25"/>
      <c r="CD199" s="25"/>
      <c r="CE199" s="25"/>
      <c r="CF199" s="25"/>
      <c r="CG199" s="25"/>
      <c r="CH199" s="25"/>
      <c r="CI199" s="25"/>
      <c r="CJ199" s="25"/>
      <c r="CK199" s="25"/>
      <c r="CL199" s="25"/>
      <c r="CM199" s="25"/>
      <c r="CN199" s="25"/>
    </row>
    <row r="200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  <c r="BL200" s="25"/>
      <c r="BM200" s="25"/>
      <c r="BN200" s="25"/>
      <c r="BO200" s="25"/>
      <c r="BP200" s="25"/>
      <c r="BQ200" s="25"/>
      <c r="BR200" s="25"/>
      <c r="BS200" s="25"/>
      <c r="BT200" s="25"/>
      <c r="BU200" s="25"/>
      <c r="BV200" s="25"/>
      <c r="BW200" s="25"/>
      <c r="BX200" s="25"/>
      <c r="BY200" s="25"/>
      <c r="BZ200" s="25"/>
      <c r="CA200" s="25"/>
      <c r="CB200" s="25"/>
      <c r="CC200" s="25"/>
      <c r="CD200" s="25"/>
      <c r="CE200" s="25"/>
      <c r="CF200" s="25"/>
      <c r="CG200" s="25"/>
      <c r="CH200" s="25"/>
      <c r="CI200" s="25"/>
      <c r="CJ200" s="25"/>
      <c r="CK200" s="25"/>
      <c r="CL200" s="25"/>
      <c r="CM200" s="25"/>
      <c r="CN200" s="25"/>
    </row>
    <row r="20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5"/>
      <c r="BK201" s="25"/>
      <c r="BL201" s="25"/>
      <c r="BM201" s="25"/>
      <c r="BN201" s="25"/>
      <c r="BO201" s="25"/>
      <c r="BP201" s="25"/>
      <c r="BQ201" s="25"/>
      <c r="BR201" s="25"/>
      <c r="BS201" s="25"/>
      <c r="BT201" s="25"/>
      <c r="BU201" s="25"/>
      <c r="BV201" s="25"/>
      <c r="BW201" s="25"/>
      <c r="BX201" s="25"/>
      <c r="BY201" s="25"/>
      <c r="BZ201" s="25"/>
      <c r="CA201" s="25"/>
      <c r="CB201" s="25"/>
      <c r="CC201" s="25"/>
      <c r="CD201" s="25"/>
      <c r="CE201" s="25"/>
      <c r="CF201" s="25"/>
      <c r="CG201" s="25"/>
      <c r="CH201" s="25"/>
      <c r="CI201" s="25"/>
      <c r="CJ201" s="25"/>
      <c r="CK201" s="25"/>
      <c r="CL201" s="25"/>
      <c r="CM201" s="25"/>
      <c r="CN201" s="25"/>
    </row>
    <row r="20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  <c r="BL202" s="25"/>
      <c r="BM202" s="25"/>
      <c r="BN202" s="25"/>
      <c r="BO202" s="25"/>
      <c r="BP202" s="25"/>
      <c r="BQ202" s="25"/>
      <c r="BR202" s="25"/>
      <c r="BS202" s="25"/>
      <c r="BT202" s="25"/>
      <c r="BU202" s="25"/>
      <c r="BV202" s="25"/>
      <c r="BW202" s="25"/>
      <c r="BX202" s="25"/>
      <c r="BY202" s="25"/>
      <c r="BZ202" s="25"/>
      <c r="CA202" s="25"/>
      <c r="CB202" s="25"/>
      <c r="CC202" s="25"/>
      <c r="CD202" s="25"/>
      <c r="CE202" s="25"/>
      <c r="CF202" s="25"/>
      <c r="CG202" s="25"/>
      <c r="CH202" s="25"/>
      <c r="CI202" s="25"/>
      <c r="CJ202" s="25"/>
      <c r="CK202" s="25"/>
      <c r="CL202" s="25"/>
      <c r="CM202" s="25"/>
      <c r="CN202" s="25"/>
    </row>
    <row r="203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5"/>
      <c r="BJ203" s="25"/>
      <c r="BK203" s="25"/>
      <c r="BL203" s="25"/>
      <c r="BM203" s="25"/>
      <c r="BN203" s="25"/>
      <c r="BO203" s="25"/>
      <c r="BP203" s="25"/>
      <c r="BQ203" s="25"/>
      <c r="BR203" s="25"/>
      <c r="BS203" s="25"/>
      <c r="BT203" s="25"/>
      <c r="BU203" s="25"/>
      <c r="BV203" s="25"/>
      <c r="BW203" s="25"/>
      <c r="BX203" s="25"/>
      <c r="BY203" s="25"/>
      <c r="BZ203" s="25"/>
      <c r="CA203" s="25"/>
      <c r="CB203" s="25"/>
      <c r="CC203" s="25"/>
      <c r="CD203" s="25"/>
      <c r="CE203" s="25"/>
      <c r="CF203" s="25"/>
      <c r="CG203" s="25"/>
      <c r="CH203" s="25"/>
      <c r="CI203" s="25"/>
      <c r="CJ203" s="25"/>
      <c r="CK203" s="25"/>
      <c r="CL203" s="25"/>
      <c r="CM203" s="25"/>
      <c r="CN203" s="25"/>
    </row>
    <row r="20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  <c r="BL204" s="25"/>
      <c r="BM204" s="25"/>
      <c r="BN204" s="25"/>
      <c r="BO204" s="25"/>
      <c r="BP204" s="25"/>
      <c r="BQ204" s="25"/>
      <c r="BR204" s="25"/>
      <c r="BS204" s="25"/>
      <c r="BT204" s="25"/>
      <c r="BU204" s="25"/>
      <c r="BV204" s="25"/>
      <c r="BW204" s="25"/>
      <c r="BX204" s="25"/>
      <c r="BY204" s="25"/>
      <c r="BZ204" s="25"/>
      <c r="CA204" s="25"/>
      <c r="CB204" s="25"/>
      <c r="CC204" s="25"/>
      <c r="CD204" s="25"/>
      <c r="CE204" s="25"/>
      <c r="CF204" s="25"/>
      <c r="CG204" s="25"/>
      <c r="CH204" s="25"/>
      <c r="CI204" s="25"/>
      <c r="CJ204" s="25"/>
      <c r="CK204" s="25"/>
      <c r="CL204" s="25"/>
      <c r="CM204" s="25"/>
      <c r="CN204" s="25"/>
    </row>
    <row r="20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5"/>
      <c r="BJ205" s="25"/>
      <c r="BK205" s="25"/>
      <c r="BL205" s="25"/>
      <c r="BM205" s="25"/>
      <c r="BN205" s="25"/>
      <c r="BO205" s="25"/>
      <c r="BP205" s="25"/>
      <c r="BQ205" s="25"/>
      <c r="BR205" s="25"/>
      <c r="BS205" s="25"/>
      <c r="BT205" s="25"/>
      <c r="BU205" s="25"/>
      <c r="BV205" s="25"/>
      <c r="BW205" s="25"/>
      <c r="BX205" s="25"/>
      <c r="BY205" s="25"/>
      <c r="BZ205" s="25"/>
      <c r="CA205" s="25"/>
      <c r="CB205" s="25"/>
      <c r="CC205" s="25"/>
      <c r="CD205" s="25"/>
      <c r="CE205" s="25"/>
      <c r="CF205" s="25"/>
      <c r="CG205" s="25"/>
      <c r="CH205" s="25"/>
      <c r="CI205" s="25"/>
      <c r="CJ205" s="25"/>
      <c r="CK205" s="25"/>
      <c r="CL205" s="25"/>
      <c r="CM205" s="25"/>
      <c r="CN205" s="25"/>
    </row>
    <row r="206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  <c r="BL206" s="25"/>
      <c r="BM206" s="25"/>
      <c r="BN206" s="25"/>
      <c r="BO206" s="25"/>
      <c r="BP206" s="25"/>
      <c r="BQ206" s="25"/>
      <c r="BR206" s="25"/>
      <c r="BS206" s="25"/>
      <c r="BT206" s="25"/>
      <c r="BU206" s="25"/>
      <c r="BV206" s="25"/>
      <c r="BW206" s="25"/>
      <c r="BX206" s="25"/>
      <c r="BY206" s="25"/>
      <c r="BZ206" s="25"/>
      <c r="CA206" s="25"/>
      <c r="CB206" s="25"/>
      <c r="CC206" s="25"/>
      <c r="CD206" s="25"/>
      <c r="CE206" s="25"/>
      <c r="CF206" s="25"/>
      <c r="CG206" s="25"/>
      <c r="CH206" s="25"/>
      <c r="CI206" s="25"/>
      <c r="CJ206" s="25"/>
      <c r="CK206" s="25"/>
      <c r="CL206" s="25"/>
      <c r="CM206" s="25"/>
      <c r="CN206" s="25"/>
    </row>
    <row r="207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5"/>
      <c r="BH207" s="25"/>
      <c r="BI207" s="25"/>
      <c r="BJ207" s="25"/>
      <c r="BK207" s="25"/>
      <c r="BL207" s="25"/>
      <c r="BM207" s="25"/>
      <c r="BN207" s="25"/>
      <c r="BO207" s="25"/>
      <c r="BP207" s="25"/>
      <c r="BQ207" s="25"/>
      <c r="BR207" s="25"/>
      <c r="BS207" s="25"/>
      <c r="BT207" s="25"/>
      <c r="BU207" s="25"/>
      <c r="BV207" s="25"/>
      <c r="BW207" s="25"/>
      <c r="BX207" s="25"/>
      <c r="BY207" s="25"/>
      <c r="BZ207" s="25"/>
      <c r="CA207" s="25"/>
      <c r="CB207" s="25"/>
      <c r="CC207" s="25"/>
      <c r="CD207" s="25"/>
      <c r="CE207" s="25"/>
      <c r="CF207" s="25"/>
      <c r="CG207" s="25"/>
      <c r="CH207" s="25"/>
      <c r="CI207" s="25"/>
      <c r="CJ207" s="25"/>
      <c r="CK207" s="25"/>
      <c r="CL207" s="25"/>
      <c r="CM207" s="25"/>
      <c r="CN207" s="25"/>
    </row>
    <row r="208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  <c r="BL208" s="25"/>
      <c r="BM208" s="25"/>
      <c r="BN208" s="25"/>
      <c r="BO208" s="25"/>
      <c r="BP208" s="25"/>
      <c r="BQ208" s="25"/>
      <c r="BR208" s="25"/>
      <c r="BS208" s="25"/>
      <c r="BT208" s="25"/>
      <c r="BU208" s="25"/>
      <c r="BV208" s="25"/>
      <c r="BW208" s="25"/>
      <c r="BX208" s="25"/>
      <c r="BY208" s="25"/>
      <c r="BZ208" s="25"/>
      <c r="CA208" s="25"/>
      <c r="CB208" s="25"/>
      <c r="CC208" s="25"/>
      <c r="CD208" s="25"/>
      <c r="CE208" s="25"/>
      <c r="CF208" s="25"/>
      <c r="CG208" s="25"/>
      <c r="CH208" s="25"/>
      <c r="CI208" s="25"/>
      <c r="CJ208" s="25"/>
      <c r="CK208" s="25"/>
      <c r="CL208" s="25"/>
      <c r="CM208" s="25"/>
      <c r="CN208" s="25"/>
    </row>
    <row r="209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5"/>
      <c r="BJ209" s="25"/>
      <c r="BK209" s="25"/>
      <c r="BL209" s="25"/>
      <c r="BM209" s="25"/>
      <c r="BN209" s="25"/>
      <c r="BO209" s="25"/>
      <c r="BP209" s="25"/>
      <c r="BQ209" s="25"/>
      <c r="BR209" s="25"/>
      <c r="BS209" s="25"/>
      <c r="BT209" s="25"/>
      <c r="BU209" s="25"/>
      <c r="BV209" s="25"/>
      <c r="BW209" s="25"/>
      <c r="BX209" s="25"/>
      <c r="BY209" s="25"/>
      <c r="BZ209" s="25"/>
      <c r="CA209" s="25"/>
      <c r="CB209" s="25"/>
      <c r="CC209" s="25"/>
      <c r="CD209" s="25"/>
      <c r="CE209" s="25"/>
      <c r="CF209" s="25"/>
      <c r="CG209" s="25"/>
      <c r="CH209" s="25"/>
      <c r="CI209" s="25"/>
      <c r="CJ209" s="25"/>
      <c r="CK209" s="25"/>
      <c r="CL209" s="25"/>
      <c r="CM209" s="25"/>
      <c r="CN209" s="25"/>
    </row>
    <row r="210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  <c r="BL210" s="25"/>
      <c r="BM210" s="25"/>
      <c r="BN210" s="25"/>
      <c r="BO210" s="25"/>
      <c r="BP210" s="25"/>
      <c r="BQ210" s="25"/>
      <c r="BR210" s="25"/>
      <c r="BS210" s="25"/>
      <c r="BT210" s="25"/>
      <c r="BU210" s="25"/>
      <c r="BV210" s="25"/>
      <c r="BW210" s="25"/>
      <c r="BX210" s="25"/>
      <c r="BY210" s="25"/>
      <c r="BZ210" s="25"/>
      <c r="CA210" s="25"/>
      <c r="CB210" s="25"/>
      <c r="CC210" s="25"/>
      <c r="CD210" s="25"/>
      <c r="CE210" s="25"/>
      <c r="CF210" s="25"/>
      <c r="CG210" s="25"/>
      <c r="CH210" s="25"/>
      <c r="CI210" s="25"/>
      <c r="CJ210" s="25"/>
      <c r="CK210" s="25"/>
      <c r="CL210" s="25"/>
      <c r="CM210" s="25"/>
      <c r="CN210" s="25"/>
    </row>
    <row r="21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5"/>
      <c r="BJ211" s="25"/>
      <c r="BK211" s="25"/>
      <c r="BL211" s="25"/>
      <c r="BM211" s="25"/>
      <c r="BN211" s="25"/>
      <c r="BO211" s="25"/>
      <c r="BP211" s="25"/>
      <c r="BQ211" s="25"/>
      <c r="BR211" s="25"/>
      <c r="BS211" s="25"/>
      <c r="BT211" s="25"/>
      <c r="BU211" s="25"/>
      <c r="BV211" s="25"/>
      <c r="BW211" s="25"/>
      <c r="BX211" s="25"/>
      <c r="BY211" s="25"/>
      <c r="BZ211" s="25"/>
      <c r="CA211" s="25"/>
      <c r="CB211" s="25"/>
      <c r="CC211" s="25"/>
      <c r="CD211" s="25"/>
      <c r="CE211" s="25"/>
      <c r="CF211" s="25"/>
      <c r="CG211" s="25"/>
      <c r="CH211" s="25"/>
      <c r="CI211" s="25"/>
      <c r="CJ211" s="25"/>
      <c r="CK211" s="25"/>
      <c r="CL211" s="25"/>
      <c r="CM211" s="25"/>
      <c r="CN211" s="25"/>
    </row>
    <row r="21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  <c r="BL212" s="25"/>
      <c r="BM212" s="25"/>
      <c r="BN212" s="25"/>
      <c r="BO212" s="25"/>
      <c r="BP212" s="25"/>
      <c r="BQ212" s="25"/>
      <c r="BR212" s="25"/>
      <c r="BS212" s="25"/>
      <c r="BT212" s="25"/>
      <c r="BU212" s="25"/>
      <c r="BV212" s="25"/>
      <c r="BW212" s="25"/>
      <c r="BX212" s="25"/>
      <c r="BY212" s="25"/>
      <c r="BZ212" s="25"/>
      <c r="CA212" s="25"/>
      <c r="CB212" s="25"/>
      <c r="CC212" s="25"/>
      <c r="CD212" s="25"/>
      <c r="CE212" s="25"/>
      <c r="CF212" s="25"/>
      <c r="CG212" s="25"/>
      <c r="CH212" s="25"/>
      <c r="CI212" s="25"/>
      <c r="CJ212" s="25"/>
      <c r="CK212" s="25"/>
      <c r="CL212" s="25"/>
      <c r="CM212" s="25"/>
      <c r="CN212" s="25"/>
    </row>
    <row r="213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5"/>
      <c r="BJ213" s="25"/>
      <c r="BK213" s="25"/>
      <c r="BL213" s="25"/>
      <c r="BM213" s="25"/>
      <c r="BN213" s="25"/>
      <c r="BO213" s="25"/>
      <c r="BP213" s="25"/>
      <c r="BQ213" s="25"/>
      <c r="BR213" s="25"/>
      <c r="BS213" s="25"/>
      <c r="BT213" s="25"/>
      <c r="BU213" s="25"/>
      <c r="BV213" s="25"/>
      <c r="BW213" s="25"/>
      <c r="BX213" s="25"/>
      <c r="BY213" s="25"/>
      <c r="BZ213" s="25"/>
      <c r="CA213" s="25"/>
      <c r="CB213" s="25"/>
      <c r="CC213" s="25"/>
      <c r="CD213" s="25"/>
      <c r="CE213" s="25"/>
      <c r="CF213" s="25"/>
      <c r="CG213" s="25"/>
      <c r="CH213" s="25"/>
      <c r="CI213" s="25"/>
      <c r="CJ213" s="25"/>
      <c r="CK213" s="25"/>
      <c r="CL213" s="25"/>
      <c r="CM213" s="25"/>
      <c r="CN213" s="25"/>
    </row>
    <row r="21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5"/>
      <c r="BA214" s="25"/>
      <c r="BB214" s="25"/>
      <c r="BC214" s="25"/>
      <c r="BD214" s="25"/>
      <c r="BE214" s="25"/>
      <c r="BF214" s="25"/>
      <c r="BG214" s="25"/>
      <c r="BH214" s="25"/>
      <c r="BI214" s="25"/>
      <c r="BJ214" s="25"/>
      <c r="BK214" s="25"/>
      <c r="BL214" s="25"/>
      <c r="BM214" s="25"/>
      <c r="BN214" s="25"/>
      <c r="BO214" s="25"/>
      <c r="BP214" s="25"/>
      <c r="BQ214" s="25"/>
      <c r="BR214" s="25"/>
      <c r="BS214" s="25"/>
      <c r="BT214" s="25"/>
      <c r="BU214" s="25"/>
      <c r="BV214" s="25"/>
      <c r="BW214" s="25"/>
      <c r="BX214" s="25"/>
      <c r="BY214" s="25"/>
      <c r="BZ214" s="25"/>
      <c r="CA214" s="25"/>
      <c r="CB214" s="25"/>
      <c r="CC214" s="25"/>
      <c r="CD214" s="25"/>
      <c r="CE214" s="25"/>
      <c r="CF214" s="25"/>
      <c r="CG214" s="25"/>
      <c r="CH214" s="25"/>
      <c r="CI214" s="25"/>
      <c r="CJ214" s="25"/>
      <c r="CK214" s="25"/>
      <c r="CL214" s="25"/>
      <c r="CM214" s="25"/>
      <c r="CN214" s="25"/>
    </row>
    <row r="21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5"/>
      <c r="BH215" s="25"/>
      <c r="BI215" s="25"/>
      <c r="BJ215" s="25"/>
      <c r="BK215" s="25"/>
      <c r="BL215" s="25"/>
      <c r="BM215" s="25"/>
      <c r="BN215" s="25"/>
      <c r="BO215" s="25"/>
      <c r="BP215" s="25"/>
      <c r="BQ215" s="25"/>
      <c r="BR215" s="25"/>
      <c r="BS215" s="25"/>
      <c r="BT215" s="25"/>
      <c r="BU215" s="25"/>
      <c r="BV215" s="25"/>
      <c r="BW215" s="25"/>
      <c r="BX215" s="25"/>
      <c r="BY215" s="25"/>
      <c r="BZ215" s="25"/>
      <c r="CA215" s="25"/>
      <c r="CB215" s="25"/>
      <c r="CC215" s="25"/>
      <c r="CD215" s="25"/>
      <c r="CE215" s="25"/>
      <c r="CF215" s="25"/>
      <c r="CG215" s="25"/>
      <c r="CH215" s="25"/>
      <c r="CI215" s="25"/>
      <c r="CJ215" s="25"/>
      <c r="CK215" s="25"/>
      <c r="CL215" s="25"/>
      <c r="CM215" s="25"/>
      <c r="CN215" s="25"/>
    </row>
    <row r="216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5"/>
      <c r="BJ216" s="25"/>
      <c r="BK216" s="25"/>
      <c r="BL216" s="25"/>
      <c r="BM216" s="25"/>
      <c r="BN216" s="25"/>
      <c r="BO216" s="25"/>
      <c r="BP216" s="25"/>
      <c r="BQ216" s="25"/>
      <c r="BR216" s="25"/>
      <c r="BS216" s="25"/>
      <c r="BT216" s="25"/>
      <c r="BU216" s="25"/>
      <c r="BV216" s="25"/>
      <c r="BW216" s="25"/>
      <c r="BX216" s="25"/>
      <c r="BY216" s="25"/>
      <c r="BZ216" s="25"/>
      <c r="CA216" s="25"/>
      <c r="CB216" s="25"/>
      <c r="CC216" s="25"/>
      <c r="CD216" s="25"/>
      <c r="CE216" s="25"/>
      <c r="CF216" s="25"/>
      <c r="CG216" s="25"/>
      <c r="CH216" s="25"/>
      <c r="CI216" s="25"/>
      <c r="CJ216" s="25"/>
      <c r="CK216" s="25"/>
      <c r="CL216" s="25"/>
      <c r="CM216" s="25"/>
      <c r="CN216" s="25"/>
    </row>
    <row r="217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5"/>
      <c r="BH217" s="25"/>
      <c r="BI217" s="25"/>
      <c r="BJ217" s="25"/>
      <c r="BK217" s="25"/>
      <c r="BL217" s="25"/>
      <c r="BM217" s="25"/>
      <c r="BN217" s="25"/>
      <c r="BO217" s="25"/>
      <c r="BP217" s="25"/>
      <c r="BQ217" s="25"/>
      <c r="BR217" s="25"/>
      <c r="BS217" s="25"/>
      <c r="BT217" s="25"/>
      <c r="BU217" s="25"/>
      <c r="BV217" s="25"/>
      <c r="BW217" s="25"/>
      <c r="BX217" s="25"/>
      <c r="BY217" s="25"/>
      <c r="BZ217" s="25"/>
      <c r="CA217" s="25"/>
      <c r="CB217" s="25"/>
      <c r="CC217" s="25"/>
      <c r="CD217" s="25"/>
      <c r="CE217" s="25"/>
      <c r="CF217" s="25"/>
      <c r="CG217" s="25"/>
      <c r="CH217" s="25"/>
      <c r="CI217" s="25"/>
      <c r="CJ217" s="25"/>
      <c r="CK217" s="25"/>
      <c r="CL217" s="25"/>
      <c r="CM217" s="25"/>
      <c r="CN217" s="25"/>
    </row>
    <row r="218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5"/>
      <c r="BH218" s="25"/>
      <c r="BI218" s="25"/>
      <c r="BJ218" s="25"/>
      <c r="BK218" s="25"/>
      <c r="BL218" s="25"/>
      <c r="BM218" s="25"/>
      <c r="BN218" s="25"/>
      <c r="BO218" s="25"/>
      <c r="BP218" s="25"/>
      <c r="BQ218" s="25"/>
      <c r="BR218" s="25"/>
      <c r="BS218" s="25"/>
      <c r="BT218" s="25"/>
      <c r="BU218" s="25"/>
      <c r="BV218" s="25"/>
      <c r="BW218" s="25"/>
      <c r="BX218" s="25"/>
      <c r="BY218" s="25"/>
      <c r="BZ218" s="25"/>
      <c r="CA218" s="25"/>
      <c r="CB218" s="25"/>
      <c r="CC218" s="25"/>
      <c r="CD218" s="25"/>
      <c r="CE218" s="25"/>
      <c r="CF218" s="25"/>
      <c r="CG218" s="25"/>
      <c r="CH218" s="25"/>
      <c r="CI218" s="25"/>
      <c r="CJ218" s="25"/>
      <c r="CK218" s="25"/>
      <c r="CL218" s="25"/>
      <c r="CM218" s="25"/>
      <c r="CN218" s="25"/>
    </row>
    <row r="219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5"/>
      <c r="BJ219" s="25"/>
      <c r="BK219" s="25"/>
      <c r="BL219" s="25"/>
      <c r="BM219" s="25"/>
      <c r="BN219" s="25"/>
      <c r="BO219" s="25"/>
      <c r="BP219" s="25"/>
      <c r="BQ219" s="25"/>
      <c r="BR219" s="25"/>
      <c r="BS219" s="25"/>
      <c r="BT219" s="25"/>
      <c r="BU219" s="25"/>
      <c r="BV219" s="25"/>
      <c r="BW219" s="25"/>
      <c r="BX219" s="25"/>
      <c r="BY219" s="25"/>
      <c r="BZ219" s="25"/>
      <c r="CA219" s="25"/>
      <c r="CB219" s="25"/>
      <c r="CC219" s="25"/>
      <c r="CD219" s="25"/>
      <c r="CE219" s="25"/>
      <c r="CF219" s="25"/>
      <c r="CG219" s="25"/>
      <c r="CH219" s="25"/>
      <c r="CI219" s="25"/>
      <c r="CJ219" s="25"/>
      <c r="CK219" s="25"/>
      <c r="CL219" s="25"/>
      <c r="CM219" s="25"/>
      <c r="CN219" s="25"/>
    </row>
    <row r="220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5"/>
      <c r="BH220" s="25"/>
      <c r="BI220" s="25"/>
      <c r="BJ220" s="25"/>
      <c r="BK220" s="25"/>
      <c r="BL220" s="25"/>
      <c r="BM220" s="25"/>
      <c r="BN220" s="25"/>
      <c r="BO220" s="25"/>
      <c r="BP220" s="25"/>
      <c r="BQ220" s="25"/>
      <c r="BR220" s="25"/>
      <c r="BS220" s="25"/>
      <c r="BT220" s="25"/>
      <c r="BU220" s="25"/>
      <c r="BV220" s="25"/>
      <c r="BW220" s="25"/>
      <c r="BX220" s="25"/>
      <c r="BY220" s="25"/>
      <c r="BZ220" s="25"/>
      <c r="CA220" s="25"/>
      <c r="CB220" s="25"/>
      <c r="CC220" s="25"/>
      <c r="CD220" s="25"/>
      <c r="CE220" s="25"/>
      <c r="CF220" s="25"/>
      <c r="CG220" s="25"/>
      <c r="CH220" s="25"/>
      <c r="CI220" s="25"/>
      <c r="CJ220" s="25"/>
      <c r="CK220" s="25"/>
      <c r="CL220" s="25"/>
      <c r="CM220" s="25"/>
      <c r="CN220" s="25"/>
    </row>
    <row r="22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5"/>
      <c r="BH221" s="25"/>
      <c r="BI221" s="25"/>
      <c r="BJ221" s="25"/>
      <c r="BK221" s="25"/>
      <c r="BL221" s="25"/>
      <c r="BM221" s="25"/>
      <c r="BN221" s="25"/>
      <c r="BO221" s="25"/>
      <c r="BP221" s="25"/>
      <c r="BQ221" s="25"/>
      <c r="BR221" s="25"/>
      <c r="BS221" s="25"/>
      <c r="BT221" s="25"/>
      <c r="BU221" s="25"/>
      <c r="BV221" s="25"/>
      <c r="BW221" s="25"/>
      <c r="BX221" s="25"/>
      <c r="BY221" s="25"/>
      <c r="BZ221" s="25"/>
      <c r="CA221" s="25"/>
      <c r="CB221" s="25"/>
      <c r="CC221" s="25"/>
      <c r="CD221" s="25"/>
      <c r="CE221" s="25"/>
      <c r="CF221" s="25"/>
      <c r="CG221" s="25"/>
      <c r="CH221" s="25"/>
      <c r="CI221" s="25"/>
      <c r="CJ221" s="25"/>
      <c r="CK221" s="25"/>
      <c r="CL221" s="25"/>
      <c r="CM221" s="25"/>
      <c r="CN221" s="25"/>
    </row>
    <row r="22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5"/>
      <c r="BH222" s="25"/>
      <c r="BI222" s="25"/>
      <c r="BJ222" s="25"/>
      <c r="BK222" s="25"/>
      <c r="BL222" s="25"/>
      <c r="BM222" s="25"/>
      <c r="BN222" s="25"/>
      <c r="BO222" s="25"/>
      <c r="BP222" s="25"/>
      <c r="BQ222" s="25"/>
      <c r="BR222" s="25"/>
      <c r="BS222" s="25"/>
      <c r="BT222" s="25"/>
      <c r="BU222" s="25"/>
      <c r="BV222" s="25"/>
      <c r="BW222" s="25"/>
      <c r="BX222" s="25"/>
      <c r="BY222" s="25"/>
      <c r="BZ222" s="25"/>
      <c r="CA222" s="25"/>
      <c r="CB222" s="25"/>
      <c r="CC222" s="25"/>
      <c r="CD222" s="25"/>
      <c r="CE222" s="25"/>
      <c r="CF222" s="25"/>
      <c r="CG222" s="25"/>
      <c r="CH222" s="25"/>
      <c r="CI222" s="25"/>
      <c r="CJ222" s="25"/>
      <c r="CK222" s="25"/>
      <c r="CL222" s="25"/>
      <c r="CM222" s="25"/>
      <c r="CN222" s="25"/>
    </row>
    <row r="223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5"/>
      <c r="BH223" s="25"/>
      <c r="BI223" s="25"/>
      <c r="BJ223" s="25"/>
      <c r="BK223" s="25"/>
      <c r="BL223" s="25"/>
      <c r="BM223" s="25"/>
      <c r="BN223" s="25"/>
      <c r="BO223" s="25"/>
      <c r="BP223" s="25"/>
      <c r="BQ223" s="25"/>
      <c r="BR223" s="25"/>
      <c r="BS223" s="25"/>
      <c r="BT223" s="25"/>
      <c r="BU223" s="25"/>
      <c r="BV223" s="25"/>
      <c r="BW223" s="25"/>
      <c r="BX223" s="25"/>
      <c r="BY223" s="25"/>
      <c r="BZ223" s="25"/>
      <c r="CA223" s="25"/>
      <c r="CB223" s="25"/>
      <c r="CC223" s="25"/>
      <c r="CD223" s="25"/>
      <c r="CE223" s="25"/>
      <c r="CF223" s="25"/>
      <c r="CG223" s="25"/>
      <c r="CH223" s="25"/>
      <c r="CI223" s="25"/>
      <c r="CJ223" s="25"/>
      <c r="CK223" s="25"/>
      <c r="CL223" s="25"/>
      <c r="CM223" s="25"/>
      <c r="CN223" s="25"/>
    </row>
    <row r="22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5"/>
      <c r="BH224" s="25"/>
      <c r="BI224" s="25"/>
      <c r="BJ224" s="25"/>
      <c r="BK224" s="25"/>
      <c r="BL224" s="25"/>
      <c r="BM224" s="25"/>
      <c r="BN224" s="25"/>
      <c r="BO224" s="25"/>
      <c r="BP224" s="25"/>
      <c r="BQ224" s="25"/>
      <c r="BR224" s="25"/>
      <c r="BS224" s="25"/>
      <c r="BT224" s="25"/>
      <c r="BU224" s="25"/>
      <c r="BV224" s="25"/>
      <c r="BW224" s="25"/>
      <c r="BX224" s="25"/>
      <c r="BY224" s="25"/>
      <c r="BZ224" s="25"/>
      <c r="CA224" s="25"/>
      <c r="CB224" s="25"/>
      <c r="CC224" s="25"/>
      <c r="CD224" s="25"/>
      <c r="CE224" s="25"/>
      <c r="CF224" s="25"/>
      <c r="CG224" s="25"/>
      <c r="CH224" s="25"/>
      <c r="CI224" s="25"/>
      <c r="CJ224" s="25"/>
      <c r="CK224" s="25"/>
      <c r="CL224" s="25"/>
      <c r="CM224" s="25"/>
      <c r="CN224" s="25"/>
    </row>
    <row r="22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5"/>
      <c r="BH225" s="25"/>
      <c r="BI225" s="25"/>
      <c r="BJ225" s="25"/>
      <c r="BK225" s="25"/>
      <c r="BL225" s="25"/>
      <c r="BM225" s="25"/>
      <c r="BN225" s="25"/>
      <c r="BO225" s="25"/>
      <c r="BP225" s="25"/>
      <c r="BQ225" s="25"/>
      <c r="BR225" s="25"/>
      <c r="BS225" s="25"/>
      <c r="BT225" s="25"/>
      <c r="BU225" s="25"/>
      <c r="BV225" s="25"/>
      <c r="BW225" s="25"/>
      <c r="BX225" s="25"/>
      <c r="BY225" s="25"/>
      <c r="BZ225" s="25"/>
      <c r="CA225" s="25"/>
      <c r="CB225" s="25"/>
      <c r="CC225" s="25"/>
      <c r="CD225" s="25"/>
      <c r="CE225" s="25"/>
      <c r="CF225" s="25"/>
      <c r="CG225" s="25"/>
      <c r="CH225" s="25"/>
      <c r="CI225" s="25"/>
      <c r="CJ225" s="25"/>
      <c r="CK225" s="25"/>
      <c r="CL225" s="25"/>
      <c r="CM225" s="25"/>
      <c r="CN225" s="25"/>
    </row>
    <row r="226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5"/>
      <c r="BH226" s="25"/>
      <c r="BI226" s="25"/>
      <c r="BJ226" s="25"/>
      <c r="BK226" s="25"/>
      <c r="BL226" s="25"/>
      <c r="BM226" s="25"/>
      <c r="BN226" s="25"/>
      <c r="BO226" s="25"/>
      <c r="BP226" s="25"/>
      <c r="BQ226" s="25"/>
      <c r="BR226" s="25"/>
      <c r="BS226" s="25"/>
      <c r="BT226" s="25"/>
      <c r="BU226" s="25"/>
      <c r="BV226" s="25"/>
      <c r="BW226" s="25"/>
      <c r="BX226" s="25"/>
      <c r="BY226" s="25"/>
      <c r="BZ226" s="25"/>
      <c r="CA226" s="25"/>
      <c r="CB226" s="25"/>
      <c r="CC226" s="25"/>
      <c r="CD226" s="25"/>
      <c r="CE226" s="25"/>
      <c r="CF226" s="25"/>
      <c r="CG226" s="25"/>
      <c r="CH226" s="25"/>
      <c r="CI226" s="25"/>
      <c r="CJ226" s="25"/>
      <c r="CK226" s="25"/>
      <c r="CL226" s="25"/>
      <c r="CM226" s="25"/>
      <c r="CN226" s="25"/>
    </row>
    <row r="227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5"/>
      <c r="BH227" s="25"/>
      <c r="BI227" s="25"/>
      <c r="BJ227" s="25"/>
      <c r="BK227" s="25"/>
      <c r="BL227" s="25"/>
      <c r="BM227" s="25"/>
      <c r="BN227" s="25"/>
      <c r="BO227" s="25"/>
      <c r="BP227" s="25"/>
      <c r="BQ227" s="25"/>
      <c r="BR227" s="25"/>
      <c r="BS227" s="25"/>
      <c r="BT227" s="25"/>
      <c r="BU227" s="25"/>
      <c r="BV227" s="25"/>
      <c r="BW227" s="25"/>
      <c r="BX227" s="25"/>
      <c r="BY227" s="25"/>
      <c r="BZ227" s="25"/>
      <c r="CA227" s="25"/>
      <c r="CB227" s="25"/>
      <c r="CC227" s="25"/>
      <c r="CD227" s="25"/>
      <c r="CE227" s="25"/>
      <c r="CF227" s="25"/>
      <c r="CG227" s="25"/>
      <c r="CH227" s="25"/>
      <c r="CI227" s="25"/>
      <c r="CJ227" s="25"/>
      <c r="CK227" s="25"/>
      <c r="CL227" s="25"/>
      <c r="CM227" s="25"/>
      <c r="CN227" s="25"/>
    </row>
    <row r="228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5"/>
      <c r="BH228" s="25"/>
      <c r="BI228" s="25"/>
      <c r="BJ228" s="25"/>
      <c r="BK228" s="25"/>
      <c r="BL228" s="25"/>
      <c r="BM228" s="25"/>
      <c r="BN228" s="25"/>
      <c r="BO228" s="25"/>
      <c r="BP228" s="25"/>
      <c r="BQ228" s="25"/>
      <c r="BR228" s="25"/>
      <c r="BS228" s="25"/>
      <c r="BT228" s="25"/>
      <c r="BU228" s="25"/>
      <c r="BV228" s="25"/>
      <c r="BW228" s="25"/>
      <c r="BX228" s="25"/>
      <c r="BY228" s="25"/>
      <c r="BZ228" s="25"/>
      <c r="CA228" s="25"/>
      <c r="CB228" s="25"/>
      <c r="CC228" s="25"/>
      <c r="CD228" s="25"/>
      <c r="CE228" s="25"/>
      <c r="CF228" s="25"/>
      <c r="CG228" s="25"/>
      <c r="CH228" s="25"/>
      <c r="CI228" s="25"/>
      <c r="CJ228" s="25"/>
      <c r="CK228" s="25"/>
      <c r="CL228" s="25"/>
      <c r="CM228" s="25"/>
      <c r="CN228" s="25"/>
    </row>
    <row r="229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25"/>
      <c r="BH229" s="25"/>
      <c r="BI229" s="25"/>
      <c r="BJ229" s="25"/>
      <c r="BK229" s="25"/>
      <c r="BL229" s="25"/>
      <c r="BM229" s="25"/>
      <c r="BN229" s="25"/>
      <c r="BO229" s="25"/>
      <c r="BP229" s="25"/>
      <c r="BQ229" s="25"/>
      <c r="BR229" s="25"/>
      <c r="BS229" s="25"/>
      <c r="BT229" s="25"/>
      <c r="BU229" s="25"/>
      <c r="BV229" s="25"/>
      <c r="BW229" s="25"/>
      <c r="BX229" s="25"/>
      <c r="BY229" s="25"/>
      <c r="BZ229" s="25"/>
      <c r="CA229" s="25"/>
      <c r="CB229" s="25"/>
      <c r="CC229" s="25"/>
      <c r="CD229" s="25"/>
      <c r="CE229" s="25"/>
      <c r="CF229" s="25"/>
      <c r="CG229" s="25"/>
      <c r="CH229" s="25"/>
      <c r="CI229" s="25"/>
      <c r="CJ229" s="25"/>
      <c r="CK229" s="25"/>
      <c r="CL229" s="25"/>
      <c r="CM229" s="25"/>
      <c r="CN229" s="25"/>
    </row>
    <row r="230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5"/>
      <c r="BH230" s="25"/>
      <c r="BI230" s="25"/>
      <c r="BJ230" s="25"/>
      <c r="BK230" s="25"/>
      <c r="BL230" s="25"/>
      <c r="BM230" s="25"/>
      <c r="BN230" s="25"/>
      <c r="BO230" s="25"/>
      <c r="BP230" s="25"/>
      <c r="BQ230" s="25"/>
      <c r="BR230" s="25"/>
      <c r="BS230" s="25"/>
      <c r="BT230" s="25"/>
      <c r="BU230" s="25"/>
      <c r="BV230" s="25"/>
      <c r="BW230" s="25"/>
      <c r="BX230" s="25"/>
      <c r="BY230" s="25"/>
      <c r="BZ230" s="25"/>
      <c r="CA230" s="25"/>
      <c r="CB230" s="25"/>
      <c r="CC230" s="25"/>
      <c r="CD230" s="25"/>
      <c r="CE230" s="25"/>
      <c r="CF230" s="25"/>
      <c r="CG230" s="25"/>
      <c r="CH230" s="25"/>
      <c r="CI230" s="25"/>
      <c r="CJ230" s="25"/>
      <c r="CK230" s="25"/>
      <c r="CL230" s="25"/>
      <c r="CM230" s="25"/>
      <c r="CN230" s="25"/>
    </row>
    <row r="23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5"/>
      <c r="BH231" s="25"/>
      <c r="BI231" s="25"/>
      <c r="BJ231" s="25"/>
      <c r="BK231" s="25"/>
      <c r="BL231" s="25"/>
      <c r="BM231" s="25"/>
      <c r="BN231" s="25"/>
      <c r="BO231" s="25"/>
      <c r="BP231" s="25"/>
      <c r="BQ231" s="25"/>
      <c r="BR231" s="25"/>
      <c r="BS231" s="25"/>
      <c r="BT231" s="25"/>
      <c r="BU231" s="25"/>
      <c r="BV231" s="25"/>
      <c r="BW231" s="25"/>
      <c r="BX231" s="25"/>
      <c r="BY231" s="25"/>
      <c r="BZ231" s="25"/>
      <c r="CA231" s="25"/>
      <c r="CB231" s="25"/>
      <c r="CC231" s="25"/>
      <c r="CD231" s="25"/>
      <c r="CE231" s="25"/>
      <c r="CF231" s="25"/>
      <c r="CG231" s="25"/>
      <c r="CH231" s="25"/>
      <c r="CI231" s="25"/>
      <c r="CJ231" s="25"/>
      <c r="CK231" s="25"/>
      <c r="CL231" s="25"/>
      <c r="CM231" s="25"/>
      <c r="CN231" s="25"/>
    </row>
    <row r="23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5"/>
      <c r="BH232" s="25"/>
      <c r="BI232" s="25"/>
      <c r="BJ232" s="25"/>
      <c r="BK232" s="25"/>
      <c r="BL232" s="25"/>
      <c r="BM232" s="25"/>
      <c r="BN232" s="25"/>
      <c r="BO232" s="25"/>
      <c r="BP232" s="25"/>
      <c r="BQ232" s="25"/>
      <c r="BR232" s="25"/>
      <c r="BS232" s="25"/>
      <c r="BT232" s="25"/>
      <c r="BU232" s="25"/>
      <c r="BV232" s="25"/>
      <c r="BW232" s="25"/>
      <c r="BX232" s="25"/>
      <c r="BY232" s="25"/>
      <c r="BZ232" s="25"/>
      <c r="CA232" s="25"/>
      <c r="CB232" s="25"/>
      <c r="CC232" s="25"/>
      <c r="CD232" s="25"/>
      <c r="CE232" s="25"/>
      <c r="CF232" s="25"/>
      <c r="CG232" s="25"/>
      <c r="CH232" s="25"/>
      <c r="CI232" s="25"/>
      <c r="CJ232" s="25"/>
      <c r="CK232" s="25"/>
      <c r="CL232" s="25"/>
      <c r="CM232" s="25"/>
      <c r="CN232" s="25"/>
    </row>
    <row r="233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5"/>
      <c r="BH233" s="25"/>
      <c r="BI233" s="25"/>
      <c r="BJ233" s="25"/>
      <c r="BK233" s="25"/>
      <c r="BL233" s="25"/>
      <c r="BM233" s="25"/>
      <c r="BN233" s="25"/>
      <c r="BO233" s="25"/>
      <c r="BP233" s="25"/>
      <c r="BQ233" s="25"/>
      <c r="BR233" s="25"/>
      <c r="BS233" s="25"/>
      <c r="BT233" s="25"/>
      <c r="BU233" s="25"/>
      <c r="BV233" s="25"/>
      <c r="BW233" s="25"/>
      <c r="BX233" s="25"/>
      <c r="BY233" s="25"/>
      <c r="BZ233" s="25"/>
      <c r="CA233" s="25"/>
      <c r="CB233" s="25"/>
      <c r="CC233" s="25"/>
      <c r="CD233" s="25"/>
      <c r="CE233" s="25"/>
      <c r="CF233" s="25"/>
      <c r="CG233" s="25"/>
      <c r="CH233" s="25"/>
      <c r="CI233" s="25"/>
      <c r="CJ233" s="25"/>
      <c r="CK233" s="25"/>
      <c r="CL233" s="25"/>
      <c r="CM233" s="25"/>
      <c r="CN233" s="25"/>
    </row>
    <row r="23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5"/>
      <c r="BH234" s="25"/>
      <c r="BI234" s="25"/>
      <c r="BJ234" s="25"/>
      <c r="BK234" s="25"/>
      <c r="BL234" s="25"/>
      <c r="BM234" s="25"/>
      <c r="BN234" s="25"/>
      <c r="BO234" s="25"/>
      <c r="BP234" s="25"/>
      <c r="BQ234" s="25"/>
      <c r="BR234" s="25"/>
      <c r="BS234" s="25"/>
      <c r="BT234" s="25"/>
      <c r="BU234" s="25"/>
      <c r="BV234" s="25"/>
      <c r="BW234" s="25"/>
      <c r="BX234" s="25"/>
      <c r="BY234" s="25"/>
      <c r="BZ234" s="25"/>
      <c r="CA234" s="25"/>
      <c r="CB234" s="25"/>
      <c r="CC234" s="25"/>
      <c r="CD234" s="25"/>
      <c r="CE234" s="25"/>
      <c r="CF234" s="25"/>
      <c r="CG234" s="25"/>
      <c r="CH234" s="25"/>
      <c r="CI234" s="25"/>
      <c r="CJ234" s="25"/>
      <c r="CK234" s="25"/>
      <c r="CL234" s="25"/>
      <c r="CM234" s="25"/>
      <c r="CN234" s="25"/>
    </row>
    <row r="235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5"/>
      <c r="BH235" s="25"/>
      <c r="BI235" s="25"/>
      <c r="BJ235" s="25"/>
      <c r="BK235" s="25"/>
      <c r="BL235" s="25"/>
      <c r="BM235" s="25"/>
      <c r="BN235" s="25"/>
      <c r="BO235" s="25"/>
      <c r="BP235" s="25"/>
      <c r="BQ235" s="25"/>
      <c r="BR235" s="25"/>
      <c r="BS235" s="25"/>
      <c r="BT235" s="25"/>
      <c r="BU235" s="25"/>
      <c r="BV235" s="25"/>
      <c r="BW235" s="25"/>
      <c r="BX235" s="25"/>
      <c r="BY235" s="25"/>
      <c r="BZ235" s="25"/>
      <c r="CA235" s="25"/>
      <c r="CB235" s="25"/>
      <c r="CC235" s="25"/>
      <c r="CD235" s="25"/>
      <c r="CE235" s="25"/>
      <c r="CF235" s="25"/>
      <c r="CG235" s="25"/>
      <c r="CH235" s="25"/>
      <c r="CI235" s="25"/>
      <c r="CJ235" s="25"/>
      <c r="CK235" s="25"/>
      <c r="CL235" s="25"/>
      <c r="CM235" s="25"/>
      <c r="CN235" s="25"/>
    </row>
    <row r="236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5"/>
      <c r="BH236" s="25"/>
      <c r="BI236" s="25"/>
      <c r="BJ236" s="25"/>
      <c r="BK236" s="25"/>
      <c r="BL236" s="25"/>
      <c r="BM236" s="25"/>
      <c r="BN236" s="25"/>
      <c r="BO236" s="25"/>
      <c r="BP236" s="25"/>
      <c r="BQ236" s="25"/>
      <c r="BR236" s="25"/>
      <c r="BS236" s="25"/>
      <c r="BT236" s="25"/>
      <c r="BU236" s="25"/>
      <c r="BV236" s="25"/>
      <c r="BW236" s="25"/>
      <c r="BX236" s="25"/>
      <c r="BY236" s="25"/>
      <c r="BZ236" s="25"/>
      <c r="CA236" s="25"/>
      <c r="CB236" s="25"/>
      <c r="CC236" s="25"/>
      <c r="CD236" s="25"/>
      <c r="CE236" s="25"/>
      <c r="CF236" s="25"/>
      <c r="CG236" s="25"/>
      <c r="CH236" s="25"/>
      <c r="CI236" s="25"/>
      <c r="CJ236" s="25"/>
      <c r="CK236" s="25"/>
      <c r="CL236" s="25"/>
      <c r="CM236" s="25"/>
      <c r="CN236" s="25"/>
    </row>
    <row r="237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5"/>
      <c r="BH237" s="25"/>
      <c r="BI237" s="25"/>
      <c r="BJ237" s="25"/>
      <c r="BK237" s="25"/>
      <c r="BL237" s="25"/>
      <c r="BM237" s="25"/>
      <c r="BN237" s="25"/>
      <c r="BO237" s="25"/>
      <c r="BP237" s="25"/>
      <c r="BQ237" s="25"/>
      <c r="BR237" s="25"/>
      <c r="BS237" s="25"/>
      <c r="BT237" s="25"/>
      <c r="BU237" s="25"/>
      <c r="BV237" s="25"/>
      <c r="BW237" s="25"/>
      <c r="BX237" s="25"/>
      <c r="BY237" s="25"/>
      <c r="BZ237" s="25"/>
      <c r="CA237" s="25"/>
      <c r="CB237" s="25"/>
      <c r="CC237" s="25"/>
      <c r="CD237" s="25"/>
      <c r="CE237" s="25"/>
      <c r="CF237" s="25"/>
      <c r="CG237" s="25"/>
      <c r="CH237" s="25"/>
      <c r="CI237" s="25"/>
      <c r="CJ237" s="25"/>
      <c r="CK237" s="25"/>
      <c r="CL237" s="25"/>
      <c r="CM237" s="25"/>
      <c r="CN237" s="25"/>
    </row>
    <row r="238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5"/>
      <c r="BH238" s="25"/>
      <c r="BI238" s="25"/>
      <c r="BJ238" s="25"/>
      <c r="BK238" s="25"/>
      <c r="BL238" s="25"/>
      <c r="BM238" s="25"/>
      <c r="BN238" s="25"/>
      <c r="BO238" s="25"/>
      <c r="BP238" s="25"/>
      <c r="BQ238" s="25"/>
      <c r="BR238" s="25"/>
      <c r="BS238" s="25"/>
      <c r="BT238" s="25"/>
      <c r="BU238" s="25"/>
      <c r="BV238" s="25"/>
      <c r="BW238" s="25"/>
      <c r="BX238" s="25"/>
      <c r="BY238" s="25"/>
      <c r="BZ238" s="25"/>
      <c r="CA238" s="25"/>
      <c r="CB238" s="25"/>
      <c r="CC238" s="25"/>
      <c r="CD238" s="25"/>
      <c r="CE238" s="25"/>
      <c r="CF238" s="25"/>
      <c r="CG238" s="25"/>
      <c r="CH238" s="25"/>
      <c r="CI238" s="25"/>
      <c r="CJ238" s="25"/>
      <c r="CK238" s="25"/>
      <c r="CL238" s="25"/>
      <c r="CM238" s="25"/>
      <c r="CN238" s="25"/>
    </row>
    <row r="239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5"/>
      <c r="BH239" s="25"/>
      <c r="BI239" s="25"/>
      <c r="BJ239" s="25"/>
      <c r="BK239" s="25"/>
      <c r="BL239" s="25"/>
      <c r="BM239" s="25"/>
      <c r="BN239" s="25"/>
      <c r="BO239" s="25"/>
      <c r="BP239" s="25"/>
      <c r="BQ239" s="25"/>
      <c r="BR239" s="25"/>
      <c r="BS239" s="25"/>
      <c r="BT239" s="25"/>
      <c r="BU239" s="25"/>
      <c r="BV239" s="25"/>
      <c r="BW239" s="25"/>
      <c r="BX239" s="25"/>
      <c r="BY239" s="25"/>
      <c r="BZ239" s="25"/>
      <c r="CA239" s="25"/>
      <c r="CB239" s="25"/>
      <c r="CC239" s="25"/>
      <c r="CD239" s="25"/>
      <c r="CE239" s="25"/>
      <c r="CF239" s="25"/>
      <c r="CG239" s="25"/>
      <c r="CH239" s="25"/>
      <c r="CI239" s="25"/>
      <c r="CJ239" s="25"/>
      <c r="CK239" s="25"/>
      <c r="CL239" s="25"/>
      <c r="CM239" s="25"/>
      <c r="CN239" s="25"/>
    </row>
    <row r="240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5"/>
      <c r="BH240" s="25"/>
      <c r="BI240" s="25"/>
      <c r="BJ240" s="25"/>
      <c r="BK240" s="25"/>
      <c r="BL240" s="25"/>
      <c r="BM240" s="25"/>
      <c r="BN240" s="25"/>
      <c r="BO240" s="25"/>
      <c r="BP240" s="25"/>
      <c r="BQ240" s="25"/>
      <c r="BR240" s="25"/>
      <c r="BS240" s="25"/>
      <c r="BT240" s="25"/>
      <c r="BU240" s="25"/>
      <c r="BV240" s="25"/>
      <c r="BW240" s="25"/>
      <c r="BX240" s="25"/>
      <c r="BY240" s="25"/>
      <c r="BZ240" s="25"/>
      <c r="CA240" s="25"/>
      <c r="CB240" s="25"/>
      <c r="CC240" s="25"/>
      <c r="CD240" s="25"/>
      <c r="CE240" s="25"/>
      <c r="CF240" s="25"/>
      <c r="CG240" s="25"/>
      <c r="CH240" s="25"/>
      <c r="CI240" s="25"/>
      <c r="CJ240" s="25"/>
      <c r="CK240" s="25"/>
      <c r="CL240" s="25"/>
      <c r="CM240" s="25"/>
      <c r="CN240" s="25"/>
    </row>
    <row r="24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5"/>
      <c r="BH241" s="25"/>
      <c r="BI241" s="25"/>
      <c r="BJ241" s="25"/>
      <c r="BK241" s="25"/>
      <c r="BL241" s="25"/>
      <c r="BM241" s="25"/>
      <c r="BN241" s="25"/>
      <c r="BO241" s="25"/>
      <c r="BP241" s="25"/>
      <c r="BQ241" s="25"/>
      <c r="BR241" s="25"/>
      <c r="BS241" s="25"/>
      <c r="BT241" s="25"/>
      <c r="BU241" s="25"/>
      <c r="BV241" s="25"/>
      <c r="BW241" s="25"/>
      <c r="BX241" s="25"/>
      <c r="BY241" s="25"/>
      <c r="BZ241" s="25"/>
      <c r="CA241" s="25"/>
      <c r="CB241" s="25"/>
      <c r="CC241" s="25"/>
      <c r="CD241" s="25"/>
      <c r="CE241" s="25"/>
      <c r="CF241" s="25"/>
      <c r="CG241" s="25"/>
      <c r="CH241" s="25"/>
      <c r="CI241" s="25"/>
      <c r="CJ241" s="25"/>
      <c r="CK241" s="25"/>
      <c r="CL241" s="25"/>
      <c r="CM241" s="25"/>
      <c r="CN241" s="25"/>
    </row>
    <row r="24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5"/>
      <c r="BH242" s="25"/>
      <c r="BI242" s="25"/>
      <c r="BJ242" s="25"/>
      <c r="BK242" s="25"/>
      <c r="BL242" s="25"/>
      <c r="BM242" s="25"/>
      <c r="BN242" s="25"/>
      <c r="BO242" s="25"/>
      <c r="BP242" s="25"/>
      <c r="BQ242" s="25"/>
      <c r="BR242" s="25"/>
      <c r="BS242" s="25"/>
      <c r="BT242" s="25"/>
      <c r="BU242" s="25"/>
      <c r="BV242" s="25"/>
      <c r="BW242" s="25"/>
      <c r="BX242" s="25"/>
      <c r="BY242" s="25"/>
      <c r="BZ242" s="25"/>
      <c r="CA242" s="25"/>
      <c r="CB242" s="25"/>
      <c r="CC242" s="25"/>
      <c r="CD242" s="25"/>
      <c r="CE242" s="25"/>
      <c r="CF242" s="25"/>
      <c r="CG242" s="25"/>
      <c r="CH242" s="25"/>
      <c r="CI242" s="25"/>
      <c r="CJ242" s="25"/>
      <c r="CK242" s="25"/>
      <c r="CL242" s="25"/>
      <c r="CM242" s="25"/>
      <c r="CN242" s="25"/>
    </row>
    <row r="243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5"/>
      <c r="BH243" s="25"/>
      <c r="BI243" s="25"/>
      <c r="BJ243" s="25"/>
      <c r="BK243" s="25"/>
      <c r="BL243" s="25"/>
      <c r="BM243" s="25"/>
      <c r="BN243" s="25"/>
      <c r="BO243" s="25"/>
      <c r="BP243" s="25"/>
      <c r="BQ243" s="25"/>
      <c r="BR243" s="25"/>
      <c r="BS243" s="25"/>
      <c r="BT243" s="25"/>
      <c r="BU243" s="25"/>
      <c r="BV243" s="25"/>
      <c r="BW243" s="25"/>
      <c r="BX243" s="25"/>
      <c r="BY243" s="25"/>
      <c r="BZ243" s="25"/>
      <c r="CA243" s="25"/>
      <c r="CB243" s="25"/>
      <c r="CC243" s="25"/>
      <c r="CD243" s="25"/>
      <c r="CE243" s="25"/>
      <c r="CF243" s="25"/>
      <c r="CG243" s="25"/>
      <c r="CH243" s="25"/>
      <c r="CI243" s="25"/>
      <c r="CJ243" s="25"/>
      <c r="CK243" s="25"/>
      <c r="CL243" s="25"/>
      <c r="CM243" s="25"/>
      <c r="CN243" s="25"/>
    </row>
    <row r="24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5"/>
      <c r="BH244" s="25"/>
      <c r="BI244" s="25"/>
      <c r="BJ244" s="25"/>
      <c r="BK244" s="25"/>
      <c r="BL244" s="25"/>
      <c r="BM244" s="25"/>
      <c r="BN244" s="25"/>
      <c r="BO244" s="25"/>
      <c r="BP244" s="25"/>
      <c r="BQ244" s="25"/>
      <c r="BR244" s="25"/>
      <c r="BS244" s="25"/>
      <c r="BT244" s="25"/>
      <c r="BU244" s="25"/>
      <c r="BV244" s="25"/>
      <c r="BW244" s="25"/>
      <c r="BX244" s="25"/>
      <c r="BY244" s="25"/>
      <c r="BZ244" s="25"/>
      <c r="CA244" s="25"/>
      <c r="CB244" s="25"/>
      <c r="CC244" s="25"/>
      <c r="CD244" s="25"/>
      <c r="CE244" s="25"/>
      <c r="CF244" s="25"/>
      <c r="CG244" s="25"/>
      <c r="CH244" s="25"/>
      <c r="CI244" s="25"/>
      <c r="CJ244" s="25"/>
      <c r="CK244" s="25"/>
      <c r="CL244" s="25"/>
      <c r="CM244" s="25"/>
      <c r="CN244" s="25"/>
    </row>
    <row r="245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5"/>
      <c r="BH245" s="25"/>
      <c r="BI245" s="25"/>
      <c r="BJ245" s="25"/>
      <c r="BK245" s="25"/>
      <c r="BL245" s="25"/>
      <c r="BM245" s="25"/>
      <c r="BN245" s="25"/>
      <c r="BO245" s="25"/>
      <c r="BP245" s="25"/>
      <c r="BQ245" s="25"/>
      <c r="BR245" s="25"/>
      <c r="BS245" s="25"/>
      <c r="BT245" s="25"/>
      <c r="BU245" s="25"/>
      <c r="BV245" s="25"/>
      <c r="BW245" s="25"/>
      <c r="BX245" s="25"/>
      <c r="BY245" s="25"/>
      <c r="BZ245" s="25"/>
      <c r="CA245" s="25"/>
      <c r="CB245" s="25"/>
      <c r="CC245" s="25"/>
      <c r="CD245" s="25"/>
      <c r="CE245" s="25"/>
      <c r="CF245" s="25"/>
      <c r="CG245" s="25"/>
      <c r="CH245" s="25"/>
      <c r="CI245" s="25"/>
      <c r="CJ245" s="25"/>
      <c r="CK245" s="25"/>
      <c r="CL245" s="25"/>
      <c r="CM245" s="25"/>
      <c r="CN245" s="25"/>
    </row>
    <row r="246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5"/>
      <c r="BH246" s="25"/>
      <c r="BI246" s="25"/>
      <c r="BJ246" s="25"/>
      <c r="BK246" s="25"/>
      <c r="BL246" s="25"/>
      <c r="BM246" s="25"/>
      <c r="BN246" s="25"/>
      <c r="BO246" s="25"/>
      <c r="BP246" s="25"/>
      <c r="BQ246" s="25"/>
      <c r="BR246" s="25"/>
      <c r="BS246" s="25"/>
      <c r="BT246" s="25"/>
      <c r="BU246" s="25"/>
      <c r="BV246" s="25"/>
      <c r="BW246" s="25"/>
      <c r="BX246" s="25"/>
      <c r="BY246" s="25"/>
      <c r="BZ246" s="25"/>
      <c r="CA246" s="25"/>
      <c r="CB246" s="25"/>
      <c r="CC246" s="25"/>
      <c r="CD246" s="25"/>
      <c r="CE246" s="25"/>
      <c r="CF246" s="25"/>
      <c r="CG246" s="25"/>
      <c r="CH246" s="25"/>
      <c r="CI246" s="25"/>
      <c r="CJ246" s="25"/>
      <c r="CK246" s="25"/>
      <c r="CL246" s="25"/>
      <c r="CM246" s="25"/>
      <c r="CN246" s="25"/>
    </row>
    <row r="247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5"/>
      <c r="BH247" s="25"/>
      <c r="BI247" s="25"/>
      <c r="BJ247" s="25"/>
      <c r="BK247" s="25"/>
      <c r="BL247" s="25"/>
      <c r="BM247" s="25"/>
      <c r="BN247" s="25"/>
      <c r="BO247" s="25"/>
      <c r="BP247" s="25"/>
      <c r="BQ247" s="25"/>
      <c r="BR247" s="25"/>
      <c r="BS247" s="25"/>
      <c r="BT247" s="25"/>
      <c r="BU247" s="25"/>
      <c r="BV247" s="25"/>
      <c r="BW247" s="25"/>
      <c r="BX247" s="25"/>
      <c r="BY247" s="25"/>
      <c r="BZ247" s="25"/>
      <c r="CA247" s="25"/>
      <c r="CB247" s="25"/>
      <c r="CC247" s="25"/>
      <c r="CD247" s="25"/>
      <c r="CE247" s="25"/>
      <c r="CF247" s="25"/>
      <c r="CG247" s="25"/>
      <c r="CH247" s="25"/>
      <c r="CI247" s="25"/>
      <c r="CJ247" s="25"/>
      <c r="CK247" s="25"/>
      <c r="CL247" s="25"/>
      <c r="CM247" s="25"/>
      <c r="CN247" s="25"/>
    </row>
    <row r="248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5"/>
      <c r="BH248" s="25"/>
      <c r="BI248" s="25"/>
      <c r="BJ248" s="25"/>
      <c r="BK248" s="25"/>
      <c r="BL248" s="25"/>
      <c r="BM248" s="25"/>
      <c r="BN248" s="25"/>
      <c r="BO248" s="25"/>
      <c r="BP248" s="25"/>
      <c r="BQ248" s="25"/>
      <c r="BR248" s="25"/>
      <c r="BS248" s="25"/>
      <c r="BT248" s="25"/>
      <c r="BU248" s="25"/>
      <c r="BV248" s="25"/>
      <c r="BW248" s="25"/>
      <c r="BX248" s="25"/>
      <c r="BY248" s="25"/>
      <c r="BZ248" s="25"/>
      <c r="CA248" s="25"/>
      <c r="CB248" s="25"/>
      <c r="CC248" s="25"/>
      <c r="CD248" s="25"/>
      <c r="CE248" s="25"/>
      <c r="CF248" s="25"/>
      <c r="CG248" s="25"/>
      <c r="CH248" s="25"/>
      <c r="CI248" s="25"/>
      <c r="CJ248" s="25"/>
      <c r="CK248" s="25"/>
      <c r="CL248" s="25"/>
      <c r="CM248" s="25"/>
      <c r="CN248" s="25"/>
    </row>
    <row r="249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5"/>
      <c r="BH249" s="25"/>
      <c r="BI249" s="25"/>
      <c r="BJ249" s="25"/>
      <c r="BK249" s="25"/>
      <c r="BL249" s="25"/>
      <c r="BM249" s="25"/>
      <c r="BN249" s="25"/>
      <c r="BO249" s="25"/>
      <c r="BP249" s="25"/>
      <c r="BQ249" s="25"/>
      <c r="BR249" s="25"/>
      <c r="BS249" s="25"/>
      <c r="BT249" s="25"/>
      <c r="BU249" s="25"/>
      <c r="BV249" s="25"/>
      <c r="BW249" s="25"/>
      <c r="BX249" s="25"/>
      <c r="BY249" s="25"/>
      <c r="BZ249" s="25"/>
      <c r="CA249" s="25"/>
      <c r="CB249" s="25"/>
      <c r="CC249" s="25"/>
      <c r="CD249" s="25"/>
      <c r="CE249" s="25"/>
      <c r="CF249" s="25"/>
      <c r="CG249" s="25"/>
      <c r="CH249" s="25"/>
      <c r="CI249" s="25"/>
      <c r="CJ249" s="25"/>
      <c r="CK249" s="25"/>
      <c r="CL249" s="25"/>
      <c r="CM249" s="25"/>
      <c r="CN249" s="25"/>
    </row>
    <row r="250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5"/>
      <c r="BA250" s="25"/>
      <c r="BB250" s="25"/>
      <c r="BC250" s="25"/>
      <c r="BD250" s="25"/>
      <c r="BE250" s="25"/>
      <c r="BF250" s="25"/>
      <c r="BG250" s="25"/>
      <c r="BH250" s="25"/>
      <c r="BI250" s="25"/>
      <c r="BJ250" s="25"/>
      <c r="BK250" s="25"/>
      <c r="BL250" s="25"/>
      <c r="BM250" s="25"/>
      <c r="BN250" s="25"/>
      <c r="BO250" s="25"/>
      <c r="BP250" s="25"/>
      <c r="BQ250" s="25"/>
      <c r="BR250" s="25"/>
      <c r="BS250" s="25"/>
      <c r="BT250" s="25"/>
      <c r="BU250" s="25"/>
      <c r="BV250" s="25"/>
      <c r="BW250" s="25"/>
      <c r="BX250" s="25"/>
      <c r="BY250" s="25"/>
      <c r="BZ250" s="25"/>
      <c r="CA250" s="25"/>
      <c r="CB250" s="25"/>
      <c r="CC250" s="25"/>
      <c r="CD250" s="25"/>
      <c r="CE250" s="25"/>
      <c r="CF250" s="25"/>
      <c r="CG250" s="25"/>
      <c r="CH250" s="25"/>
      <c r="CI250" s="25"/>
      <c r="CJ250" s="25"/>
      <c r="CK250" s="25"/>
      <c r="CL250" s="25"/>
      <c r="CM250" s="25"/>
      <c r="CN250" s="25"/>
    </row>
    <row r="25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5"/>
      <c r="BH251" s="25"/>
      <c r="BI251" s="25"/>
      <c r="BJ251" s="25"/>
      <c r="BK251" s="25"/>
      <c r="BL251" s="25"/>
      <c r="BM251" s="25"/>
      <c r="BN251" s="25"/>
      <c r="BO251" s="25"/>
      <c r="BP251" s="25"/>
      <c r="BQ251" s="25"/>
      <c r="BR251" s="25"/>
      <c r="BS251" s="25"/>
      <c r="BT251" s="25"/>
      <c r="BU251" s="25"/>
      <c r="BV251" s="25"/>
      <c r="BW251" s="25"/>
      <c r="BX251" s="25"/>
      <c r="BY251" s="25"/>
      <c r="BZ251" s="25"/>
      <c r="CA251" s="25"/>
      <c r="CB251" s="25"/>
      <c r="CC251" s="25"/>
      <c r="CD251" s="25"/>
      <c r="CE251" s="25"/>
      <c r="CF251" s="25"/>
      <c r="CG251" s="25"/>
      <c r="CH251" s="25"/>
      <c r="CI251" s="25"/>
      <c r="CJ251" s="25"/>
      <c r="CK251" s="25"/>
      <c r="CL251" s="25"/>
      <c r="CM251" s="25"/>
      <c r="CN251" s="25"/>
    </row>
    <row r="25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5"/>
      <c r="BH252" s="25"/>
      <c r="BI252" s="25"/>
      <c r="BJ252" s="25"/>
      <c r="BK252" s="25"/>
      <c r="BL252" s="25"/>
      <c r="BM252" s="25"/>
      <c r="BN252" s="25"/>
      <c r="BO252" s="25"/>
      <c r="BP252" s="25"/>
      <c r="BQ252" s="25"/>
      <c r="BR252" s="25"/>
      <c r="BS252" s="25"/>
      <c r="BT252" s="25"/>
      <c r="BU252" s="25"/>
      <c r="BV252" s="25"/>
      <c r="BW252" s="25"/>
      <c r="BX252" s="25"/>
      <c r="BY252" s="25"/>
      <c r="BZ252" s="25"/>
      <c r="CA252" s="25"/>
      <c r="CB252" s="25"/>
      <c r="CC252" s="25"/>
      <c r="CD252" s="25"/>
      <c r="CE252" s="25"/>
      <c r="CF252" s="25"/>
      <c r="CG252" s="25"/>
      <c r="CH252" s="25"/>
      <c r="CI252" s="25"/>
      <c r="CJ252" s="25"/>
      <c r="CK252" s="25"/>
      <c r="CL252" s="25"/>
      <c r="CM252" s="25"/>
      <c r="CN252" s="25"/>
    </row>
    <row r="253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5"/>
      <c r="BH253" s="25"/>
      <c r="BI253" s="25"/>
      <c r="BJ253" s="25"/>
      <c r="BK253" s="25"/>
      <c r="BL253" s="25"/>
      <c r="BM253" s="25"/>
      <c r="BN253" s="25"/>
      <c r="BO253" s="25"/>
      <c r="BP253" s="25"/>
      <c r="BQ253" s="25"/>
      <c r="BR253" s="25"/>
      <c r="BS253" s="25"/>
      <c r="BT253" s="25"/>
      <c r="BU253" s="25"/>
      <c r="BV253" s="25"/>
      <c r="BW253" s="25"/>
      <c r="BX253" s="25"/>
      <c r="BY253" s="25"/>
      <c r="BZ253" s="25"/>
      <c r="CA253" s="25"/>
      <c r="CB253" s="25"/>
      <c r="CC253" s="25"/>
      <c r="CD253" s="25"/>
      <c r="CE253" s="25"/>
      <c r="CF253" s="25"/>
      <c r="CG253" s="25"/>
      <c r="CH253" s="25"/>
      <c r="CI253" s="25"/>
      <c r="CJ253" s="25"/>
      <c r="CK253" s="25"/>
      <c r="CL253" s="25"/>
      <c r="CM253" s="25"/>
      <c r="CN253" s="25"/>
    </row>
    <row r="25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5"/>
      <c r="BH254" s="25"/>
      <c r="BI254" s="25"/>
      <c r="BJ254" s="25"/>
      <c r="BK254" s="25"/>
      <c r="BL254" s="25"/>
      <c r="BM254" s="25"/>
      <c r="BN254" s="25"/>
      <c r="BO254" s="25"/>
      <c r="BP254" s="25"/>
      <c r="BQ254" s="25"/>
      <c r="BR254" s="25"/>
      <c r="BS254" s="25"/>
      <c r="BT254" s="25"/>
      <c r="BU254" s="25"/>
      <c r="BV254" s="25"/>
      <c r="BW254" s="25"/>
      <c r="BX254" s="25"/>
      <c r="BY254" s="25"/>
      <c r="BZ254" s="25"/>
      <c r="CA254" s="25"/>
      <c r="CB254" s="25"/>
      <c r="CC254" s="25"/>
      <c r="CD254" s="25"/>
      <c r="CE254" s="25"/>
      <c r="CF254" s="25"/>
      <c r="CG254" s="25"/>
      <c r="CH254" s="25"/>
      <c r="CI254" s="25"/>
      <c r="CJ254" s="25"/>
      <c r="CK254" s="25"/>
      <c r="CL254" s="25"/>
      <c r="CM254" s="25"/>
      <c r="CN254" s="25"/>
    </row>
    <row r="255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5"/>
      <c r="BH255" s="25"/>
      <c r="BI255" s="25"/>
      <c r="BJ255" s="25"/>
      <c r="BK255" s="25"/>
      <c r="BL255" s="25"/>
      <c r="BM255" s="25"/>
      <c r="BN255" s="25"/>
      <c r="BO255" s="25"/>
      <c r="BP255" s="25"/>
      <c r="BQ255" s="25"/>
      <c r="BR255" s="25"/>
      <c r="BS255" s="25"/>
      <c r="BT255" s="25"/>
      <c r="BU255" s="25"/>
      <c r="BV255" s="25"/>
      <c r="BW255" s="25"/>
      <c r="BX255" s="25"/>
      <c r="BY255" s="25"/>
      <c r="BZ255" s="25"/>
      <c r="CA255" s="25"/>
      <c r="CB255" s="25"/>
      <c r="CC255" s="25"/>
      <c r="CD255" s="25"/>
      <c r="CE255" s="25"/>
      <c r="CF255" s="25"/>
      <c r="CG255" s="25"/>
      <c r="CH255" s="25"/>
      <c r="CI255" s="25"/>
      <c r="CJ255" s="25"/>
      <c r="CK255" s="25"/>
      <c r="CL255" s="25"/>
      <c r="CM255" s="25"/>
      <c r="CN255" s="25"/>
    </row>
    <row r="256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5"/>
      <c r="BH256" s="25"/>
      <c r="BI256" s="25"/>
      <c r="BJ256" s="25"/>
      <c r="BK256" s="25"/>
      <c r="BL256" s="25"/>
      <c r="BM256" s="25"/>
      <c r="BN256" s="25"/>
      <c r="BO256" s="25"/>
      <c r="BP256" s="25"/>
      <c r="BQ256" s="25"/>
      <c r="BR256" s="25"/>
      <c r="BS256" s="25"/>
      <c r="BT256" s="25"/>
      <c r="BU256" s="25"/>
      <c r="BV256" s="25"/>
      <c r="BW256" s="25"/>
      <c r="BX256" s="25"/>
      <c r="BY256" s="25"/>
      <c r="BZ256" s="25"/>
      <c r="CA256" s="25"/>
      <c r="CB256" s="25"/>
      <c r="CC256" s="25"/>
      <c r="CD256" s="25"/>
      <c r="CE256" s="25"/>
      <c r="CF256" s="25"/>
      <c r="CG256" s="25"/>
      <c r="CH256" s="25"/>
      <c r="CI256" s="25"/>
      <c r="CJ256" s="25"/>
      <c r="CK256" s="25"/>
      <c r="CL256" s="25"/>
      <c r="CM256" s="25"/>
      <c r="CN256" s="25"/>
    </row>
    <row r="257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5"/>
      <c r="BH257" s="25"/>
      <c r="BI257" s="25"/>
      <c r="BJ257" s="25"/>
      <c r="BK257" s="25"/>
      <c r="BL257" s="25"/>
      <c r="BM257" s="25"/>
      <c r="BN257" s="25"/>
      <c r="BO257" s="25"/>
      <c r="BP257" s="25"/>
      <c r="BQ257" s="25"/>
      <c r="BR257" s="25"/>
      <c r="BS257" s="25"/>
      <c r="BT257" s="25"/>
      <c r="BU257" s="25"/>
      <c r="BV257" s="25"/>
      <c r="BW257" s="25"/>
      <c r="BX257" s="25"/>
      <c r="BY257" s="25"/>
      <c r="BZ257" s="25"/>
      <c r="CA257" s="25"/>
      <c r="CB257" s="25"/>
      <c r="CC257" s="25"/>
      <c r="CD257" s="25"/>
      <c r="CE257" s="25"/>
      <c r="CF257" s="25"/>
      <c r="CG257" s="25"/>
      <c r="CH257" s="25"/>
      <c r="CI257" s="25"/>
      <c r="CJ257" s="25"/>
      <c r="CK257" s="25"/>
      <c r="CL257" s="25"/>
      <c r="CM257" s="25"/>
      <c r="CN257" s="25"/>
    </row>
    <row r="258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5"/>
      <c r="BH258" s="25"/>
      <c r="BI258" s="25"/>
      <c r="BJ258" s="25"/>
      <c r="BK258" s="25"/>
      <c r="BL258" s="25"/>
      <c r="BM258" s="25"/>
      <c r="BN258" s="25"/>
      <c r="BO258" s="25"/>
      <c r="BP258" s="25"/>
      <c r="BQ258" s="25"/>
      <c r="BR258" s="25"/>
      <c r="BS258" s="25"/>
      <c r="BT258" s="25"/>
      <c r="BU258" s="25"/>
      <c r="BV258" s="25"/>
      <c r="BW258" s="25"/>
      <c r="BX258" s="25"/>
      <c r="BY258" s="25"/>
      <c r="BZ258" s="25"/>
      <c r="CA258" s="25"/>
      <c r="CB258" s="25"/>
      <c r="CC258" s="25"/>
      <c r="CD258" s="25"/>
      <c r="CE258" s="25"/>
      <c r="CF258" s="25"/>
      <c r="CG258" s="25"/>
      <c r="CH258" s="25"/>
      <c r="CI258" s="25"/>
      <c r="CJ258" s="25"/>
      <c r="CK258" s="25"/>
      <c r="CL258" s="25"/>
      <c r="CM258" s="25"/>
      <c r="CN258" s="25"/>
    </row>
    <row r="259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5"/>
      <c r="BH259" s="25"/>
      <c r="BI259" s="25"/>
      <c r="BJ259" s="25"/>
      <c r="BK259" s="25"/>
      <c r="BL259" s="25"/>
      <c r="BM259" s="25"/>
      <c r="BN259" s="25"/>
      <c r="BO259" s="25"/>
      <c r="BP259" s="25"/>
      <c r="BQ259" s="25"/>
      <c r="BR259" s="25"/>
      <c r="BS259" s="25"/>
      <c r="BT259" s="25"/>
      <c r="BU259" s="25"/>
      <c r="BV259" s="25"/>
      <c r="BW259" s="25"/>
      <c r="BX259" s="25"/>
      <c r="BY259" s="25"/>
      <c r="BZ259" s="25"/>
      <c r="CA259" s="25"/>
      <c r="CB259" s="25"/>
      <c r="CC259" s="25"/>
      <c r="CD259" s="25"/>
      <c r="CE259" s="25"/>
      <c r="CF259" s="25"/>
      <c r="CG259" s="25"/>
      <c r="CH259" s="25"/>
      <c r="CI259" s="25"/>
      <c r="CJ259" s="25"/>
      <c r="CK259" s="25"/>
      <c r="CL259" s="25"/>
      <c r="CM259" s="25"/>
      <c r="CN259" s="25"/>
    </row>
    <row r="260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5"/>
      <c r="BH260" s="25"/>
      <c r="BI260" s="25"/>
      <c r="BJ260" s="25"/>
      <c r="BK260" s="25"/>
      <c r="BL260" s="25"/>
      <c r="BM260" s="25"/>
      <c r="BN260" s="25"/>
      <c r="BO260" s="25"/>
      <c r="BP260" s="25"/>
      <c r="BQ260" s="25"/>
      <c r="BR260" s="25"/>
      <c r="BS260" s="25"/>
      <c r="BT260" s="25"/>
      <c r="BU260" s="25"/>
      <c r="BV260" s="25"/>
      <c r="BW260" s="25"/>
      <c r="BX260" s="25"/>
      <c r="BY260" s="25"/>
      <c r="BZ260" s="25"/>
      <c r="CA260" s="25"/>
      <c r="CB260" s="25"/>
      <c r="CC260" s="25"/>
      <c r="CD260" s="25"/>
      <c r="CE260" s="25"/>
      <c r="CF260" s="25"/>
      <c r="CG260" s="25"/>
      <c r="CH260" s="25"/>
      <c r="CI260" s="25"/>
      <c r="CJ260" s="25"/>
      <c r="CK260" s="25"/>
      <c r="CL260" s="25"/>
      <c r="CM260" s="25"/>
      <c r="CN260" s="25"/>
    </row>
    <row r="26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5"/>
      <c r="BH261" s="25"/>
      <c r="BI261" s="25"/>
      <c r="BJ261" s="25"/>
      <c r="BK261" s="25"/>
      <c r="BL261" s="25"/>
      <c r="BM261" s="25"/>
      <c r="BN261" s="25"/>
      <c r="BO261" s="25"/>
      <c r="BP261" s="25"/>
      <c r="BQ261" s="25"/>
      <c r="BR261" s="25"/>
      <c r="BS261" s="25"/>
      <c r="BT261" s="25"/>
      <c r="BU261" s="25"/>
      <c r="BV261" s="25"/>
      <c r="BW261" s="25"/>
      <c r="BX261" s="25"/>
      <c r="BY261" s="25"/>
      <c r="BZ261" s="25"/>
      <c r="CA261" s="25"/>
      <c r="CB261" s="25"/>
      <c r="CC261" s="25"/>
      <c r="CD261" s="25"/>
      <c r="CE261" s="25"/>
      <c r="CF261" s="25"/>
      <c r="CG261" s="25"/>
      <c r="CH261" s="25"/>
      <c r="CI261" s="25"/>
      <c r="CJ261" s="25"/>
      <c r="CK261" s="25"/>
      <c r="CL261" s="25"/>
      <c r="CM261" s="25"/>
      <c r="CN261" s="25"/>
    </row>
    <row r="262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5"/>
      <c r="BH262" s="25"/>
      <c r="BI262" s="25"/>
      <c r="BJ262" s="25"/>
      <c r="BK262" s="25"/>
      <c r="BL262" s="25"/>
      <c r="BM262" s="25"/>
      <c r="BN262" s="25"/>
      <c r="BO262" s="25"/>
      <c r="BP262" s="25"/>
      <c r="BQ262" s="25"/>
      <c r="BR262" s="25"/>
      <c r="BS262" s="25"/>
      <c r="BT262" s="25"/>
      <c r="BU262" s="25"/>
      <c r="BV262" s="25"/>
      <c r="BW262" s="25"/>
      <c r="BX262" s="25"/>
      <c r="BY262" s="25"/>
      <c r="BZ262" s="25"/>
      <c r="CA262" s="25"/>
      <c r="CB262" s="25"/>
      <c r="CC262" s="25"/>
      <c r="CD262" s="25"/>
      <c r="CE262" s="25"/>
      <c r="CF262" s="25"/>
      <c r="CG262" s="25"/>
      <c r="CH262" s="25"/>
      <c r="CI262" s="25"/>
      <c r="CJ262" s="25"/>
      <c r="CK262" s="25"/>
      <c r="CL262" s="25"/>
      <c r="CM262" s="25"/>
      <c r="CN262" s="25"/>
    </row>
    <row r="263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5"/>
      <c r="BH263" s="25"/>
      <c r="BI263" s="25"/>
      <c r="BJ263" s="25"/>
      <c r="BK263" s="25"/>
      <c r="BL263" s="25"/>
      <c r="BM263" s="25"/>
      <c r="BN263" s="25"/>
      <c r="BO263" s="25"/>
      <c r="BP263" s="25"/>
      <c r="BQ263" s="25"/>
      <c r="BR263" s="25"/>
      <c r="BS263" s="25"/>
      <c r="BT263" s="25"/>
      <c r="BU263" s="25"/>
      <c r="BV263" s="25"/>
      <c r="BW263" s="25"/>
      <c r="BX263" s="25"/>
      <c r="BY263" s="25"/>
      <c r="BZ263" s="25"/>
      <c r="CA263" s="25"/>
      <c r="CB263" s="25"/>
      <c r="CC263" s="25"/>
      <c r="CD263" s="25"/>
      <c r="CE263" s="25"/>
      <c r="CF263" s="25"/>
      <c r="CG263" s="25"/>
      <c r="CH263" s="25"/>
      <c r="CI263" s="25"/>
      <c r="CJ263" s="25"/>
      <c r="CK263" s="25"/>
      <c r="CL263" s="25"/>
      <c r="CM263" s="25"/>
      <c r="CN263" s="25"/>
    </row>
    <row r="26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5"/>
      <c r="BH264" s="25"/>
      <c r="BI264" s="25"/>
      <c r="BJ264" s="25"/>
      <c r="BK264" s="25"/>
      <c r="BL264" s="25"/>
      <c r="BM264" s="25"/>
      <c r="BN264" s="25"/>
      <c r="BO264" s="25"/>
      <c r="BP264" s="25"/>
      <c r="BQ264" s="25"/>
      <c r="BR264" s="25"/>
      <c r="BS264" s="25"/>
      <c r="BT264" s="25"/>
      <c r="BU264" s="25"/>
      <c r="BV264" s="25"/>
      <c r="BW264" s="25"/>
      <c r="BX264" s="25"/>
      <c r="BY264" s="25"/>
      <c r="BZ264" s="25"/>
      <c r="CA264" s="25"/>
      <c r="CB264" s="25"/>
      <c r="CC264" s="25"/>
      <c r="CD264" s="25"/>
      <c r="CE264" s="25"/>
      <c r="CF264" s="25"/>
      <c r="CG264" s="25"/>
      <c r="CH264" s="25"/>
      <c r="CI264" s="25"/>
      <c r="CJ264" s="25"/>
      <c r="CK264" s="25"/>
      <c r="CL264" s="25"/>
      <c r="CM264" s="25"/>
      <c r="CN264" s="25"/>
    </row>
    <row r="265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5"/>
      <c r="BA265" s="25"/>
      <c r="BB265" s="25"/>
      <c r="BC265" s="25"/>
      <c r="BD265" s="25"/>
      <c r="BE265" s="25"/>
      <c r="BF265" s="25"/>
      <c r="BG265" s="25"/>
      <c r="BH265" s="25"/>
      <c r="BI265" s="25"/>
      <c r="BJ265" s="25"/>
      <c r="BK265" s="25"/>
      <c r="BL265" s="25"/>
      <c r="BM265" s="25"/>
      <c r="BN265" s="25"/>
      <c r="BO265" s="25"/>
      <c r="BP265" s="25"/>
      <c r="BQ265" s="25"/>
      <c r="BR265" s="25"/>
      <c r="BS265" s="25"/>
      <c r="BT265" s="25"/>
      <c r="BU265" s="25"/>
      <c r="BV265" s="25"/>
      <c r="BW265" s="25"/>
      <c r="BX265" s="25"/>
      <c r="BY265" s="25"/>
      <c r="BZ265" s="25"/>
      <c r="CA265" s="25"/>
      <c r="CB265" s="25"/>
      <c r="CC265" s="25"/>
      <c r="CD265" s="25"/>
      <c r="CE265" s="25"/>
      <c r="CF265" s="25"/>
      <c r="CG265" s="25"/>
      <c r="CH265" s="25"/>
      <c r="CI265" s="25"/>
      <c r="CJ265" s="25"/>
      <c r="CK265" s="25"/>
      <c r="CL265" s="25"/>
      <c r="CM265" s="25"/>
      <c r="CN265" s="25"/>
    </row>
    <row r="266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5"/>
      <c r="BH266" s="25"/>
      <c r="BI266" s="25"/>
      <c r="BJ266" s="25"/>
      <c r="BK266" s="25"/>
      <c r="BL266" s="25"/>
      <c r="BM266" s="25"/>
      <c r="BN266" s="25"/>
      <c r="BO266" s="25"/>
      <c r="BP266" s="25"/>
      <c r="BQ266" s="25"/>
      <c r="BR266" s="25"/>
      <c r="BS266" s="25"/>
      <c r="BT266" s="25"/>
      <c r="BU266" s="25"/>
      <c r="BV266" s="25"/>
      <c r="BW266" s="25"/>
      <c r="BX266" s="25"/>
      <c r="BY266" s="25"/>
      <c r="BZ266" s="25"/>
      <c r="CA266" s="25"/>
      <c r="CB266" s="25"/>
      <c r="CC266" s="25"/>
      <c r="CD266" s="25"/>
      <c r="CE266" s="25"/>
      <c r="CF266" s="25"/>
      <c r="CG266" s="25"/>
      <c r="CH266" s="25"/>
      <c r="CI266" s="25"/>
      <c r="CJ266" s="25"/>
      <c r="CK266" s="25"/>
      <c r="CL266" s="25"/>
      <c r="CM266" s="25"/>
      <c r="CN266" s="25"/>
    </row>
    <row r="267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5"/>
      <c r="BH267" s="25"/>
      <c r="BI267" s="25"/>
      <c r="BJ267" s="25"/>
      <c r="BK267" s="25"/>
      <c r="BL267" s="25"/>
      <c r="BM267" s="25"/>
      <c r="BN267" s="25"/>
      <c r="BO267" s="25"/>
      <c r="BP267" s="25"/>
      <c r="BQ267" s="25"/>
      <c r="BR267" s="25"/>
      <c r="BS267" s="25"/>
      <c r="BT267" s="25"/>
      <c r="BU267" s="25"/>
      <c r="BV267" s="25"/>
      <c r="BW267" s="25"/>
      <c r="BX267" s="25"/>
      <c r="BY267" s="25"/>
      <c r="BZ267" s="25"/>
      <c r="CA267" s="25"/>
      <c r="CB267" s="25"/>
      <c r="CC267" s="25"/>
      <c r="CD267" s="25"/>
      <c r="CE267" s="25"/>
      <c r="CF267" s="25"/>
      <c r="CG267" s="25"/>
      <c r="CH267" s="25"/>
      <c r="CI267" s="25"/>
      <c r="CJ267" s="25"/>
      <c r="CK267" s="25"/>
      <c r="CL267" s="25"/>
      <c r="CM267" s="25"/>
      <c r="CN267" s="25"/>
    </row>
    <row r="268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5"/>
      <c r="BH268" s="25"/>
      <c r="BI268" s="25"/>
      <c r="BJ268" s="25"/>
      <c r="BK268" s="25"/>
      <c r="BL268" s="25"/>
      <c r="BM268" s="25"/>
      <c r="BN268" s="25"/>
      <c r="BO268" s="25"/>
      <c r="BP268" s="25"/>
      <c r="BQ268" s="25"/>
      <c r="BR268" s="25"/>
      <c r="BS268" s="25"/>
      <c r="BT268" s="25"/>
      <c r="BU268" s="25"/>
      <c r="BV268" s="25"/>
      <c r="BW268" s="25"/>
      <c r="BX268" s="25"/>
      <c r="BY268" s="25"/>
      <c r="BZ268" s="25"/>
      <c r="CA268" s="25"/>
      <c r="CB268" s="25"/>
      <c r="CC268" s="25"/>
      <c r="CD268" s="25"/>
      <c r="CE268" s="25"/>
      <c r="CF268" s="25"/>
      <c r="CG268" s="25"/>
      <c r="CH268" s="25"/>
      <c r="CI268" s="25"/>
      <c r="CJ268" s="25"/>
      <c r="CK268" s="25"/>
      <c r="CL268" s="25"/>
      <c r="CM268" s="25"/>
      <c r="CN268" s="25"/>
    </row>
    <row r="269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5"/>
      <c r="BH269" s="25"/>
      <c r="BI269" s="25"/>
      <c r="BJ269" s="25"/>
      <c r="BK269" s="25"/>
      <c r="BL269" s="25"/>
      <c r="BM269" s="25"/>
      <c r="BN269" s="25"/>
      <c r="BO269" s="25"/>
      <c r="BP269" s="25"/>
      <c r="BQ269" s="25"/>
      <c r="BR269" s="25"/>
      <c r="BS269" s="25"/>
      <c r="BT269" s="25"/>
      <c r="BU269" s="25"/>
      <c r="BV269" s="25"/>
      <c r="BW269" s="25"/>
      <c r="BX269" s="25"/>
      <c r="BY269" s="25"/>
      <c r="BZ269" s="25"/>
      <c r="CA269" s="25"/>
      <c r="CB269" s="25"/>
      <c r="CC269" s="25"/>
      <c r="CD269" s="25"/>
      <c r="CE269" s="25"/>
      <c r="CF269" s="25"/>
      <c r="CG269" s="25"/>
      <c r="CH269" s="25"/>
      <c r="CI269" s="25"/>
      <c r="CJ269" s="25"/>
      <c r="CK269" s="25"/>
      <c r="CL269" s="25"/>
      <c r="CM269" s="25"/>
      <c r="CN269" s="25"/>
    </row>
    <row r="270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5"/>
      <c r="BH270" s="25"/>
      <c r="BI270" s="25"/>
      <c r="BJ270" s="25"/>
      <c r="BK270" s="25"/>
      <c r="BL270" s="25"/>
      <c r="BM270" s="25"/>
      <c r="BN270" s="25"/>
      <c r="BO270" s="25"/>
      <c r="BP270" s="25"/>
      <c r="BQ270" s="25"/>
      <c r="BR270" s="25"/>
      <c r="BS270" s="25"/>
      <c r="BT270" s="25"/>
      <c r="BU270" s="25"/>
      <c r="BV270" s="25"/>
      <c r="BW270" s="25"/>
      <c r="BX270" s="25"/>
      <c r="BY270" s="25"/>
      <c r="BZ270" s="25"/>
      <c r="CA270" s="25"/>
      <c r="CB270" s="25"/>
      <c r="CC270" s="25"/>
      <c r="CD270" s="25"/>
      <c r="CE270" s="25"/>
      <c r="CF270" s="25"/>
      <c r="CG270" s="25"/>
      <c r="CH270" s="25"/>
      <c r="CI270" s="25"/>
      <c r="CJ270" s="25"/>
      <c r="CK270" s="25"/>
      <c r="CL270" s="25"/>
      <c r="CM270" s="25"/>
      <c r="CN270" s="25"/>
    </row>
    <row r="27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5"/>
      <c r="BH271" s="25"/>
      <c r="BI271" s="25"/>
      <c r="BJ271" s="25"/>
      <c r="BK271" s="25"/>
      <c r="BL271" s="25"/>
      <c r="BM271" s="25"/>
      <c r="BN271" s="25"/>
      <c r="BO271" s="25"/>
      <c r="BP271" s="25"/>
      <c r="BQ271" s="25"/>
      <c r="BR271" s="25"/>
      <c r="BS271" s="25"/>
      <c r="BT271" s="25"/>
      <c r="BU271" s="25"/>
      <c r="BV271" s="25"/>
      <c r="BW271" s="25"/>
      <c r="BX271" s="25"/>
      <c r="BY271" s="25"/>
      <c r="BZ271" s="25"/>
      <c r="CA271" s="25"/>
      <c r="CB271" s="25"/>
      <c r="CC271" s="25"/>
      <c r="CD271" s="25"/>
      <c r="CE271" s="25"/>
      <c r="CF271" s="25"/>
      <c r="CG271" s="25"/>
      <c r="CH271" s="25"/>
      <c r="CI271" s="25"/>
      <c r="CJ271" s="25"/>
      <c r="CK271" s="25"/>
      <c r="CL271" s="25"/>
      <c r="CM271" s="25"/>
      <c r="CN271" s="25"/>
    </row>
    <row r="272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5"/>
      <c r="BH272" s="25"/>
      <c r="BI272" s="25"/>
      <c r="BJ272" s="25"/>
      <c r="BK272" s="25"/>
      <c r="BL272" s="25"/>
      <c r="BM272" s="25"/>
      <c r="BN272" s="25"/>
      <c r="BO272" s="25"/>
      <c r="BP272" s="25"/>
      <c r="BQ272" s="25"/>
      <c r="BR272" s="25"/>
      <c r="BS272" s="25"/>
      <c r="BT272" s="25"/>
      <c r="BU272" s="25"/>
      <c r="BV272" s="25"/>
      <c r="BW272" s="25"/>
      <c r="BX272" s="25"/>
      <c r="BY272" s="25"/>
      <c r="BZ272" s="25"/>
      <c r="CA272" s="25"/>
      <c r="CB272" s="25"/>
      <c r="CC272" s="25"/>
      <c r="CD272" s="25"/>
      <c r="CE272" s="25"/>
      <c r="CF272" s="25"/>
      <c r="CG272" s="25"/>
      <c r="CH272" s="25"/>
      <c r="CI272" s="25"/>
      <c r="CJ272" s="25"/>
      <c r="CK272" s="25"/>
      <c r="CL272" s="25"/>
      <c r="CM272" s="25"/>
      <c r="CN272" s="25"/>
    </row>
    <row r="273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5"/>
      <c r="BH273" s="25"/>
      <c r="BI273" s="25"/>
      <c r="BJ273" s="25"/>
      <c r="BK273" s="25"/>
      <c r="BL273" s="25"/>
      <c r="BM273" s="25"/>
      <c r="BN273" s="25"/>
      <c r="BO273" s="25"/>
      <c r="BP273" s="25"/>
      <c r="BQ273" s="25"/>
      <c r="BR273" s="25"/>
      <c r="BS273" s="25"/>
      <c r="BT273" s="25"/>
      <c r="BU273" s="25"/>
      <c r="BV273" s="25"/>
      <c r="BW273" s="25"/>
      <c r="BX273" s="25"/>
      <c r="BY273" s="25"/>
      <c r="BZ273" s="25"/>
      <c r="CA273" s="25"/>
      <c r="CB273" s="25"/>
      <c r="CC273" s="25"/>
      <c r="CD273" s="25"/>
      <c r="CE273" s="25"/>
      <c r="CF273" s="25"/>
      <c r="CG273" s="25"/>
      <c r="CH273" s="25"/>
      <c r="CI273" s="25"/>
      <c r="CJ273" s="25"/>
      <c r="CK273" s="25"/>
      <c r="CL273" s="25"/>
      <c r="CM273" s="25"/>
      <c r="CN273" s="25"/>
    </row>
    <row r="27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5"/>
      <c r="BH274" s="25"/>
      <c r="BI274" s="25"/>
      <c r="BJ274" s="25"/>
      <c r="BK274" s="25"/>
      <c r="BL274" s="25"/>
      <c r="BM274" s="25"/>
      <c r="BN274" s="25"/>
      <c r="BO274" s="25"/>
      <c r="BP274" s="25"/>
      <c r="BQ274" s="25"/>
      <c r="BR274" s="25"/>
      <c r="BS274" s="25"/>
      <c r="BT274" s="25"/>
      <c r="BU274" s="25"/>
      <c r="BV274" s="25"/>
      <c r="BW274" s="25"/>
      <c r="BX274" s="25"/>
      <c r="BY274" s="25"/>
      <c r="BZ274" s="25"/>
      <c r="CA274" s="25"/>
      <c r="CB274" s="25"/>
      <c r="CC274" s="25"/>
      <c r="CD274" s="25"/>
      <c r="CE274" s="25"/>
      <c r="CF274" s="25"/>
      <c r="CG274" s="25"/>
      <c r="CH274" s="25"/>
      <c r="CI274" s="25"/>
      <c r="CJ274" s="25"/>
      <c r="CK274" s="25"/>
      <c r="CL274" s="25"/>
      <c r="CM274" s="25"/>
      <c r="CN274" s="25"/>
    </row>
    <row r="275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5"/>
      <c r="BH275" s="25"/>
      <c r="BI275" s="25"/>
      <c r="BJ275" s="25"/>
      <c r="BK275" s="25"/>
      <c r="BL275" s="25"/>
      <c r="BM275" s="25"/>
      <c r="BN275" s="25"/>
      <c r="BO275" s="25"/>
      <c r="BP275" s="25"/>
      <c r="BQ275" s="25"/>
      <c r="BR275" s="25"/>
      <c r="BS275" s="25"/>
      <c r="BT275" s="25"/>
      <c r="BU275" s="25"/>
      <c r="BV275" s="25"/>
      <c r="BW275" s="25"/>
      <c r="BX275" s="25"/>
      <c r="BY275" s="25"/>
      <c r="BZ275" s="25"/>
      <c r="CA275" s="25"/>
      <c r="CB275" s="25"/>
      <c r="CC275" s="25"/>
      <c r="CD275" s="25"/>
      <c r="CE275" s="25"/>
      <c r="CF275" s="25"/>
      <c r="CG275" s="25"/>
      <c r="CH275" s="25"/>
      <c r="CI275" s="25"/>
      <c r="CJ275" s="25"/>
      <c r="CK275" s="25"/>
      <c r="CL275" s="25"/>
      <c r="CM275" s="25"/>
      <c r="CN275" s="25"/>
    </row>
    <row r="276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5"/>
      <c r="BH276" s="25"/>
      <c r="BI276" s="25"/>
      <c r="BJ276" s="25"/>
      <c r="BK276" s="25"/>
      <c r="BL276" s="25"/>
      <c r="BM276" s="25"/>
      <c r="BN276" s="25"/>
      <c r="BO276" s="25"/>
      <c r="BP276" s="25"/>
      <c r="BQ276" s="25"/>
      <c r="BR276" s="25"/>
      <c r="BS276" s="25"/>
      <c r="BT276" s="25"/>
      <c r="BU276" s="25"/>
      <c r="BV276" s="25"/>
      <c r="BW276" s="25"/>
      <c r="BX276" s="25"/>
      <c r="BY276" s="25"/>
      <c r="BZ276" s="25"/>
      <c r="CA276" s="25"/>
      <c r="CB276" s="25"/>
      <c r="CC276" s="25"/>
      <c r="CD276" s="25"/>
      <c r="CE276" s="25"/>
      <c r="CF276" s="25"/>
      <c r="CG276" s="25"/>
      <c r="CH276" s="25"/>
      <c r="CI276" s="25"/>
      <c r="CJ276" s="25"/>
      <c r="CK276" s="25"/>
      <c r="CL276" s="25"/>
      <c r="CM276" s="25"/>
      <c r="CN276" s="25"/>
    </row>
    <row r="277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5"/>
      <c r="BH277" s="25"/>
      <c r="BI277" s="25"/>
      <c r="BJ277" s="25"/>
      <c r="BK277" s="25"/>
      <c r="BL277" s="25"/>
      <c r="BM277" s="25"/>
      <c r="BN277" s="25"/>
      <c r="BO277" s="25"/>
      <c r="BP277" s="25"/>
      <c r="BQ277" s="25"/>
      <c r="BR277" s="25"/>
      <c r="BS277" s="25"/>
      <c r="BT277" s="25"/>
      <c r="BU277" s="25"/>
      <c r="BV277" s="25"/>
      <c r="BW277" s="25"/>
      <c r="BX277" s="25"/>
      <c r="BY277" s="25"/>
      <c r="BZ277" s="25"/>
      <c r="CA277" s="25"/>
      <c r="CB277" s="25"/>
      <c r="CC277" s="25"/>
      <c r="CD277" s="25"/>
      <c r="CE277" s="25"/>
      <c r="CF277" s="25"/>
      <c r="CG277" s="25"/>
      <c r="CH277" s="25"/>
      <c r="CI277" s="25"/>
      <c r="CJ277" s="25"/>
      <c r="CK277" s="25"/>
      <c r="CL277" s="25"/>
      <c r="CM277" s="25"/>
      <c r="CN277" s="25"/>
    </row>
    <row r="278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5"/>
      <c r="BH278" s="25"/>
      <c r="BI278" s="25"/>
      <c r="BJ278" s="25"/>
      <c r="BK278" s="25"/>
      <c r="BL278" s="25"/>
      <c r="BM278" s="25"/>
      <c r="BN278" s="25"/>
      <c r="BO278" s="25"/>
      <c r="BP278" s="25"/>
      <c r="BQ278" s="25"/>
      <c r="BR278" s="25"/>
      <c r="BS278" s="25"/>
      <c r="BT278" s="25"/>
      <c r="BU278" s="25"/>
      <c r="BV278" s="25"/>
      <c r="BW278" s="25"/>
      <c r="BX278" s="25"/>
      <c r="BY278" s="25"/>
      <c r="BZ278" s="25"/>
      <c r="CA278" s="25"/>
      <c r="CB278" s="25"/>
      <c r="CC278" s="25"/>
      <c r="CD278" s="25"/>
      <c r="CE278" s="25"/>
      <c r="CF278" s="25"/>
      <c r="CG278" s="25"/>
      <c r="CH278" s="25"/>
      <c r="CI278" s="25"/>
      <c r="CJ278" s="25"/>
      <c r="CK278" s="25"/>
      <c r="CL278" s="25"/>
      <c r="CM278" s="25"/>
      <c r="CN278" s="25"/>
    </row>
    <row r="279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5"/>
      <c r="BH279" s="25"/>
      <c r="BI279" s="25"/>
      <c r="BJ279" s="25"/>
      <c r="BK279" s="25"/>
      <c r="BL279" s="25"/>
      <c r="BM279" s="25"/>
      <c r="BN279" s="25"/>
      <c r="BO279" s="25"/>
      <c r="BP279" s="25"/>
      <c r="BQ279" s="25"/>
      <c r="BR279" s="25"/>
      <c r="BS279" s="25"/>
      <c r="BT279" s="25"/>
      <c r="BU279" s="25"/>
      <c r="BV279" s="25"/>
      <c r="BW279" s="25"/>
      <c r="BX279" s="25"/>
      <c r="BY279" s="25"/>
      <c r="BZ279" s="25"/>
      <c r="CA279" s="25"/>
      <c r="CB279" s="25"/>
      <c r="CC279" s="25"/>
      <c r="CD279" s="25"/>
      <c r="CE279" s="25"/>
      <c r="CF279" s="25"/>
      <c r="CG279" s="25"/>
      <c r="CH279" s="25"/>
      <c r="CI279" s="25"/>
      <c r="CJ279" s="25"/>
      <c r="CK279" s="25"/>
      <c r="CL279" s="25"/>
      <c r="CM279" s="25"/>
      <c r="CN279" s="25"/>
    </row>
    <row r="280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5"/>
      <c r="BH280" s="25"/>
      <c r="BI280" s="25"/>
      <c r="BJ280" s="25"/>
      <c r="BK280" s="25"/>
      <c r="BL280" s="25"/>
      <c r="BM280" s="25"/>
      <c r="BN280" s="25"/>
      <c r="BO280" s="25"/>
      <c r="BP280" s="25"/>
      <c r="BQ280" s="25"/>
      <c r="BR280" s="25"/>
      <c r="BS280" s="25"/>
      <c r="BT280" s="25"/>
      <c r="BU280" s="25"/>
      <c r="BV280" s="25"/>
      <c r="BW280" s="25"/>
      <c r="BX280" s="25"/>
      <c r="BY280" s="25"/>
      <c r="BZ280" s="25"/>
      <c r="CA280" s="25"/>
      <c r="CB280" s="25"/>
      <c r="CC280" s="25"/>
      <c r="CD280" s="25"/>
      <c r="CE280" s="25"/>
      <c r="CF280" s="25"/>
      <c r="CG280" s="25"/>
      <c r="CH280" s="25"/>
      <c r="CI280" s="25"/>
      <c r="CJ280" s="25"/>
      <c r="CK280" s="25"/>
      <c r="CL280" s="25"/>
      <c r="CM280" s="25"/>
      <c r="CN280" s="25"/>
    </row>
    <row r="28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5"/>
      <c r="BH281" s="25"/>
      <c r="BI281" s="25"/>
      <c r="BJ281" s="25"/>
      <c r="BK281" s="25"/>
      <c r="BL281" s="25"/>
      <c r="BM281" s="25"/>
      <c r="BN281" s="25"/>
      <c r="BO281" s="25"/>
      <c r="BP281" s="25"/>
      <c r="BQ281" s="25"/>
      <c r="BR281" s="25"/>
      <c r="BS281" s="25"/>
      <c r="BT281" s="25"/>
      <c r="BU281" s="25"/>
      <c r="BV281" s="25"/>
      <c r="BW281" s="25"/>
      <c r="BX281" s="25"/>
      <c r="BY281" s="25"/>
      <c r="BZ281" s="25"/>
      <c r="CA281" s="25"/>
      <c r="CB281" s="25"/>
      <c r="CC281" s="25"/>
      <c r="CD281" s="25"/>
      <c r="CE281" s="25"/>
      <c r="CF281" s="25"/>
      <c r="CG281" s="25"/>
      <c r="CH281" s="25"/>
      <c r="CI281" s="25"/>
      <c r="CJ281" s="25"/>
      <c r="CK281" s="25"/>
      <c r="CL281" s="25"/>
      <c r="CM281" s="25"/>
      <c r="CN281" s="25"/>
    </row>
    <row r="282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5"/>
      <c r="BH282" s="25"/>
      <c r="BI282" s="25"/>
      <c r="BJ282" s="25"/>
      <c r="BK282" s="25"/>
      <c r="BL282" s="25"/>
      <c r="BM282" s="25"/>
      <c r="BN282" s="25"/>
      <c r="BO282" s="25"/>
      <c r="BP282" s="25"/>
      <c r="BQ282" s="25"/>
      <c r="BR282" s="25"/>
      <c r="BS282" s="25"/>
      <c r="BT282" s="25"/>
      <c r="BU282" s="25"/>
      <c r="BV282" s="25"/>
      <c r="BW282" s="25"/>
      <c r="BX282" s="25"/>
      <c r="BY282" s="25"/>
      <c r="BZ282" s="25"/>
      <c r="CA282" s="25"/>
      <c r="CB282" s="25"/>
      <c r="CC282" s="25"/>
      <c r="CD282" s="25"/>
      <c r="CE282" s="25"/>
      <c r="CF282" s="25"/>
      <c r="CG282" s="25"/>
      <c r="CH282" s="25"/>
      <c r="CI282" s="25"/>
      <c r="CJ282" s="25"/>
      <c r="CK282" s="25"/>
      <c r="CL282" s="25"/>
      <c r="CM282" s="25"/>
      <c r="CN282" s="25"/>
    </row>
    <row r="283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5"/>
      <c r="BH283" s="25"/>
      <c r="BI283" s="25"/>
      <c r="BJ283" s="25"/>
      <c r="BK283" s="25"/>
      <c r="BL283" s="25"/>
      <c r="BM283" s="25"/>
      <c r="BN283" s="25"/>
      <c r="BO283" s="25"/>
      <c r="BP283" s="25"/>
      <c r="BQ283" s="25"/>
      <c r="BR283" s="25"/>
      <c r="BS283" s="25"/>
      <c r="BT283" s="25"/>
      <c r="BU283" s="25"/>
      <c r="BV283" s="25"/>
      <c r="BW283" s="25"/>
      <c r="BX283" s="25"/>
      <c r="BY283" s="25"/>
      <c r="BZ283" s="25"/>
      <c r="CA283" s="25"/>
      <c r="CB283" s="25"/>
      <c r="CC283" s="25"/>
      <c r="CD283" s="25"/>
      <c r="CE283" s="25"/>
      <c r="CF283" s="25"/>
      <c r="CG283" s="25"/>
      <c r="CH283" s="25"/>
      <c r="CI283" s="25"/>
      <c r="CJ283" s="25"/>
      <c r="CK283" s="25"/>
      <c r="CL283" s="25"/>
      <c r="CM283" s="25"/>
      <c r="CN283" s="25"/>
    </row>
    <row r="28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5"/>
      <c r="BH284" s="25"/>
      <c r="BI284" s="25"/>
      <c r="BJ284" s="25"/>
      <c r="BK284" s="25"/>
      <c r="BL284" s="25"/>
      <c r="BM284" s="25"/>
      <c r="BN284" s="25"/>
      <c r="BO284" s="25"/>
      <c r="BP284" s="25"/>
      <c r="BQ284" s="25"/>
      <c r="BR284" s="25"/>
      <c r="BS284" s="25"/>
      <c r="BT284" s="25"/>
      <c r="BU284" s="25"/>
      <c r="BV284" s="25"/>
      <c r="BW284" s="25"/>
      <c r="BX284" s="25"/>
      <c r="BY284" s="25"/>
      <c r="BZ284" s="25"/>
      <c r="CA284" s="25"/>
      <c r="CB284" s="25"/>
      <c r="CC284" s="25"/>
      <c r="CD284" s="25"/>
      <c r="CE284" s="25"/>
      <c r="CF284" s="25"/>
      <c r="CG284" s="25"/>
      <c r="CH284" s="25"/>
      <c r="CI284" s="25"/>
      <c r="CJ284" s="25"/>
      <c r="CK284" s="25"/>
      <c r="CL284" s="25"/>
      <c r="CM284" s="25"/>
      <c r="CN284" s="25"/>
    </row>
    <row r="285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5"/>
      <c r="BH285" s="25"/>
      <c r="BI285" s="25"/>
      <c r="BJ285" s="25"/>
      <c r="BK285" s="25"/>
      <c r="BL285" s="25"/>
      <c r="BM285" s="25"/>
      <c r="BN285" s="25"/>
      <c r="BO285" s="25"/>
      <c r="BP285" s="25"/>
      <c r="BQ285" s="25"/>
      <c r="BR285" s="25"/>
      <c r="BS285" s="25"/>
      <c r="BT285" s="25"/>
      <c r="BU285" s="25"/>
      <c r="BV285" s="25"/>
      <c r="BW285" s="25"/>
      <c r="BX285" s="25"/>
      <c r="BY285" s="25"/>
      <c r="BZ285" s="25"/>
      <c r="CA285" s="25"/>
      <c r="CB285" s="25"/>
      <c r="CC285" s="25"/>
      <c r="CD285" s="25"/>
      <c r="CE285" s="25"/>
      <c r="CF285" s="25"/>
      <c r="CG285" s="25"/>
      <c r="CH285" s="25"/>
      <c r="CI285" s="25"/>
      <c r="CJ285" s="25"/>
      <c r="CK285" s="25"/>
      <c r="CL285" s="25"/>
      <c r="CM285" s="25"/>
      <c r="CN285" s="25"/>
    </row>
    <row r="286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5"/>
      <c r="BA286" s="25"/>
      <c r="BB286" s="25"/>
      <c r="BC286" s="25"/>
      <c r="BD286" s="25"/>
      <c r="BE286" s="25"/>
      <c r="BF286" s="25"/>
      <c r="BG286" s="25"/>
      <c r="BH286" s="25"/>
      <c r="BI286" s="25"/>
      <c r="BJ286" s="25"/>
      <c r="BK286" s="25"/>
      <c r="BL286" s="25"/>
      <c r="BM286" s="25"/>
      <c r="BN286" s="25"/>
      <c r="BO286" s="25"/>
      <c r="BP286" s="25"/>
      <c r="BQ286" s="25"/>
      <c r="BR286" s="25"/>
      <c r="BS286" s="25"/>
      <c r="BT286" s="25"/>
      <c r="BU286" s="25"/>
      <c r="BV286" s="25"/>
      <c r="BW286" s="25"/>
      <c r="BX286" s="25"/>
      <c r="BY286" s="25"/>
      <c r="BZ286" s="25"/>
      <c r="CA286" s="25"/>
      <c r="CB286" s="25"/>
      <c r="CC286" s="25"/>
      <c r="CD286" s="25"/>
      <c r="CE286" s="25"/>
      <c r="CF286" s="25"/>
      <c r="CG286" s="25"/>
      <c r="CH286" s="25"/>
      <c r="CI286" s="25"/>
      <c r="CJ286" s="25"/>
      <c r="CK286" s="25"/>
      <c r="CL286" s="25"/>
      <c r="CM286" s="25"/>
      <c r="CN286" s="25"/>
    </row>
    <row r="287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5"/>
      <c r="BH287" s="25"/>
      <c r="BI287" s="25"/>
      <c r="BJ287" s="25"/>
      <c r="BK287" s="25"/>
      <c r="BL287" s="25"/>
      <c r="BM287" s="25"/>
      <c r="BN287" s="25"/>
      <c r="BO287" s="25"/>
      <c r="BP287" s="25"/>
      <c r="BQ287" s="25"/>
      <c r="BR287" s="25"/>
      <c r="BS287" s="25"/>
      <c r="BT287" s="25"/>
      <c r="BU287" s="25"/>
      <c r="BV287" s="25"/>
      <c r="BW287" s="25"/>
      <c r="BX287" s="25"/>
      <c r="BY287" s="25"/>
      <c r="BZ287" s="25"/>
      <c r="CA287" s="25"/>
      <c r="CB287" s="25"/>
      <c r="CC287" s="25"/>
      <c r="CD287" s="25"/>
      <c r="CE287" s="25"/>
      <c r="CF287" s="25"/>
      <c r="CG287" s="25"/>
      <c r="CH287" s="25"/>
      <c r="CI287" s="25"/>
      <c r="CJ287" s="25"/>
      <c r="CK287" s="25"/>
      <c r="CL287" s="25"/>
      <c r="CM287" s="25"/>
      <c r="CN287" s="25"/>
    </row>
    <row r="288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5"/>
      <c r="BH288" s="25"/>
      <c r="BI288" s="25"/>
      <c r="BJ288" s="25"/>
      <c r="BK288" s="25"/>
      <c r="BL288" s="25"/>
      <c r="BM288" s="25"/>
      <c r="BN288" s="25"/>
      <c r="BO288" s="25"/>
      <c r="BP288" s="25"/>
      <c r="BQ288" s="25"/>
      <c r="BR288" s="25"/>
      <c r="BS288" s="25"/>
      <c r="BT288" s="25"/>
      <c r="BU288" s="25"/>
      <c r="BV288" s="25"/>
      <c r="BW288" s="25"/>
      <c r="BX288" s="25"/>
      <c r="BY288" s="25"/>
      <c r="BZ288" s="25"/>
      <c r="CA288" s="25"/>
      <c r="CB288" s="25"/>
      <c r="CC288" s="25"/>
      <c r="CD288" s="25"/>
      <c r="CE288" s="25"/>
      <c r="CF288" s="25"/>
      <c r="CG288" s="25"/>
      <c r="CH288" s="25"/>
      <c r="CI288" s="25"/>
      <c r="CJ288" s="25"/>
      <c r="CK288" s="25"/>
      <c r="CL288" s="25"/>
      <c r="CM288" s="25"/>
      <c r="CN288" s="25"/>
    </row>
    <row r="289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5"/>
      <c r="BH289" s="25"/>
      <c r="BI289" s="25"/>
      <c r="BJ289" s="25"/>
      <c r="BK289" s="25"/>
      <c r="BL289" s="25"/>
      <c r="BM289" s="25"/>
      <c r="BN289" s="25"/>
      <c r="BO289" s="25"/>
      <c r="BP289" s="25"/>
      <c r="BQ289" s="25"/>
      <c r="BR289" s="25"/>
      <c r="BS289" s="25"/>
      <c r="BT289" s="25"/>
      <c r="BU289" s="25"/>
      <c r="BV289" s="25"/>
      <c r="BW289" s="25"/>
      <c r="BX289" s="25"/>
      <c r="BY289" s="25"/>
      <c r="BZ289" s="25"/>
      <c r="CA289" s="25"/>
      <c r="CB289" s="25"/>
      <c r="CC289" s="25"/>
      <c r="CD289" s="25"/>
      <c r="CE289" s="25"/>
      <c r="CF289" s="25"/>
      <c r="CG289" s="25"/>
      <c r="CH289" s="25"/>
      <c r="CI289" s="25"/>
      <c r="CJ289" s="25"/>
      <c r="CK289" s="25"/>
      <c r="CL289" s="25"/>
      <c r="CM289" s="25"/>
      <c r="CN289" s="25"/>
    </row>
    <row r="290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5"/>
      <c r="BH290" s="25"/>
      <c r="BI290" s="25"/>
      <c r="BJ290" s="25"/>
      <c r="BK290" s="25"/>
      <c r="BL290" s="25"/>
      <c r="BM290" s="25"/>
      <c r="BN290" s="25"/>
      <c r="BO290" s="25"/>
      <c r="BP290" s="25"/>
      <c r="BQ290" s="25"/>
      <c r="BR290" s="25"/>
      <c r="BS290" s="25"/>
      <c r="BT290" s="25"/>
      <c r="BU290" s="25"/>
      <c r="BV290" s="25"/>
      <c r="BW290" s="25"/>
      <c r="BX290" s="25"/>
      <c r="BY290" s="25"/>
      <c r="BZ290" s="25"/>
      <c r="CA290" s="25"/>
      <c r="CB290" s="25"/>
      <c r="CC290" s="25"/>
      <c r="CD290" s="25"/>
      <c r="CE290" s="25"/>
      <c r="CF290" s="25"/>
      <c r="CG290" s="25"/>
      <c r="CH290" s="25"/>
      <c r="CI290" s="25"/>
      <c r="CJ290" s="25"/>
      <c r="CK290" s="25"/>
      <c r="CL290" s="25"/>
      <c r="CM290" s="25"/>
      <c r="CN290" s="25"/>
    </row>
    <row r="29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5"/>
      <c r="BH291" s="25"/>
      <c r="BI291" s="25"/>
      <c r="BJ291" s="25"/>
      <c r="BK291" s="25"/>
      <c r="BL291" s="25"/>
      <c r="BM291" s="25"/>
      <c r="BN291" s="25"/>
      <c r="BO291" s="25"/>
      <c r="BP291" s="25"/>
      <c r="BQ291" s="25"/>
      <c r="BR291" s="25"/>
      <c r="BS291" s="25"/>
      <c r="BT291" s="25"/>
      <c r="BU291" s="25"/>
      <c r="BV291" s="25"/>
      <c r="BW291" s="25"/>
      <c r="BX291" s="25"/>
      <c r="BY291" s="25"/>
      <c r="BZ291" s="25"/>
      <c r="CA291" s="25"/>
      <c r="CB291" s="25"/>
      <c r="CC291" s="25"/>
      <c r="CD291" s="25"/>
      <c r="CE291" s="25"/>
      <c r="CF291" s="25"/>
      <c r="CG291" s="25"/>
      <c r="CH291" s="25"/>
      <c r="CI291" s="25"/>
      <c r="CJ291" s="25"/>
      <c r="CK291" s="25"/>
      <c r="CL291" s="25"/>
      <c r="CM291" s="25"/>
      <c r="CN291" s="25"/>
    </row>
    <row r="292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5"/>
      <c r="BH292" s="25"/>
      <c r="BI292" s="25"/>
      <c r="BJ292" s="25"/>
      <c r="BK292" s="25"/>
      <c r="BL292" s="25"/>
      <c r="BM292" s="25"/>
      <c r="BN292" s="25"/>
      <c r="BO292" s="25"/>
      <c r="BP292" s="25"/>
      <c r="BQ292" s="25"/>
      <c r="BR292" s="25"/>
      <c r="BS292" s="25"/>
      <c r="BT292" s="25"/>
      <c r="BU292" s="25"/>
      <c r="BV292" s="25"/>
      <c r="BW292" s="25"/>
      <c r="BX292" s="25"/>
      <c r="BY292" s="25"/>
      <c r="BZ292" s="25"/>
      <c r="CA292" s="25"/>
      <c r="CB292" s="25"/>
      <c r="CC292" s="25"/>
      <c r="CD292" s="25"/>
      <c r="CE292" s="25"/>
      <c r="CF292" s="25"/>
      <c r="CG292" s="25"/>
      <c r="CH292" s="25"/>
      <c r="CI292" s="25"/>
      <c r="CJ292" s="25"/>
      <c r="CK292" s="25"/>
      <c r="CL292" s="25"/>
      <c r="CM292" s="25"/>
      <c r="CN292" s="25"/>
    </row>
    <row r="293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5"/>
      <c r="BH293" s="25"/>
      <c r="BI293" s="25"/>
      <c r="BJ293" s="25"/>
      <c r="BK293" s="25"/>
      <c r="BL293" s="25"/>
      <c r="BM293" s="25"/>
      <c r="BN293" s="25"/>
      <c r="BO293" s="25"/>
      <c r="BP293" s="25"/>
      <c r="BQ293" s="25"/>
      <c r="BR293" s="25"/>
      <c r="BS293" s="25"/>
      <c r="BT293" s="25"/>
      <c r="BU293" s="25"/>
      <c r="BV293" s="25"/>
      <c r="BW293" s="25"/>
      <c r="BX293" s="25"/>
      <c r="BY293" s="25"/>
      <c r="BZ293" s="25"/>
      <c r="CA293" s="25"/>
      <c r="CB293" s="25"/>
      <c r="CC293" s="25"/>
      <c r="CD293" s="25"/>
      <c r="CE293" s="25"/>
      <c r="CF293" s="25"/>
      <c r="CG293" s="25"/>
      <c r="CH293" s="25"/>
      <c r="CI293" s="25"/>
      <c r="CJ293" s="25"/>
      <c r="CK293" s="25"/>
      <c r="CL293" s="25"/>
      <c r="CM293" s="25"/>
      <c r="CN293" s="25"/>
    </row>
    <row r="29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5"/>
      <c r="BH294" s="25"/>
      <c r="BI294" s="25"/>
      <c r="BJ294" s="25"/>
      <c r="BK294" s="25"/>
      <c r="BL294" s="25"/>
      <c r="BM294" s="25"/>
      <c r="BN294" s="25"/>
      <c r="BO294" s="25"/>
      <c r="BP294" s="25"/>
      <c r="BQ294" s="25"/>
      <c r="BR294" s="25"/>
      <c r="BS294" s="25"/>
      <c r="BT294" s="25"/>
      <c r="BU294" s="25"/>
      <c r="BV294" s="25"/>
      <c r="BW294" s="25"/>
      <c r="BX294" s="25"/>
      <c r="BY294" s="25"/>
      <c r="BZ294" s="25"/>
      <c r="CA294" s="25"/>
      <c r="CB294" s="25"/>
      <c r="CC294" s="25"/>
      <c r="CD294" s="25"/>
      <c r="CE294" s="25"/>
      <c r="CF294" s="25"/>
      <c r="CG294" s="25"/>
      <c r="CH294" s="25"/>
      <c r="CI294" s="25"/>
      <c r="CJ294" s="25"/>
      <c r="CK294" s="25"/>
      <c r="CL294" s="25"/>
      <c r="CM294" s="25"/>
      <c r="CN294" s="25"/>
    </row>
    <row r="295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5"/>
      <c r="BH295" s="25"/>
      <c r="BI295" s="25"/>
      <c r="BJ295" s="25"/>
      <c r="BK295" s="25"/>
      <c r="BL295" s="25"/>
      <c r="BM295" s="25"/>
      <c r="BN295" s="25"/>
      <c r="BO295" s="25"/>
      <c r="BP295" s="25"/>
      <c r="BQ295" s="25"/>
      <c r="BR295" s="25"/>
      <c r="BS295" s="25"/>
      <c r="BT295" s="25"/>
      <c r="BU295" s="25"/>
      <c r="BV295" s="25"/>
      <c r="BW295" s="25"/>
      <c r="BX295" s="25"/>
      <c r="BY295" s="25"/>
      <c r="BZ295" s="25"/>
      <c r="CA295" s="25"/>
      <c r="CB295" s="25"/>
      <c r="CC295" s="25"/>
      <c r="CD295" s="25"/>
      <c r="CE295" s="25"/>
      <c r="CF295" s="25"/>
      <c r="CG295" s="25"/>
      <c r="CH295" s="25"/>
      <c r="CI295" s="25"/>
      <c r="CJ295" s="25"/>
      <c r="CK295" s="25"/>
      <c r="CL295" s="25"/>
      <c r="CM295" s="25"/>
      <c r="CN295" s="25"/>
    </row>
    <row r="296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5"/>
      <c r="BH296" s="25"/>
      <c r="BI296" s="25"/>
      <c r="BJ296" s="25"/>
      <c r="BK296" s="25"/>
      <c r="BL296" s="25"/>
      <c r="BM296" s="25"/>
      <c r="BN296" s="25"/>
      <c r="BO296" s="25"/>
      <c r="BP296" s="25"/>
      <c r="BQ296" s="25"/>
      <c r="BR296" s="25"/>
      <c r="BS296" s="25"/>
      <c r="BT296" s="25"/>
      <c r="BU296" s="25"/>
      <c r="BV296" s="25"/>
      <c r="BW296" s="25"/>
      <c r="BX296" s="25"/>
      <c r="BY296" s="25"/>
      <c r="BZ296" s="25"/>
      <c r="CA296" s="25"/>
      <c r="CB296" s="25"/>
      <c r="CC296" s="25"/>
      <c r="CD296" s="25"/>
      <c r="CE296" s="25"/>
      <c r="CF296" s="25"/>
      <c r="CG296" s="25"/>
      <c r="CH296" s="25"/>
      <c r="CI296" s="25"/>
      <c r="CJ296" s="25"/>
      <c r="CK296" s="25"/>
      <c r="CL296" s="25"/>
      <c r="CM296" s="25"/>
      <c r="CN296" s="25"/>
    </row>
    <row r="297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5"/>
      <c r="BH297" s="25"/>
      <c r="BI297" s="25"/>
      <c r="BJ297" s="25"/>
      <c r="BK297" s="25"/>
      <c r="BL297" s="25"/>
      <c r="BM297" s="25"/>
      <c r="BN297" s="25"/>
      <c r="BO297" s="25"/>
      <c r="BP297" s="25"/>
      <c r="BQ297" s="25"/>
      <c r="BR297" s="25"/>
      <c r="BS297" s="25"/>
      <c r="BT297" s="25"/>
      <c r="BU297" s="25"/>
      <c r="BV297" s="25"/>
      <c r="BW297" s="25"/>
      <c r="BX297" s="25"/>
      <c r="BY297" s="25"/>
      <c r="BZ297" s="25"/>
      <c r="CA297" s="25"/>
      <c r="CB297" s="25"/>
      <c r="CC297" s="25"/>
      <c r="CD297" s="25"/>
      <c r="CE297" s="25"/>
      <c r="CF297" s="25"/>
      <c r="CG297" s="25"/>
      <c r="CH297" s="25"/>
      <c r="CI297" s="25"/>
      <c r="CJ297" s="25"/>
      <c r="CK297" s="25"/>
      <c r="CL297" s="25"/>
      <c r="CM297" s="25"/>
      <c r="CN297" s="25"/>
    </row>
    <row r="298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5"/>
      <c r="BH298" s="25"/>
      <c r="BI298" s="25"/>
      <c r="BJ298" s="25"/>
      <c r="BK298" s="25"/>
      <c r="BL298" s="25"/>
      <c r="BM298" s="25"/>
      <c r="BN298" s="25"/>
      <c r="BO298" s="25"/>
      <c r="BP298" s="25"/>
      <c r="BQ298" s="25"/>
      <c r="BR298" s="25"/>
      <c r="BS298" s="25"/>
      <c r="BT298" s="25"/>
      <c r="BU298" s="25"/>
      <c r="BV298" s="25"/>
      <c r="BW298" s="25"/>
      <c r="BX298" s="25"/>
      <c r="BY298" s="25"/>
      <c r="BZ298" s="25"/>
      <c r="CA298" s="25"/>
      <c r="CB298" s="25"/>
      <c r="CC298" s="25"/>
      <c r="CD298" s="25"/>
      <c r="CE298" s="25"/>
      <c r="CF298" s="25"/>
      <c r="CG298" s="25"/>
      <c r="CH298" s="25"/>
      <c r="CI298" s="25"/>
      <c r="CJ298" s="25"/>
      <c r="CK298" s="25"/>
      <c r="CL298" s="25"/>
      <c r="CM298" s="25"/>
      <c r="CN298" s="25"/>
    </row>
    <row r="299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5"/>
      <c r="BH299" s="25"/>
      <c r="BI299" s="25"/>
      <c r="BJ299" s="25"/>
      <c r="BK299" s="25"/>
      <c r="BL299" s="25"/>
      <c r="BM299" s="25"/>
      <c r="BN299" s="25"/>
      <c r="BO299" s="25"/>
      <c r="BP299" s="25"/>
      <c r="BQ299" s="25"/>
      <c r="BR299" s="25"/>
      <c r="BS299" s="25"/>
      <c r="BT299" s="25"/>
      <c r="BU299" s="25"/>
      <c r="BV299" s="25"/>
      <c r="BW299" s="25"/>
      <c r="BX299" s="25"/>
      <c r="BY299" s="25"/>
      <c r="BZ299" s="25"/>
      <c r="CA299" s="25"/>
      <c r="CB299" s="25"/>
      <c r="CC299" s="25"/>
      <c r="CD299" s="25"/>
      <c r="CE299" s="25"/>
      <c r="CF299" s="25"/>
      <c r="CG299" s="25"/>
      <c r="CH299" s="25"/>
      <c r="CI299" s="25"/>
      <c r="CJ299" s="25"/>
      <c r="CK299" s="25"/>
      <c r="CL299" s="25"/>
      <c r="CM299" s="25"/>
      <c r="CN299" s="25"/>
    </row>
    <row r="300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5"/>
      <c r="BH300" s="25"/>
      <c r="BI300" s="25"/>
      <c r="BJ300" s="25"/>
      <c r="BK300" s="25"/>
      <c r="BL300" s="25"/>
      <c r="BM300" s="25"/>
      <c r="BN300" s="25"/>
      <c r="BO300" s="25"/>
      <c r="BP300" s="25"/>
      <c r="BQ300" s="25"/>
      <c r="BR300" s="25"/>
      <c r="BS300" s="25"/>
      <c r="BT300" s="25"/>
      <c r="BU300" s="25"/>
      <c r="BV300" s="25"/>
      <c r="BW300" s="25"/>
      <c r="BX300" s="25"/>
      <c r="BY300" s="25"/>
      <c r="BZ300" s="25"/>
      <c r="CA300" s="25"/>
      <c r="CB300" s="25"/>
      <c r="CC300" s="25"/>
      <c r="CD300" s="25"/>
      <c r="CE300" s="25"/>
      <c r="CF300" s="25"/>
      <c r="CG300" s="25"/>
      <c r="CH300" s="25"/>
      <c r="CI300" s="25"/>
      <c r="CJ300" s="25"/>
      <c r="CK300" s="25"/>
      <c r="CL300" s="25"/>
      <c r="CM300" s="25"/>
      <c r="CN300" s="25"/>
    </row>
    <row r="30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5"/>
      <c r="BA301" s="25"/>
      <c r="BB301" s="25"/>
      <c r="BC301" s="25"/>
      <c r="BD301" s="25"/>
      <c r="BE301" s="25"/>
      <c r="BF301" s="25"/>
      <c r="BG301" s="25"/>
      <c r="BH301" s="25"/>
      <c r="BI301" s="25"/>
      <c r="BJ301" s="25"/>
      <c r="BK301" s="25"/>
      <c r="BL301" s="25"/>
      <c r="BM301" s="25"/>
      <c r="BN301" s="25"/>
      <c r="BO301" s="25"/>
      <c r="BP301" s="25"/>
      <c r="BQ301" s="25"/>
      <c r="BR301" s="25"/>
      <c r="BS301" s="25"/>
      <c r="BT301" s="25"/>
      <c r="BU301" s="25"/>
      <c r="BV301" s="25"/>
      <c r="BW301" s="25"/>
      <c r="BX301" s="25"/>
      <c r="BY301" s="25"/>
      <c r="BZ301" s="25"/>
      <c r="CA301" s="25"/>
      <c r="CB301" s="25"/>
      <c r="CC301" s="25"/>
      <c r="CD301" s="25"/>
      <c r="CE301" s="25"/>
      <c r="CF301" s="25"/>
      <c r="CG301" s="25"/>
      <c r="CH301" s="25"/>
      <c r="CI301" s="25"/>
      <c r="CJ301" s="25"/>
      <c r="CK301" s="25"/>
      <c r="CL301" s="25"/>
      <c r="CM301" s="25"/>
      <c r="CN301" s="25"/>
    </row>
    <row r="302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5"/>
      <c r="BH302" s="25"/>
      <c r="BI302" s="25"/>
      <c r="BJ302" s="25"/>
      <c r="BK302" s="25"/>
      <c r="BL302" s="25"/>
      <c r="BM302" s="25"/>
      <c r="BN302" s="25"/>
      <c r="BO302" s="25"/>
      <c r="BP302" s="25"/>
      <c r="BQ302" s="25"/>
      <c r="BR302" s="25"/>
      <c r="BS302" s="25"/>
      <c r="BT302" s="25"/>
      <c r="BU302" s="25"/>
      <c r="BV302" s="25"/>
      <c r="BW302" s="25"/>
      <c r="BX302" s="25"/>
      <c r="BY302" s="25"/>
      <c r="BZ302" s="25"/>
      <c r="CA302" s="25"/>
      <c r="CB302" s="25"/>
      <c r="CC302" s="25"/>
      <c r="CD302" s="25"/>
      <c r="CE302" s="25"/>
      <c r="CF302" s="25"/>
      <c r="CG302" s="25"/>
      <c r="CH302" s="25"/>
      <c r="CI302" s="25"/>
      <c r="CJ302" s="25"/>
      <c r="CK302" s="25"/>
      <c r="CL302" s="25"/>
      <c r="CM302" s="25"/>
      <c r="CN302" s="25"/>
    </row>
    <row r="303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5"/>
      <c r="BH303" s="25"/>
      <c r="BI303" s="25"/>
      <c r="BJ303" s="25"/>
      <c r="BK303" s="25"/>
      <c r="BL303" s="25"/>
      <c r="BM303" s="25"/>
      <c r="BN303" s="25"/>
      <c r="BO303" s="25"/>
      <c r="BP303" s="25"/>
      <c r="BQ303" s="25"/>
      <c r="BR303" s="25"/>
      <c r="BS303" s="25"/>
      <c r="BT303" s="25"/>
      <c r="BU303" s="25"/>
      <c r="BV303" s="25"/>
      <c r="BW303" s="25"/>
      <c r="BX303" s="25"/>
      <c r="BY303" s="25"/>
      <c r="BZ303" s="25"/>
      <c r="CA303" s="25"/>
      <c r="CB303" s="25"/>
      <c r="CC303" s="25"/>
      <c r="CD303" s="25"/>
      <c r="CE303" s="25"/>
      <c r="CF303" s="25"/>
      <c r="CG303" s="25"/>
      <c r="CH303" s="25"/>
      <c r="CI303" s="25"/>
      <c r="CJ303" s="25"/>
      <c r="CK303" s="25"/>
      <c r="CL303" s="25"/>
      <c r="CM303" s="25"/>
      <c r="CN303" s="25"/>
    </row>
    <row r="304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5"/>
      <c r="BH304" s="25"/>
      <c r="BI304" s="25"/>
      <c r="BJ304" s="25"/>
      <c r="BK304" s="25"/>
      <c r="BL304" s="25"/>
      <c r="BM304" s="25"/>
      <c r="BN304" s="25"/>
      <c r="BO304" s="25"/>
      <c r="BP304" s="25"/>
      <c r="BQ304" s="25"/>
      <c r="BR304" s="25"/>
      <c r="BS304" s="25"/>
      <c r="BT304" s="25"/>
      <c r="BU304" s="25"/>
      <c r="BV304" s="25"/>
      <c r="BW304" s="25"/>
      <c r="BX304" s="25"/>
      <c r="BY304" s="25"/>
      <c r="BZ304" s="25"/>
      <c r="CA304" s="25"/>
      <c r="CB304" s="25"/>
      <c r="CC304" s="25"/>
      <c r="CD304" s="25"/>
      <c r="CE304" s="25"/>
      <c r="CF304" s="25"/>
      <c r="CG304" s="25"/>
      <c r="CH304" s="25"/>
      <c r="CI304" s="25"/>
      <c r="CJ304" s="25"/>
      <c r="CK304" s="25"/>
      <c r="CL304" s="25"/>
      <c r="CM304" s="25"/>
      <c r="CN304" s="25"/>
    </row>
    <row r="305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5"/>
      <c r="BH305" s="25"/>
      <c r="BI305" s="25"/>
      <c r="BJ305" s="25"/>
      <c r="BK305" s="25"/>
      <c r="BL305" s="25"/>
      <c r="BM305" s="25"/>
      <c r="BN305" s="25"/>
      <c r="BO305" s="25"/>
      <c r="BP305" s="25"/>
      <c r="BQ305" s="25"/>
      <c r="BR305" s="25"/>
      <c r="BS305" s="25"/>
      <c r="BT305" s="25"/>
      <c r="BU305" s="25"/>
      <c r="BV305" s="25"/>
      <c r="BW305" s="25"/>
      <c r="BX305" s="25"/>
      <c r="BY305" s="25"/>
      <c r="BZ305" s="25"/>
      <c r="CA305" s="25"/>
      <c r="CB305" s="25"/>
      <c r="CC305" s="25"/>
      <c r="CD305" s="25"/>
      <c r="CE305" s="25"/>
      <c r="CF305" s="25"/>
      <c r="CG305" s="25"/>
      <c r="CH305" s="25"/>
      <c r="CI305" s="25"/>
      <c r="CJ305" s="25"/>
      <c r="CK305" s="25"/>
      <c r="CL305" s="25"/>
      <c r="CM305" s="25"/>
      <c r="CN305" s="25"/>
    </row>
    <row r="306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5"/>
      <c r="BH306" s="25"/>
      <c r="BI306" s="25"/>
      <c r="BJ306" s="25"/>
      <c r="BK306" s="25"/>
      <c r="BL306" s="25"/>
      <c r="BM306" s="25"/>
      <c r="BN306" s="25"/>
      <c r="BO306" s="25"/>
      <c r="BP306" s="25"/>
      <c r="BQ306" s="25"/>
      <c r="BR306" s="25"/>
      <c r="BS306" s="25"/>
      <c r="BT306" s="25"/>
      <c r="BU306" s="25"/>
      <c r="BV306" s="25"/>
      <c r="BW306" s="25"/>
      <c r="BX306" s="25"/>
      <c r="BY306" s="25"/>
      <c r="BZ306" s="25"/>
      <c r="CA306" s="25"/>
      <c r="CB306" s="25"/>
      <c r="CC306" s="25"/>
      <c r="CD306" s="25"/>
      <c r="CE306" s="25"/>
      <c r="CF306" s="25"/>
      <c r="CG306" s="25"/>
      <c r="CH306" s="25"/>
      <c r="CI306" s="25"/>
      <c r="CJ306" s="25"/>
      <c r="CK306" s="25"/>
      <c r="CL306" s="25"/>
      <c r="CM306" s="25"/>
      <c r="CN306" s="25"/>
    </row>
    <row r="307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5"/>
      <c r="BH307" s="25"/>
      <c r="BI307" s="25"/>
      <c r="BJ307" s="25"/>
      <c r="BK307" s="25"/>
      <c r="BL307" s="25"/>
      <c r="BM307" s="25"/>
      <c r="BN307" s="25"/>
      <c r="BO307" s="25"/>
      <c r="BP307" s="25"/>
      <c r="BQ307" s="25"/>
      <c r="BR307" s="25"/>
      <c r="BS307" s="25"/>
      <c r="BT307" s="25"/>
      <c r="BU307" s="25"/>
      <c r="BV307" s="25"/>
      <c r="BW307" s="25"/>
      <c r="BX307" s="25"/>
      <c r="BY307" s="25"/>
      <c r="BZ307" s="25"/>
      <c r="CA307" s="25"/>
      <c r="CB307" s="25"/>
      <c r="CC307" s="25"/>
      <c r="CD307" s="25"/>
      <c r="CE307" s="25"/>
      <c r="CF307" s="25"/>
      <c r="CG307" s="25"/>
      <c r="CH307" s="25"/>
      <c r="CI307" s="25"/>
      <c r="CJ307" s="25"/>
      <c r="CK307" s="25"/>
      <c r="CL307" s="25"/>
      <c r="CM307" s="25"/>
      <c r="CN307" s="25"/>
    </row>
    <row r="308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5"/>
      <c r="BH308" s="25"/>
      <c r="BI308" s="25"/>
      <c r="BJ308" s="25"/>
      <c r="BK308" s="25"/>
      <c r="BL308" s="25"/>
      <c r="BM308" s="25"/>
      <c r="BN308" s="25"/>
      <c r="BO308" s="25"/>
      <c r="BP308" s="25"/>
      <c r="BQ308" s="25"/>
      <c r="BR308" s="25"/>
      <c r="BS308" s="25"/>
      <c r="BT308" s="25"/>
      <c r="BU308" s="25"/>
      <c r="BV308" s="25"/>
      <c r="BW308" s="25"/>
      <c r="BX308" s="25"/>
      <c r="BY308" s="25"/>
      <c r="BZ308" s="25"/>
      <c r="CA308" s="25"/>
      <c r="CB308" s="25"/>
      <c r="CC308" s="25"/>
      <c r="CD308" s="25"/>
      <c r="CE308" s="25"/>
      <c r="CF308" s="25"/>
      <c r="CG308" s="25"/>
      <c r="CH308" s="25"/>
      <c r="CI308" s="25"/>
      <c r="CJ308" s="25"/>
      <c r="CK308" s="25"/>
      <c r="CL308" s="25"/>
      <c r="CM308" s="25"/>
      <c r="CN308" s="25"/>
    </row>
    <row r="309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</row>
    <row r="310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</row>
    <row r="31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</row>
    <row r="312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</row>
    <row r="313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</row>
    <row r="314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5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</row>
    <row r="315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5"/>
      <c r="BJ315" s="25"/>
      <c r="BK315" s="25"/>
      <c r="BL315" s="25"/>
      <c r="BM315" s="25"/>
      <c r="BN315" s="25"/>
      <c r="BO315" s="25"/>
      <c r="BP315" s="25"/>
      <c r="BQ315" s="25"/>
      <c r="BR315" s="25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25"/>
      <c r="CD315" s="25"/>
      <c r="CE315" s="25"/>
      <c r="CF315" s="25"/>
      <c r="CG315" s="25"/>
      <c r="CH315" s="25"/>
      <c r="CI315" s="25"/>
      <c r="CJ315" s="25"/>
      <c r="CK315" s="25"/>
      <c r="CL315" s="25"/>
      <c r="CM315" s="25"/>
      <c r="CN315" s="25"/>
    </row>
    <row r="316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5"/>
      <c r="BJ316" s="25"/>
      <c r="BK316" s="25"/>
      <c r="BL316" s="25"/>
      <c r="BM316" s="25"/>
      <c r="BN316" s="25"/>
      <c r="BO316" s="25"/>
      <c r="BP316" s="25"/>
      <c r="BQ316" s="25"/>
      <c r="BR316" s="25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25"/>
      <c r="CD316" s="25"/>
      <c r="CE316" s="25"/>
      <c r="CF316" s="25"/>
      <c r="CG316" s="25"/>
      <c r="CH316" s="25"/>
      <c r="CI316" s="25"/>
      <c r="CJ316" s="25"/>
      <c r="CK316" s="25"/>
      <c r="CL316" s="25"/>
      <c r="CM316" s="25"/>
      <c r="CN316" s="25"/>
    </row>
    <row r="317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</row>
    <row r="318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5"/>
      <c r="BJ318" s="25"/>
      <c r="BK318" s="25"/>
      <c r="BL318" s="25"/>
      <c r="BM318" s="25"/>
      <c r="BN318" s="25"/>
      <c r="BO318" s="25"/>
      <c r="BP318" s="25"/>
      <c r="BQ318" s="25"/>
      <c r="BR318" s="25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25"/>
      <c r="CD318" s="25"/>
      <c r="CE318" s="25"/>
      <c r="CF318" s="25"/>
      <c r="CG318" s="25"/>
      <c r="CH318" s="25"/>
      <c r="CI318" s="25"/>
      <c r="CJ318" s="25"/>
      <c r="CK318" s="25"/>
      <c r="CL318" s="25"/>
      <c r="CM318" s="25"/>
      <c r="CN318" s="25"/>
    </row>
    <row r="319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5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</row>
    <row r="320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5"/>
      <c r="BJ320" s="25"/>
      <c r="BK320" s="25"/>
      <c r="BL320" s="25"/>
      <c r="BM320" s="25"/>
      <c r="BN320" s="25"/>
      <c r="BO320" s="25"/>
      <c r="BP320" s="25"/>
      <c r="BQ320" s="25"/>
      <c r="BR320" s="25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25"/>
      <c r="CD320" s="25"/>
      <c r="CE320" s="25"/>
      <c r="CF320" s="25"/>
      <c r="CG320" s="25"/>
      <c r="CH320" s="25"/>
      <c r="CI320" s="25"/>
      <c r="CJ320" s="25"/>
      <c r="CK320" s="25"/>
      <c r="CL320" s="25"/>
      <c r="CM320" s="25"/>
      <c r="CN320" s="25"/>
    </row>
    <row r="32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</row>
    <row r="322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</row>
    <row r="323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5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</row>
    <row r="324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5"/>
      <c r="BJ324" s="25"/>
      <c r="BK324" s="25"/>
      <c r="BL324" s="25"/>
      <c r="BM324" s="25"/>
      <c r="BN324" s="25"/>
      <c r="BO324" s="25"/>
      <c r="BP324" s="25"/>
      <c r="BQ324" s="25"/>
      <c r="BR324" s="25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25"/>
      <c r="CD324" s="25"/>
      <c r="CE324" s="25"/>
      <c r="CF324" s="25"/>
      <c r="CG324" s="25"/>
      <c r="CH324" s="25"/>
      <c r="CI324" s="25"/>
      <c r="CJ324" s="25"/>
      <c r="CK324" s="25"/>
      <c r="CL324" s="25"/>
      <c r="CM324" s="25"/>
      <c r="CN324" s="25"/>
    </row>
    <row r="325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5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</row>
    <row r="326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5"/>
      <c r="BJ326" s="25"/>
      <c r="BK326" s="25"/>
      <c r="BL326" s="25"/>
      <c r="BM326" s="25"/>
      <c r="BN326" s="25"/>
      <c r="BO326" s="25"/>
      <c r="BP326" s="25"/>
      <c r="BQ326" s="25"/>
      <c r="BR326" s="25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25"/>
      <c r="CD326" s="25"/>
      <c r="CE326" s="25"/>
      <c r="CF326" s="25"/>
      <c r="CG326" s="25"/>
      <c r="CH326" s="25"/>
      <c r="CI326" s="25"/>
      <c r="CJ326" s="25"/>
      <c r="CK326" s="25"/>
      <c r="CL326" s="25"/>
      <c r="CM326" s="25"/>
      <c r="CN326" s="25"/>
    </row>
    <row r="327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5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</row>
    <row r="328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5"/>
      <c r="BJ328" s="25"/>
      <c r="BK328" s="25"/>
      <c r="BL328" s="25"/>
      <c r="BM328" s="25"/>
      <c r="BN328" s="25"/>
      <c r="BO328" s="25"/>
      <c r="BP328" s="25"/>
      <c r="BQ328" s="25"/>
      <c r="BR328" s="25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25"/>
      <c r="CD328" s="25"/>
      <c r="CE328" s="25"/>
      <c r="CF328" s="25"/>
      <c r="CG328" s="25"/>
      <c r="CH328" s="25"/>
      <c r="CI328" s="25"/>
      <c r="CJ328" s="25"/>
      <c r="CK328" s="25"/>
      <c r="CL328" s="25"/>
      <c r="CM328" s="25"/>
      <c r="CN328" s="25"/>
    </row>
    <row r="329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5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</row>
    <row r="330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5"/>
      <c r="BJ330" s="25"/>
      <c r="BK330" s="25"/>
      <c r="BL330" s="25"/>
      <c r="BM330" s="25"/>
      <c r="BN330" s="25"/>
      <c r="BO330" s="25"/>
      <c r="BP330" s="25"/>
      <c r="BQ330" s="25"/>
      <c r="BR330" s="25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25"/>
      <c r="CD330" s="25"/>
      <c r="CE330" s="25"/>
      <c r="CF330" s="25"/>
      <c r="CG330" s="25"/>
      <c r="CH330" s="25"/>
      <c r="CI330" s="25"/>
      <c r="CJ330" s="25"/>
      <c r="CK330" s="25"/>
      <c r="CL330" s="25"/>
      <c r="CM330" s="25"/>
      <c r="CN330" s="25"/>
    </row>
    <row r="33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5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</row>
    <row r="332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5"/>
      <c r="BJ332" s="25"/>
      <c r="BK332" s="25"/>
      <c r="BL332" s="25"/>
      <c r="BM332" s="25"/>
      <c r="BN332" s="25"/>
      <c r="BO332" s="25"/>
      <c r="BP332" s="25"/>
      <c r="BQ332" s="25"/>
      <c r="BR332" s="25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25"/>
      <c r="CD332" s="25"/>
      <c r="CE332" s="25"/>
      <c r="CF332" s="25"/>
      <c r="CG332" s="25"/>
      <c r="CH332" s="25"/>
      <c r="CI332" s="25"/>
      <c r="CJ332" s="25"/>
      <c r="CK332" s="25"/>
      <c r="CL332" s="25"/>
      <c r="CM332" s="25"/>
      <c r="CN332" s="25"/>
    </row>
    <row r="333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5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</row>
    <row r="334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5"/>
      <c r="BJ334" s="25"/>
      <c r="BK334" s="25"/>
      <c r="BL334" s="25"/>
      <c r="BM334" s="25"/>
      <c r="BN334" s="25"/>
      <c r="BO334" s="25"/>
      <c r="BP334" s="25"/>
      <c r="BQ334" s="25"/>
      <c r="BR334" s="25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25"/>
      <c r="CD334" s="25"/>
      <c r="CE334" s="25"/>
      <c r="CF334" s="25"/>
      <c r="CG334" s="25"/>
      <c r="CH334" s="25"/>
      <c r="CI334" s="25"/>
      <c r="CJ334" s="25"/>
      <c r="CK334" s="25"/>
      <c r="CL334" s="25"/>
      <c r="CM334" s="25"/>
      <c r="CN334" s="25"/>
    </row>
    <row r="335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5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</row>
    <row r="336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5"/>
      <c r="BJ336" s="25"/>
      <c r="BK336" s="25"/>
      <c r="BL336" s="25"/>
      <c r="BM336" s="25"/>
      <c r="BN336" s="25"/>
      <c r="BO336" s="25"/>
      <c r="BP336" s="25"/>
      <c r="BQ336" s="25"/>
      <c r="BR336" s="25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25"/>
      <c r="CD336" s="25"/>
      <c r="CE336" s="25"/>
      <c r="CF336" s="25"/>
      <c r="CG336" s="25"/>
      <c r="CH336" s="25"/>
      <c r="CI336" s="25"/>
      <c r="CJ336" s="25"/>
      <c r="CK336" s="25"/>
      <c r="CL336" s="25"/>
      <c r="CM336" s="25"/>
      <c r="CN336" s="25"/>
    </row>
    <row r="337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5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</row>
    <row r="338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5"/>
      <c r="BJ338" s="25"/>
      <c r="BK338" s="25"/>
      <c r="BL338" s="25"/>
      <c r="BM338" s="25"/>
      <c r="BN338" s="25"/>
      <c r="BO338" s="25"/>
      <c r="BP338" s="25"/>
      <c r="BQ338" s="25"/>
      <c r="BR338" s="25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25"/>
      <c r="CD338" s="25"/>
      <c r="CE338" s="25"/>
      <c r="CF338" s="25"/>
      <c r="CG338" s="25"/>
      <c r="CH338" s="25"/>
      <c r="CI338" s="25"/>
      <c r="CJ338" s="25"/>
      <c r="CK338" s="25"/>
      <c r="CL338" s="25"/>
      <c r="CM338" s="25"/>
      <c r="CN338" s="25"/>
    </row>
    <row r="339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5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</row>
    <row r="340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5"/>
      <c r="BJ340" s="25"/>
      <c r="BK340" s="25"/>
      <c r="BL340" s="25"/>
      <c r="BM340" s="25"/>
      <c r="BN340" s="25"/>
      <c r="BO340" s="25"/>
      <c r="BP340" s="25"/>
      <c r="BQ340" s="25"/>
      <c r="BR340" s="25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25"/>
      <c r="CD340" s="25"/>
      <c r="CE340" s="25"/>
      <c r="CF340" s="25"/>
      <c r="CG340" s="25"/>
      <c r="CH340" s="25"/>
      <c r="CI340" s="25"/>
      <c r="CJ340" s="25"/>
      <c r="CK340" s="25"/>
      <c r="CL340" s="25"/>
      <c r="CM340" s="25"/>
      <c r="CN340" s="25"/>
    </row>
    <row r="34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5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</row>
    <row r="342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5"/>
      <c r="BJ342" s="25"/>
      <c r="BK342" s="25"/>
      <c r="BL342" s="25"/>
      <c r="BM342" s="25"/>
      <c r="BN342" s="25"/>
      <c r="BO342" s="25"/>
      <c r="BP342" s="25"/>
      <c r="BQ342" s="25"/>
      <c r="BR342" s="25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25"/>
      <c r="CD342" s="25"/>
      <c r="CE342" s="25"/>
      <c r="CF342" s="25"/>
      <c r="CG342" s="25"/>
      <c r="CH342" s="25"/>
      <c r="CI342" s="25"/>
      <c r="CJ342" s="25"/>
      <c r="CK342" s="25"/>
      <c r="CL342" s="25"/>
      <c r="CM342" s="25"/>
      <c r="CN342" s="25"/>
    </row>
    <row r="343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5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</row>
    <row r="344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5"/>
      <c r="BJ344" s="25"/>
      <c r="BK344" s="25"/>
      <c r="BL344" s="25"/>
      <c r="BM344" s="25"/>
      <c r="BN344" s="25"/>
      <c r="BO344" s="25"/>
      <c r="BP344" s="25"/>
      <c r="BQ344" s="25"/>
      <c r="BR344" s="25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25"/>
      <c r="CD344" s="25"/>
      <c r="CE344" s="25"/>
      <c r="CF344" s="25"/>
      <c r="CG344" s="25"/>
      <c r="CH344" s="25"/>
      <c r="CI344" s="25"/>
      <c r="CJ344" s="25"/>
      <c r="CK344" s="25"/>
      <c r="CL344" s="25"/>
      <c r="CM344" s="25"/>
      <c r="CN344" s="25"/>
    </row>
    <row r="345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5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</row>
    <row r="346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5"/>
      <c r="BJ346" s="25"/>
      <c r="BK346" s="25"/>
      <c r="BL346" s="25"/>
      <c r="BM346" s="25"/>
      <c r="BN346" s="25"/>
      <c r="BO346" s="25"/>
      <c r="BP346" s="25"/>
      <c r="BQ346" s="25"/>
      <c r="BR346" s="25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25"/>
      <c r="CD346" s="25"/>
      <c r="CE346" s="25"/>
      <c r="CF346" s="25"/>
      <c r="CG346" s="25"/>
      <c r="CH346" s="25"/>
      <c r="CI346" s="25"/>
      <c r="CJ346" s="25"/>
      <c r="CK346" s="25"/>
      <c r="CL346" s="25"/>
      <c r="CM346" s="25"/>
      <c r="CN346" s="25"/>
    </row>
    <row r="347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5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</row>
    <row r="348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5"/>
      <c r="BJ348" s="25"/>
      <c r="BK348" s="25"/>
      <c r="BL348" s="25"/>
      <c r="BM348" s="25"/>
      <c r="BN348" s="25"/>
      <c r="BO348" s="25"/>
      <c r="BP348" s="25"/>
      <c r="BQ348" s="25"/>
      <c r="BR348" s="25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25"/>
      <c r="CD348" s="25"/>
      <c r="CE348" s="25"/>
      <c r="CF348" s="25"/>
      <c r="CG348" s="25"/>
      <c r="CH348" s="25"/>
      <c r="CI348" s="25"/>
      <c r="CJ348" s="25"/>
      <c r="CK348" s="25"/>
      <c r="CL348" s="25"/>
      <c r="CM348" s="25"/>
      <c r="CN348" s="25"/>
    </row>
    <row r="349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5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</row>
    <row r="350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5"/>
      <c r="BJ350" s="25"/>
      <c r="BK350" s="25"/>
      <c r="BL350" s="25"/>
      <c r="BM350" s="25"/>
      <c r="BN350" s="25"/>
      <c r="BO350" s="25"/>
      <c r="BP350" s="25"/>
      <c r="BQ350" s="25"/>
      <c r="BR350" s="25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25"/>
      <c r="CD350" s="25"/>
      <c r="CE350" s="25"/>
      <c r="CF350" s="25"/>
      <c r="CG350" s="25"/>
      <c r="CH350" s="25"/>
      <c r="CI350" s="25"/>
      <c r="CJ350" s="25"/>
      <c r="CK350" s="25"/>
      <c r="CL350" s="25"/>
      <c r="CM350" s="25"/>
      <c r="CN350" s="25"/>
    </row>
    <row r="35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5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</row>
    <row r="352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5"/>
      <c r="BJ352" s="25"/>
      <c r="BK352" s="25"/>
      <c r="BL352" s="25"/>
      <c r="BM352" s="25"/>
      <c r="BN352" s="25"/>
      <c r="BO352" s="25"/>
      <c r="BP352" s="25"/>
      <c r="BQ352" s="25"/>
      <c r="BR352" s="25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25"/>
      <c r="CD352" s="25"/>
      <c r="CE352" s="25"/>
      <c r="CF352" s="25"/>
      <c r="CG352" s="25"/>
      <c r="CH352" s="25"/>
      <c r="CI352" s="25"/>
      <c r="CJ352" s="25"/>
      <c r="CK352" s="25"/>
      <c r="CL352" s="25"/>
      <c r="CM352" s="25"/>
      <c r="CN352" s="25"/>
    </row>
    <row r="353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5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</row>
    <row r="354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5"/>
      <c r="BJ354" s="25"/>
      <c r="BK354" s="25"/>
      <c r="BL354" s="25"/>
      <c r="BM354" s="25"/>
      <c r="BN354" s="25"/>
      <c r="BO354" s="25"/>
      <c r="BP354" s="25"/>
      <c r="BQ354" s="25"/>
      <c r="BR354" s="25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25"/>
      <c r="CD354" s="25"/>
      <c r="CE354" s="25"/>
      <c r="CF354" s="25"/>
      <c r="CG354" s="25"/>
      <c r="CH354" s="25"/>
      <c r="CI354" s="25"/>
      <c r="CJ354" s="25"/>
      <c r="CK354" s="25"/>
      <c r="CL354" s="25"/>
      <c r="CM354" s="25"/>
      <c r="CN354" s="25"/>
    </row>
    <row r="355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5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</row>
    <row r="356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5"/>
      <c r="BJ356" s="25"/>
      <c r="BK356" s="25"/>
      <c r="BL356" s="25"/>
      <c r="BM356" s="25"/>
      <c r="BN356" s="25"/>
      <c r="BO356" s="25"/>
      <c r="BP356" s="25"/>
      <c r="BQ356" s="25"/>
      <c r="BR356" s="25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25"/>
      <c r="CD356" s="25"/>
      <c r="CE356" s="25"/>
      <c r="CF356" s="25"/>
      <c r="CG356" s="25"/>
      <c r="CH356" s="25"/>
      <c r="CI356" s="25"/>
      <c r="CJ356" s="25"/>
      <c r="CK356" s="25"/>
      <c r="CL356" s="25"/>
      <c r="CM356" s="25"/>
      <c r="CN356" s="25"/>
    </row>
    <row r="357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5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</row>
    <row r="358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5"/>
      <c r="BJ358" s="25"/>
      <c r="BK358" s="25"/>
      <c r="BL358" s="25"/>
      <c r="BM358" s="25"/>
      <c r="BN358" s="25"/>
      <c r="BO358" s="25"/>
      <c r="BP358" s="25"/>
      <c r="BQ358" s="25"/>
      <c r="BR358" s="25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25"/>
      <c r="CD358" s="25"/>
      <c r="CE358" s="25"/>
      <c r="CF358" s="25"/>
      <c r="CG358" s="25"/>
      <c r="CH358" s="25"/>
      <c r="CI358" s="25"/>
      <c r="CJ358" s="25"/>
      <c r="CK358" s="25"/>
      <c r="CL358" s="25"/>
      <c r="CM358" s="25"/>
      <c r="CN358" s="25"/>
    </row>
    <row r="359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5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</row>
    <row r="360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5"/>
      <c r="BJ360" s="25"/>
      <c r="BK360" s="25"/>
      <c r="BL360" s="25"/>
      <c r="BM360" s="25"/>
      <c r="BN360" s="25"/>
      <c r="BO360" s="25"/>
      <c r="BP360" s="25"/>
      <c r="BQ360" s="25"/>
      <c r="BR360" s="25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25"/>
      <c r="CD360" s="25"/>
      <c r="CE360" s="25"/>
      <c r="CF360" s="25"/>
      <c r="CG360" s="25"/>
      <c r="CH360" s="25"/>
      <c r="CI360" s="25"/>
      <c r="CJ360" s="25"/>
      <c r="CK360" s="25"/>
      <c r="CL360" s="25"/>
      <c r="CM360" s="25"/>
      <c r="CN360" s="25"/>
    </row>
    <row r="36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5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</row>
    <row r="362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5"/>
      <c r="BJ362" s="25"/>
      <c r="BK362" s="25"/>
      <c r="BL362" s="25"/>
      <c r="BM362" s="25"/>
      <c r="BN362" s="25"/>
      <c r="BO362" s="25"/>
      <c r="BP362" s="25"/>
      <c r="BQ362" s="25"/>
      <c r="BR362" s="25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25"/>
      <c r="CD362" s="25"/>
      <c r="CE362" s="25"/>
      <c r="CF362" s="25"/>
      <c r="CG362" s="25"/>
      <c r="CH362" s="25"/>
      <c r="CI362" s="25"/>
      <c r="CJ362" s="25"/>
      <c r="CK362" s="25"/>
      <c r="CL362" s="25"/>
      <c r="CM362" s="25"/>
      <c r="CN362" s="25"/>
    </row>
    <row r="363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5"/>
      <c r="BJ363" s="25"/>
      <c r="BK363" s="25"/>
      <c r="BL363" s="25"/>
      <c r="BM363" s="25"/>
      <c r="BN363" s="25"/>
      <c r="BO363" s="25"/>
      <c r="BP363" s="25"/>
      <c r="BQ363" s="25"/>
      <c r="BR363" s="25"/>
      <c r="BS363" s="25"/>
      <c r="BT363" s="25"/>
      <c r="BU363" s="25"/>
      <c r="BV363" s="25"/>
      <c r="BW363" s="25"/>
      <c r="BX363" s="25"/>
      <c r="BY363" s="25"/>
      <c r="BZ363" s="25"/>
      <c r="CA363" s="25"/>
      <c r="CB363" s="25"/>
      <c r="CC363" s="25"/>
      <c r="CD363" s="25"/>
      <c r="CE363" s="25"/>
      <c r="CF363" s="25"/>
      <c r="CG363" s="25"/>
      <c r="CH363" s="25"/>
      <c r="CI363" s="25"/>
      <c r="CJ363" s="25"/>
      <c r="CK363" s="25"/>
      <c r="CL363" s="25"/>
      <c r="CM363" s="25"/>
      <c r="CN363" s="25"/>
    </row>
    <row r="364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5"/>
      <c r="BH364" s="25"/>
      <c r="BI364" s="25"/>
      <c r="BJ364" s="25"/>
      <c r="BK364" s="25"/>
      <c r="BL364" s="25"/>
      <c r="BM364" s="25"/>
      <c r="BN364" s="25"/>
      <c r="BO364" s="25"/>
      <c r="BP364" s="25"/>
      <c r="BQ364" s="25"/>
      <c r="BR364" s="25"/>
      <c r="BS364" s="25"/>
      <c r="BT364" s="25"/>
      <c r="BU364" s="25"/>
      <c r="BV364" s="25"/>
      <c r="BW364" s="25"/>
      <c r="BX364" s="25"/>
      <c r="BY364" s="25"/>
      <c r="BZ364" s="25"/>
      <c r="CA364" s="25"/>
      <c r="CB364" s="25"/>
      <c r="CC364" s="25"/>
      <c r="CD364" s="25"/>
      <c r="CE364" s="25"/>
      <c r="CF364" s="25"/>
      <c r="CG364" s="25"/>
      <c r="CH364" s="25"/>
      <c r="CI364" s="25"/>
      <c r="CJ364" s="25"/>
      <c r="CK364" s="25"/>
      <c r="CL364" s="25"/>
      <c r="CM364" s="25"/>
      <c r="CN364" s="25"/>
    </row>
    <row r="365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5"/>
      <c r="BJ365" s="25"/>
      <c r="BK365" s="25"/>
      <c r="BL365" s="25"/>
      <c r="BM365" s="25"/>
      <c r="BN365" s="25"/>
      <c r="BO365" s="25"/>
      <c r="BP365" s="25"/>
      <c r="BQ365" s="25"/>
      <c r="BR365" s="25"/>
      <c r="BS365" s="25"/>
      <c r="BT365" s="25"/>
      <c r="BU365" s="25"/>
      <c r="BV365" s="25"/>
      <c r="BW365" s="25"/>
      <c r="BX365" s="25"/>
      <c r="BY365" s="25"/>
      <c r="BZ365" s="25"/>
      <c r="CA365" s="25"/>
      <c r="CB365" s="25"/>
      <c r="CC365" s="25"/>
      <c r="CD365" s="25"/>
      <c r="CE365" s="25"/>
      <c r="CF365" s="25"/>
      <c r="CG365" s="25"/>
      <c r="CH365" s="25"/>
      <c r="CI365" s="25"/>
      <c r="CJ365" s="25"/>
      <c r="CK365" s="25"/>
      <c r="CL365" s="25"/>
      <c r="CM365" s="25"/>
      <c r="CN365" s="25"/>
    </row>
    <row r="366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5"/>
      <c r="BH366" s="25"/>
      <c r="BI366" s="25"/>
      <c r="BJ366" s="25"/>
      <c r="BK366" s="25"/>
      <c r="BL366" s="25"/>
      <c r="BM366" s="25"/>
      <c r="BN366" s="25"/>
      <c r="BO366" s="25"/>
      <c r="BP366" s="25"/>
      <c r="BQ366" s="25"/>
      <c r="BR366" s="25"/>
      <c r="BS366" s="25"/>
      <c r="BT366" s="25"/>
      <c r="BU366" s="25"/>
      <c r="BV366" s="25"/>
      <c r="BW366" s="25"/>
      <c r="BX366" s="25"/>
      <c r="BY366" s="25"/>
      <c r="BZ366" s="25"/>
      <c r="CA366" s="25"/>
      <c r="CB366" s="25"/>
      <c r="CC366" s="25"/>
      <c r="CD366" s="25"/>
      <c r="CE366" s="25"/>
      <c r="CF366" s="25"/>
      <c r="CG366" s="25"/>
      <c r="CH366" s="25"/>
      <c r="CI366" s="25"/>
      <c r="CJ366" s="25"/>
      <c r="CK366" s="25"/>
      <c r="CL366" s="25"/>
      <c r="CM366" s="25"/>
      <c r="CN366" s="25"/>
    </row>
    <row r="367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5"/>
      <c r="BJ367" s="25"/>
      <c r="BK367" s="25"/>
      <c r="BL367" s="25"/>
      <c r="BM367" s="25"/>
      <c r="BN367" s="25"/>
      <c r="BO367" s="25"/>
      <c r="BP367" s="25"/>
      <c r="BQ367" s="25"/>
      <c r="BR367" s="25"/>
      <c r="BS367" s="25"/>
      <c r="BT367" s="25"/>
      <c r="BU367" s="25"/>
      <c r="BV367" s="25"/>
      <c r="BW367" s="25"/>
      <c r="BX367" s="25"/>
      <c r="BY367" s="25"/>
      <c r="BZ367" s="25"/>
      <c r="CA367" s="25"/>
      <c r="CB367" s="25"/>
      <c r="CC367" s="25"/>
      <c r="CD367" s="25"/>
      <c r="CE367" s="25"/>
      <c r="CF367" s="25"/>
      <c r="CG367" s="25"/>
      <c r="CH367" s="25"/>
      <c r="CI367" s="25"/>
      <c r="CJ367" s="25"/>
      <c r="CK367" s="25"/>
      <c r="CL367" s="25"/>
      <c r="CM367" s="25"/>
      <c r="CN367" s="25"/>
    </row>
    <row r="368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5"/>
      <c r="BH368" s="25"/>
      <c r="BI368" s="25"/>
      <c r="BJ368" s="25"/>
      <c r="BK368" s="25"/>
      <c r="BL368" s="25"/>
      <c r="BM368" s="25"/>
      <c r="BN368" s="25"/>
      <c r="BO368" s="25"/>
      <c r="BP368" s="25"/>
      <c r="BQ368" s="25"/>
      <c r="BR368" s="25"/>
      <c r="BS368" s="25"/>
      <c r="BT368" s="25"/>
      <c r="BU368" s="25"/>
      <c r="BV368" s="25"/>
      <c r="BW368" s="25"/>
      <c r="BX368" s="25"/>
      <c r="BY368" s="25"/>
      <c r="BZ368" s="25"/>
      <c r="CA368" s="25"/>
      <c r="CB368" s="25"/>
      <c r="CC368" s="25"/>
      <c r="CD368" s="25"/>
      <c r="CE368" s="25"/>
      <c r="CF368" s="25"/>
      <c r="CG368" s="25"/>
      <c r="CH368" s="25"/>
      <c r="CI368" s="25"/>
      <c r="CJ368" s="25"/>
      <c r="CK368" s="25"/>
      <c r="CL368" s="25"/>
      <c r="CM368" s="25"/>
      <c r="CN368" s="25"/>
    </row>
    <row r="369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5"/>
      <c r="BJ369" s="25"/>
      <c r="BK369" s="25"/>
      <c r="BL369" s="25"/>
      <c r="BM369" s="25"/>
      <c r="BN369" s="25"/>
      <c r="BO369" s="25"/>
      <c r="BP369" s="25"/>
      <c r="BQ369" s="25"/>
      <c r="BR369" s="25"/>
      <c r="BS369" s="25"/>
      <c r="BT369" s="25"/>
      <c r="BU369" s="25"/>
      <c r="BV369" s="25"/>
      <c r="BW369" s="25"/>
      <c r="BX369" s="25"/>
      <c r="BY369" s="25"/>
      <c r="BZ369" s="25"/>
      <c r="CA369" s="25"/>
      <c r="CB369" s="25"/>
      <c r="CC369" s="25"/>
      <c r="CD369" s="25"/>
      <c r="CE369" s="25"/>
      <c r="CF369" s="25"/>
      <c r="CG369" s="25"/>
      <c r="CH369" s="25"/>
      <c r="CI369" s="25"/>
      <c r="CJ369" s="25"/>
      <c r="CK369" s="25"/>
      <c r="CL369" s="25"/>
      <c r="CM369" s="25"/>
      <c r="CN369" s="25"/>
    </row>
    <row r="370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5"/>
      <c r="BH370" s="25"/>
      <c r="BI370" s="25"/>
      <c r="BJ370" s="25"/>
      <c r="BK370" s="25"/>
      <c r="BL370" s="25"/>
      <c r="BM370" s="25"/>
      <c r="BN370" s="25"/>
      <c r="BO370" s="25"/>
      <c r="BP370" s="25"/>
      <c r="BQ370" s="25"/>
      <c r="BR370" s="25"/>
      <c r="BS370" s="25"/>
      <c r="BT370" s="25"/>
      <c r="BU370" s="25"/>
      <c r="BV370" s="25"/>
      <c r="BW370" s="25"/>
      <c r="BX370" s="25"/>
      <c r="BY370" s="25"/>
      <c r="BZ370" s="25"/>
      <c r="CA370" s="25"/>
      <c r="CB370" s="25"/>
      <c r="CC370" s="25"/>
      <c r="CD370" s="25"/>
      <c r="CE370" s="25"/>
      <c r="CF370" s="25"/>
      <c r="CG370" s="25"/>
      <c r="CH370" s="25"/>
      <c r="CI370" s="25"/>
      <c r="CJ370" s="25"/>
      <c r="CK370" s="25"/>
      <c r="CL370" s="25"/>
      <c r="CM370" s="25"/>
      <c r="CN370" s="25"/>
    </row>
    <row r="37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5"/>
      <c r="BH371" s="25"/>
      <c r="BI371" s="25"/>
      <c r="BJ371" s="25"/>
      <c r="BK371" s="25"/>
      <c r="BL371" s="25"/>
      <c r="BM371" s="25"/>
      <c r="BN371" s="25"/>
      <c r="BO371" s="25"/>
      <c r="BP371" s="25"/>
      <c r="BQ371" s="25"/>
      <c r="BR371" s="25"/>
      <c r="BS371" s="25"/>
      <c r="BT371" s="25"/>
      <c r="BU371" s="25"/>
      <c r="BV371" s="25"/>
      <c r="BW371" s="25"/>
      <c r="BX371" s="25"/>
      <c r="BY371" s="25"/>
      <c r="BZ371" s="25"/>
      <c r="CA371" s="25"/>
      <c r="CB371" s="25"/>
      <c r="CC371" s="25"/>
      <c r="CD371" s="25"/>
      <c r="CE371" s="25"/>
      <c r="CF371" s="25"/>
      <c r="CG371" s="25"/>
      <c r="CH371" s="25"/>
      <c r="CI371" s="25"/>
      <c r="CJ371" s="25"/>
      <c r="CK371" s="25"/>
      <c r="CL371" s="25"/>
      <c r="CM371" s="25"/>
      <c r="CN371" s="25"/>
    </row>
    <row r="372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5"/>
      <c r="BH372" s="25"/>
      <c r="BI372" s="25"/>
      <c r="BJ372" s="25"/>
      <c r="BK372" s="25"/>
      <c r="BL372" s="25"/>
      <c r="BM372" s="25"/>
      <c r="BN372" s="25"/>
      <c r="BO372" s="25"/>
      <c r="BP372" s="25"/>
      <c r="BQ372" s="25"/>
      <c r="BR372" s="25"/>
      <c r="BS372" s="25"/>
      <c r="BT372" s="25"/>
      <c r="BU372" s="25"/>
      <c r="BV372" s="25"/>
      <c r="BW372" s="25"/>
      <c r="BX372" s="25"/>
      <c r="BY372" s="25"/>
      <c r="BZ372" s="25"/>
      <c r="CA372" s="25"/>
      <c r="CB372" s="25"/>
      <c r="CC372" s="25"/>
      <c r="CD372" s="25"/>
      <c r="CE372" s="25"/>
      <c r="CF372" s="25"/>
      <c r="CG372" s="25"/>
      <c r="CH372" s="25"/>
      <c r="CI372" s="25"/>
      <c r="CJ372" s="25"/>
      <c r="CK372" s="25"/>
      <c r="CL372" s="25"/>
      <c r="CM372" s="25"/>
      <c r="CN372" s="25"/>
    </row>
    <row r="373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  <c r="BE373" s="25"/>
      <c r="BF373" s="25"/>
      <c r="BG373" s="25"/>
      <c r="BH373" s="25"/>
      <c r="BI373" s="25"/>
      <c r="BJ373" s="25"/>
      <c r="BK373" s="25"/>
      <c r="BL373" s="25"/>
      <c r="BM373" s="25"/>
      <c r="BN373" s="25"/>
      <c r="BO373" s="25"/>
      <c r="BP373" s="25"/>
      <c r="BQ373" s="25"/>
      <c r="BR373" s="25"/>
      <c r="BS373" s="25"/>
      <c r="BT373" s="25"/>
      <c r="BU373" s="25"/>
      <c r="BV373" s="25"/>
      <c r="BW373" s="25"/>
      <c r="BX373" s="25"/>
      <c r="BY373" s="25"/>
      <c r="BZ373" s="25"/>
      <c r="CA373" s="25"/>
      <c r="CB373" s="25"/>
      <c r="CC373" s="25"/>
      <c r="CD373" s="25"/>
      <c r="CE373" s="25"/>
      <c r="CF373" s="25"/>
      <c r="CG373" s="25"/>
      <c r="CH373" s="25"/>
      <c r="CI373" s="25"/>
      <c r="CJ373" s="25"/>
      <c r="CK373" s="25"/>
      <c r="CL373" s="25"/>
      <c r="CM373" s="25"/>
      <c r="CN373" s="25"/>
    </row>
    <row r="374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5"/>
      <c r="BH374" s="25"/>
      <c r="BI374" s="25"/>
      <c r="BJ374" s="25"/>
      <c r="BK374" s="25"/>
      <c r="BL374" s="25"/>
      <c r="BM374" s="25"/>
      <c r="BN374" s="25"/>
      <c r="BO374" s="25"/>
      <c r="BP374" s="25"/>
      <c r="BQ374" s="25"/>
      <c r="BR374" s="25"/>
      <c r="BS374" s="25"/>
      <c r="BT374" s="25"/>
      <c r="BU374" s="25"/>
      <c r="BV374" s="25"/>
      <c r="BW374" s="25"/>
      <c r="BX374" s="25"/>
      <c r="BY374" s="25"/>
      <c r="BZ374" s="25"/>
      <c r="CA374" s="25"/>
      <c r="CB374" s="25"/>
      <c r="CC374" s="25"/>
      <c r="CD374" s="25"/>
      <c r="CE374" s="25"/>
      <c r="CF374" s="25"/>
      <c r="CG374" s="25"/>
      <c r="CH374" s="25"/>
      <c r="CI374" s="25"/>
      <c r="CJ374" s="25"/>
      <c r="CK374" s="25"/>
      <c r="CL374" s="25"/>
      <c r="CM374" s="25"/>
      <c r="CN374" s="25"/>
    </row>
    <row r="375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5"/>
      <c r="BH375" s="25"/>
      <c r="BI375" s="25"/>
      <c r="BJ375" s="25"/>
      <c r="BK375" s="25"/>
      <c r="BL375" s="25"/>
      <c r="BM375" s="25"/>
      <c r="BN375" s="25"/>
      <c r="BO375" s="25"/>
      <c r="BP375" s="25"/>
      <c r="BQ375" s="25"/>
      <c r="BR375" s="25"/>
      <c r="BS375" s="25"/>
      <c r="BT375" s="25"/>
      <c r="BU375" s="25"/>
      <c r="BV375" s="25"/>
      <c r="BW375" s="25"/>
      <c r="BX375" s="25"/>
      <c r="BY375" s="25"/>
      <c r="BZ375" s="25"/>
      <c r="CA375" s="25"/>
      <c r="CB375" s="25"/>
      <c r="CC375" s="25"/>
      <c r="CD375" s="25"/>
      <c r="CE375" s="25"/>
      <c r="CF375" s="25"/>
      <c r="CG375" s="25"/>
      <c r="CH375" s="25"/>
      <c r="CI375" s="25"/>
      <c r="CJ375" s="25"/>
      <c r="CK375" s="25"/>
      <c r="CL375" s="25"/>
      <c r="CM375" s="25"/>
      <c r="CN375" s="25"/>
    </row>
    <row r="376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5"/>
      <c r="BH376" s="25"/>
      <c r="BI376" s="25"/>
      <c r="BJ376" s="25"/>
      <c r="BK376" s="25"/>
      <c r="BL376" s="25"/>
      <c r="BM376" s="25"/>
      <c r="BN376" s="25"/>
      <c r="BO376" s="25"/>
      <c r="BP376" s="25"/>
      <c r="BQ376" s="25"/>
      <c r="BR376" s="25"/>
      <c r="BS376" s="25"/>
      <c r="BT376" s="25"/>
      <c r="BU376" s="25"/>
      <c r="BV376" s="25"/>
      <c r="BW376" s="25"/>
      <c r="BX376" s="25"/>
      <c r="BY376" s="25"/>
      <c r="BZ376" s="25"/>
      <c r="CA376" s="25"/>
      <c r="CB376" s="25"/>
      <c r="CC376" s="25"/>
      <c r="CD376" s="25"/>
      <c r="CE376" s="25"/>
      <c r="CF376" s="25"/>
      <c r="CG376" s="25"/>
      <c r="CH376" s="25"/>
      <c r="CI376" s="25"/>
      <c r="CJ376" s="25"/>
      <c r="CK376" s="25"/>
      <c r="CL376" s="25"/>
      <c r="CM376" s="25"/>
      <c r="CN376" s="25"/>
    </row>
    <row r="377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5"/>
      <c r="BH377" s="25"/>
      <c r="BI377" s="25"/>
      <c r="BJ377" s="25"/>
      <c r="BK377" s="25"/>
      <c r="BL377" s="25"/>
      <c r="BM377" s="25"/>
      <c r="BN377" s="25"/>
      <c r="BO377" s="25"/>
      <c r="BP377" s="25"/>
      <c r="BQ377" s="25"/>
      <c r="BR377" s="25"/>
      <c r="BS377" s="25"/>
      <c r="BT377" s="25"/>
      <c r="BU377" s="25"/>
      <c r="BV377" s="25"/>
      <c r="BW377" s="25"/>
      <c r="BX377" s="25"/>
      <c r="BY377" s="25"/>
      <c r="BZ377" s="25"/>
      <c r="CA377" s="25"/>
      <c r="CB377" s="25"/>
      <c r="CC377" s="25"/>
      <c r="CD377" s="25"/>
      <c r="CE377" s="25"/>
      <c r="CF377" s="25"/>
      <c r="CG377" s="25"/>
      <c r="CH377" s="25"/>
      <c r="CI377" s="25"/>
      <c r="CJ377" s="25"/>
      <c r="CK377" s="25"/>
      <c r="CL377" s="25"/>
      <c r="CM377" s="25"/>
      <c r="CN377" s="25"/>
    </row>
    <row r="378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5"/>
      <c r="BH378" s="25"/>
      <c r="BI378" s="25"/>
      <c r="BJ378" s="25"/>
      <c r="BK378" s="25"/>
      <c r="BL378" s="25"/>
      <c r="BM378" s="25"/>
      <c r="BN378" s="25"/>
      <c r="BO378" s="25"/>
      <c r="BP378" s="25"/>
      <c r="BQ378" s="25"/>
      <c r="BR378" s="25"/>
      <c r="BS378" s="25"/>
      <c r="BT378" s="25"/>
      <c r="BU378" s="25"/>
      <c r="BV378" s="25"/>
      <c r="BW378" s="25"/>
      <c r="BX378" s="25"/>
      <c r="BY378" s="25"/>
      <c r="BZ378" s="25"/>
      <c r="CA378" s="25"/>
      <c r="CB378" s="25"/>
      <c r="CC378" s="25"/>
      <c r="CD378" s="25"/>
      <c r="CE378" s="25"/>
      <c r="CF378" s="25"/>
      <c r="CG378" s="25"/>
      <c r="CH378" s="25"/>
      <c r="CI378" s="25"/>
      <c r="CJ378" s="25"/>
      <c r="CK378" s="25"/>
      <c r="CL378" s="25"/>
      <c r="CM378" s="25"/>
      <c r="CN378" s="25"/>
    </row>
    <row r="379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5"/>
      <c r="BH379" s="25"/>
      <c r="BI379" s="25"/>
      <c r="BJ379" s="25"/>
      <c r="BK379" s="25"/>
      <c r="BL379" s="25"/>
      <c r="BM379" s="25"/>
      <c r="BN379" s="25"/>
      <c r="BO379" s="25"/>
      <c r="BP379" s="25"/>
      <c r="BQ379" s="25"/>
      <c r="BR379" s="25"/>
      <c r="BS379" s="25"/>
      <c r="BT379" s="25"/>
      <c r="BU379" s="25"/>
      <c r="BV379" s="25"/>
      <c r="BW379" s="25"/>
      <c r="BX379" s="25"/>
      <c r="BY379" s="25"/>
      <c r="BZ379" s="25"/>
      <c r="CA379" s="25"/>
      <c r="CB379" s="25"/>
      <c r="CC379" s="25"/>
      <c r="CD379" s="25"/>
      <c r="CE379" s="25"/>
      <c r="CF379" s="25"/>
      <c r="CG379" s="25"/>
      <c r="CH379" s="25"/>
      <c r="CI379" s="25"/>
      <c r="CJ379" s="25"/>
      <c r="CK379" s="25"/>
      <c r="CL379" s="25"/>
      <c r="CM379" s="25"/>
      <c r="CN379" s="25"/>
    </row>
    <row r="380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5"/>
      <c r="BH380" s="25"/>
      <c r="BI380" s="25"/>
      <c r="BJ380" s="25"/>
      <c r="BK380" s="25"/>
      <c r="BL380" s="25"/>
      <c r="BM380" s="25"/>
      <c r="BN380" s="25"/>
      <c r="BO380" s="25"/>
      <c r="BP380" s="25"/>
      <c r="BQ380" s="25"/>
      <c r="BR380" s="25"/>
      <c r="BS380" s="25"/>
      <c r="BT380" s="25"/>
      <c r="BU380" s="25"/>
      <c r="BV380" s="25"/>
      <c r="BW380" s="25"/>
      <c r="BX380" s="25"/>
      <c r="BY380" s="25"/>
      <c r="BZ380" s="25"/>
      <c r="CA380" s="25"/>
      <c r="CB380" s="25"/>
      <c r="CC380" s="25"/>
      <c r="CD380" s="25"/>
      <c r="CE380" s="25"/>
      <c r="CF380" s="25"/>
      <c r="CG380" s="25"/>
      <c r="CH380" s="25"/>
      <c r="CI380" s="25"/>
      <c r="CJ380" s="25"/>
      <c r="CK380" s="25"/>
      <c r="CL380" s="25"/>
      <c r="CM380" s="25"/>
      <c r="CN380" s="25"/>
    </row>
    <row r="38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5"/>
      <c r="BS381" s="25"/>
      <c r="BT381" s="25"/>
      <c r="BU381" s="25"/>
      <c r="BV381" s="25"/>
      <c r="BW381" s="25"/>
      <c r="BX381" s="25"/>
      <c r="BY381" s="25"/>
      <c r="BZ381" s="25"/>
      <c r="CA381" s="25"/>
      <c r="CB381" s="25"/>
      <c r="CC381" s="25"/>
      <c r="CD381" s="25"/>
      <c r="CE381" s="25"/>
      <c r="CF381" s="25"/>
      <c r="CG381" s="25"/>
      <c r="CH381" s="25"/>
      <c r="CI381" s="25"/>
      <c r="CJ381" s="25"/>
      <c r="CK381" s="25"/>
      <c r="CL381" s="25"/>
      <c r="CM381" s="25"/>
      <c r="CN381" s="25"/>
    </row>
    <row r="382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5"/>
      <c r="BH382" s="25"/>
      <c r="BI382" s="25"/>
      <c r="BJ382" s="25"/>
      <c r="BK382" s="25"/>
      <c r="BL382" s="25"/>
      <c r="BM382" s="25"/>
      <c r="BN382" s="25"/>
      <c r="BO382" s="25"/>
      <c r="BP382" s="25"/>
      <c r="BQ382" s="25"/>
      <c r="BR382" s="25"/>
      <c r="BS382" s="25"/>
      <c r="BT382" s="25"/>
      <c r="BU382" s="25"/>
      <c r="BV382" s="25"/>
      <c r="BW382" s="25"/>
      <c r="BX382" s="25"/>
      <c r="BY382" s="25"/>
      <c r="BZ382" s="25"/>
      <c r="CA382" s="25"/>
      <c r="CB382" s="25"/>
      <c r="CC382" s="25"/>
      <c r="CD382" s="25"/>
      <c r="CE382" s="25"/>
      <c r="CF382" s="25"/>
      <c r="CG382" s="25"/>
      <c r="CH382" s="25"/>
      <c r="CI382" s="25"/>
      <c r="CJ382" s="25"/>
      <c r="CK382" s="25"/>
      <c r="CL382" s="25"/>
      <c r="CM382" s="25"/>
      <c r="CN382" s="25"/>
    </row>
    <row r="383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5"/>
      <c r="BH383" s="25"/>
      <c r="BI383" s="25"/>
      <c r="BJ383" s="25"/>
      <c r="BK383" s="25"/>
      <c r="BL383" s="25"/>
      <c r="BM383" s="25"/>
      <c r="BN383" s="25"/>
      <c r="BO383" s="25"/>
      <c r="BP383" s="25"/>
      <c r="BQ383" s="25"/>
      <c r="BR383" s="25"/>
      <c r="BS383" s="25"/>
      <c r="BT383" s="25"/>
      <c r="BU383" s="25"/>
      <c r="BV383" s="25"/>
      <c r="BW383" s="25"/>
      <c r="BX383" s="25"/>
      <c r="BY383" s="25"/>
      <c r="BZ383" s="25"/>
      <c r="CA383" s="25"/>
      <c r="CB383" s="25"/>
      <c r="CC383" s="25"/>
      <c r="CD383" s="25"/>
      <c r="CE383" s="25"/>
      <c r="CF383" s="25"/>
      <c r="CG383" s="25"/>
      <c r="CH383" s="25"/>
      <c r="CI383" s="25"/>
      <c r="CJ383" s="25"/>
      <c r="CK383" s="25"/>
      <c r="CL383" s="25"/>
      <c r="CM383" s="25"/>
      <c r="CN383" s="25"/>
    </row>
    <row r="384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5"/>
      <c r="BH384" s="25"/>
      <c r="BI384" s="25"/>
      <c r="BJ384" s="25"/>
      <c r="BK384" s="25"/>
      <c r="BL384" s="25"/>
      <c r="BM384" s="25"/>
      <c r="BN384" s="25"/>
      <c r="BO384" s="25"/>
      <c r="BP384" s="25"/>
      <c r="BQ384" s="25"/>
      <c r="BR384" s="25"/>
      <c r="BS384" s="25"/>
      <c r="BT384" s="25"/>
      <c r="BU384" s="25"/>
      <c r="BV384" s="25"/>
      <c r="BW384" s="25"/>
      <c r="BX384" s="25"/>
      <c r="BY384" s="25"/>
      <c r="BZ384" s="25"/>
      <c r="CA384" s="25"/>
      <c r="CB384" s="25"/>
      <c r="CC384" s="25"/>
      <c r="CD384" s="25"/>
      <c r="CE384" s="25"/>
      <c r="CF384" s="25"/>
      <c r="CG384" s="25"/>
      <c r="CH384" s="25"/>
      <c r="CI384" s="25"/>
      <c r="CJ384" s="25"/>
      <c r="CK384" s="25"/>
      <c r="CL384" s="25"/>
      <c r="CM384" s="25"/>
      <c r="CN384" s="25"/>
    </row>
    <row r="385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5"/>
      <c r="BH385" s="25"/>
      <c r="BI385" s="25"/>
      <c r="BJ385" s="25"/>
      <c r="BK385" s="25"/>
      <c r="BL385" s="25"/>
      <c r="BM385" s="25"/>
      <c r="BN385" s="25"/>
      <c r="BO385" s="25"/>
      <c r="BP385" s="25"/>
      <c r="BQ385" s="25"/>
      <c r="BR385" s="25"/>
      <c r="BS385" s="25"/>
      <c r="BT385" s="25"/>
      <c r="BU385" s="25"/>
      <c r="BV385" s="25"/>
      <c r="BW385" s="25"/>
      <c r="BX385" s="25"/>
      <c r="BY385" s="25"/>
      <c r="BZ385" s="25"/>
      <c r="CA385" s="25"/>
      <c r="CB385" s="25"/>
      <c r="CC385" s="25"/>
      <c r="CD385" s="25"/>
      <c r="CE385" s="25"/>
      <c r="CF385" s="25"/>
      <c r="CG385" s="25"/>
      <c r="CH385" s="25"/>
      <c r="CI385" s="25"/>
      <c r="CJ385" s="25"/>
      <c r="CK385" s="25"/>
      <c r="CL385" s="25"/>
      <c r="CM385" s="25"/>
      <c r="CN385" s="25"/>
    </row>
    <row r="386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5"/>
      <c r="BH386" s="25"/>
      <c r="BI386" s="25"/>
      <c r="BJ386" s="25"/>
      <c r="BK386" s="25"/>
      <c r="BL386" s="25"/>
      <c r="BM386" s="25"/>
      <c r="BN386" s="25"/>
      <c r="BO386" s="25"/>
      <c r="BP386" s="25"/>
      <c r="BQ386" s="25"/>
      <c r="BR386" s="25"/>
      <c r="BS386" s="25"/>
      <c r="BT386" s="25"/>
      <c r="BU386" s="25"/>
      <c r="BV386" s="25"/>
      <c r="BW386" s="25"/>
      <c r="BX386" s="25"/>
      <c r="BY386" s="25"/>
      <c r="BZ386" s="25"/>
      <c r="CA386" s="25"/>
      <c r="CB386" s="25"/>
      <c r="CC386" s="25"/>
      <c r="CD386" s="25"/>
      <c r="CE386" s="25"/>
      <c r="CF386" s="25"/>
      <c r="CG386" s="25"/>
      <c r="CH386" s="25"/>
      <c r="CI386" s="25"/>
      <c r="CJ386" s="25"/>
      <c r="CK386" s="25"/>
      <c r="CL386" s="25"/>
      <c r="CM386" s="25"/>
      <c r="CN386" s="25"/>
    </row>
    <row r="387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5"/>
      <c r="BH387" s="25"/>
      <c r="BI387" s="25"/>
      <c r="BJ387" s="25"/>
      <c r="BK387" s="25"/>
      <c r="BL387" s="25"/>
      <c r="BM387" s="25"/>
      <c r="BN387" s="25"/>
      <c r="BO387" s="25"/>
      <c r="BP387" s="25"/>
      <c r="BQ387" s="25"/>
      <c r="BR387" s="25"/>
      <c r="BS387" s="25"/>
      <c r="BT387" s="25"/>
      <c r="BU387" s="25"/>
      <c r="BV387" s="25"/>
      <c r="BW387" s="25"/>
      <c r="BX387" s="25"/>
      <c r="BY387" s="25"/>
      <c r="BZ387" s="25"/>
      <c r="CA387" s="25"/>
      <c r="CB387" s="25"/>
      <c r="CC387" s="25"/>
      <c r="CD387" s="25"/>
      <c r="CE387" s="25"/>
      <c r="CF387" s="25"/>
      <c r="CG387" s="25"/>
      <c r="CH387" s="25"/>
      <c r="CI387" s="25"/>
      <c r="CJ387" s="25"/>
      <c r="CK387" s="25"/>
      <c r="CL387" s="25"/>
      <c r="CM387" s="25"/>
      <c r="CN387" s="25"/>
    </row>
    <row r="388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5"/>
      <c r="BH388" s="25"/>
      <c r="BI388" s="25"/>
      <c r="BJ388" s="25"/>
      <c r="BK388" s="25"/>
      <c r="BL388" s="25"/>
      <c r="BM388" s="25"/>
      <c r="BN388" s="25"/>
      <c r="BO388" s="25"/>
      <c r="BP388" s="25"/>
      <c r="BQ388" s="25"/>
      <c r="BR388" s="25"/>
      <c r="BS388" s="25"/>
      <c r="BT388" s="25"/>
      <c r="BU388" s="25"/>
      <c r="BV388" s="25"/>
      <c r="BW388" s="25"/>
      <c r="BX388" s="25"/>
      <c r="BY388" s="25"/>
      <c r="BZ388" s="25"/>
      <c r="CA388" s="25"/>
      <c r="CB388" s="25"/>
      <c r="CC388" s="25"/>
      <c r="CD388" s="25"/>
      <c r="CE388" s="25"/>
      <c r="CF388" s="25"/>
      <c r="CG388" s="25"/>
      <c r="CH388" s="25"/>
      <c r="CI388" s="25"/>
      <c r="CJ388" s="25"/>
      <c r="CK388" s="25"/>
      <c r="CL388" s="25"/>
      <c r="CM388" s="25"/>
      <c r="CN388" s="25"/>
    </row>
    <row r="389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5"/>
      <c r="BH389" s="25"/>
      <c r="BI389" s="25"/>
      <c r="BJ389" s="25"/>
      <c r="BK389" s="25"/>
      <c r="BL389" s="25"/>
      <c r="BM389" s="25"/>
      <c r="BN389" s="25"/>
      <c r="BO389" s="25"/>
      <c r="BP389" s="25"/>
      <c r="BQ389" s="25"/>
      <c r="BR389" s="25"/>
      <c r="BS389" s="25"/>
      <c r="BT389" s="25"/>
      <c r="BU389" s="25"/>
      <c r="BV389" s="25"/>
      <c r="BW389" s="25"/>
      <c r="BX389" s="25"/>
      <c r="BY389" s="25"/>
      <c r="BZ389" s="25"/>
      <c r="CA389" s="25"/>
      <c r="CB389" s="25"/>
      <c r="CC389" s="25"/>
      <c r="CD389" s="25"/>
      <c r="CE389" s="25"/>
      <c r="CF389" s="25"/>
      <c r="CG389" s="25"/>
      <c r="CH389" s="25"/>
      <c r="CI389" s="25"/>
      <c r="CJ389" s="25"/>
      <c r="CK389" s="25"/>
      <c r="CL389" s="25"/>
      <c r="CM389" s="25"/>
      <c r="CN389" s="25"/>
    </row>
    <row r="390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5"/>
      <c r="BH390" s="25"/>
      <c r="BI390" s="25"/>
      <c r="BJ390" s="25"/>
      <c r="BK390" s="25"/>
      <c r="BL390" s="25"/>
      <c r="BM390" s="25"/>
      <c r="BN390" s="25"/>
      <c r="BO390" s="25"/>
      <c r="BP390" s="25"/>
      <c r="BQ390" s="25"/>
      <c r="BR390" s="25"/>
      <c r="BS390" s="25"/>
      <c r="BT390" s="25"/>
      <c r="BU390" s="25"/>
      <c r="BV390" s="25"/>
      <c r="BW390" s="25"/>
      <c r="BX390" s="25"/>
      <c r="BY390" s="25"/>
      <c r="BZ390" s="25"/>
      <c r="CA390" s="25"/>
      <c r="CB390" s="25"/>
      <c r="CC390" s="25"/>
      <c r="CD390" s="25"/>
      <c r="CE390" s="25"/>
      <c r="CF390" s="25"/>
      <c r="CG390" s="25"/>
      <c r="CH390" s="25"/>
      <c r="CI390" s="25"/>
      <c r="CJ390" s="25"/>
      <c r="CK390" s="25"/>
      <c r="CL390" s="25"/>
      <c r="CM390" s="25"/>
      <c r="CN390" s="25"/>
    </row>
    <row r="39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5"/>
      <c r="BH391" s="25"/>
      <c r="BI391" s="25"/>
      <c r="BJ391" s="25"/>
      <c r="BK391" s="25"/>
      <c r="BL391" s="25"/>
      <c r="BM391" s="25"/>
      <c r="BN391" s="25"/>
      <c r="BO391" s="25"/>
      <c r="BP391" s="25"/>
      <c r="BQ391" s="25"/>
      <c r="BR391" s="25"/>
      <c r="BS391" s="25"/>
      <c r="BT391" s="25"/>
      <c r="BU391" s="25"/>
      <c r="BV391" s="25"/>
      <c r="BW391" s="25"/>
      <c r="BX391" s="25"/>
      <c r="BY391" s="25"/>
      <c r="BZ391" s="25"/>
      <c r="CA391" s="25"/>
      <c r="CB391" s="25"/>
      <c r="CC391" s="25"/>
      <c r="CD391" s="25"/>
      <c r="CE391" s="25"/>
      <c r="CF391" s="25"/>
      <c r="CG391" s="25"/>
      <c r="CH391" s="25"/>
      <c r="CI391" s="25"/>
      <c r="CJ391" s="25"/>
      <c r="CK391" s="25"/>
      <c r="CL391" s="25"/>
      <c r="CM391" s="25"/>
      <c r="CN391" s="25"/>
    </row>
    <row r="392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5"/>
      <c r="BH392" s="25"/>
      <c r="BI392" s="25"/>
      <c r="BJ392" s="25"/>
      <c r="BK392" s="25"/>
      <c r="BL392" s="25"/>
      <c r="BM392" s="25"/>
      <c r="BN392" s="25"/>
      <c r="BO392" s="25"/>
      <c r="BP392" s="25"/>
      <c r="BQ392" s="25"/>
      <c r="BR392" s="25"/>
      <c r="BS392" s="25"/>
      <c r="BT392" s="25"/>
      <c r="BU392" s="25"/>
      <c r="BV392" s="25"/>
      <c r="BW392" s="25"/>
      <c r="BX392" s="25"/>
      <c r="BY392" s="25"/>
      <c r="BZ392" s="25"/>
      <c r="CA392" s="25"/>
      <c r="CB392" s="25"/>
      <c r="CC392" s="25"/>
      <c r="CD392" s="25"/>
      <c r="CE392" s="25"/>
      <c r="CF392" s="25"/>
      <c r="CG392" s="25"/>
      <c r="CH392" s="25"/>
      <c r="CI392" s="25"/>
      <c r="CJ392" s="25"/>
      <c r="CK392" s="25"/>
      <c r="CL392" s="25"/>
      <c r="CM392" s="25"/>
      <c r="CN392" s="25"/>
    </row>
    <row r="393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5"/>
      <c r="BH393" s="25"/>
      <c r="BI393" s="25"/>
      <c r="BJ393" s="25"/>
      <c r="BK393" s="25"/>
      <c r="BL393" s="25"/>
      <c r="BM393" s="25"/>
      <c r="BN393" s="25"/>
      <c r="BO393" s="25"/>
      <c r="BP393" s="25"/>
      <c r="BQ393" s="25"/>
      <c r="BR393" s="25"/>
      <c r="BS393" s="25"/>
      <c r="BT393" s="25"/>
      <c r="BU393" s="25"/>
      <c r="BV393" s="25"/>
      <c r="BW393" s="25"/>
      <c r="BX393" s="25"/>
      <c r="BY393" s="25"/>
      <c r="BZ393" s="25"/>
      <c r="CA393" s="25"/>
      <c r="CB393" s="25"/>
      <c r="CC393" s="25"/>
      <c r="CD393" s="25"/>
      <c r="CE393" s="25"/>
      <c r="CF393" s="25"/>
      <c r="CG393" s="25"/>
      <c r="CH393" s="25"/>
      <c r="CI393" s="25"/>
      <c r="CJ393" s="25"/>
      <c r="CK393" s="25"/>
      <c r="CL393" s="25"/>
      <c r="CM393" s="25"/>
      <c r="CN393" s="25"/>
    </row>
    <row r="394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  <c r="BC394" s="25"/>
      <c r="BD394" s="25"/>
      <c r="BE394" s="25"/>
      <c r="BF394" s="25"/>
      <c r="BG394" s="25"/>
      <c r="BH394" s="25"/>
      <c r="BI394" s="25"/>
      <c r="BJ394" s="25"/>
      <c r="BK394" s="25"/>
      <c r="BL394" s="25"/>
      <c r="BM394" s="25"/>
      <c r="BN394" s="25"/>
      <c r="BO394" s="25"/>
      <c r="BP394" s="25"/>
      <c r="BQ394" s="25"/>
      <c r="BR394" s="25"/>
      <c r="BS394" s="25"/>
      <c r="BT394" s="25"/>
      <c r="BU394" s="25"/>
      <c r="BV394" s="25"/>
      <c r="BW394" s="25"/>
      <c r="BX394" s="25"/>
      <c r="BY394" s="25"/>
      <c r="BZ394" s="25"/>
      <c r="CA394" s="25"/>
      <c r="CB394" s="25"/>
      <c r="CC394" s="25"/>
      <c r="CD394" s="25"/>
      <c r="CE394" s="25"/>
      <c r="CF394" s="25"/>
      <c r="CG394" s="25"/>
      <c r="CH394" s="25"/>
      <c r="CI394" s="25"/>
      <c r="CJ394" s="25"/>
      <c r="CK394" s="25"/>
      <c r="CL394" s="25"/>
      <c r="CM394" s="25"/>
      <c r="CN394" s="25"/>
    </row>
    <row r="395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5"/>
      <c r="BH395" s="25"/>
      <c r="BI395" s="25"/>
      <c r="BJ395" s="25"/>
      <c r="BK395" s="25"/>
      <c r="BL395" s="25"/>
      <c r="BM395" s="25"/>
      <c r="BN395" s="25"/>
      <c r="BO395" s="25"/>
      <c r="BP395" s="25"/>
      <c r="BQ395" s="25"/>
      <c r="BR395" s="25"/>
      <c r="BS395" s="25"/>
      <c r="BT395" s="25"/>
      <c r="BU395" s="25"/>
      <c r="BV395" s="25"/>
      <c r="BW395" s="25"/>
      <c r="BX395" s="25"/>
      <c r="BY395" s="25"/>
      <c r="BZ395" s="25"/>
      <c r="CA395" s="25"/>
      <c r="CB395" s="25"/>
      <c r="CC395" s="25"/>
      <c r="CD395" s="25"/>
      <c r="CE395" s="25"/>
      <c r="CF395" s="25"/>
      <c r="CG395" s="25"/>
      <c r="CH395" s="25"/>
      <c r="CI395" s="25"/>
      <c r="CJ395" s="25"/>
      <c r="CK395" s="25"/>
      <c r="CL395" s="25"/>
      <c r="CM395" s="25"/>
      <c r="CN395" s="25"/>
    </row>
    <row r="396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5"/>
      <c r="AV396" s="25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5"/>
      <c r="BH396" s="25"/>
      <c r="BI396" s="25"/>
      <c r="BJ396" s="25"/>
      <c r="BK396" s="25"/>
      <c r="BL396" s="25"/>
      <c r="BM396" s="25"/>
      <c r="BN396" s="25"/>
      <c r="BO396" s="25"/>
      <c r="BP396" s="25"/>
      <c r="BQ396" s="25"/>
      <c r="BR396" s="25"/>
      <c r="BS396" s="25"/>
      <c r="BT396" s="25"/>
      <c r="BU396" s="25"/>
      <c r="BV396" s="25"/>
      <c r="BW396" s="25"/>
      <c r="BX396" s="25"/>
      <c r="BY396" s="25"/>
      <c r="BZ396" s="25"/>
      <c r="CA396" s="25"/>
      <c r="CB396" s="25"/>
      <c r="CC396" s="25"/>
      <c r="CD396" s="25"/>
      <c r="CE396" s="25"/>
      <c r="CF396" s="25"/>
      <c r="CG396" s="25"/>
      <c r="CH396" s="25"/>
      <c r="CI396" s="25"/>
      <c r="CJ396" s="25"/>
      <c r="CK396" s="25"/>
      <c r="CL396" s="25"/>
      <c r="CM396" s="25"/>
      <c r="CN396" s="25"/>
    </row>
    <row r="397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5"/>
      <c r="BH397" s="25"/>
      <c r="BI397" s="25"/>
      <c r="BJ397" s="25"/>
      <c r="BK397" s="25"/>
      <c r="BL397" s="25"/>
      <c r="BM397" s="25"/>
      <c r="BN397" s="25"/>
      <c r="BO397" s="25"/>
      <c r="BP397" s="25"/>
      <c r="BQ397" s="25"/>
      <c r="BR397" s="25"/>
      <c r="BS397" s="25"/>
      <c r="BT397" s="25"/>
      <c r="BU397" s="25"/>
      <c r="BV397" s="25"/>
      <c r="BW397" s="25"/>
      <c r="BX397" s="25"/>
      <c r="BY397" s="25"/>
      <c r="BZ397" s="25"/>
      <c r="CA397" s="25"/>
      <c r="CB397" s="25"/>
      <c r="CC397" s="25"/>
      <c r="CD397" s="25"/>
      <c r="CE397" s="25"/>
      <c r="CF397" s="25"/>
      <c r="CG397" s="25"/>
      <c r="CH397" s="25"/>
      <c r="CI397" s="25"/>
      <c r="CJ397" s="25"/>
      <c r="CK397" s="25"/>
      <c r="CL397" s="25"/>
      <c r="CM397" s="25"/>
      <c r="CN397" s="25"/>
    </row>
    <row r="398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5"/>
      <c r="AV398" s="25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5"/>
      <c r="BH398" s="25"/>
      <c r="BI398" s="25"/>
      <c r="BJ398" s="25"/>
      <c r="BK398" s="25"/>
      <c r="BL398" s="25"/>
      <c r="BM398" s="25"/>
      <c r="BN398" s="25"/>
      <c r="BO398" s="25"/>
      <c r="BP398" s="25"/>
      <c r="BQ398" s="25"/>
      <c r="BR398" s="25"/>
      <c r="BS398" s="25"/>
      <c r="BT398" s="25"/>
      <c r="BU398" s="25"/>
      <c r="BV398" s="25"/>
      <c r="BW398" s="25"/>
      <c r="BX398" s="25"/>
      <c r="BY398" s="25"/>
      <c r="BZ398" s="25"/>
      <c r="CA398" s="25"/>
      <c r="CB398" s="25"/>
      <c r="CC398" s="25"/>
      <c r="CD398" s="25"/>
      <c r="CE398" s="25"/>
      <c r="CF398" s="25"/>
      <c r="CG398" s="25"/>
      <c r="CH398" s="25"/>
      <c r="CI398" s="25"/>
      <c r="CJ398" s="25"/>
      <c r="CK398" s="25"/>
      <c r="CL398" s="25"/>
      <c r="CM398" s="25"/>
      <c r="CN398" s="25"/>
    </row>
    <row r="399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5"/>
      <c r="BH399" s="25"/>
      <c r="BI399" s="25"/>
      <c r="BJ399" s="25"/>
      <c r="BK399" s="25"/>
      <c r="BL399" s="25"/>
      <c r="BM399" s="25"/>
      <c r="BN399" s="25"/>
      <c r="BO399" s="25"/>
      <c r="BP399" s="25"/>
      <c r="BQ399" s="25"/>
      <c r="BR399" s="25"/>
      <c r="BS399" s="25"/>
      <c r="BT399" s="25"/>
      <c r="BU399" s="25"/>
      <c r="BV399" s="25"/>
      <c r="BW399" s="25"/>
      <c r="BX399" s="25"/>
      <c r="BY399" s="25"/>
      <c r="BZ399" s="25"/>
      <c r="CA399" s="25"/>
      <c r="CB399" s="25"/>
      <c r="CC399" s="25"/>
      <c r="CD399" s="25"/>
      <c r="CE399" s="25"/>
      <c r="CF399" s="25"/>
      <c r="CG399" s="25"/>
      <c r="CH399" s="25"/>
      <c r="CI399" s="25"/>
      <c r="CJ399" s="25"/>
      <c r="CK399" s="25"/>
      <c r="CL399" s="25"/>
      <c r="CM399" s="25"/>
      <c r="CN399" s="25"/>
    </row>
    <row r="400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5"/>
      <c r="AV400" s="25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5"/>
      <c r="BH400" s="25"/>
      <c r="BI400" s="25"/>
      <c r="BJ400" s="25"/>
      <c r="BK400" s="25"/>
      <c r="BL400" s="25"/>
      <c r="BM400" s="25"/>
      <c r="BN400" s="25"/>
      <c r="BO400" s="25"/>
      <c r="BP400" s="25"/>
      <c r="BQ400" s="25"/>
      <c r="BR400" s="25"/>
      <c r="BS400" s="25"/>
      <c r="BT400" s="25"/>
      <c r="BU400" s="25"/>
      <c r="BV400" s="25"/>
      <c r="BW400" s="25"/>
      <c r="BX400" s="25"/>
      <c r="BY400" s="25"/>
      <c r="BZ400" s="25"/>
      <c r="CA400" s="25"/>
      <c r="CB400" s="25"/>
      <c r="CC400" s="25"/>
      <c r="CD400" s="25"/>
      <c r="CE400" s="25"/>
      <c r="CF400" s="25"/>
      <c r="CG400" s="25"/>
      <c r="CH400" s="25"/>
      <c r="CI400" s="25"/>
      <c r="CJ400" s="25"/>
      <c r="CK400" s="25"/>
      <c r="CL400" s="25"/>
      <c r="CM400" s="25"/>
      <c r="CN400" s="25"/>
    </row>
    <row r="40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5"/>
      <c r="BH401" s="25"/>
      <c r="BI401" s="25"/>
      <c r="BJ401" s="25"/>
      <c r="BK401" s="25"/>
      <c r="BL401" s="25"/>
      <c r="BM401" s="25"/>
      <c r="BN401" s="25"/>
      <c r="BO401" s="25"/>
      <c r="BP401" s="25"/>
      <c r="BQ401" s="25"/>
      <c r="BR401" s="25"/>
      <c r="BS401" s="25"/>
      <c r="BT401" s="25"/>
      <c r="BU401" s="25"/>
      <c r="BV401" s="25"/>
      <c r="BW401" s="25"/>
      <c r="BX401" s="25"/>
      <c r="BY401" s="25"/>
      <c r="BZ401" s="25"/>
      <c r="CA401" s="25"/>
      <c r="CB401" s="25"/>
      <c r="CC401" s="25"/>
      <c r="CD401" s="25"/>
      <c r="CE401" s="25"/>
      <c r="CF401" s="25"/>
      <c r="CG401" s="25"/>
      <c r="CH401" s="25"/>
      <c r="CI401" s="25"/>
      <c r="CJ401" s="25"/>
      <c r="CK401" s="25"/>
      <c r="CL401" s="25"/>
      <c r="CM401" s="25"/>
      <c r="CN401" s="25"/>
    </row>
    <row r="402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5"/>
      <c r="AV402" s="25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5"/>
      <c r="BH402" s="25"/>
      <c r="BI402" s="25"/>
      <c r="BJ402" s="25"/>
      <c r="BK402" s="25"/>
      <c r="BL402" s="25"/>
      <c r="BM402" s="25"/>
      <c r="BN402" s="25"/>
      <c r="BO402" s="25"/>
      <c r="BP402" s="25"/>
      <c r="BQ402" s="25"/>
      <c r="BR402" s="25"/>
      <c r="BS402" s="25"/>
      <c r="BT402" s="25"/>
      <c r="BU402" s="25"/>
      <c r="BV402" s="25"/>
      <c r="BW402" s="25"/>
      <c r="BX402" s="25"/>
      <c r="BY402" s="25"/>
      <c r="BZ402" s="25"/>
      <c r="CA402" s="25"/>
      <c r="CB402" s="25"/>
      <c r="CC402" s="25"/>
      <c r="CD402" s="25"/>
      <c r="CE402" s="25"/>
      <c r="CF402" s="25"/>
      <c r="CG402" s="25"/>
      <c r="CH402" s="25"/>
      <c r="CI402" s="25"/>
      <c r="CJ402" s="25"/>
      <c r="CK402" s="25"/>
      <c r="CL402" s="25"/>
      <c r="CM402" s="25"/>
      <c r="CN402" s="25"/>
    </row>
    <row r="403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5"/>
      <c r="BH403" s="25"/>
      <c r="BI403" s="25"/>
      <c r="BJ403" s="25"/>
      <c r="BK403" s="25"/>
      <c r="BL403" s="25"/>
      <c r="BM403" s="25"/>
      <c r="BN403" s="25"/>
      <c r="BO403" s="25"/>
      <c r="BP403" s="25"/>
      <c r="BQ403" s="25"/>
      <c r="BR403" s="25"/>
      <c r="BS403" s="25"/>
      <c r="BT403" s="25"/>
      <c r="BU403" s="25"/>
      <c r="BV403" s="25"/>
      <c r="BW403" s="25"/>
      <c r="BX403" s="25"/>
      <c r="BY403" s="25"/>
      <c r="BZ403" s="25"/>
      <c r="CA403" s="25"/>
      <c r="CB403" s="25"/>
      <c r="CC403" s="25"/>
      <c r="CD403" s="25"/>
      <c r="CE403" s="25"/>
      <c r="CF403" s="25"/>
      <c r="CG403" s="25"/>
      <c r="CH403" s="25"/>
      <c r="CI403" s="25"/>
      <c r="CJ403" s="25"/>
      <c r="CK403" s="25"/>
      <c r="CL403" s="25"/>
      <c r="CM403" s="25"/>
      <c r="CN403" s="25"/>
    </row>
    <row r="404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5"/>
      <c r="AV404" s="25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5"/>
      <c r="BH404" s="25"/>
      <c r="BI404" s="25"/>
      <c r="BJ404" s="25"/>
      <c r="BK404" s="25"/>
      <c r="BL404" s="25"/>
      <c r="BM404" s="25"/>
      <c r="BN404" s="25"/>
      <c r="BO404" s="25"/>
      <c r="BP404" s="25"/>
      <c r="BQ404" s="25"/>
      <c r="BR404" s="25"/>
      <c r="BS404" s="25"/>
      <c r="BT404" s="25"/>
      <c r="BU404" s="25"/>
      <c r="BV404" s="25"/>
      <c r="BW404" s="25"/>
      <c r="BX404" s="25"/>
      <c r="BY404" s="25"/>
      <c r="BZ404" s="25"/>
      <c r="CA404" s="25"/>
      <c r="CB404" s="25"/>
      <c r="CC404" s="25"/>
      <c r="CD404" s="25"/>
      <c r="CE404" s="25"/>
      <c r="CF404" s="25"/>
      <c r="CG404" s="25"/>
      <c r="CH404" s="25"/>
      <c r="CI404" s="25"/>
      <c r="CJ404" s="25"/>
      <c r="CK404" s="25"/>
      <c r="CL404" s="25"/>
      <c r="CM404" s="25"/>
      <c r="CN404" s="25"/>
    </row>
    <row r="405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5"/>
      <c r="BH405" s="25"/>
      <c r="BI405" s="25"/>
      <c r="BJ405" s="25"/>
      <c r="BK405" s="25"/>
      <c r="BL405" s="25"/>
      <c r="BM405" s="25"/>
      <c r="BN405" s="25"/>
      <c r="BO405" s="25"/>
      <c r="BP405" s="25"/>
      <c r="BQ405" s="25"/>
      <c r="BR405" s="25"/>
      <c r="BS405" s="25"/>
      <c r="BT405" s="25"/>
      <c r="BU405" s="25"/>
      <c r="BV405" s="25"/>
      <c r="BW405" s="25"/>
      <c r="BX405" s="25"/>
      <c r="BY405" s="25"/>
      <c r="BZ405" s="25"/>
      <c r="CA405" s="25"/>
      <c r="CB405" s="25"/>
      <c r="CC405" s="25"/>
      <c r="CD405" s="25"/>
      <c r="CE405" s="25"/>
      <c r="CF405" s="25"/>
      <c r="CG405" s="25"/>
      <c r="CH405" s="25"/>
      <c r="CI405" s="25"/>
      <c r="CJ405" s="25"/>
      <c r="CK405" s="25"/>
      <c r="CL405" s="25"/>
      <c r="CM405" s="25"/>
      <c r="CN405" s="25"/>
    </row>
    <row r="406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5"/>
      <c r="BH406" s="25"/>
      <c r="BI406" s="25"/>
      <c r="BJ406" s="25"/>
      <c r="BK406" s="25"/>
      <c r="BL406" s="25"/>
      <c r="BM406" s="25"/>
      <c r="BN406" s="25"/>
      <c r="BO406" s="25"/>
      <c r="BP406" s="25"/>
      <c r="BQ406" s="25"/>
      <c r="BR406" s="25"/>
      <c r="BS406" s="25"/>
      <c r="BT406" s="25"/>
      <c r="BU406" s="25"/>
      <c r="BV406" s="25"/>
      <c r="BW406" s="25"/>
      <c r="BX406" s="25"/>
      <c r="BY406" s="25"/>
      <c r="BZ406" s="25"/>
      <c r="CA406" s="25"/>
      <c r="CB406" s="25"/>
      <c r="CC406" s="25"/>
      <c r="CD406" s="25"/>
      <c r="CE406" s="25"/>
      <c r="CF406" s="25"/>
      <c r="CG406" s="25"/>
      <c r="CH406" s="25"/>
      <c r="CI406" s="25"/>
      <c r="CJ406" s="25"/>
      <c r="CK406" s="25"/>
      <c r="CL406" s="25"/>
      <c r="CM406" s="25"/>
      <c r="CN406" s="25"/>
    </row>
    <row r="407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5"/>
      <c r="BH407" s="25"/>
      <c r="BI407" s="25"/>
      <c r="BJ407" s="25"/>
      <c r="BK407" s="25"/>
      <c r="BL407" s="25"/>
      <c r="BM407" s="25"/>
      <c r="BN407" s="25"/>
      <c r="BO407" s="25"/>
      <c r="BP407" s="25"/>
      <c r="BQ407" s="25"/>
      <c r="BR407" s="25"/>
      <c r="BS407" s="25"/>
      <c r="BT407" s="25"/>
      <c r="BU407" s="25"/>
      <c r="BV407" s="25"/>
      <c r="BW407" s="25"/>
      <c r="BX407" s="25"/>
      <c r="BY407" s="25"/>
      <c r="BZ407" s="25"/>
      <c r="CA407" s="25"/>
      <c r="CB407" s="25"/>
      <c r="CC407" s="25"/>
      <c r="CD407" s="25"/>
      <c r="CE407" s="25"/>
      <c r="CF407" s="25"/>
      <c r="CG407" s="25"/>
      <c r="CH407" s="25"/>
      <c r="CI407" s="25"/>
      <c r="CJ407" s="25"/>
      <c r="CK407" s="25"/>
      <c r="CL407" s="25"/>
      <c r="CM407" s="25"/>
      <c r="CN407" s="25"/>
    </row>
    <row r="408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5"/>
      <c r="BH408" s="25"/>
      <c r="BI408" s="25"/>
      <c r="BJ408" s="25"/>
      <c r="BK408" s="25"/>
      <c r="BL408" s="25"/>
      <c r="BM408" s="25"/>
      <c r="BN408" s="25"/>
      <c r="BO408" s="25"/>
      <c r="BP408" s="25"/>
      <c r="BQ408" s="25"/>
      <c r="BR408" s="25"/>
      <c r="BS408" s="25"/>
      <c r="BT408" s="25"/>
      <c r="BU408" s="25"/>
      <c r="BV408" s="25"/>
      <c r="BW408" s="25"/>
      <c r="BX408" s="25"/>
      <c r="BY408" s="25"/>
      <c r="BZ408" s="25"/>
      <c r="CA408" s="25"/>
      <c r="CB408" s="25"/>
      <c r="CC408" s="25"/>
      <c r="CD408" s="25"/>
      <c r="CE408" s="25"/>
      <c r="CF408" s="25"/>
      <c r="CG408" s="25"/>
      <c r="CH408" s="25"/>
      <c r="CI408" s="25"/>
      <c r="CJ408" s="25"/>
      <c r="CK408" s="25"/>
      <c r="CL408" s="25"/>
      <c r="CM408" s="25"/>
      <c r="CN408" s="25"/>
    </row>
    <row r="409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  <c r="BE409" s="25"/>
      <c r="BF409" s="25"/>
      <c r="BG409" s="25"/>
      <c r="BH409" s="25"/>
      <c r="BI409" s="25"/>
      <c r="BJ409" s="25"/>
      <c r="BK409" s="25"/>
      <c r="BL409" s="25"/>
      <c r="BM409" s="25"/>
      <c r="BN409" s="25"/>
      <c r="BO409" s="25"/>
      <c r="BP409" s="25"/>
      <c r="BQ409" s="25"/>
      <c r="BR409" s="25"/>
      <c r="BS409" s="25"/>
      <c r="BT409" s="25"/>
      <c r="BU409" s="25"/>
      <c r="BV409" s="25"/>
      <c r="BW409" s="25"/>
      <c r="BX409" s="25"/>
      <c r="BY409" s="25"/>
      <c r="BZ409" s="25"/>
      <c r="CA409" s="25"/>
      <c r="CB409" s="25"/>
      <c r="CC409" s="25"/>
      <c r="CD409" s="25"/>
      <c r="CE409" s="25"/>
      <c r="CF409" s="25"/>
      <c r="CG409" s="25"/>
      <c r="CH409" s="25"/>
      <c r="CI409" s="25"/>
      <c r="CJ409" s="25"/>
      <c r="CK409" s="25"/>
      <c r="CL409" s="25"/>
      <c r="CM409" s="25"/>
      <c r="CN409" s="25"/>
    </row>
    <row r="410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5"/>
      <c r="BA410" s="25"/>
      <c r="BB410" s="25"/>
      <c r="BC410" s="25"/>
      <c r="BD410" s="25"/>
      <c r="BE410" s="25"/>
      <c r="BF410" s="25"/>
      <c r="BG410" s="25"/>
      <c r="BH410" s="25"/>
      <c r="BI410" s="25"/>
      <c r="BJ410" s="25"/>
      <c r="BK410" s="25"/>
      <c r="BL410" s="25"/>
      <c r="BM410" s="25"/>
      <c r="BN410" s="25"/>
      <c r="BO410" s="25"/>
      <c r="BP410" s="25"/>
      <c r="BQ410" s="25"/>
      <c r="BR410" s="25"/>
      <c r="BS410" s="25"/>
      <c r="BT410" s="25"/>
      <c r="BU410" s="25"/>
      <c r="BV410" s="25"/>
      <c r="BW410" s="25"/>
      <c r="BX410" s="25"/>
      <c r="BY410" s="25"/>
      <c r="BZ410" s="25"/>
      <c r="CA410" s="25"/>
      <c r="CB410" s="25"/>
      <c r="CC410" s="25"/>
      <c r="CD410" s="25"/>
      <c r="CE410" s="25"/>
      <c r="CF410" s="25"/>
      <c r="CG410" s="25"/>
      <c r="CH410" s="25"/>
      <c r="CI410" s="25"/>
      <c r="CJ410" s="25"/>
      <c r="CK410" s="25"/>
      <c r="CL410" s="25"/>
      <c r="CM410" s="25"/>
      <c r="CN410" s="25"/>
    </row>
    <row r="41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25"/>
      <c r="BS411" s="25"/>
      <c r="BT411" s="25"/>
      <c r="BU411" s="25"/>
      <c r="BV411" s="25"/>
      <c r="BW411" s="25"/>
      <c r="BX411" s="25"/>
      <c r="BY411" s="25"/>
      <c r="BZ411" s="25"/>
      <c r="CA411" s="25"/>
      <c r="CB411" s="25"/>
      <c r="CC411" s="25"/>
      <c r="CD411" s="25"/>
      <c r="CE411" s="25"/>
      <c r="CF411" s="25"/>
      <c r="CG411" s="25"/>
      <c r="CH411" s="25"/>
      <c r="CI411" s="25"/>
      <c r="CJ411" s="25"/>
      <c r="CK411" s="25"/>
      <c r="CL411" s="25"/>
      <c r="CM411" s="25"/>
      <c r="CN411" s="25"/>
    </row>
    <row r="412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  <c r="BM412" s="25"/>
      <c r="BN412" s="25"/>
      <c r="BO412" s="25"/>
      <c r="BP412" s="25"/>
      <c r="BQ412" s="25"/>
      <c r="BR412" s="25"/>
      <c r="BS412" s="25"/>
      <c r="BT412" s="25"/>
      <c r="BU412" s="25"/>
      <c r="BV412" s="25"/>
      <c r="BW412" s="25"/>
      <c r="BX412" s="25"/>
      <c r="BY412" s="25"/>
      <c r="BZ412" s="25"/>
      <c r="CA412" s="25"/>
      <c r="CB412" s="25"/>
      <c r="CC412" s="25"/>
      <c r="CD412" s="25"/>
      <c r="CE412" s="25"/>
      <c r="CF412" s="25"/>
      <c r="CG412" s="25"/>
      <c r="CH412" s="25"/>
      <c r="CI412" s="25"/>
      <c r="CJ412" s="25"/>
      <c r="CK412" s="25"/>
      <c r="CL412" s="25"/>
      <c r="CM412" s="25"/>
      <c r="CN412" s="25"/>
    </row>
    <row r="413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  <c r="BM413" s="25"/>
      <c r="BN413" s="25"/>
      <c r="BO413" s="25"/>
      <c r="BP413" s="25"/>
      <c r="BQ413" s="25"/>
      <c r="BR413" s="25"/>
      <c r="BS413" s="25"/>
      <c r="BT413" s="25"/>
      <c r="BU413" s="25"/>
      <c r="BV413" s="25"/>
      <c r="BW413" s="25"/>
      <c r="BX413" s="25"/>
      <c r="BY413" s="25"/>
      <c r="BZ413" s="25"/>
      <c r="CA413" s="25"/>
      <c r="CB413" s="25"/>
      <c r="CC413" s="25"/>
      <c r="CD413" s="25"/>
      <c r="CE413" s="25"/>
      <c r="CF413" s="25"/>
      <c r="CG413" s="25"/>
      <c r="CH413" s="25"/>
      <c r="CI413" s="25"/>
      <c r="CJ413" s="25"/>
      <c r="CK413" s="25"/>
      <c r="CL413" s="25"/>
      <c r="CM413" s="25"/>
      <c r="CN413" s="25"/>
    </row>
    <row r="414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5"/>
      <c r="BA414" s="25"/>
      <c r="BB414" s="25"/>
      <c r="BC414" s="25"/>
      <c r="BD414" s="25"/>
      <c r="BE414" s="25"/>
      <c r="BF414" s="25"/>
      <c r="BG414" s="25"/>
      <c r="BH414" s="25"/>
      <c r="BI414" s="25"/>
      <c r="BJ414" s="25"/>
      <c r="BK414" s="25"/>
      <c r="BL414" s="25"/>
      <c r="BM414" s="25"/>
      <c r="BN414" s="25"/>
      <c r="BO414" s="25"/>
      <c r="BP414" s="25"/>
      <c r="BQ414" s="25"/>
      <c r="BR414" s="25"/>
      <c r="BS414" s="25"/>
      <c r="BT414" s="25"/>
      <c r="BU414" s="25"/>
      <c r="BV414" s="25"/>
      <c r="BW414" s="25"/>
      <c r="BX414" s="25"/>
      <c r="BY414" s="25"/>
      <c r="BZ414" s="25"/>
      <c r="CA414" s="25"/>
      <c r="CB414" s="25"/>
      <c r="CC414" s="25"/>
      <c r="CD414" s="25"/>
      <c r="CE414" s="25"/>
      <c r="CF414" s="25"/>
      <c r="CG414" s="25"/>
      <c r="CH414" s="25"/>
      <c r="CI414" s="25"/>
      <c r="CJ414" s="25"/>
      <c r="CK414" s="25"/>
      <c r="CL414" s="25"/>
      <c r="CM414" s="25"/>
      <c r="CN414" s="25"/>
    </row>
    <row r="415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  <c r="BE415" s="25"/>
      <c r="BF415" s="25"/>
      <c r="BG415" s="25"/>
      <c r="BH415" s="25"/>
      <c r="BI415" s="25"/>
      <c r="BJ415" s="25"/>
      <c r="BK415" s="25"/>
      <c r="BL415" s="25"/>
      <c r="BM415" s="25"/>
      <c r="BN415" s="25"/>
      <c r="BO415" s="25"/>
      <c r="BP415" s="25"/>
      <c r="BQ415" s="25"/>
      <c r="BR415" s="25"/>
      <c r="BS415" s="25"/>
      <c r="BT415" s="25"/>
      <c r="BU415" s="25"/>
      <c r="BV415" s="25"/>
      <c r="BW415" s="25"/>
      <c r="BX415" s="25"/>
      <c r="BY415" s="25"/>
      <c r="BZ415" s="25"/>
      <c r="CA415" s="25"/>
      <c r="CB415" s="25"/>
      <c r="CC415" s="25"/>
      <c r="CD415" s="25"/>
      <c r="CE415" s="25"/>
      <c r="CF415" s="25"/>
      <c r="CG415" s="25"/>
      <c r="CH415" s="25"/>
      <c r="CI415" s="25"/>
      <c r="CJ415" s="25"/>
      <c r="CK415" s="25"/>
      <c r="CL415" s="25"/>
      <c r="CM415" s="25"/>
      <c r="CN415" s="25"/>
    </row>
    <row r="416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  <c r="BM416" s="25"/>
      <c r="BN416" s="25"/>
      <c r="BO416" s="25"/>
      <c r="BP416" s="25"/>
      <c r="BQ416" s="25"/>
      <c r="BR416" s="25"/>
      <c r="BS416" s="25"/>
      <c r="BT416" s="25"/>
      <c r="BU416" s="25"/>
      <c r="BV416" s="25"/>
      <c r="BW416" s="25"/>
      <c r="BX416" s="25"/>
      <c r="BY416" s="25"/>
      <c r="BZ416" s="25"/>
      <c r="CA416" s="25"/>
      <c r="CB416" s="25"/>
      <c r="CC416" s="25"/>
      <c r="CD416" s="25"/>
      <c r="CE416" s="25"/>
      <c r="CF416" s="25"/>
      <c r="CG416" s="25"/>
      <c r="CH416" s="25"/>
      <c r="CI416" s="25"/>
      <c r="CJ416" s="25"/>
      <c r="CK416" s="25"/>
      <c r="CL416" s="25"/>
      <c r="CM416" s="25"/>
      <c r="CN416" s="25"/>
    </row>
    <row r="417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5"/>
      <c r="BA417" s="25"/>
      <c r="BB417" s="25"/>
      <c r="BC417" s="25"/>
      <c r="BD417" s="25"/>
      <c r="BE417" s="25"/>
      <c r="BF417" s="25"/>
      <c r="BG417" s="25"/>
      <c r="BH417" s="25"/>
      <c r="BI417" s="25"/>
      <c r="BJ417" s="25"/>
      <c r="BK417" s="25"/>
      <c r="BL417" s="25"/>
      <c r="BM417" s="25"/>
      <c r="BN417" s="25"/>
      <c r="BO417" s="25"/>
      <c r="BP417" s="25"/>
      <c r="BQ417" s="25"/>
      <c r="BR417" s="25"/>
      <c r="BS417" s="25"/>
      <c r="BT417" s="25"/>
      <c r="BU417" s="25"/>
      <c r="BV417" s="25"/>
      <c r="BW417" s="25"/>
      <c r="BX417" s="25"/>
      <c r="BY417" s="25"/>
      <c r="BZ417" s="25"/>
      <c r="CA417" s="25"/>
      <c r="CB417" s="25"/>
      <c r="CC417" s="25"/>
      <c r="CD417" s="25"/>
      <c r="CE417" s="25"/>
      <c r="CF417" s="25"/>
      <c r="CG417" s="25"/>
      <c r="CH417" s="25"/>
      <c r="CI417" s="25"/>
      <c r="CJ417" s="25"/>
      <c r="CK417" s="25"/>
      <c r="CL417" s="25"/>
      <c r="CM417" s="25"/>
      <c r="CN417" s="25"/>
    </row>
    <row r="418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  <c r="BM418" s="25"/>
      <c r="BN418" s="25"/>
      <c r="BO418" s="25"/>
      <c r="BP418" s="25"/>
      <c r="BQ418" s="25"/>
      <c r="BR418" s="25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25"/>
      <c r="CD418" s="25"/>
      <c r="CE418" s="25"/>
      <c r="CF418" s="25"/>
      <c r="CG418" s="25"/>
      <c r="CH418" s="25"/>
      <c r="CI418" s="25"/>
      <c r="CJ418" s="25"/>
      <c r="CK418" s="25"/>
      <c r="CL418" s="25"/>
      <c r="CM418" s="25"/>
      <c r="CN418" s="25"/>
    </row>
    <row r="419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  <c r="BM419" s="25"/>
      <c r="BN419" s="25"/>
      <c r="BO419" s="25"/>
      <c r="BP419" s="25"/>
      <c r="BQ419" s="25"/>
      <c r="BR419" s="25"/>
      <c r="BS419" s="25"/>
      <c r="BT419" s="25"/>
      <c r="BU419" s="25"/>
      <c r="BV419" s="25"/>
      <c r="BW419" s="25"/>
      <c r="BX419" s="25"/>
      <c r="BY419" s="25"/>
      <c r="BZ419" s="25"/>
      <c r="CA419" s="25"/>
      <c r="CB419" s="25"/>
      <c r="CC419" s="25"/>
      <c r="CD419" s="25"/>
      <c r="CE419" s="25"/>
      <c r="CF419" s="25"/>
      <c r="CG419" s="25"/>
      <c r="CH419" s="25"/>
      <c r="CI419" s="25"/>
      <c r="CJ419" s="25"/>
      <c r="CK419" s="25"/>
      <c r="CL419" s="25"/>
      <c r="CM419" s="25"/>
      <c r="CN419" s="25"/>
    </row>
    <row r="420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  <c r="BM420" s="25"/>
      <c r="BN420" s="25"/>
      <c r="BO420" s="25"/>
      <c r="BP420" s="25"/>
      <c r="BQ420" s="25"/>
      <c r="BR420" s="25"/>
      <c r="BS420" s="25"/>
      <c r="BT420" s="25"/>
      <c r="BU420" s="25"/>
      <c r="BV420" s="25"/>
      <c r="BW420" s="25"/>
      <c r="BX420" s="25"/>
      <c r="BY420" s="25"/>
      <c r="BZ420" s="25"/>
      <c r="CA420" s="25"/>
      <c r="CB420" s="25"/>
      <c r="CC420" s="25"/>
      <c r="CD420" s="25"/>
      <c r="CE420" s="25"/>
      <c r="CF420" s="25"/>
      <c r="CG420" s="25"/>
      <c r="CH420" s="25"/>
      <c r="CI420" s="25"/>
      <c r="CJ420" s="25"/>
      <c r="CK420" s="25"/>
      <c r="CL420" s="25"/>
      <c r="CM420" s="25"/>
      <c r="CN420" s="25"/>
    </row>
    <row r="42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5"/>
      <c r="BA421" s="25"/>
      <c r="BB421" s="25"/>
      <c r="BC421" s="25"/>
      <c r="BD421" s="25"/>
      <c r="BE421" s="25"/>
      <c r="BF421" s="25"/>
      <c r="BG421" s="25"/>
      <c r="BH421" s="25"/>
      <c r="BI421" s="25"/>
      <c r="BJ421" s="25"/>
      <c r="BK421" s="25"/>
      <c r="BL421" s="25"/>
      <c r="BM421" s="25"/>
      <c r="BN421" s="25"/>
      <c r="BO421" s="25"/>
      <c r="BP421" s="25"/>
      <c r="BQ421" s="25"/>
      <c r="BR421" s="25"/>
      <c r="BS421" s="25"/>
      <c r="BT421" s="25"/>
      <c r="BU421" s="25"/>
      <c r="BV421" s="25"/>
      <c r="BW421" s="25"/>
      <c r="BX421" s="25"/>
      <c r="BY421" s="25"/>
      <c r="BZ421" s="25"/>
      <c r="CA421" s="25"/>
      <c r="CB421" s="25"/>
      <c r="CC421" s="25"/>
      <c r="CD421" s="25"/>
      <c r="CE421" s="25"/>
      <c r="CF421" s="25"/>
      <c r="CG421" s="25"/>
      <c r="CH421" s="25"/>
      <c r="CI421" s="25"/>
      <c r="CJ421" s="25"/>
      <c r="CK421" s="25"/>
      <c r="CL421" s="25"/>
      <c r="CM421" s="25"/>
      <c r="CN421" s="25"/>
    </row>
    <row r="422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  <c r="BM422" s="25"/>
      <c r="BN422" s="25"/>
      <c r="BO422" s="25"/>
      <c r="BP422" s="25"/>
      <c r="BQ422" s="25"/>
      <c r="BR422" s="25"/>
      <c r="BS422" s="25"/>
      <c r="BT422" s="25"/>
      <c r="BU422" s="25"/>
      <c r="BV422" s="25"/>
      <c r="BW422" s="25"/>
      <c r="BX422" s="25"/>
      <c r="BY422" s="25"/>
      <c r="BZ422" s="25"/>
      <c r="CA422" s="25"/>
      <c r="CB422" s="25"/>
      <c r="CC422" s="25"/>
      <c r="CD422" s="25"/>
      <c r="CE422" s="25"/>
      <c r="CF422" s="25"/>
      <c r="CG422" s="25"/>
      <c r="CH422" s="25"/>
      <c r="CI422" s="25"/>
      <c r="CJ422" s="25"/>
      <c r="CK422" s="25"/>
      <c r="CL422" s="25"/>
      <c r="CM422" s="25"/>
      <c r="CN422" s="25"/>
    </row>
    <row r="423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  <c r="BM423" s="25"/>
      <c r="BN423" s="25"/>
      <c r="BO423" s="25"/>
      <c r="BP423" s="25"/>
      <c r="BQ423" s="25"/>
      <c r="BR423" s="25"/>
      <c r="BS423" s="25"/>
      <c r="BT423" s="25"/>
      <c r="BU423" s="25"/>
      <c r="BV423" s="25"/>
      <c r="BW423" s="25"/>
      <c r="BX423" s="25"/>
      <c r="BY423" s="25"/>
      <c r="BZ423" s="25"/>
      <c r="CA423" s="25"/>
      <c r="CB423" s="25"/>
      <c r="CC423" s="25"/>
      <c r="CD423" s="25"/>
      <c r="CE423" s="25"/>
      <c r="CF423" s="25"/>
      <c r="CG423" s="25"/>
      <c r="CH423" s="25"/>
      <c r="CI423" s="25"/>
      <c r="CJ423" s="25"/>
      <c r="CK423" s="25"/>
      <c r="CL423" s="25"/>
      <c r="CM423" s="25"/>
      <c r="CN423" s="25"/>
    </row>
    <row r="424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5"/>
      <c r="BA424" s="25"/>
      <c r="BB424" s="25"/>
      <c r="BC424" s="25"/>
      <c r="BD424" s="25"/>
      <c r="BE424" s="25"/>
      <c r="BF424" s="25"/>
      <c r="BG424" s="25"/>
      <c r="BH424" s="25"/>
      <c r="BI424" s="25"/>
      <c r="BJ424" s="25"/>
      <c r="BK424" s="25"/>
      <c r="BL424" s="25"/>
      <c r="BM424" s="25"/>
      <c r="BN424" s="25"/>
      <c r="BO424" s="25"/>
      <c r="BP424" s="25"/>
      <c r="BQ424" s="25"/>
      <c r="BR424" s="25"/>
      <c r="BS424" s="25"/>
      <c r="BT424" s="25"/>
      <c r="BU424" s="25"/>
      <c r="BV424" s="25"/>
      <c r="BW424" s="25"/>
      <c r="BX424" s="25"/>
      <c r="BY424" s="25"/>
      <c r="BZ424" s="25"/>
      <c r="CA424" s="25"/>
      <c r="CB424" s="25"/>
      <c r="CC424" s="25"/>
      <c r="CD424" s="25"/>
      <c r="CE424" s="25"/>
      <c r="CF424" s="25"/>
      <c r="CG424" s="25"/>
      <c r="CH424" s="25"/>
      <c r="CI424" s="25"/>
      <c r="CJ424" s="25"/>
      <c r="CK424" s="25"/>
      <c r="CL424" s="25"/>
      <c r="CM424" s="25"/>
      <c r="CN424" s="25"/>
    </row>
    <row r="425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  <c r="BE425" s="25"/>
      <c r="BF425" s="25"/>
      <c r="BG425" s="25"/>
      <c r="BH425" s="25"/>
      <c r="BI425" s="25"/>
      <c r="BJ425" s="25"/>
      <c r="BK425" s="25"/>
      <c r="BL425" s="25"/>
      <c r="BM425" s="25"/>
      <c r="BN425" s="25"/>
      <c r="BO425" s="25"/>
      <c r="BP425" s="25"/>
      <c r="BQ425" s="25"/>
      <c r="BR425" s="25"/>
      <c r="BS425" s="25"/>
      <c r="BT425" s="25"/>
      <c r="BU425" s="25"/>
      <c r="BV425" s="25"/>
      <c r="BW425" s="25"/>
      <c r="BX425" s="25"/>
      <c r="BY425" s="25"/>
      <c r="BZ425" s="25"/>
      <c r="CA425" s="25"/>
      <c r="CB425" s="25"/>
      <c r="CC425" s="25"/>
      <c r="CD425" s="25"/>
      <c r="CE425" s="25"/>
      <c r="CF425" s="25"/>
      <c r="CG425" s="25"/>
      <c r="CH425" s="25"/>
      <c r="CI425" s="25"/>
      <c r="CJ425" s="25"/>
      <c r="CK425" s="25"/>
      <c r="CL425" s="25"/>
      <c r="CM425" s="25"/>
      <c r="CN425" s="25"/>
    </row>
    <row r="426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5"/>
      <c r="BA426" s="25"/>
      <c r="BB426" s="25"/>
      <c r="BC426" s="25"/>
      <c r="BD426" s="25"/>
      <c r="BE426" s="25"/>
      <c r="BF426" s="25"/>
      <c r="BG426" s="25"/>
      <c r="BH426" s="25"/>
      <c r="BI426" s="25"/>
      <c r="BJ426" s="25"/>
      <c r="BK426" s="25"/>
      <c r="BL426" s="25"/>
      <c r="BM426" s="25"/>
      <c r="BN426" s="25"/>
      <c r="BO426" s="25"/>
      <c r="BP426" s="25"/>
      <c r="BQ426" s="25"/>
      <c r="BR426" s="25"/>
      <c r="BS426" s="25"/>
      <c r="BT426" s="25"/>
      <c r="BU426" s="25"/>
      <c r="BV426" s="25"/>
      <c r="BW426" s="25"/>
      <c r="BX426" s="25"/>
      <c r="BY426" s="25"/>
      <c r="BZ426" s="25"/>
      <c r="CA426" s="25"/>
      <c r="CB426" s="25"/>
      <c r="CC426" s="25"/>
      <c r="CD426" s="25"/>
      <c r="CE426" s="25"/>
      <c r="CF426" s="25"/>
      <c r="CG426" s="25"/>
      <c r="CH426" s="25"/>
      <c r="CI426" s="25"/>
      <c r="CJ426" s="25"/>
      <c r="CK426" s="25"/>
      <c r="CL426" s="25"/>
      <c r="CM426" s="25"/>
      <c r="CN426" s="25"/>
    </row>
    <row r="427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5"/>
      <c r="BA427" s="25"/>
      <c r="BB427" s="25"/>
      <c r="BC427" s="25"/>
      <c r="BD427" s="25"/>
      <c r="BE427" s="25"/>
      <c r="BF427" s="25"/>
      <c r="BG427" s="25"/>
      <c r="BH427" s="25"/>
      <c r="BI427" s="25"/>
      <c r="BJ427" s="25"/>
      <c r="BK427" s="25"/>
      <c r="BL427" s="25"/>
      <c r="BM427" s="25"/>
      <c r="BN427" s="25"/>
      <c r="BO427" s="25"/>
      <c r="BP427" s="25"/>
      <c r="BQ427" s="25"/>
      <c r="BR427" s="25"/>
      <c r="BS427" s="25"/>
      <c r="BT427" s="25"/>
      <c r="BU427" s="25"/>
      <c r="BV427" s="25"/>
      <c r="BW427" s="25"/>
      <c r="BX427" s="25"/>
      <c r="BY427" s="25"/>
      <c r="BZ427" s="25"/>
      <c r="CA427" s="25"/>
      <c r="CB427" s="25"/>
      <c r="CC427" s="25"/>
      <c r="CD427" s="25"/>
      <c r="CE427" s="25"/>
      <c r="CF427" s="25"/>
      <c r="CG427" s="25"/>
      <c r="CH427" s="25"/>
      <c r="CI427" s="25"/>
      <c r="CJ427" s="25"/>
      <c r="CK427" s="25"/>
      <c r="CL427" s="25"/>
      <c r="CM427" s="25"/>
      <c r="CN427" s="25"/>
    </row>
    <row r="428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5"/>
      <c r="BA428" s="25"/>
      <c r="BB428" s="25"/>
      <c r="BC428" s="25"/>
      <c r="BD428" s="25"/>
      <c r="BE428" s="25"/>
      <c r="BF428" s="25"/>
      <c r="BG428" s="25"/>
      <c r="BH428" s="25"/>
      <c r="BI428" s="25"/>
      <c r="BJ428" s="25"/>
      <c r="BK428" s="25"/>
      <c r="BL428" s="25"/>
      <c r="BM428" s="25"/>
      <c r="BN428" s="25"/>
      <c r="BO428" s="25"/>
      <c r="BP428" s="25"/>
      <c r="BQ428" s="25"/>
      <c r="BR428" s="25"/>
      <c r="BS428" s="25"/>
      <c r="BT428" s="25"/>
      <c r="BU428" s="25"/>
      <c r="BV428" s="25"/>
      <c r="BW428" s="25"/>
      <c r="BX428" s="25"/>
      <c r="BY428" s="25"/>
      <c r="BZ428" s="25"/>
      <c r="CA428" s="25"/>
      <c r="CB428" s="25"/>
      <c r="CC428" s="25"/>
      <c r="CD428" s="25"/>
      <c r="CE428" s="25"/>
      <c r="CF428" s="25"/>
      <c r="CG428" s="25"/>
      <c r="CH428" s="25"/>
      <c r="CI428" s="25"/>
      <c r="CJ428" s="25"/>
      <c r="CK428" s="25"/>
      <c r="CL428" s="25"/>
      <c r="CM428" s="25"/>
      <c r="CN428" s="25"/>
    </row>
    <row r="429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5"/>
      <c r="BA429" s="25"/>
      <c r="BB429" s="25"/>
      <c r="BC429" s="25"/>
      <c r="BD429" s="25"/>
      <c r="BE429" s="25"/>
      <c r="BF429" s="25"/>
      <c r="BG429" s="25"/>
      <c r="BH429" s="25"/>
      <c r="BI429" s="25"/>
      <c r="BJ429" s="25"/>
      <c r="BK429" s="25"/>
      <c r="BL429" s="25"/>
      <c r="BM429" s="25"/>
      <c r="BN429" s="25"/>
      <c r="BO429" s="25"/>
      <c r="BP429" s="25"/>
      <c r="BQ429" s="25"/>
      <c r="BR429" s="25"/>
      <c r="BS429" s="25"/>
      <c r="BT429" s="25"/>
      <c r="BU429" s="25"/>
      <c r="BV429" s="25"/>
      <c r="BW429" s="25"/>
      <c r="BX429" s="25"/>
      <c r="BY429" s="25"/>
      <c r="BZ429" s="25"/>
      <c r="CA429" s="25"/>
      <c r="CB429" s="25"/>
      <c r="CC429" s="25"/>
      <c r="CD429" s="25"/>
      <c r="CE429" s="25"/>
      <c r="CF429" s="25"/>
      <c r="CG429" s="25"/>
      <c r="CH429" s="25"/>
      <c r="CI429" s="25"/>
      <c r="CJ429" s="25"/>
      <c r="CK429" s="25"/>
      <c r="CL429" s="25"/>
      <c r="CM429" s="25"/>
      <c r="CN429" s="25"/>
    </row>
    <row r="430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5"/>
      <c r="BA430" s="25"/>
      <c r="BB430" s="25"/>
      <c r="BC430" s="25"/>
      <c r="BD430" s="25"/>
      <c r="BE430" s="25"/>
      <c r="BF430" s="25"/>
      <c r="BG430" s="25"/>
      <c r="BH430" s="25"/>
      <c r="BI430" s="25"/>
      <c r="BJ430" s="25"/>
      <c r="BK430" s="25"/>
      <c r="BL430" s="25"/>
      <c r="BM430" s="25"/>
      <c r="BN430" s="25"/>
      <c r="BO430" s="25"/>
      <c r="BP430" s="25"/>
      <c r="BQ430" s="25"/>
      <c r="BR430" s="25"/>
      <c r="BS430" s="25"/>
      <c r="BT430" s="25"/>
      <c r="BU430" s="25"/>
      <c r="BV430" s="25"/>
      <c r="BW430" s="25"/>
      <c r="BX430" s="25"/>
      <c r="BY430" s="25"/>
      <c r="BZ430" s="25"/>
      <c r="CA430" s="25"/>
      <c r="CB430" s="25"/>
      <c r="CC430" s="25"/>
      <c r="CD430" s="25"/>
      <c r="CE430" s="25"/>
      <c r="CF430" s="25"/>
      <c r="CG430" s="25"/>
      <c r="CH430" s="25"/>
      <c r="CI430" s="25"/>
      <c r="CJ430" s="25"/>
      <c r="CK430" s="25"/>
      <c r="CL430" s="25"/>
      <c r="CM430" s="25"/>
      <c r="CN430" s="25"/>
    </row>
    <row r="43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  <c r="BE431" s="25"/>
      <c r="BF431" s="25"/>
      <c r="BG431" s="25"/>
      <c r="BH431" s="25"/>
      <c r="BI431" s="25"/>
      <c r="BJ431" s="25"/>
      <c r="BK431" s="25"/>
      <c r="BL431" s="25"/>
      <c r="BM431" s="25"/>
      <c r="BN431" s="25"/>
      <c r="BO431" s="25"/>
      <c r="BP431" s="25"/>
      <c r="BQ431" s="25"/>
      <c r="BR431" s="25"/>
      <c r="BS431" s="25"/>
      <c r="BT431" s="25"/>
      <c r="BU431" s="25"/>
      <c r="BV431" s="25"/>
      <c r="BW431" s="25"/>
      <c r="BX431" s="25"/>
      <c r="BY431" s="25"/>
      <c r="BZ431" s="25"/>
      <c r="CA431" s="25"/>
      <c r="CB431" s="25"/>
      <c r="CC431" s="25"/>
      <c r="CD431" s="25"/>
      <c r="CE431" s="25"/>
      <c r="CF431" s="25"/>
      <c r="CG431" s="25"/>
      <c r="CH431" s="25"/>
      <c r="CI431" s="25"/>
      <c r="CJ431" s="25"/>
      <c r="CK431" s="25"/>
      <c r="CL431" s="25"/>
      <c r="CM431" s="25"/>
      <c r="CN431" s="25"/>
    </row>
    <row r="432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5"/>
      <c r="BA432" s="25"/>
      <c r="BB432" s="25"/>
      <c r="BC432" s="25"/>
      <c r="BD432" s="25"/>
      <c r="BE432" s="25"/>
      <c r="BF432" s="25"/>
      <c r="BG432" s="25"/>
      <c r="BH432" s="25"/>
      <c r="BI432" s="25"/>
      <c r="BJ432" s="25"/>
      <c r="BK432" s="25"/>
      <c r="BL432" s="25"/>
      <c r="BM432" s="25"/>
      <c r="BN432" s="25"/>
      <c r="BO432" s="25"/>
      <c r="BP432" s="25"/>
      <c r="BQ432" s="25"/>
      <c r="BR432" s="25"/>
      <c r="BS432" s="25"/>
      <c r="BT432" s="25"/>
      <c r="BU432" s="25"/>
      <c r="BV432" s="25"/>
      <c r="BW432" s="25"/>
      <c r="BX432" s="25"/>
      <c r="BY432" s="25"/>
      <c r="BZ432" s="25"/>
      <c r="CA432" s="25"/>
      <c r="CB432" s="25"/>
      <c r="CC432" s="25"/>
      <c r="CD432" s="25"/>
      <c r="CE432" s="25"/>
      <c r="CF432" s="25"/>
      <c r="CG432" s="25"/>
      <c r="CH432" s="25"/>
      <c r="CI432" s="25"/>
      <c r="CJ432" s="25"/>
      <c r="CK432" s="25"/>
      <c r="CL432" s="25"/>
      <c r="CM432" s="25"/>
      <c r="CN432" s="25"/>
    </row>
    <row r="433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5"/>
      <c r="BA433" s="25"/>
      <c r="BB433" s="25"/>
      <c r="BC433" s="25"/>
      <c r="BD433" s="25"/>
      <c r="BE433" s="25"/>
      <c r="BF433" s="25"/>
      <c r="BG433" s="25"/>
      <c r="BH433" s="25"/>
      <c r="BI433" s="25"/>
      <c r="BJ433" s="25"/>
      <c r="BK433" s="25"/>
      <c r="BL433" s="25"/>
      <c r="BM433" s="25"/>
      <c r="BN433" s="25"/>
      <c r="BO433" s="25"/>
      <c r="BP433" s="25"/>
      <c r="BQ433" s="25"/>
      <c r="BR433" s="25"/>
      <c r="BS433" s="25"/>
      <c r="BT433" s="25"/>
      <c r="BU433" s="25"/>
      <c r="BV433" s="25"/>
      <c r="BW433" s="25"/>
      <c r="BX433" s="25"/>
      <c r="BY433" s="25"/>
      <c r="BZ433" s="25"/>
      <c r="CA433" s="25"/>
      <c r="CB433" s="25"/>
      <c r="CC433" s="25"/>
      <c r="CD433" s="25"/>
      <c r="CE433" s="25"/>
      <c r="CF433" s="25"/>
      <c r="CG433" s="25"/>
      <c r="CH433" s="25"/>
      <c r="CI433" s="25"/>
      <c r="CJ433" s="25"/>
      <c r="CK433" s="25"/>
      <c r="CL433" s="25"/>
      <c r="CM433" s="25"/>
      <c r="CN433" s="25"/>
    </row>
    <row r="434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  <c r="BE434" s="25"/>
      <c r="BF434" s="25"/>
      <c r="BG434" s="25"/>
      <c r="BH434" s="25"/>
      <c r="BI434" s="25"/>
      <c r="BJ434" s="25"/>
      <c r="BK434" s="25"/>
      <c r="BL434" s="25"/>
      <c r="BM434" s="25"/>
      <c r="BN434" s="25"/>
      <c r="BO434" s="25"/>
      <c r="BP434" s="25"/>
      <c r="BQ434" s="25"/>
      <c r="BR434" s="25"/>
      <c r="BS434" s="25"/>
      <c r="BT434" s="25"/>
      <c r="BU434" s="25"/>
      <c r="BV434" s="25"/>
      <c r="BW434" s="25"/>
      <c r="BX434" s="25"/>
      <c r="BY434" s="25"/>
      <c r="BZ434" s="25"/>
      <c r="CA434" s="25"/>
      <c r="CB434" s="25"/>
      <c r="CC434" s="25"/>
      <c r="CD434" s="25"/>
      <c r="CE434" s="25"/>
      <c r="CF434" s="25"/>
      <c r="CG434" s="25"/>
      <c r="CH434" s="25"/>
      <c r="CI434" s="25"/>
      <c r="CJ434" s="25"/>
      <c r="CK434" s="25"/>
      <c r="CL434" s="25"/>
      <c r="CM434" s="25"/>
      <c r="CN434" s="25"/>
    </row>
    <row r="435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5"/>
      <c r="BA435" s="25"/>
      <c r="BB435" s="25"/>
      <c r="BC435" s="25"/>
      <c r="BD435" s="25"/>
      <c r="BE435" s="25"/>
      <c r="BF435" s="25"/>
      <c r="BG435" s="25"/>
      <c r="BH435" s="25"/>
      <c r="BI435" s="25"/>
      <c r="BJ435" s="25"/>
      <c r="BK435" s="25"/>
      <c r="BL435" s="25"/>
      <c r="BM435" s="25"/>
      <c r="BN435" s="25"/>
      <c r="BO435" s="25"/>
      <c r="BP435" s="25"/>
      <c r="BQ435" s="25"/>
      <c r="BR435" s="25"/>
      <c r="BS435" s="25"/>
      <c r="BT435" s="25"/>
      <c r="BU435" s="25"/>
      <c r="BV435" s="25"/>
      <c r="BW435" s="25"/>
      <c r="BX435" s="25"/>
      <c r="BY435" s="25"/>
      <c r="BZ435" s="25"/>
      <c r="CA435" s="25"/>
      <c r="CB435" s="25"/>
      <c r="CC435" s="25"/>
      <c r="CD435" s="25"/>
      <c r="CE435" s="25"/>
      <c r="CF435" s="25"/>
      <c r="CG435" s="25"/>
      <c r="CH435" s="25"/>
      <c r="CI435" s="25"/>
      <c r="CJ435" s="25"/>
      <c r="CK435" s="25"/>
      <c r="CL435" s="25"/>
      <c r="CM435" s="25"/>
      <c r="CN435" s="25"/>
    </row>
    <row r="436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5"/>
      <c r="BA436" s="25"/>
      <c r="BB436" s="25"/>
      <c r="BC436" s="25"/>
      <c r="BD436" s="25"/>
      <c r="BE436" s="25"/>
      <c r="BF436" s="25"/>
      <c r="BG436" s="25"/>
      <c r="BH436" s="25"/>
      <c r="BI436" s="25"/>
      <c r="BJ436" s="25"/>
      <c r="BK436" s="25"/>
      <c r="BL436" s="25"/>
      <c r="BM436" s="25"/>
      <c r="BN436" s="25"/>
      <c r="BO436" s="25"/>
      <c r="BP436" s="25"/>
      <c r="BQ436" s="25"/>
      <c r="BR436" s="25"/>
      <c r="BS436" s="25"/>
      <c r="BT436" s="25"/>
      <c r="BU436" s="25"/>
      <c r="BV436" s="25"/>
      <c r="BW436" s="25"/>
      <c r="BX436" s="25"/>
      <c r="BY436" s="25"/>
      <c r="BZ436" s="25"/>
      <c r="CA436" s="25"/>
      <c r="CB436" s="25"/>
      <c r="CC436" s="25"/>
      <c r="CD436" s="25"/>
      <c r="CE436" s="25"/>
      <c r="CF436" s="25"/>
      <c r="CG436" s="25"/>
      <c r="CH436" s="25"/>
      <c r="CI436" s="25"/>
      <c r="CJ436" s="25"/>
      <c r="CK436" s="25"/>
      <c r="CL436" s="25"/>
      <c r="CM436" s="25"/>
      <c r="CN436" s="25"/>
    </row>
    <row r="437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5"/>
      <c r="BA437" s="25"/>
      <c r="BB437" s="25"/>
      <c r="BC437" s="25"/>
      <c r="BD437" s="25"/>
      <c r="BE437" s="25"/>
      <c r="BF437" s="25"/>
      <c r="BG437" s="25"/>
      <c r="BH437" s="25"/>
      <c r="BI437" s="25"/>
      <c r="BJ437" s="25"/>
      <c r="BK437" s="25"/>
      <c r="BL437" s="25"/>
      <c r="BM437" s="25"/>
      <c r="BN437" s="25"/>
      <c r="BO437" s="25"/>
      <c r="BP437" s="25"/>
      <c r="BQ437" s="25"/>
      <c r="BR437" s="25"/>
      <c r="BS437" s="25"/>
      <c r="BT437" s="25"/>
      <c r="BU437" s="25"/>
      <c r="BV437" s="25"/>
      <c r="BW437" s="25"/>
      <c r="BX437" s="25"/>
      <c r="BY437" s="25"/>
      <c r="BZ437" s="25"/>
      <c r="CA437" s="25"/>
      <c r="CB437" s="25"/>
      <c r="CC437" s="25"/>
      <c r="CD437" s="25"/>
      <c r="CE437" s="25"/>
      <c r="CF437" s="25"/>
      <c r="CG437" s="25"/>
      <c r="CH437" s="25"/>
      <c r="CI437" s="25"/>
      <c r="CJ437" s="25"/>
      <c r="CK437" s="25"/>
      <c r="CL437" s="25"/>
      <c r="CM437" s="25"/>
      <c r="CN437" s="25"/>
    </row>
    <row r="438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5"/>
      <c r="BA438" s="25"/>
      <c r="BB438" s="25"/>
      <c r="BC438" s="25"/>
      <c r="BD438" s="25"/>
      <c r="BE438" s="25"/>
      <c r="BF438" s="25"/>
      <c r="BG438" s="25"/>
      <c r="BH438" s="25"/>
      <c r="BI438" s="25"/>
      <c r="BJ438" s="25"/>
      <c r="BK438" s="25"/>
      <c r="BL438" s="25"/>
      <c r="BM438" s="25"/>
      <c r="BN438" s="25"/>
      <c r="BO438" s="25"/>
      <c r="BP438" s="25"/>
      <c r="BQ438" s="25"/>
      <c r="BR438" s="25"/>
      <c r="BS438" s="25"/>
      <c r="BT438" s="25"/>
      <c r="BU438" s="25"/>
      <c r="BV438" s="25"/>
      <c r="BW438" s="25"/>
      <c r="BX438" s="25"/>
      <c r="BY438" s="25"/>
      <c r="BZ438" s="25"/>
      <c r="CA438" s="25"/>
      <c r="CB438" s="25"/>
      <c r="CC438" s="25"/>
      <c r="CD438" s="25"/>
      <c r="CE438" s="25"/>
      <c r="CF438" s="25"/>
      <c r="CG438" s="25"/>
      <c r="CH438" s="25"/>
      <c r="CI438" s="25"/>
      <c r="CJ438" s="25"/>
      <c r="CK438" s="25"/>
      <c r="CL438" s="25"/>
      <c r="CM438" s="25"/>
      <c r="CN438" s="25"/>
    </row>
    <row r="439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5"/>
      <c r="BA439" s="25"/>
      <c r="BB439" s="25"/>
      <c r="BC439" s="25"/>
      <c r="BD439" s="25"/>
      <c r="BE439" s="25"/>
      <c r="BF439" s="25"/>
      <c r="BG439" s="25"/>
      <c r="BH439" s="25"/>
      <c r="BI439" s="25"/>
      <c r="BJ439" s="25"/>
      <c r="BK439" s="25"/>
      <c r="BL439" s="25"/>
      <c r="BM439" s="25"/>
      <c r="BN439" s="25"/>
      <c r="BO439" s="25"/>
      <c r="BP439" s="25"/>
      <c r="BQ439" s="25"/>
      <c r="BR439" s="25"/>
      <c r="BS439" s="25"/>
      <c r="BT439" s="25"/>
      <c r="BU439" s="25"/>
      <c r="BV439" s="25"/>
      <c r="BW439" s="25"/>
      <c r="BX439" s="25"/>
      <c r="BY439" s="25"/>
      <c r="BZ439" s="25"/>
      <c r="CA439" s="25"/>
      <c r="CB439" s="25"/>
      <c r="CC439" s="25"/>
      <c r="CD439" s="25"/>
      <c r="CE439" s="25"/>
      <c r="CF439" s="25"/>
      <c r="CG439" s="25"/>
      <c r="CH439" s="25"/>
      <c r="CI439" s="25"/>
      <c r="CJ439" s="25"/>
      <c r="CK439" s="25"/>
      <c r="CL439" s="25"/>
      <c r="CM439" s="25"/>
      <c r="CN439" s="25"/>
    </row>
    <row r="440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5"/>
      <c r="BA440" s="25"/>
      <c r="BB440" s="25"/>
      <c r="BC440" s="25"/>
      <c r="BD440" s="25"/>
      <c r="BE440" s="25"/>
      <c r="BF440" s="25"/>
      <c r="BG440" s="25"/>
      <c r="BH440" s="25"/>
      <c r="BI440" s="25"/>
      <c r="BJ440" s="25"/>
      <c r="BK440" s="25"/>
      <c r="BL440" s="25"/>
      <c r="BM440" s="25"/>
      <c r="BN440" s="25"/>
      <c r="BO440" s="25"/>
      <c r="BP440" s="25"/>
      <c r="BQ440" s="25"/>
      <c r="BR440" s="25"/>
      <c r="BS440" s="25"/>
      <c r="BT440" s="25"/>
      <c r="BU440" s="25"/>
      <c r="BV440" s="25"/>
      <c r="BW440" s="25"/>
      <c r="BX440" s="25"/>
      <c r="BY440" s="25"/>
      <c r="BZ440" s="25"/>
      <c r="CA440" s="25"/>
      <c r="CB440" s="25"/>
      <c r="CC440" s="25"/>
      <c r="CD440" s="25"/>
      <c r="CE440" s="25"/>
      <c r="CF440" s="25"/>
      <c r="CG440" s="25"/>
      <c r="CH440" s="25"/>
      <c r="CI440" s="25"/>
      <c r="CJ440" s="25"/>
      <c r="CK440" s="25"/>
      <c r="CL440" s="25"/>
      <c r="CM440" s="25"/>
      <c r="CN440" s="25"/>
    </row>
    <row r="44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5"/>
      <c r="BA441" s="25"/>
      <c r="BB441" s="25"/>
      <c r="BC441" s="25"/>
      <c r="BD441" s="25"/>
      <c r="BE441" s="25"/>
      <c r="BF441" s="25"/>
      <c r="BG441" s="25"/>
      <c r="BH441" s="25"/>
      <c r="BI441" s="25"/>
      <c r="BJ441" s="25"/>
      <c r="BK441" s="25"/>
      <c r="BL441" s="25"/>
      <c r="BM441" s="25"/>
      <c r="BN441" s="25"/>
      <c r="BO441" s="25"/>
      <c r="BP441" s="25"/>
      <c r="BQ441" s="25"/>
      <c r="BR441" s="25"/>
      <c r="BS441" s="25"/>
      <c r="BT441" s="25"/>
      <c r="BU441" s="25"/>
      <c r="BV441" s="25"/>
      <c r="BW441" s="25"/>
      <c r="BX441" s="25"/>
      <c r="BY441" s="25"/>
      <c r="BZ441" s="25"/>
      <c r="CA441" s="25"/>
      <c r="CB441" s="25"/>
      <c r="CC441" s="25"/>
      <c r="CD441" s="25"/>
      <c r="CE441" s="25"/>
      <c r="CF441" s="25"/>
      <c r="CG441" s="25"/>
      <c r="CH441" s="25"/>
      <c r="CI441" s="25"/>
      <c r="CJ441" s="25"/>
      <c r="CK441" s="25"/>
      <c r="CL441" s="25"/>
      <c r="CM441" s="25"/>
      <c r="CN441" s="25"/>
    </row>
    <row r="442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5"/>
      <c r="BA442" s="25"/>
      <c r="BB442" s="25"/>
      <c r="BC442" s="25"/>
      <c r="BD442" s="25"/>
      <c r="BE442" s="25"/>
      <c r="BF442" s="25"/>
      <c r="BG442" s="25"/>
      <c r="BH442" s="25"/>
      <c r="BI442" s="25"/>
      <c r="BJ442" s="25"/>
      <c r="BK442" s="25"/>
      <c r="BL442" s="25"/>
      <c r="BM442" s="25"/>
      <c r="BN442" s="25"/>
      <c r="BO442" s="25"/>
      <c r="BP442" s="25"/>
      <c r="BQ442" s="25"/>
      <c r="BR442" s="25"/>
      <c r="BS442" s="25"/>
      <c r="BT442" s="25"/>
      <c r="BU442" s="25"/>
      <c r="BV442" s="25"/>
      <c r="BW442" s="25"/>
      <c r="BX442" s="25"/>
      <c r="BY442" s="25"/>
      <c r="BZ442" s="25"/>
      <c r="CA442" s="25"/>
      <c r="CB442" s="25"/>
      <c r="CC442" s="25"/>
      <c r="CD442" s="25"/>
      <c r="CE442" s="25"/>
      <c r="CF442" s="25"/>
      <c r="CG442" s="25"/>
      <c r="CH442" s="25"/>
      <c r="CI442" s="25"/>
      <c r="CJ442" s="25"/>
      <c r="CK442" s="25"/>
      <c r="CL442" s="25"/>
      <c r="CM442" s="25"/>
      <c r="CN442" s="25"/>
    </row>
    <row r="443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  <c r="BM443" s="25"/>
      <c r="BN443" s="25"/>
      <c r="BO443" s="25"/>
      <c r="BP443" s="25"/>
      <c r="BQ443" s="25"/>
      <c r="BR443" s="25"/>
      <c r="BS443" s="25"/>
      <c r="BT443" s="25"/>
      <c r="BU443" s="25"/>
      <c r="BV443" s="25"/>
      <c r="BW443" s="25"/>
      <c r="BX443" s="25"/>
      <c r="BY443" s="25"/>
      <c r="BZ443" s="25"/>
      <c r="CA443" s="25"/>
      <c r="CB443" s="25"/>
      <c r="CC443" s="25"/>
      <c r="CD443" s="25"/>
      <c r="CE443" s="25"/>
      <c r="CF443" s="25"/>
      <c r="CG443" s="25"/>
      <c r="CH443" s="25"/>
      <c r="CI443" s="25"/>
      <c r="CJ443" s="25"/>
      <c r="CK443" s="25"/>
      <c r="CL443" s="25"/>
      <c r="CM443" s="25"/>
      <c r="CN443" s="25"/>
    </row>
    <row r="444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  <c r="BM444" s="25"/>
      <c r="BN444" s="25"/>
      <c r="BO444" s="25"/>
      <c r="BP444" s="25"/>
      <c r="BQ444" s="25"/>
      <c r="BR444" s="25"/>
      <c r="BS444" s="25"/>
      <c r="BT444" s="25"/>
      <c r="BU444" s="25"/>
      <c r="BV444" s="25"/>
      <c r="BW444" s="25"/>
      <c r="BX444" s="25"/>
      <c r="BY444" s="25"/>
      <c r="BZ444" s="25"/>
      <c r="CA444" s="25"/>
      <c r="CB444" s="25"/>
      <c r="CC444" s="25"/>
      <c r="CD444" s="25"/>
      <c r="CE444" s="25"/>
      <c r="CF444" s="25"/>
      <c r="CG444" s="25"/>
      <c r="CH444" s="25"/>
      <c r="CI444" s="25"/>
      <c r="CJ444" s="25"/>
      <c r="CK444" s="25"/>
      <c r="CL444" s="25"/>
      <c r="CM444" s="25"/>
      <c r="CN444" s="25"/>
    </row>
    <row r="445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5"/>
      <c r="BA445" s="25"/>
      <c r="BB445" s="25"/>
      <c r="BC445" s="25"/>
      <c r="BD445" s="25"/>
      <c r="BE445" s="25"/>
      <c r="BF445" s="25"/>
      <c r="BG445" s="25"/>
      <c r="BH445" s="25"/>
      <c r="BI445" s="25"/>
      <c r="BJ445" s="25"/>
      <c r="BK445" s="25"/>
      <c r="BL445" s="25"/>
      <c r="BM445" s="25"/>
      <c r="BN445" s="25"/>
      <c r="BO445" s="25"/>
      <c r="BP445" s="25"/>
      <c r="BQ445" s="25"/>
      <c r="BR445" s="25"/>
      <c r="BS445" s="25"/>
      <c r="BT445" s="25"/>
      <c r="BU445" s="25"/>
      <c r="BV445" s="25"/>
      <c r="BW445" s="25"/>
      <c r="BX445" s="25"/>
      <c r="BY445" s="25"/>
      <c r="BZ445" s="25"/>
      <c r="CA445" s="25"/>
      <c r="CB445" s="25"/>
      <c r="CC445" s="25"/>
      <c r="CD445" s="25"/>
      <c r="CE445" s="25"/>
      <c r="CF445" s="25"/>
      <c r="CG445" s="25"/>
      <c r="CH445" s="25"/>
      <c r="CI445" s="25"/>
      <c r="CJ445" s="25"/>
      <c r="CK445" s="25"/>
      <c r="CL445" s="25"/>
      <c r="CM445" s="25"/>
      <c r="CN445" s="25"/>
    </row>
    <row r="446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  <c r="BE446" s="25"/>
      <c r="BF446" s="25"/>
      <c r="BG446" s="25"/>
      <c r="BH446" s="25"/>
      <c r="BI446" s="25"/>
      <c r="BJ446" s="25"/>
      <c r="BK446" s="25"/>
      <c r="BL446" s="25"/>
      <c r="BM446" s="25"/>
      <c r="BN446" s="25"/>
      <c r="BO446" s="25"/>
      <c r="BP446" s="25"/>
      <c r="BQ446" s="25"/>
      <c r="BR446" s="25"/>
      <c r="BS446" s="25"/>
      <c r="BT446" s="25"/>
      <c r="BU446" s="25"/>
      <c r="BV446" s="25"/>
      <c r="BW446" s="25"/>
      <c r="BX446" s="25"/>
      <c r="BY446" s="25"/>
      <c r="BZ446" s="25"/>
      <c r="CA446" s="25"/>
      <c r="CB446" s="25"/>
      <c r="CC446" s="25"/>
      <c r="CD446" s="25"/>
      <c r="CE446" s="25"/>
      <c r="CF446" s="25"/>
      <c r="CG446" s="25"/>
      <c r="CH446" s="25"/>
      <c r="CI446" s="25"/>
      <c r="CJ446" s="25"/>
      <c r="CK446" s="25"/>
      <c r="CL446" s="25"/>
      <c r="CM446" s="25"/>
      <c r="CN446" s="25"/>
    </row>
    <row r="447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5"/>
      <c r="BA447" s="25"/>
      <c r="BB447" s="25"/>
      <c r="BC447" s="25"/>
      <c r="BD447" s="25"/>
      <c r="BE447" s="25"/>
      <c r="BF447" s="25"/>
      <c r="BG447" s="25"/>
      <c r="BH447" s="25"/>
      <c r="BI447" s="25"/>
      <c r="BJ447" s="25"/>
      <c r="BK447" s="25"/>
      <c r="BL447" s="25"/>
      <c r="BM447" s="25"/>
      <c r="BN447" s="25"/>
      <c r="BO447" s="25"/>
      <c r="BP447" s="25"/>
      <c r="BQ447" s="25"/>
      <c r="BR447" s="25"/>
      <c r="BS447" s="25"/>
      <c r="BT447" s="25"/>
      <c r="BU447" s="25"/>
      <c r="BV447" s="25"/>
      <c r="BW447" s="25"/>
      <c r="BX447" s="25"/>
      <c r="BY447" s="25"/>
      <c r="BZ447" s="25"/>
      <c r="CA447" s="25"/>
      <c r="CB447" s="25"/>
      <c r="CC447" s="25"/>
      <c r="CD447" s="25"/>
      <c r="CE447" s="25"/>
      <c r="CF447" s="25"/>
      <c r="CG447" s="25"/>
      <c r="CH447" s="25"/>
      <c r="CI447" s="25"/>
      <c r="CJ447" s="25"/>
      <c r="CK447" s="25"/>
      <c r="CL447" s="25"/>
      <c r="CM447" s="25"/>
      <c r="CN447" s="25"/>
    </row>
    <row r="448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  <c r="BM448" s="25"/>
      <c r="BN448" s="25"/>
      <c r="BO448" s="25"/>
      <c r="BP448" s="25"/>
      <c r="BQ448" s="25"/>
      <c r="BR448" s="25"/>
      <c r="BS448" s="25"/>
      <c r="BT448" s="25"/>
      <c r="BU448" s="25"/>
      <c r="BV448" s="25"/>
      <c r="BW448" s="25"/>
      <c r="BX448" s="25"/>
      <c r="BY448" s="25"/>
      <c r="BZ448" s="25"/>
      <c r="CA448" s="25"/>
      <c r="CB448" s="25"/>
      <c r="CC448" s="25"/>
      <c r="CD448" s="25"/>
      <c r="CE448" s="25"/>
      <c r="CF448" s="25"/>
      <c r="CG448" s="25"/>
      <c r="CH448" s="25"/>
      <c r="CI448" s="25"/>
      <c r="CJ448" s="25"/>
      <c r="CK448" s="25"/>
      <c r="CL448" s="25"/>
      <c r="CM448" s="25"/>
      <c r="CN448" s="25"/>
    </row>
    <row r="449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  <c r="BM449" s="25"/>
      <c r="BN449" s="25"/>
      <c r="BO449" s="25"/>
      <c r="BP449" s="25"/>
      <c r="BQ449" s="25"/>
      <c r="BR449" s="25"/>
      <c r="BS449" s="25"/>
      <c r="BT449" s="25"/>
      <c r="BU449" s="25"/>
      <c r="BV449" s="25"/>
      <c r="BW449" s="25"/>
      <c r="BX449" s="25"/>
      <c r="BY449" s="25"/>
      <c r="BZ449" s="25"/>
      <c r="CA449" s="25"/>
      <c r="CB449" s="25"/>
      <c r="CC449" s="25"/>
      <c r="CD449" s="25"/>
      <c r="CE449" s="25"/>
      <c r="CF449" s="25"/>
      <c r="CG449" s="25"/>
      <c r="CH449" s="25"/>
      <c r="CI449" s="25"/>
      <c r="CJ449" s="25"/>
      <c r="CK449" s="25"/>
      <c r="CL449" s="25"/>
      <c r="CM449" s="25"/>
      <c r="CN449" s="25"/>
    </row>
    <row r="450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5"/>
      <c r="BA450" s="25"/>
      <c r="BB450" s="25"/>
      <c r="BC450" s="25"/>
      <c r="BD450" s="25"/>
      <c r="BE450" s="25"/>
      <c r="BF450" s="25"/>
      <c r="BG450" s="25"/>
      <c r="BH450" s="25"/>
      <c r="BI450" s="25"/>
      <c r="BJ450" s="25"/>
      <c r="BK450" s="25"/>
      <c r="BL450" s="25"/>
      <c r="BM450" s="25"/>
      <c r="BN450" s="25"/>
      <c r="BO450" s="25"/>
      <c r="BP450" s="25"/>
      <c r="BQ450" s="25"/>
      <c r="BR450" s="25"/>
      <c r="BS450" s="25"/>
      <c r="BT450" s="25"/>
      <c r="BU450" s="25"/>
      <c r="BV450" s="25"/>
      <c r="BW450" s="25"/>
      <c r="BX450" s="25"/>
      <c r="BY450" s="25"/>
      <c r="BZ450" s="25"/>
      <c r="CA450" s="25"/>
      <c r="CB450" s="25"/>
      <c r="CC450" s="25"/>
      <c r="CD450" s="25"/>
      <c r="CE450" s="25"/>
      <c r="CF450" s="25"/>
      <c r="CG450" s="25"/>
      <c r="CH450" s="25"/>
      <c r="CI450" s="25"/>
      <c r="CJ450" s="25"/>
      <c r="CK450" s="25"/>
      <c r="CL450" s="25"/>
      <c r="CM450" s="25"/>
      <c r="CN450" s="25"/>
    </row>
    <row r="45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5"/>
      <c r="BA451" s="25"/>
      <c r="BB451" s="25"/>
      <c r="BC451" s="25"/>
      <c r="BD451" s="25"/>
      <c r="BE451" s="25"/>
      <c r="BF451" s="25"/>
      <c r="BG451" s="25"/>
      <c r="BH451" s="25"/>
      <c r="BI451" s="25"/>
      <c r="BJ451" s="25"/>
      <c r="BK451" s="25"/>
      <c r="BL451" s="25"/>
      <c r="BM451" s="25"/>
      <c r="BN451" s="25"/>
      <c r="BO451" s="25"/>
      <c r="BP451" s="25"/>
      <c r="BQ451" s="25"/>
      <c r="BR451" s="25"/>
      <c r="BS451" s="25"/>
      <c r="BT451" s="25"/>
      <c r="BU451" s="25"/>
      <c r="BV451" s="25"/>
      <c r="BW451" s="25"/>
      <c r="BX451" s="25"/>
      <c r="BY451" s="25"/>
      <c r="BZ451" s="25"/>
      <c r="CA451" s="25"/>
      <c r="CB451" s="25"/>
      <c r="CC451" s="25"/>
      <c r="CD451" s="25"/>
      <c r="CE451" s="25"/>
      <c r="CF451" s="25"/>
      <c r="CG451" s="25"/>
      <c r="CH451" s="25"/>
      <c r="CI451" s="25"/>
      <c r="CJ451" s="25"/>
      <c r="CK451" s="25"/>
      <c r="CL451" s="25"/>
      <c r="CM451" s="25"/>
      <c r="CN451" s="25"/>
    </row>
    <row r="452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5"/>
      <c r="BA452" s="25"/>
      <c r="BB452" s="25"/>
      <c r="BC452" s="25"/>
      <c r="BD452" s="25"/>
      <c r="BE452" s="25"/>
      <c r="BF452" s="25"/>
      <c r="BG452" s="25"/>
      <c r="BH452" s="25"/>
      <c r="BI452" s="25"/>
      <c r="BJ452" s="25"/>
      <c r="BK452" s="25"/>
      <c r="BL452" s="25"/>
      <c r="BM452" s="25"/>
      <c r="BN452" s="25"/>
      <c r="BO452" s="25"/>
      <c r="BP452" s="25"/>
      <c r="BQ452" s="25"/>
      <c r="BR452" s="25"/>
      <c r="BS452" s="25"/>
      <c r="BT452" s="25"/>
      <c r="BU452" s="25"/>
      <c r="BV452" s="25"/>
      <c r="BW452" s="25"/>
      <c r="BX452" s="25"/>
      <c r="BY452" s="25"/>
      <c r="BZ452" s="25"/>
      <c r="CA452" s="25"/>
      <c r="CB452" s="25"/>
      <c r="CC452" s="25"/>
      <c r="CD452" s="25"/>
      <c r="CE452" s="25"/>
      <c r="CF452" s="25"/>
      <c r="CG452" s="25"/>
      <c r="CH452" s="25"/>
      <c r="CI452" s="25"/>
      <c r="CJ452" s="25"/>
      <c r="CK452" s="25"/>
      <c r="CL452" s="25"/>
      <c r="CM452" s="25"/>
      <c r="CN452" s="25"/>
    </row>
    <row r="453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  <c r="BM453" s="25"/>
      <c r="BN453" s="25"/>
      <c r="BO453" s="25"/>
      <c r="BP453" s="25"/>
      <c r="BQ453" s="25"/>
      <c r="BR453" s="25"/>
      <c r="BS453" s="25"/>
      <c r="BT453" s="25"/>
      <c r="BU453" s="25"/>
      <c r="BV453" s="25"/>
      <c r="BW453" s="25"/>
      <c r="BX453" s="25"/>
      <c r="BY453" s="25"/>
      <c r="BZ453" s="25"/>
      <c r="CA453" s="25"/>
      <c r="CB453" s="25"/>
      <c r="CC453" s="25"/>
      <c r="CD453" s="25"/>
      <c r="CE453" s="25"/>
      <c r="CF453" s="25"/>
      <c r="CG453" s="25"/>
      <c r="CH453" s="25"/>
      <c r="CI453" s="25"/>
      <c r="CJ453" s="25"/>
      <c r="CK453" s="25"/>
      <c r="CL453" s="25"/>
      <c r="CM453" s="25"/>
      <c r="CN453" s="25"/>
    </row>
    <row r="454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  <c r="BM454" s="25"/>
      <c r="BN454" s="25"/>
      <c r="BO454" s="25"/>
      <c r="BP454" s="25"/>
      <c r="BQ454" s="25"/>
      <c r="BR454" s="25"/>
      <c r="BS454" s="25"/>
      <c r="BT454" s="25"/>
      <c r="BU454" s="25"/>
      <c r="BV454" s="25"/>
      <c r="BW454" s="25"/>
      <c r="BX454" s="25"/>
      <c r="BY454" s="25"/>
      <c r="BZ454" s="25"/>
      <c r="CA454" s="25"/>
      <c r="CB454" s="25"/>
      <c r="CC454" s="25"/>
      <c r="CD454" s="25"/>
      <c r="CE454" s="25"/>
      <c r="CF454" s="25"/>
      <c r="CG454" s="25"/>
      <c r="CH454" s="25"/>
      <c r="CI454" s="25"/>
      <c r="CJ454" s="25"/>
      <c r="CK454" s="25"/>
      <c r="CL454" s="25"/>
      <c r="CM454" s="25"/>
      <c r="CN454" s="25"/>
    </row>
    <row r="455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5"/>
      <c r="BA455" s="25"/>
      <c r="BB455" s="25"/>
      <c r="BC455" s="25"/>
      <c r="BD455" s="25"/>
      <c r="BE455" s="25"/>
      <c r="BF455" s="25"/>
      <c r="BG455" s="25"/>
      <c r="BH455" s="25"/>
      <c r="BI455" s="25"/>
      <c r="BJ455" s="25"/>
      <c r="BK455" s="25"/>
      <c r="BL455" s="25"/>
      <c r="BM455" s="25"/>
      <c r="BN455" s="25"/>
      <c r="BO455" s="25"/>
      <c r="BP455" s="25"/>
      <c r="BQ455" s="25"/>
      <c r="BR455" s="25"/>
      <c r="BS455" s="25"/>
      <c r="BT455" s="25"/>
      <c r="BU455" s="25"/>
      <c r="BV455" s="25"/>
      <c r="BW455" s="25"/>
      <c r="BX455" s="25"/>
      <c r="BY455" s="25"/>
      <c r="BZ455" s="25"/>
      <c r="CA455" s="25"/>
      <c r="CB455" s="25"/>
      <c r="CC455" s="25"/>
      <c r="CD455" s="25"/>
      <c r="CE455" s="25"/>
      <c r="CF455" s="25"/>
      <c r="CG455" s="25"/>
      <c r="CH455" s="25"/>
      <c r="CI455" s="25"/>
      <c r="CJ455" s="25"/>
      <c r="CK455" s="25"/>
      <c r="CL455" s="25"/>
      <c r="CM455" s="25"/>
      <c r="CN455" s="25"/>
    </row>
    <row r="456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5"/>
      <c r="BA456" s="25"/>
      <c r="BB456" s="25"/>
      <c r="BC456" s="25"/>
      <c r="BD456" s="25"/>
      <c r="BE456" s="25"/>
      <c r="BF456" s="25"/>
      <c r="BG456" s="25"/>
      <c r="BH456" s="25"/>
      <c r="BI456" s="25"/>
      <c r="BJ456" s="25"/>
      <c r="BK456" s="25"/>
      <c r="BL456" s="25"/>
      <c r="BM456" s="25"/>
      <c r="BN456" s="25"/>
      <c r="BO456" s="25"/>
      <c r="BP456" s="25"/>
      <c r="BQ456" s="25"/>
      <c r="BR456" s="25"/>
      <c r="BS456" s="25"/>
      <c r="BT456" s="25"/>
      <c r="BU456" s="25"/>
      <c r="BV456" s="25"/>
      <c r="BW456" s="25"/>
      <c r="BX456" s="25"/>
      <c r="BY456" s="25"/>
      <c r="BZ456" s="25"/>
      <c r="CA456" s="25"/>
      <c r="CB456" s="25"/>
      <c r="CC456" s="25"/>
      <c r="CD456" s="25"/>
      <c r="CE456" s="25"/>
      <c r="CF456" s="25"/>
      <c r="CG456" s="25"/>
      <c r="CH456" s="25"/>
      <c r="CI456" s="25"/>
      <c r="CJ456" s="25"/>
      <c r="CK456" s="25"/>
      <c r="CL456" s="25"/>
      <c r="CM456" s="25"/>
      <c r="CN456" s="25"/>
    </row>
    <row r="457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5"/>
      <c r="BA457" s="25"/>
      <c r="BB457" s="25"/>
      <c r="BC457" s="25"/>
      <c r="BD457" s="25"/>
      <c r="BE457" s="25"/>
      <c r="BF457" s="25"/>
      <c r="BG457" s="25"/>
      <c r="BH457" s="25"/>
      <c r="BI457" s="25"/>
      <c r="BJ457" s="25"/>
      <c r="BK457" s="25"/>
      <c r="BL457" s="25"/>
      <c r="BM457" s="25"/>
      <c r="BN457" s="25"/>
      <c r="BO457" s="25"/>
      <c r="BP457" s="25"/>
      <c r="BQ457" s="25"/>
      <c r="BR457" s="25"/>
      <c r="BS457" s="25"/>
      <c r="BT457" s="25"/>
      <c r="BU457" s="25"/>
      <c r="BV457" s="25"/>
      <c r="BW457" s="25"/>
      <c r="BX457" s="25"/>
      <c r="BY457" s="25"/>
      <c r="BZ457" s="25"/>
      <c r="CA457" s="25"/>
      <c r="CB457" s="25"/>
      <c r="CC457" s="25"/>
      <c r="CD457" s="25"/>
      <c r="CE457" s="25"/>
      <c r="CF457" s="25"/>
      <c r="CG457" s="25"/>
      <c r="CH457" s="25"/>
      <c r="CI457" s="25"/>
      <c r="CJ457" s="25"/>
      <c r="CK457" s="25"/>
      <c r="CL457" s="25"/>
      <c r="CM457" s="25"/>
      <c r="CN457" s="25"/>
    </row>
    <row r="458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5"/>
      <c r="BA458" s="25"/>
      <c r="BB458" s="25"/>
      <c r="BC458" s="25"/>
      <c r="BD458" s="25"/>
      <c r="BE458" s="25"/>
      <c r="BF458" s="25"/>
      <c r="BG458" s="25"/>
      <c r="BH458" s="25"/>
      <c r="BI458" s="25"/>
      <c r="BJ458" s="25"/>
      <c r="BK458" s="25"/>
      <c r="BL458" s="25"/>
      <c r="BM458" s="25"/>
      <c r="BN458" s="25"/>
      <c r="BO458" s="25"/>
      <c r="BP458" s="25"/>
      <c r="BQ458" s="25"/>
      <c r="BR458" s="25"/>
      <c r="BS458" s="25"/>
      <c r="BT458" s="25"/>
      <c r="BU458" s="25"/>
      <c r="BV458" s="25"/>
      <c r="BW458" s="25"/>
      <c r="BX458" s="25"/>
      <c r="BY458" s="25"/>
      <c r="BZ458" s="25"/>
      <c r="CA458" s="25"/>
      <c r="CB458" s="25"/>
      <c r="CC458" s="25"/>
      <c r="CD458" s="25"/>
      <c r="CE458" s="25"/>
      <c r="CF458" s="25"/>
      <c r="CG458" s="25"/>
      <c r="CH458" s="25"/>
      <c r="CI458" s="25"/>
      <c r="CJ458" s="25"/>
      <c r="CK458" s="25"/>
      <c r="CL458" s="25"/>
      <c r="CM458" s="25"/>
      <c r="CN458" s="25"/>
    </row>
    <row r="459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5"/>
      <c r="BA459" s="25"/>
      <c r="BB459" s="25"/>
      <c r="BC459" s="25"/>
      <c r="BD459" s="25"/>
      <c r="BE459" s="25"/>
      <c r="BF459" s="25"/>
      <c r="BG459" s="25"/>
      <c r="BH459" s="25"/>
      <c r="BI459" s="25"/>
      <c r="BJ459" s="25"/>
      <c r="BK459" s="25"/>
      <c r="BL459" s="25"/>
      <c r="BM459" s="25"/>
      <c r="BN459" s="25"/>
      <c r="BO459" s="25"/>
      <c r="BP459" s="25"/>
      <c r="BQ459" s="25"/>
      <c r="BR459" s="25"/>
      <c r="BS459" s="25"/>
      <c r="BT459" s="25"/>
      <c r="BU459" s="25"/>
      <c r="BV459" s="25"/>
      <c r="BW459" s="25"/>
      <c r="BX459" s="25"/>
      <c r="BY459" s="25"/>
      <c r="BZ459" s="25"/>
      <c r="CA459" s="25"/>
      <c r="CB459" s="25"/>
      <c r="CC459" s="25"/>
      <c r="CD459" s="25"/>
      <c r="CE459" s="25"/>
      <c r="CF459" s="25"/>
      <c r="CG459" s="25"/>
      <c r="CH459" s="25"/>
      <c r="CI459" s="25"/>
      <c r="CJ459" s="25"/>
      <c r="CK459" s="25"/>
      <c r="CL459" s="25"/>
      <c r="CM459" s="25"/>
      <c r="CN459" s="25"/>
    </row>
    <row r="460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5"/>
      <c r="BA460" s="25"/>
      <c r="BB460" s="25"/>
      <c r="BC460" s="25"/>
      <c r="BD460" s="25"/>
      <c r="BE460" s="25"/>
      <c r="BF460" s="25"/>
      <c r="BG460" s="25"/>
      <c r="BH460" s="25"/>
      <c r="BI460" s="25"/>
      <c r="BJ460" s="25"/>
      <c r="BK460" s="25"/>
      <c r="BL460" s="25"/>
      <c r="BM460" s="25"/>
      <c r="BN460" s="25"/>
      <c r="BO460" s="25"/>
      <c r="BP460" s="25"/>
      <c r="BQ460" s="25"/>
      <c r="BR460" s="25"/>
      <c r="BS460" s="25"/>
      <c r="BT460" s="25"/>
      <c r="BU460" s="25"/>
      <c r="BV460" s="25"/>
      <c r="BW460" s="25"/>
      <c r="BX460" s="25"/>
      <c r="BY460" s="25"/>
      <c r="BZ460" s="25"/>
      <c r="CA460" s="25"/>
      <c r="CB460" s="25"/>
      <c r="CC460" s="25"/>
      <c r="CD460" s="25"/>
      <c r="CE460" s="25"/>
      <c r="CF460" s="25"/>
      <c r="CG460" s="25"/>
      <c r="CH460" s="25"/>
      <c r="CI460" s="25"/>
      <c r="CJ460" s="25"/>
      <c r="CK460" s="25"/>
      <c r="CL460" s="25"/>
      <c r="CM460" s="25"/>
      <c r="CN460" s="25"/>
    </row>
    <row r="46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  <c r="BE461" s="25"/>
      <c r="BF461" s="25"/>
      <c r="BG461" s="25"/>
      <c r="BH461" s="25"/>
      <c r="BI461" s="25"/>
      <c r="BJ461" s="25"/>
      <c r="BK461" s="25"/>
      <c r="BL461" s="25"/>
      <c r="BM461" s="25"/>
      <c r="BN461" s="25"/>
      <c r="BO461" s="25"/>
      <c r="BP461" s="25"/>
      <c r="BQ461" s="25"/>
      <c r="BR461" s="25"/>
      <c r="BS461" s="25"/>
      <c r="BT461" s="25"/>
      <c r="BU461" s="25"/>
      <c r="BV461" s="25"/>
      <c r="BW461" s="25"/>
      <c r="BX461" s="25"/>
      <c r="BY461" s="25"/>
      <c r="BZ461" s="25"/>
      <c r="CA461" s="25"/>
      <c r="CB461" s="25"/>
      <c r="CC461" s="25"/>
      <c r="CD461" s="25"/>
      <c r="CE461" s="25"/>
      <c r="CF461" s="25"/>
      <c r="CG461" s="25"/>
      <c r="CH461" s="25"/>
      <c r="CI461" s="25"/>
      <c r="CJ461" s="25"/>
      <c r="CK461" s="25"/>
      <c r="CL461" s="25"/>
      <c r="CM461" s="25"/>
      <c r="CN461" s="25"/>
    </row>
    <row r="462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25"/>
      <c r="BH462" s="25"/>
      <c r="BI462" s="25"/>
      <c r="BJ462" s="25"/>
      <c r="BK462" s="25"/>
      <c r="BL462" s="25"/>
      <c r="BM462" s="25"/>
      <c r="BN462" s="25"/>
      <c r="BO462" s="25"/>
      <c r="BP462" s="25"/>
      <c r="BQ462" s="25"/>
      <c r="BR462" s="25"/>
      <c r="BS462" s="25"/>
      <c r="BT462" s="25"/>
      <c r="BU462" s="25"/>
      <c r="BV462" s="25"/>
      <c r="BW462" s="25"/>
      <c r="BX462" s="25"/>
      <c r="BY462" s="25"/>
      <c r="BZ462" s="25"/>
      <c r="CA462" s="25"/>
      <c r="CB462" s="25"/>
      <c r="CC462" s="25"/>
      <c r="CD462" s="25"/>
      <c r="CE462" s="25"/>
      <c r="CF462" s="25"/>
      <c r="CG462" s="25"/>
      <c r="CH462" s="25"/>
      <c r="CI462" s="25"/>
      <c r="CJ462" s="25"/>
      <c r="CK462" s="25"/>
      <c r="CL462" s="25"/>
      <c r="CM462" s="25"/>
      <c r="CN462" s="25"/>
    </row>
    <row r="463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5"/>
      <c r="BA463" s="25"/>
      <c r="BB463" s="25"/>
      <c r="BC463" s="25"/>
      <c r="BD463" s="25"/>
      <c r="BE463" s="25"/>
      <c r="BF463" s="25"/>
      <c r="BG463" s="25"/>
      <c r="BH463" s="25"/>
      <c r="BI463" s="25"/>
      <c r="BJ463" s="25"/>
      <c r="BK463" s="25"/>
      <c r="BL463" s="25"/>
      <c r="BM463" s="25"/>
      <c r="BN463" s="25"/>
      <c r="BO463" s="25"/>
      <c r="BP463" s="25"/>
      <c r="BQ463" s="25"/>
      <c r="BR463" s="25"/>
      <c r="BS463" s="25"/>
      <c r="BT463" s="25"/>
      <c r="BU463" s="25"/>
      <c r="BV463" s="25"/>
      <c r="BW463" s="25"/>
      <c r="BX463" s="25"/>
      <c r="BY463" s="25"/>
      <c r="BZ463" s="25"/>
      <c r="CA463" s="25"/>
      <c r="CB463" s="25"/>
      <c r="CC463" s="25"/>
      <c r="CD463" s="25"/>
      <c r="CE463" s="25"/>
      <c r="CF463" s="25"/>
      <c r="CG463" s="25"/>
      <c r="CH463" s="25"/>
      <c r="CI463" s="25"/>
      <c r="CJ463" s="25"/>
      <c r="CK463" s="25"/>
      <c r="CL463" s="25"/>
      <c r="CM463" s="25"/>
      <c r="CN463" s="25"/>
    </row>
    <row r="464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  <c r="BE464" s="25"/>
      <c r="BF464" s="25"/>
      <c r="BG464" s="25"/>
      <c r="BH464" s="25"/>
      <c r="BI464" s="25"/>
      <c r="BJ464" s="25"/>
      <c r="BK464" s="25"/>
      <c r="BL464" s="25"/>
      <c r="BM464" s="25"/>
      <c r="BN464" s="25"/>
      <c r="BO464" s="25"/>
      <c r="BP464" s="25"/>
      <c r="BQ464" s="25"/>
      <c r="BR464" s="25"/>
      <c r="BS464" s="25"/>
      <c r="BT464" s="25"/>
      <c r="BU464" s="25"/>
      <c r="BV464" s="25"/>
      <c r="BW464" s="25"/>
      <c r="BX464" s="25"/>
      <c r="BY464" s="25"/>
      <c r="BZ464" s="25"/>
      <c r="CA464" s="25"/>
      <c r="CB464" s="25"/>
      <c r="CC464" s="25"/>
      <c r="CD464" s="25"/>
      <c r="CE464" s="25"/>
      <c r="CF464" s="25"/>
      <c r="CG464" s="25"/>
      <c r="CH464" s="25"/>
      <c r="CI464" s="25"/>
      <c r="CJ464" s="25"/>
      <c r="CK464" s="25"/>
      <c r="CL464" s="25"/>
      <c r="CM464" s="25"/>
      <c r="CN464" s="25"/>
    </row>
    <row r="465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  <c r="BM465" s="25"/>
      <c r="BN465" s="25"/>
      <c r="BO465" s="25"/>
      <c r="BP465" s="25"/>
      <c r="BQ465" s="25"/>
      <c r="BR465" s="25"/>
      <c r="BS465" s="25"/>
      <c r="BT465" s="25"/>
      <c r="BU465" s="25"/>
      <c r="BV465" s="25"/>
      <c r="BW465" s="25"/>
      <c r="BX465" s="25"/>
      <c r="BY465" s="25"/>
      <c r="BZ465" s="25"/>
      <c r="CA465" s="25"/>
      <c r="CB465" s="25"/>
      <c r="CC465" s="25"/>
      <c r="CD465" s="25"/>
      <c r="CE465" s="25"/>
      <c r="CF465" s="25"/>
      <c r="CG465" s="25"/>
      <c r="CH465" s="25"/>
      <c r="CI465" s="25"/>
      <c r="CJ465" s="25"/>
      <c r="CK465" s="25"/>
      <c r="CL465" s="25"/>
      <c r="CM465" s="25"/>
      <c r="CN465" s="25"/>
    </row>
    <row r="466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  <c r="BM466" s="25"/>
      <c r="BN466" s="25"/>
      <c r="BO466" s="25"/>
      <c r="BP466" s="25"/>
      <c r="BQ466" s="25"/>
      <c r="BR466" s="25"/>
      <c r="BS466" s="25"/>
      <c r="BT466" s="25"/>
      <c r="BU466" s="25"/>
      <c r="BV466" s="25"/>
      <c r="BW466" s="25"/>
      <c r="BX466" s="25"/>
      <c r="BY466" s="25"/>
      <c r="BZ466" s="25"/>
      <c r="CA466" s="25"/>
      <c r="CB466" s="25"/>
      <c r="CC466" s="25"/>
      <c r="CD466" s="25"/>
      <c r="CE466" s="25"/>
      <c r="CF466" s="25"/>
      <c r="CG466" s="25"/>
      <c r="CH466" s="25"/>
      <c r="CI466" s="25"/>
      <c r="CJ466" s="25"/>
      <c r="CK466" s="25"/>
      <c r="CL466" s="25"/>
      <c r="CM466" s="25"/>
      <c r="CN466" s="25"/>
    </row>
    <row r="467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  <c r="BE467" s="25"/>
      <c r="BF467" s="25"/>
      <c r="BG467" s="25"/>
      <c r="BH467" s="25"/>
      <c r="BI467" s="25"/>
      <c r="BJ467" s="25"/>
      <c r="BK467" s="25"/>
      <c r="BL467" s="25"/>
      <c r="BM467" s="25"/>
      <c r="BN467" s="25"/>
      <c r="BO467" s="25"/>
      <c r="BP467" s="25"/>
      <c r="BQ467" s="25"/>
      <c r="BR467" s="25"/>
      <c r="BS467" s="25"/>
      <c r="BT467" s="25"/>
      <c r="BU467" s="25"/>
      <c r="BV467" s="25"/>
      <c r="BW467" s="25"/>
      <c r="BX467" s="25"/>
      <c r="BY467" s="25"/>
      <c r="BZ467" s="25"/>
      <c r="CA467" s="25"/>
      <c r="CB467" s="25"/>
      <c r="CC467" s="25"/>
      <c r="CD467" s="25"/>
      <c r="CE467" s="25"/>
      <c r="CF467" s="25"/>
      <c r="CG467" s="25"/>
      <c r="CH467" s="25"/>
      <c r="CI467" s="25"/>
      <c r="CJ467" s="25"/>
      <c r="CK467" s="25"/>
      <c r="CL467" s="25"/>
      <c r="CM467" s="25"/>
      <c r="CN467" s="25"/>
    </row>
    <row r="468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  <c r="BM468" s="25"/>
      <c r="BN468" s="25"/>
      <c r="BO468" s="25"/>
      <c r="BP468" s="25"/>
      <c r="BQ468" s="25"/>
      <c r="BR468" s="25"/>
      <c r="BS468" s="25"/>
      <c r="BT468" s="25"/>
      <c r="BU468" s="25"/>
      <c r="BV468" s="25"/>
      <c r="BW468" s="25"/>
      <c r="BX468" s="25"/>
      <c r="BY468" s="25"/>
      <c r="BZ468" s="25"/>
      <c r="CA468" s="25"/>
      <c r="CB468" s="25"/>
      <c r="CC468" s="25"/>
      <c r="CD468" s="25"/>
      <c r="CE468" s="25"/>
      <c r="CF468" s="25"/>
      <c r="CG468" s="25"/>
      <c r="CH468" s="25"/>
      <c r="CI468" s="25"/>
      <c r="CJ468" s="25"/>
      <c r="CK468" s="25"/>
      <c r="CL468" s="25"/>
      <c r="CM468" s="25"/>
      <c r="CN468" s="25"/>
    </row>
    <row r="469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  <c r="BM469" s="25"/>
      <c r="BN469" s="25"/>
      <c r="BO469" s="25"/>
      <c r="BP469" s="25"/>
      <c r="BQ469" s="25"/>
      <c r="BR469" s="25"/>
      <c r="BS469" s="25"/>
      <c r="BT469" s="25"/>
      <c r="BU469" s="25"/>
      <c r="BV469" s="25"/>
      <c r="BW469" s="25"/>
      <c r="BX469" s="25"/>
      <c r="BY469" s="25"/>
      <c r="BZ469" s="25"/>
      <c r="CA469" s="25"/>
      <c r="CB469" s="25"/>
      <c r="CC469" s="25"/>
      <c r="CD469" s="25"/>
      <c r="CE469" s="25"/>
      <c r="CF469" s="25"/>
      <c r="CG469" s="25"/>
      <c r="CH469" s="25"/>
      <c r="CI469" s="25"/>
      <c r="CJ469" s="25"/>
      <c r="CK469" s="25"/>
      <c r="CL469" s="25"/>
      <c r="CM469" s="25"/>
      <c r="CN469" s="25"/>
    </row>
    <row r="470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5"/>
      <c r="BA470" s="25"/>
      <c r="BB470" s="25"/>
      <c r="BC470" s="25"/>
      <c r="BD470" s="25"/>
      <c r="BE470" s="25"/>
      <c r="BF470" s="25"/>
      <c r="BG470" s="25"/>
      <c r="BH470" s="25"/>
      <c r="BI470" s="25"/>
      <c r="BJ470" s="25"/>
      <c r="BK470" s="25"/>
      <c r="BL470" s="25"/>
      <c r="BM470" s="25"/>
      <c r="BN470" s="25"/>
      <c r="BO470" s="25"/>
      <c r="BP470" s="25"/>
      <c r="BQ470" s="25"/>
      <c r="BR470" s="25"/>
      <c r="BS470" s="25"/>
      <c r="BT470" s="25"/>
      <c r="BU470" s="25"/>
      <c r="BV470" s="25"/>
      <c r="BW470" s="25"/>
      <c r="BX470" s="25"/>
      <c r="BY470" s="25"/>
      <c r="BZ470" s="25"/>
      <c r="CA470" s="25"/>
      <c r="CB470" s="25"/>
      <c r="CC470" s="25"/>
      <c r="CD470" s="25"/>
      <c r="CE470" s="25"/>
      <c r="CF470" s="25"/>
      <c r="CG470" s="25"/>
      <c r="CH470" s="25"/>
      <c r="CI470" s="25"/>
      <c r="CJ470" s="25"/>
      <c r="CK470" s="25"/>
      <c r="CL470" s="25"/>
      <c r="CM470" s="25"/>
      <c r="CN470" s="25"/>
    </row>
    <row r="47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  <c r="BM471" s="25"/>
      <c r="BN471" s="25"/>
      <c r="BO471" s="25"/>
      <c r="BP471" s="25"/>
      <c r="BQ471" s="25"/>
      <c r="BR471" s="25"/>
      <c r="BS471" s="25"/>
      <c r="BT471" s="25"/>
      <c r="BU471" s="25"/>
      <c r="BV471" s="25"/>
      <c r="BW471" s="25"/>
      <c r="BX471" s="25"/>
      <c r="BY471" s="25"/>
      <c r="BZ471" s="25"/>
      <c r="CA471" s="25"/>
      <c r="CB471" s="25"/>
      <c r="CC471" s="25"/>
      <c r="CD471" s="25"/>
      <c r="CE471" s="25"/>
      <c r="CF471" s="25"/>
      <c r="CG471" s="25"/>
      <c r="CH471" s="25"/>
      <c r="CI471" s="25"/>
      <c r="CJ471" s="25"/>
      <c r="CK471" s="25"/>
      <c r="CL471" s="25"/>
      <c r="CM471" s="25"/>
      <c r="CN471" s="25"/>
    </row>
    <row r="472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  <c r="BM472" s="25"/>
      <c r="BN472" s="25"/>
      <c r="BO472" s="25"/>
      <c r="BP472" s="25"/>
      <c r="BQ472" s="25"/>
      <c r="BR472" s="25"/>
      <c r="BS472" s="25"/>
      <c r="BT472" s="25"/>
      <c r="BU472" s="25"/>
      <c r="BV472" s="25"/>
      <c r="BW472" s="25"/>
      <c r="BX472" s="25"/>
      <c r="BY472" s="25"/>
      <c r="BZ472" s="25"/>
      <c r="CA472" s="25"/>
      <c r="CB472" s="25"/>
      <c r="CC472" s="25"/>
      <c r="CD472" s="25"/>
      <c r="CE472" s="25"/>
      <c r="CF472" s="25"/>
      <c r="CG472" s="25"/>
      <c r="CH472" s="25"/>
      <c r="CI472" s="25"/>
      <c r="CJ472" s="25"/>
      <c r="CK472" s="25"/>
      <c r="CL472" s="25"/>
      <c r="CM472" s="25"/>
      <c r="CN472" s="25"/>
    </row>
    <row r="473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  <c r="BE473" s="25"/>
      <c r="BF473" s="25"/>
      <c r="BG473" s="25"/>
      <c r="BH473" s="25"/>
      <c r="BI473" s="25"/>
      <c r="BJ473" s="25"/>
      <c r="BK473" s="25"/>
      <c r="BL473" s="25"/>
      <c r="BM473" s="25"/>
      <c r="BN473" s="25"/>
      <c r="BO473" s="25"/>
      <c r="BP473" s="25"/>
      <c r="BQ473" s="25"/>
      <c r="BR473" s="25"/>
      <c r="BS473" s="25"/>
      <c r="BT473" s="25"/>
      <c r="BU473" s="25"/>
      <c r="BV473" s="25"/>
      <c r="BW473" s="25"/>
      <c r="BX473" s="25"/>
      <c r="BY473" s="25"/>
      <c r="BZ473" s="25"/>
      <c r="CA473" s="25"/>
      <c r="CB473" s="25"/>
      <c r="CC473" s="25"/>
      <c r="CD473" s="25"/>
      <c r="CE473" s="25"/>
      <c r="CF473" s="25"/>
      <c r="CG473" s="25"/>
      <c r="CH473" s="25"/>
      <c r="CI473" s="25"/>
      <c r="CJ473" s="25"/>
      <c r="CK473" s="25"/>
      <c r="CL473" s="25"/>
      <c r="CM473" s="25"/>
      <c r="CN473" s="25"/>
    </row>
    <row r="474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5"/>
      <c r="BA474" s="25"/>
      <c r="BB474" s="25"/>
      <c r="BC474" s="25"/>
      <c r="BD474" s="25"/>
      <c r="BE474" s="25"/>
      <c r="BF474" s="25"/>
      <c r="BG474" s="25"/>
      <c r="BH474" s="25"/>
      <c r="BI474" s="25"/>
      <c r="BJ474" s="25"/>
      <c r="BK474" s="25"/>
      <c r="BL474" s="25"/>
      <c r="BM474" s="25"/>
      <c r="BN474" s="25"/>
      <c r="BO474" s="25"/>
      <c r="BP474" s="25"/>
      <c r="BQ474" s="25"/>
      <c r="BR474" s="25"/>
      <c r="BS474" s="25"/>
      <c r="BT474" s="25"/>
      <c r="BU474" s="25"/>
      <c r="BV474" s="25"/>
      <c r="BW474" s="25"/>
      <c r="BX474" s="25"/>
      <c r="BY474" s="25"/>
      <c r="BZ474" s="25"/>
      <c r="CA474" s="25"/>
      <c r="CB474" s="25"/>
      <c r="CC474" s="25"/>
      <c r="CD474" s="25"/>
      <c r="CE474" s="25"/>
      <c r="CF474" s="25"/>
      <c r="CG474" s="25"/>
      <c r="CH474" s="25"/>
      <c r="CI474" s="25"/>
      <c r="CJ474" s="25"/>
      <c r="CK474" s="25"/>
      <c r="CL474" s="25"/>
      <c r="CM474" s="25"/>
      <c r="CN474" s="25"/>
    </row>
    <row r="475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5"/>
      <c r="BA475" s="25"/>
      <c r="BB475" s="25"/>
      <c r="BC475" s="25"/>
      <c r="BD475" s="25"/>
      <c r="BE475" s="25"/>
      <c r="BF475" s="25"/>
      <c r="BG475" s="25"/>
      <c r="BH475" s="25"/>
      <c r="BI475" s="25"/>
      <c r="BJ475" s="25"/>
      <c r="BK475" s="25"/>
      <c r="BL475" s="25"/>
      <c r="BM475" s="25"/>
      <c r="BN475" s="25"/>
      <c r="BO475" s="25"/>
      <c r="BP475" s="25"/>
      <c r="BQ475" s="25"/>
      <c r="BR475" s="25"/>
      <c r="BS475" s="25"/>
      <c r="BT475" s="25"/>
      <c r="BU475" s="25"/>
      <c r="BV475" s="25"/>
      <c r="BW475" s="25"/>
      <c r="BX475" s="25"/>
      <c r="BY475" s="25"/>
      <c r="BZ475" s="25"/>
      <c r="CA475" s="25"/>
      <c r="CB475" s="25"/>
      <c r="CC475" s="25"/>
      <c r="CD475" s="25"/>
      <c r="CE475" s="25"/>
      <c r="CF475" s="25"/>
      <c r="CG475" s="25"/>
      <c r="CH475" s="25"/>
      <c r="CI475" s="25"/>
      <c r="CJ475" s="25"/>
      <c r="CK475" s="25"/>
      <c r="CL475" s="25"/>
      <c r="CM475" s="25"/>
      <c r="CN475" s="25"/>
    </row>
    <row r="476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  <c r="BE476" s="25"/>
      <c r="BF476" s="25"/>
      <c r="BG476" s="25"/>
      <c r="BH476" s="25"/>
      <c r="BI476" s="25"/>
      <c r="BJ476" s="25"/>
      <c r="BK476" s="25"/>
      <c r="BL476" s="25"/>
      <c r="BM476" s="25"/>
      <c r="BN476" s="25"/>
      <c r="BO476" s="25"/>
      <c r="BP476" s="25"/>
      <c r="BQ476" s="25"/>
      <c r="BR476" s="25"/>
      <c r="BS476" s="25"/>
      <c r="BT476" s="25"/>
      <c r="BU476" s="25"/>
      <c r="BV476" s="25"/>
      <c r="BW476" s="25"/>
      <c r="BX476" s="25"/>
      <c r="BY476" s="25"/>
      <c r="BZ476" s="25"/>
      <c r="CA476" s="25"/>
      <c r="CB476" s="25"/>
      <c r="CC476" s="25"/>
      <c r="CD476" s="25"/>
      <c r="CE476" s="25"/>
      <c r="CF476" s="25"/>
      <c r="CG476" s="25"/>
      <c r="CH476" s="25"/>
      <c r="CI476" s="25"/>
      <c r="CJ476" s="25"/>
      <c r="CK476" s="25"/>
      <c r="CL476" s="25"/>
      <c r="CM476" s="25"/>
      <c r="CN476" s="25"/>
    </row>
    <row r="477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5"/>
      <c r="BA477" s="25"/>
      <c r="BB477" s="25"/>
      <c r="BC477" s="25"/>
      <c r="BD477" s="25"/>
      <c r="BE477" s="25"/>
      <c r="BF477" s="25"/>
      <c r="BG477" s="25"/>
      <c r="BH477" s="25"/>
      <c r="BI477" s="25"/>
      <c r="BJ477" s="25"/>
      <c r="BK477" s="25"/>
      <c r="BL477" s="25"/>
      <c r="BM477" s="25"/>
      <c r="BN477" s="25"/>
      <c r="BO477" s="25"/>
      <c r="BP477" s="25"/>
      <c r="BQ477" s="25"/>
      <c r="BR477" s="25"/>
      <c r="BS477" s="25"/>
      <c r="BT477" s="25"/>
      <c r="BU477" s="25"/>
      <c r="BV477" s="25"/>
      <c r="BW477" s="25"/>
      <c r="BX477" s="25"/>
      <c r="BY477" s="25"/>
      <c r="BZ477" s="25"/>
      <c r="CA477" s="25"/>
      <c r="CB477" s="25"/>
      <c r="CC477" s="25"/>
      <c r="CD477" s="25"/>
      <c r="CE477" s="25"/>
      <c r="CF477" s="25"/>
      <c r="CG477" s="25"/>
      <c r="CH477" s="25"/>
      <c r="CI477" s="25"/>
      <c r="CJ477" s="25"/>
      <c r="CK477" s="25"/>
      <c r="CL477" s="25"/>
      <c r="CM477" s="25"/>
      <c r="CN477" s="25"/>
    </row>
    <row r="478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5"/>
      <c r="BA478" s="25"/>
      <c r="BB478" s="25"/>
      <c r="BC478" s="25"/>
      <c r="BD478" s="25"/>
      <c r="BE478" s="25"/>
      <c r="BF478" s="25"/>
      <c r="BG478" s="25"/>
      <c r="BH478" s="25"/>
      <c r="BI478" s="25"/>
      <c r="BJ478" s="25"/>
      <c r="BK478" s="25"/>
      <c r="BL478" s="25"/>
      <c r="BM478" s="25"/>
      <c r="BN478" s="25"/>
      <c r="BO478" s="25"/>
      <c r="BP478" s="25"/>
      <c r="BQ478" s="25"/>
      <c r="BR478" s="25"/>
      <c r="BS478" s="25"/>
      <c r="BT478" s="25"/>
      <c r="BU478" s="25"/>
      <c r="BV478" s="25"/>
      <c r="BW478" s="25"/>
      <c r="BX478" s="25"/>
      <c r="BY478" s="25"/>
      <c r="BZ478" s="25"/>
      <c r="CA478" s="25"/>
      <c r="CB478" s="25"/>
      <c r="CC478" s="25"/>
      <c r="CD478" s="25"/>
      <c r="CE478" s="25"/>
      <c r="CF478" s="25"/>
      <c r="CG478" s="25"/>
      <c r="CH478" s="25"/>
      <c r="CI478" s="25"/>
      <c r="CJ478" s="25"/>
      <c r="CK478" s="25"/>
      <c r="CL478" s="25"/>
      <c r="CM478" s="25"/>
      <c r="CN478" s="25"/>
    </row>
    <row r="479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  <c r="BE479" s="25"/>
      <c r="BF479" s="25"/>
      <c r="BG479" s="25"/>
      <c r="BH479" s="25"/>
      <c r="BI479" s="25"/>
      <c r="BJ479" s="25"/>
      <c r="BK479" s="25"/>
      <c r="BL479" s="25"/>
      <c r="BM479" s="25"/>
      <c r="BN479" s="25"/>
      <c r="BO479" s="25"/>
      <c r="BP479" s="25"/>
      <c r="BQ479" s="25"/>
      <c r="BR479" s="25"/>
      <c r="BS479" s="25"/>
      <c r="BT479" s="25"/>
      <c r="BU479" s="25"/>
      <c r="BV479" s="25"/>
      <c r="BW479" s="25"/>
      <c r="BX479" s="25"/>
      <c r="BY479" s="25"/>
      <c r="BZ479" s="25"/>
      <c r="CA479" s="25"/>
      <c r="CB479" s="25"/>
      <c r="CC479" s="25"/>
      <c r="CD479" s="25"/>
      <c r="CE479" s="25"/>
      <c r="CF479" s="25"/>
      <c r="CG479" s="25"/>
      <c r="CH479" s="25"/>
      <c r="CI479" s="25"/>
      <c r="CJ479" s="25"/>
      <c r="CK479" s="25"/>
      <c r="CL479" s="25"/>
      <c r="CM479" s="25"/>
      <c r="CN479" s="25"/>
    </row>
    <row r="480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5"/>
      <c r="BA480" s="25"/>
      <c r="BB480" s="25"/>
      <c r="BC480" s="25"/>
      <c r="BD480" s="25"/>
      <c r="BE480" s="25"/>
      <c r="BF480" s="25"/>
      <c r="BG480" s="25"/>
      <c r="BH480" s="25"/>
      <c r="BI480" s="25"/>
      <c r="BJ480" s="25"/>
      <c r="BK480" s="25"/>
      <c r="BL480" s="25"/>
      <c r="BM480" s="25"/>
      <c r="BN480" s="25"/>
      <c r="BO480" s="25"/>
      <c r="BP480" s="25"/>
      <c r="BQ480" s="25"/>
      <c r="BR480" s="25"/>
      <c r="BS480" s="25"/>
      <c r="BT480" s="25"/>
      <c r="BU480" s="25"/>
      <c r="BV480" s="25"/>
      <c r="BW480" s="25"/>
      <c r="BX480" s="25"/>
      <c r="BY480" s="25"/>
      <c r="BZ480" s="25"/>
      <c r="CA480" s="25"/>
      <c r="CB480" s="25"/>
      <c r="CC480" s="25"/>
      <c r="CD480" s="25"/>
      <c r="CE480" s="25"/>
      <c r="CF480" s="25"/>
      <c r="CG480" s="25"/>
      <c r="CH480" s="25"/>
      <c r="CI480" s="25"/>
      <c r="CJ480" s="25"/>
      <c r="CK480" s="25"/>
      <c r="CL480" s="25"/>
      <c r="CM480" s="25"/>
      <c r="CN480" s="25"/>
    </row>
    <row r="48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5"/>
      <c r="BA481" s="25"/>
      <c r="BB481" s="25"/>
      <c r="BC481" s="25"/>
      <c r="BD481" s="25"/>
      <c r="BE481" s="25"/>
      <c r="BF481" s="25"/>
      <c r="BG481" s="25"/>
      <c r="BH481" s="25"/>
      <c r="BI481" s="25"/>
      <c r="BJ481" s="25"/>
      <c r="BK481" s="25"/>
      <c r="BL481" s="25"/>
      <c r="BM481" s="25"/>
      <c r="BN481" s="25"/>
      <c r="BO481" s="25"/>
      <c r="BP481" s="25"/>
      <c r="BQ481" s="25"/>
      <c r="BR481" s="25"/>
      <c r="BS481" s="25"/>
      <c r="BT481" s="25"/>
      <c r="BU481" s="25"/>
      <c r="BV481" s="25"/>
      <c r="BW481" s="25"/>
      <c r="BX481" s="25"/>
      <c r="BY481" s="25"/>
      <c r="BZ481" s="25"/>
      <c r="CA481" s="25"/>
      <c r="CB481" s="25"/>
      <c r="CC481" s="25"/>
      <c r="CD481" s="25"/>
      <c r="CE481" s="25"/>
      <c r="CF481" s="25"/>
      <c r="CG481" s="25"/>
      <c r="CH481" s="25"/>
      <c r="CI481" s="25"/>
      <c r="CJ481" s="25"/>
      <c r="CK481" s="25"/>
      <c r="CL481" s="25"/>
      <c r="CM481" s="25"/>
      <c r="CN481" s="25"/>
    </row>
    <row r="482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5"/>
      <c r="BA482" s="25"/>
      <c r="BB482" s="25"/>
      <c r="BC482" s="25"/>
      <c r="BD482" s="25"/>
      <c r="BE482" s="25"/>
      <c r="BF482" s="25"/>
      <c r="BG482" s="25"/>
      <c r="BH482" s="25"/>
      <c r="BI482" s="25"/>
      <c r="BJ482" s="25"/>
      <c r="BK482" s="25"/>
      <c r="BL482" s="25"/>
      <c r="BM482" s="25"/>
      <c r="BN482" s="25"/>
      <c r="BO482" s="25"/>
      <c r="BP482" s="25"/>
      <c r="BQ482" s="25"/>
      <c r="BR482" s="25"/>
      <c r="BS482" s="25"/>
      <c r="BT482" s="25"/>
      <c r="BU482" s="25"/>
      <c r="BV482" s="25"/>
      <c r="BW482" s="25"/>
      <c r="BX482" s="25"/>
      <c r="BY482" s="25"/>
      <c r="BZ482" s="25"/>
      <c r="CA482" s="25"/>
      <c r="CB482" s="25"/>
      <c r="CC482" s="25"/>
      <c r="CD482" s="25"/>
      <c r="CE482" s="25"/>
      <c r="CF482" s="25"/>
      <c r="CG482" s="25"/>
      <c r="CH482" s="25"/>
      <c r="CI482" s="25"/>
      <c r="CJ482" s="25"/>
      <c r="CK482" s="25"/>
      <c r="CL482" s="25"/>
      <c r="CM482" s="25"/>
      <c r="CN482" s="25"/>
    </row>
    <row r="483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5"/>
      <c r="BA483" s="25"/>
      <c r="BB483" s="25"/>
      <c r="BC483" s="25"/>
      <c r="BD483" s="25"/>
      <c r="BE483" s="25"/>
      <c r="BF483" s="25"/>
      <c r="BG483" s="25"/>
      <c r="BH483" s="25"/>
      <c r="BI483" s="25"/>
      <c r="BJ483" s="25"/>
      <c r="BK483" s="25"/>
      <c r="BL483" s="25"/>
      <c r="BM483" s="25"/>
      <c r="BN483" s="25"/>
      <c r="BO483" s="25"/>
      <c r="BP483" s="25"/>
      <c r="BQ483" s="25"/>
      <c r="BR483" s="25"/>
      <c r="BS483" s="25"/>
      <c r="BT483" s="25"/>
      <c r="BU483" s="25"/>
      <c r="BV483" s="25"/>
      <c r="BW483" s="25"/>
      <c r="BX483" s="25"/>
      <c r="BY483" s="25"/>
      <c r="BZ483" s="25"/>
      <c r="CA483" s="25"/>
      <c r="CB483" s="25"/>
      <c r="CC483" s="25"/>
      <c r="CD483" s="25"/>
      <c r="CE483" s="25"/>
      <c r="CF483" s="25"/>
      <c r="CG483" s="25"/>
      <c r="CH483" s="25"/>
      <c r="CI483" s="25"/>
      <c r="CJ483" s="25"/>
      <c r="CK483" s="25"/>
      <c r="CL483" s="25"/>
      <c r="CM483" s="25"/>
      <c r="CN483" s="25"/>
    </row>
    <row r="484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5"/>
      <c r="BA484" s="25"/>
      <c r="BB484" s="25"/>
      <c r="BC484" s="25"/>
      <c r="BD484" s="25"/>
      <c r="BE484" s="25"/>
      <c r="BF484" s="25"/>
      <c r="BG484" s="25"/>
      <c r="BH484" s="25"/>
      <c r="BI484" s="25"/>
      <c r="BJ484" s="25"/>
      <c r="BK484" s="25"/>
      <c r="BL484" s="25"/>
      <c r="BM484" s="25"/>
      <c r="BN484" s="25"/>
      <c r="BO484" s="25"/>
      <c r="BP484" s="25"/>
      <c r="BQ484" s="25"/>
      <c r="BR484" s="25"/>
      <c r="BS484" s="25"/>
      <c r="BT484" s="25"/>
      <c r="BU484" s="25"/>
      <c r="BV484" s="25"/>
      <c r="BW484" s="25"/>
      <c r="BX484" s="25"/>
      <c r="BY484" s="25"/>
      <c r="BZ484" s="25"/>
      <c r="CA484" s="25"/>
      <c r="CB484" s="25"/>
      <c r="CC484" s="25"/>
      <c r="CD484" s="25"/>
      <c r="CE484" s="25"/>
      <c r="CF484" s="25"/>
      <c r="CG484" s="25"/>
      <c r="CH484" s="25"/>
      <c r="CI484" s="25"/>
      <c r="CJ484" s="25"/>
      <c r="CK484" s="25"/>
      <c r="CL484" s="25"/>
      <c r="CM484" s="25"/>
      <c r="CN484" s="25"/>
    </row>
    <row r="485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5"/>
      <c r="BA485" s="25"/>
      <c r="BB485" s="25"/>
      <c r="BC485" s="25"/>
      <c r="BD485" s="25"/>
      <c r="BE485" s="25"/>
      <c r="BF485" s="25"/>
      <c r="BG485" s="25"/>
      <c r="BH485" s="25"/>
      <c r="BI485" s="25"/>
      <c r="BJ485" s="25"/>
      <c r="BK485" s="25"/>
      <c r="BL485" s="25"/>
      <c r="BM485" s="25"/>
      <c r="BN485" s="25"/>
      <c r="BO485" s="25"/>
      <c r="BP485" s="25"/>
      <c r="BQ485" s="25"/>
      <c r="BR485" s="25"/>
      <c r="BS485" s="25"/>
      <c r="BT485" s="25"/>
      <c r="BU485" s="25"/>
      <c r="BV485" s="25"/>
      <c r="BW485" s="25"/>
      <c r="BX485" s="25"/>
      <c r="BY485" s="25"/>
      <c r="BZ485" s="25"/>
      <c r="CA485" s="25"/>
      <c r="CB485" s="25"/>
      <c r="CC485" s="25"/>
      <c r="CD485" s="25"/>
      <c r="CE485" s="25"/>
      <c r="CF485" s="25"/>
      <c r="CG485" s="25"/>
      <c r="CH485" s="25"/>
      <c r="CI485" s="25"/>
      <c r="CJ485" s="25"/>
      <c r="CK485" s="25"/>
      <c r="CL485" s="25"/>
      <c r="CM485" s="25"/>
      <c r="CN485" s="25"/>
    </row>
    <row r="486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5"/>
      <c r="BA486" s="25"/>
      <c r="BB486" s="25"/>
      <c r="BC486" s="25"/>
      <c r="BD486" s="25"/>
      <c r="BE486" s="25"/>
      <c r="BF486" s="25"/>
      <c r="BG486" s="25"/>
      <c r="BH486" s="25"/>
      <c r="BI486" s="25"/>
      <c r="BJ486" s="25"/>
      <c r="BK486" s="25"/>
      <c r="BL486" s="25"/>
      <c r="BM486" s="25"/>
      <c r="BN486" s="25"/>
      <c r="BO486" s="25"/>
      <c r="BP486" s="25"/>
      <c r="BQ486" s="25"/>
      <c r="BR486" s="25"/>
      <c r="BS486" s="25"/>
      <c r="BT486" s="25"/>
      <c r="BU486" s="25"/>
      <c r="BV486" s="25"/>
      <c r="BW486" s="25"/>
      <c r="BX486" s="25"/>
      <c r="BY486" s="25"/>
      <c r="BZ486" s="25"/>
      <c r="CA486" s="25"/>
      <c r="CB486" s="25"/>
      <c r="CC486" s="25"/>
      <c r="CD486" s="25"/>
      <c r="CE486" s="25"/>
      <c r="CF486" s="25"/>
      <c r="CG486" s="25"/>
      <c r="CH486" s="25"/>
      <c r="CI486" s="25"/>
      <c r="CJ486" s="25"/>
      <c r="CK486" s="25"/>
      <c r="CL486" s="25"/>
      <c r="CM486" s="25"/>
      <c r="CN486" s="25"/>
    </row>
    <row r="487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5"/>
      <c r="BA487" s="25"/>
      <c r="BB487" s="25"/>
      <c r="BC487" s="25"/>
      <c r="BD487" s="25"/>
      <c r="BE487" s="25"/>
      <c r="BF487" s="25"/>
      <c r="BG487" s="25"/>
      <c r="BH487" s="25"/>
      <c r="BI487" s="25"/>
      <c r="BJ487" s="25"/>
      <c r="BK487" s="25"/>
      <c r="BL487" s="25"/>
      <c r="BM487" s="25"/>
      <c r="BN487" s="25"/>
      <c r="BO487" s="25"/>
      <c r="BP487" s="25"/>
      <c r="BQ487" s="25"/>
      <c r="BR487" s="25"/>
      <c r="BS487" s="25"/>
      <c r="BT487" s="25"/>
      <c r="BU487" s="25"/>
      <c r="BV487" s="25"/>
      <c r="BW487" s="25"/>
      <c r="BX487" s="25"/>
      <c r="BY487" s="25"/>
      <c r="BZ487" s="25"/>
      <c r="CA487" s="25"/>
      <c r="CB487" s="25"/>
      <c r="CC487" s="25"/>
      <c r="CD487" s="25"/>
      <c r="CE487" s="25"/>
      <c r="CF487" s="25"/>
      <c r="CG487" s="25"/>
      <c r="CH487" s="25"/>
      <c r="CI487" s="25"/>
      <c r="CJ487" s="25"/>
      <c r="CK487" s="25"/>
      <c r="CL487" s="25"/>
      <c r="CM487" s="25"/>
      <c r="CN487" s="25"/>
    </row>
    <row r="488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5"/>
      <c r="BA488" s="25"/>
      <c r="BB488" s="25"/>
      <c r="BC488" s="25"/>
      <c r="BD488" s="25"/>
      <c r="BE488" s="25"/>
      <c r="BF488" s="25"/>
      <c r="BG488" s="25"/>
      <c r="BH488" s="25"/>
      <c r="BI488" s="25"/>
      <c r="BJ488" s="25"/>
      <c r="BK488" s="25"/>
      <c r="BL488" s="25"/>
      <c r="BM488" s="25"/>
      <c r="BN488" s="25"/>
      <c r="BO488" s="25"/>
      <c r="BP488" s="25"/>
      <c r="BQ488" s="25"/>
      <c r="BR488" s="25"/>
      <c r="BS488" s="25"/>
      <c r="BT488" s="25"/>
      <c r="BU488" s="25"/>
      <c r="BV488" s="25"/>
      <c r="BW488" s="25"/>
      <c r="BX488" s="25"/>
      <c r="BY488" s="25"/>
      <c r="BZ488" s="25"/>
      <c r="CA488" s="25"/>
      <c r="CB488" s="25"/>
      <c r="CC488" s="25"/>
      <c r="CD488" s="25"/>
      <c r="CE488" s="25"/>
      <c r="CF488" s="25"/>
      <c r="CG488" s="25"/>
      <c r="CH488" s="25"/>
      <c r="CI488" s="25"/>
      <c r="CJ488" s="25"/>
      <c r="CK488" s="25"/>
      <c r="CL488" s="25"/>
      <c r="CM488" s="25"/>
      <c r="CN488" s="25"/>
    </row>
    <row r="489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5"/>
      <c r="BA489" s="25"/>
      <c r="BB489" s="25"/>
      <c r="BC489" s="25"/>
      <c r="BD489" s="25"/>
      <c r="BE489" s="25"/>
      <c r="BF489" s="25"/>
      <c r="BG489" s="25"/>
      <c r="BH489" s="25"/>
      <c r="BI489" s="25"/>
      <c r="BJ489" s="25"/>
      <c r="BK489" s="25"/>
      <c r="BL489" s="25"/>
      <c r="BM489" s="25"/>
      <c r="BN489" s="25"/>
      <c r="BO489" s="25"/>
      <c r="BP489" s="25"/>
      <c r="BQ489" s="25"/>
      <c r="BR489" s="25"/>
      <c r="BS489" s="25"/>
      <c r="BT489" s="25"/>
      <c r="BU489" s="25"/>
      <c r="BV489" s="25"/>
      <c r="BW489" s="25"/>
      <c r="BX489" s="25"/>
      <c r="BY489" s="25"/>
      <c r="BZ489" s="25"/>
      <c r="CA489" s="25"/>
      <c r="CB489" s="25"/>
      <c r="CC489" s="25"/>
      <c r="CD489" s="25"/>
      <c r="CE489" s="25"/>
      <c r="CF489" s="25"/>
      <c r="CG489" s="25"/>
      <c r="CH489" s="25"/>
      <c r="CI489" s="25"/>
      <c r="CJ489" s="25"/>
      <c r="CK489" s="25"/>
      <c r="CL489" s="25"/>
      <c r="CM489" s="25"/>
      <c r="CN489" s="25"/>
    </row>
    <row r="490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5"/>
      <c r="BA490" s="25"/>
      <c r="BB490" s="25"/>
      <c r="BC490" s="25"/>
      <c r="BD490" s="25"/>
      <c r="BE490" s="25"/>
      <c r="BF490" s="25"/>
      <c r="BG490" s="25"/>
      <c r="BH490" s="25"/>
      <c r="BI490" s="25"/>
      <c r="BJ490" s="25"/>
      <c r="BK490" s="25"/>
      <c r="BL490" s="25"/>
      <c r="BM490" s="25"/>
      <c r="BN490" s="25"/>
      <c r="BO490" s="25"/>
      <c r="BP490" s="25"/>
      <c r="BQ490" s="25"/>
      <c r="BR490" s="25"/>
      <c r="BS490" s="25"/>
      <c r="BT490" s="25"/>
      <c r="BU490" s="25"/>
      <c r="BV490" s="25"/>
      <c r="BW490" s="25"/>
      <c r="BX490" s="25"/>
      <c r="BY490" s="25"/>
      <c r="BZ490" s="25"/>
      <c r="CA490" s="25"/>
      <c r="CB490" s="25"/>
      <c r="CC490" s="25"/>
      <c r="CD490" s="25"/>
      <c r="CE490" s="25"/>
      <c r="CF490" s="25"/>
      <c r="CG490" s="25"/>
      <c r="CH490" s="25"/>
      <c r="CI490" s="25"/>
      <c r="CJ490" s="25"/>
      <c r="CK490" s="25"/>
      <c r="CL490" s="25"/>
      <c r="CM490" s="25"/>
      <c r="CN490" s="25"/>
    </row>
    <row r="49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5"/>
      <c r="BA491" s="25"/>
      <c r="BB491" s="25"/>
      <c r="BC491" s="25"/>
      <c r="BD491" s="25"/>
      <c r="BE491" s="25"/>
      <c r="BF491" s="25"/>
      <c r="BG491" s="25"/>
      <c r="BH491" s="25"/>
      <c r="BI491" s="25"/>
      <c r="BJ491" s="25"/>
      <c r="BK491" s="25"/>
      <c r="BL491" s="25"/>
      <c r="BM491" s="25"/>
      <c r="BN491" s="25"/>
      <c r="BO491" s="25"/>
      <c r="BP491" s="25"/>
      <c r="BQ491" s="25"/>
      <c r="BR491" s="25"/>
      <c r="BS491" s="25"/>
      <c r="BT491" s="25"/>
      <c r="BU491" s="25"/>
      <c r="BV491" s="25"/>
      <c r="BW491" s="25"/>
      <c r="BX491" s="25"/>
      <c r="BY491" s="25"/>
      <c r="BZ491" s="25"/>
      <c r="CA491" s="25"/>
      <c r="CB491" s="25"/>
      <c r="CC491" s="25"/>
      <c r="CD491" s="25"/>
      <c r="CE491" s="25"/>
      <c r="CF491" s="25"/>
      <c r="CG491" s="25"/>
      <c r="CH491" s="25"/>
      <c r="CI491" s="25"/>
      <c r="CJ491" s="25"/>
      <c r="CK491" s="25"/>
      <c r="CL491" s="25"/>
      <c r="CM491" s="25"/>
      <c r="CN491" s="25"/>
    </row>
    <row r="492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5"/>
      <c r="BA492" s="25"/>
      <c r="BB492" s="25"/>
      <c r="BC492" s="25"/>
      <c r="BD492" s="25"/>
      <c r="BE492" s="25"/>
      <c r="BF492" s="25"/>
      <c r="BG492" s="25"/>
      <c r="BH492" s="25"/>
      <c r="BI492" s="25"/>
      <c r="BJ492" s="25"/>
      <c r="BK492" s="25"/>
      <c r="BL492" s="25"/>
      <c r="BM492" s="25"/>
      <c r="BN492" s="25"/>
      <c r="BO492" s="25"/>
      <c r="BP492" s="25"/>
      <c r="BQ492" s="25"/>
      <c r="BR492" s="25"/>
      <c r="BS492" s="25"/>
      <c r="BT492" s="25"/>
      <c r="BU492" s="25"/>
      <c r="BV492" s="25"/>
      <c r="BW492" s="25"/>
      <c r="BX492" s="25"/>
      <c r="BY492" s="25"/>
      <c r="BZ492" s="25"/>
      <c r="CA492" s="25"/>
      <c r="CB492" s="25"/>
      <c r="CC492" s="25"/>
      <c r="CD492" s="25"/>
      <c r="CE492" s="25"/>
      <c r="CF492" s="25"/>
      <c r="CG492" s="25"/>
      <c r="CH492" s="25"/>
      <c r="CI492" s="25"/>
      <c r="CJ492" s="25"/>
      <c r="CK492" s="25"/>
      <c r="CL492" s="25"/>
      <c r="CM492" s="25"/>
      <c r="CN492" s="25"/>
    </row>
    <row r="493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5"/>
      <c r="BA493" s="25"/>
      <c r="BB493" s="25"/>
      <c r="BC493" s="25"/>
      <c r="BD493" s="25"/>
      <c r="BE493" s="25"/>
      <c r="BF493" s="25"/>
      <c r="BG493" s="25"/>
      <c r="BH493" s="25"/>
      <c r="BI493" s="25"/>
      <c r="BJ493" s="25"/>
      <c r="BK493" s="25"/>
      <c r="BL493" s="25"/>
      <c r="BM493" s="25"/>
      <c r="BN493" s="25"/>
      <c r="BO493" s="25"/>
      <c r="BP493" s="25"/>
      <c r="BQ493" s="25"/>
      <c r="BR493" s="25"/>
      <c r="BS493" s="25"/>
      <c r="BT493" s="25"/>
      <c r="BU493" s="25"/>
      <c r="BV493" s="25"/>
      <c r="BW493" s="25"/>
      <c r="BX493" s="25"/>
      <c r="BY493" s="25"/>
      <c r="BZ493" s="25"/>
      <c r="CA493" s="25"/>
      <c r="CB493" s="25"/>
      <c r="CC493" s="25"/>
      <c r="CD493" s="25"/>
      <c r="CE493" s="25"/>
      <c r="CF493" s="25"/>
      <c r="CG493" s="25"/>
      <c r="CH493" s="25"/>
      <c r="CI493" s="25"/>
      <c r="CJ493" s="25"/>
      <c r="CK493" s="25"/>
      <c r="CL493" s="25"/>
      <c r="CM493" s="25"/>
      <c r="CN493" s="25"/>
    </row>
    <row r="494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5"/>
      <c r="BA494" s="25"/>
      <c r="BB494" s="25"/>
      <c r="BC494" s="25"/>
      <c r="BD494" s="25"/>
      <c r="BE494" s="25"/>
      <c r="BF494" s="25"/>
      <c r="BG494" s="25"/>
      <c r="BH494" s="25"/>
      <c r="BI494" s="25"/>
      <c r="BJ494" s="25"/>
      <c r="BK494" s="25"/>
      <c r="BL494" s="25"/>
      <c r="BM494" s="25"/>
      <c r="BN494" s="25"/>
      <c r="BO494" s="25"/>
      <c r="BP494" s="25"/>
      <c r="BQ494" s="25"/>
      <c r="BR494" s="25"/>
      <c r="BS494" s="25"/>
      <c r="BT494" s="25"/>
      <c r="BU494" s="25"/>
      <c r="BV494" s="25"/>
      <c r="BW494" s="25"/>
      <c r="BX494" s="25"/>
      <c r="BY494" s="25"/>
      <c r="BZ494" s="25"/>
      <c r="CA494" s="25"/>
      <c r="CB494" s="25"/>
      <c r="CC494" s="25"/>
      <c r="CD494" s="25"/>
      <c r="CE494" s="25"/>
      <c r="CF494" s="25"/>
      <c r="CG494" s="25"/>
      <c r="CH494" s="25"/>
      <c r="CI494" s="25"/>
      <c r="CJ494" s="25"/>
      <c r="CK494" s="25"/>
      <c r="CL494" s="25"/>
      <c r="CM494" s="25"/>
      <c r="CN494" s="25"/>
    </row>
    <row r="495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5"/>
      <c r="BA495" s="25"/>
      <c r="BB495" s="25"/>
      <c r="BC495" s="25"/>
      <c r="BD495" s="25"/>
      <c r="BE495" s="25"/>
      <c r="BF495" s="25"/>
      <c r="BG495" s="25"/>
      <c r="BH495" s="25"/>
      <c r="BI495" s="25"/>
      <c r="BJ495" s="25"/>
      <c r="BK495" s="25"/>
      <c r="BL495" s="25"/>
      <c r="BM495" s="25"/>
      <c r="BN495" s="25"/>
      <c r="BO495" s="25"/>
      <c r="BP495" s="25"/>
      <c r="BQ495" s="25"/>
      <c r="BR495" s="25"/>
      <c r="BS495" s="25"/>
      <c r="BT495" s="25"/>
      <c r="BU495" s="25"/>
      <c r="BV495" s="25"/>
      <c r="BW495" s="25"/>
      <c r="BX495" s="25"/>
      <c r="BY495" s="25"/>
      <c r="BZ495" s="25"/>
      <c r="CA495" s="25"/>
      <c r="CB495" s="25"/>
      <c r="CC495" s="25"/>
      <c r="CD495" s="25"/>
      <c r="CE495" s="25"/>
      <c r="CF495" s="25"/>
      <c r="CG495" s="25"/>
      <c r="CH495" s="25"/>
      <c r="CI495" s="25"/>
      <c r="CJ495" s="25"/>
      <c r="CK495" s="25"/>
      <c r="CL495" s="25"/>
      <c r="CM495" s="25"/>
      <c r="CN495" s="25"/>
    </row>
    <row r="496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5"/>
      <c r="BA496" s="25"/>
      <c r="BB496" s="25"/>
      <c r="BC496" s="25"/>
      <c r="BD496" s="25"/>
      <c r="BE496" s="25"/>
      <c r="BF496" s="25"/>
      <c r="BG496" s="25"/>
      <c r="BH496" s="25"/>
      <c r="BI496" s="25"/>
      <c r="BJ496" s="25"/>
      <c r="BK496" s="25"/>
      <c r="BL496" s="25"/>
      <c r="BM496" s="25"/>
      <c r="BN496" s="25"/>
      <c r="BO496" s="25"/>
      <c r="BP496" s="25"/>
      <c r="BQ496" s="25"/>
      <c r="BR496" s="25"/>
      <c r="BS496" s="25"/>
      <c r="BT496" s="25"/>
      <c r="BU496" s="25"/>
      <c r="BV496" s="25"/>
      <c r="BW496" s="25"/>
      <c r="BX496" s="25"/>
      <c r="BY496" s="25"/>
      <c r="BZ496" s="25"/>
      <c r="CA496" s="25"/>
      <c r="CB496" s="25"/>
      <c r="CC496" s="25"/>
      <c r="CD496" s="25"/>
      <c r="CE496" s="25"/>
      <c r="CF496" s="25"/>
      <c r="CG496" s="25"/>
      <c r="CH496" s="25"/>
      <c r="CI496" s="25"/>
      <c r="CJ496" s="25"/>
      <c r="CK496" s="25"/>
      <c r="CL496" s="25"/>
      <c r="CM496" s="25"/>
      <c r="CN496" s="25"/>
    </row>
    <row r="497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5"/>
      <c r="BA497" s="25"/>
      <c r="BB497" s="25"/>
      <c r="BC497" s="25"/>
      <c r="BD497" s="25"/>
      <c r="BE497" s="25"/>
      <c r="BF497" s="25"/>
      <c r="BG497" s="25"/>
      <c r="BH497" s="25"/>
      <c r="BI497" s="25"/>
      <c r="BJ497" s="25"/>
      <c r="BK497" s="25"/>
      <c r="BL497" s="25"/>
      <c r="BM497" s="25"/>
      <c r="BN497" s="25"/>
      <c r="BO497" s="25"/>
      <c r="BP497" s="25"/>
      <c r="BQ497" s="25"/>
      <c r="BR497" s="25"/>
      <c r="BS497" s="25"/>
      <c r="BT497" s="25"/>
      <c r="BU497" s="25"/>
      <c r="BV497" s="25"/>
      <c r="BW497" s="25"/>
      <c r="BX497" s="25"/>
      <c r="BY497" s="25"/>
      <c r="BZ497" s="25"/>
      <c r="CA497" s="25"/>
      <c r="CB497" s="25"/>
      <c r="CC497" s="25"/>
      <c r="CD497" s="25"/>
      <c r="CE497" s="25"/>
      <c r="CF497" s="25"/>
      <c r="CG497" s="25"/>
      <c r="CH497" s="25"/>
      <c r="CI497" s="25"/>
      <c r="CJ497" s="25"/>
      <c r="CK497" s="25"/>
      <c r="CL497" s="25"/>
      <c r="CM497" s="25"/>
      <c r="CN497" s="25"/>
    </row>
    <row r="498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5"/>
      <c r="BA498" s="25"/>
      <c r="BB498" s="25"/>
      <c r="BC498" s="25"/>
      <c r="BD498" s="25"/>
      <c r="BE498" s="25"/>
      <c r="BF498" s="25"/>
      <c r="BG498" s="25"/>
      <c r="BH498" s="25"/>
      <c r="BI498" s="25"/>
      <c r="BJ498" s="25"/>
      <c r="BK498" s="25"/>
      <c r="BL498" s="25"/>
      <c r="BM498" s="25"/>
      <c r="BN498" s="25"/>
      <c r="BO498" s="25"/>
      <c r="BP498" s="25"/>
      <c r="BQ498" s="25"/>
      <c r="BR498" s="25"/>
      <c r="BS498" s="25"/>
      <c r="BT498" s="25"/>
      <c r="BU498" s="25"/>
      <c r="BV498" s="25"/>
      <c r="BW498" s="25"/>
      <c r="BX498" s="25"/>
      <c r="BY498" s="25"/>
      <c r="BZ498" s="25"/>
      <c r="CA498" s="25"/>
      <c r="CB498" s="25"/>
      <c r="CC498" s="25"/>
      <c r="CD498" s="25"/>
      <c r="CE498" s="25"/>
      <c r="CF498" s="25"/>
      <c r="CG498" s="25"/>
      <c r="CH498" s="25"/>
      <c r="CI498" s="25"/>
      <c r="CJ498" s="25"/>
      <c r="CK498" s="25"/>
      <c r="CL498" s="25"/>
      <c r="CM498" s="25"/>
      <c r="CN498" s="25"/>
    </row>
    <row r="499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5"/>
      <c r="BA499" s="25"/>
      <c r="BB499" s="25"/>
      <c r="BC499" s="25"/>
      <c r="BD499" s="25"/>
      <c r="BE499" s="25"/>
      <c r="BF499" s="25"/>
      <c r="BG499" s="25"/>
      <c r="BH499" s="25"/>
      <c r="BI499" s="25"/>
      <c r="BJ499" s="25"/>
      <c r="BK499" s="25"/>
      <c r="BL499" s="25"/>
      <c r="BM499" s="25"/>
      <c r="BN499" s="25"/>
      <c r="BO499" s="25"/>
      <c r="BP499" s="25"/>
      <c r="BQ499" s="25"/>
      <c r="BR499" s="25"/>
      <c r="BS499" s="25"/>
      <c r="BT499" s="25"/>
      <c r="BU499" s="25"/>
      <c r="BV499" s="25"/>
      <c r="BW499" s="25"/>
      <c r="BX499" s="25"/>
      <c r="BY499" s="25"/>
      <c r="BZ499" s="25"/>
      <c r="CA499" s="25"/>
      <c r="CB499" s="25"/>
      <c r="CC499" s="25"/>
      <c r="CD499" s="25"/>
      <c r="CE499" s="25"/>
      <c r="CF499" s="25"/>
      <c r="CG499" s="25"/>
      <c r="CH499" s="25"/>
      <c r="CI499" s="25"/>
      <c r="CJ499" s="25"/>
      <c r="CK499" s="25"/>
      <c r="CL499" s="25"/>
      <c r="CM499" s="25"/>
      <c r="CN499" s="25"/>
    </row>
    <row r="500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  <c r="AR500" s="25"/>
      <c r="AS500" s="25"/>
      <c r="AT500" s="25"/>
      <c r="AU500" s="25"/>
      <c r="AV500" s="25"/>
      <c r="AW500" s="25"/>
      <c r="AX500" s="25"/>
      <c r="AY500" s="25"/>
      <c r="AZ500" s="25"/>
      <c r="BA500" s="25"/>
      <c r="BB500" s="25"/>
      <c r="BC500" s="25"/>
      <c r="BD500" s="25"/>
      <c r="BE500" s="25"/>
      <c r="BF500" s="25"/>
      <c r="BG500" s="25"/>
      <c r="BH500" s="25"/>
      <c r="BI500" s="25"/>
      <c r="BJ500" s="25"/>
      <c r="BK500" s="25"/>
      <c r="BL500" s="25"/>
      <c r="BM500" s="25"/>
      <c r="BN500" s="25"/>
      <c r="BO500" s="25"/>
      <c r="BP500" s="25"/>
      <c r="BQ500" s="25"/>
      <c r="BR500" s="25"/>
      <c r="BS500" s="25"/>
      <c r="BT500" s="25"/>
      <c r="BU500" s="25"/>
      <c r="BV500" s="25"/>
      <c r="BW500" s="25"/>
      <c r="BX500" s="25"/>
      <c r="BY500" s="25"/>
      <c r="BZ500" s="25"/>
      <c r="CA500" s="25"/>
      <c r="CB500" s="25"/>
      <c r="CC500" s="25"/>
      <c r="CD500" s="25"/>
      <c r="CE500" s="25"/>
      <c r="CF500" s="25"/>
      <c r="CG500" s="25"/>
      <c r="CH500" s="25"/>
      <c r="CI500" s="25"/>
      <c r="CJ500" s="25"/>
      <c r="CK500" s="25"/>
      <c r="CL500" s="25"/>
      <c r="CM500" s="25"/>
      <c r="CN500" s="25"/>
    </row>
    <row r="50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5"/>
      <c r="BA501" s="25"/>
      <c r="BB501" s="25"/>
      <c r="BC501" s="25"/>
      <c r="BD501" s="25"/>
      <c r="BE501" s="25"/>
      <c r="BF501" s="25"/>
      <c r="BG501" s="25"/>
      <c r="BH501" s="25"/>
      <c r="BI501" s="25"/>
      <c r="BJ501" s="25"/>
      <c r="BK501" s="25"/>
      <c r="BL501" s="25"/>
      <c r="BM501" s="25"/>
      <c r="BN501" s="25"/>
      <c r="BO501" s="25"/>
      <c r="BP501" s="25"/>
      <c r="BQ501" s="25"/>
      <c r="BR501" s="25"/>
      <c r="BS501" s="25"/>
      <c r="BT501" s="25"/>
      <c r="BU501" s="25"/>
      <c r="BV501" s="25"/>
      <c r="BW501" s="25"/>
      <c r="BX501" s="25"/>
      <c r="BY501" s="25"/>
      <c r="BZ501" s="25"/>
      <c r="CA501" s="25"/>
      <c r="CB501" s="25"/>
      <c r="CC501" s="25"/>
      <c r="CD501" s="25"/>
      <c r="CE501" s="25"/>
      <c r="CF501" s="25"/>
      <c r="CG501" s="25"/>
      <c r="CH501" s="25"/>
      <c r="CI501" s="25"/>
      <c r="CJ501" s="25"/>
      <c r="CK501" s="25"/>
      <c r="CL501" s="25"/>
      <c r="CM501" s="25"/>
      <c r="CN501" s="25"/>
    </row>
    <row r="502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  <c r="AX502" s="25"/>
      <c r="AY502" s="25"/>
      <c r="AZ502" s="25"/>
      <c r="BA502" s="25"/>
      <c r="BB502" s="25"/>
      <c r="BC502" s="25"/>
      <c r="BD502" s="25"/>
      <c r="BE502" s="25"/>
      <c r="BF502" s="25"/>
      <c r="BG502" s="25"/>
      <c r="BH502" s="25"/>
      <c r="BI502" s="25"/>
      <c r="BJ502" s="25"/>
      <c r="BK502" s="25"/>
      <c r="BL502" s="25"/>
      <c r="BM502" s="25"/>
      <c r="BN502" s="25"/>
      <c r="BO502" s="25"/>
      <c r="BP502" s="25"/>
      <c r="BQ502" s="25"/>
      <c r="BR502" s="25"/>
      <c r="BS502" s="25"/>
      <c r="BT502" s="25"/>
      <c r="BU502" s="25"/>
      <c r="BV502" s="25"/>
      <c r="BW502" s="25"/>
      <c r="BX502" s="25"/>
      <c r="BY502" s="25"/>
      <c r="BZ502" s="25"/>
      <c r="CA502" s="25"/>
      <c r="CB502" s="25"/>
      <c r="CC502" s="25"/>
      <c r="CD502" s="25"/>
      <c r="CE502" s="25"/>
      <c r="CF502" s="25"/>
      <c r="CG502" s="25"/>
      <c r="CH502" s="25"/>
      <c r="CI502" s="25"/>
      <c r="CJ502" s="25"/>
      <c r="CK502" s="25"/>
      <c r="CL502" s="25"/>
      <c r="CM502" s="25"/>
      <c r="CN502" s="25"/>
    </row>
    <row r="503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  <c r="BE503" s="25"/>
      <c r="BF503" s="25"/>
      <c r="BG503" s="25"/>
      <c r="BH503" s="25"/>
      <c r="BI503" s="25"/>
      <c r="BJ503" s="25"/>
      <c r="BK503" s="25"/>
      <c r="BL503" s="25"/>
      <c r="BM503" s="25"/>
      <c r="BN503" s="25"/>
      <c r="BO503" s="25"/>
      <c r="BP503" s="25"/>
      <c r="BQ503" s="25"/>
      <c r="BR503" s="25"/>
      <c r="BS503" s="25"/>
      <c r="BT503" s="25"/>
      <c r="BU503" s="25"/>
      <c r="BV503" s="25"/>
      <c r="BW503" s="25"/>
      <c r="BX503" s="25"/>
      <c r="BY503" s="25"/>
      <c r="BZ503" s="25"/>
      <c r="CA503" s="25"/>
      <c r="CB503" s="25"/>
      <c r="CC503" s="25"/>
      <c r="CD503" s="25"/>
      <c r="CE503" s="25"/>
      <c r="CF503" s="25"/>
      <c r="CG503" s="25"/>
      <c r="CH503" s="25"/>
      <c r="CI503" s="25"/>
      <c r="CJ503" s="25"/>
      <c r="CK503" s="25"/>
      <c r="CL503" s="25"/>
      <c r="CM503" s="25"/>
      <c r="CN503" s="25"/>
    </row>
    <row r="504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  <c r="AX504" s="25"/>
      <c r="AY504" s="25"/>
      <c r="AZ504" s="25"/>
      <c r="BA504" s="25"/>
      <c r="BB504" s="25"/>
      <c r="BC504" s="25"/>
      <c r="BD504" s="25"/>
      <c r="BE504" s="25"/>
      <c r="BF504" s="25"/>
      <c r="BG504" s="25"/>
      <c r="BH504" s="25"/>
      <c r="BI504" s="25"/>
      <c r="BJ504" s="25"/>
      <c r="BK504" s="25"/>
      <c r="BL504" s="25"/>
      <c r="BM504" s="25"/>
      <c r="BN504" s="25"/>
      <c r="BO504" s="25"/>
      <c r="BP504" s="25"/>
      <c r="BQ504" s="25"/>
      <c r="BR504" s="25"/>
      <c r="BS504" s="25"/>
      <c r="BT504" s="25"/>
      <c r="BU504" s="25"/>
      <c r="BV504" s="25"/>
      <c r="BW504" s="25"/>
      <c r="BX504" s="25"/>
      <c r="BY504" s="25"/>
      <c r="BZ504" s="25"/>
      <c r="CA504" s="25"/>
      <c r="CB504" s="25"/>
      <c r="CC504" s="25"/>
      <c r="CD504" s="25"/>
      <c r="CE504" s="25"/>
      <c r="CF504" s="25"/>
      <c r="CG504" s="25"/>
      <c r="CH504" s="25"/>
      <c r="CI504" s="25"/>
      <c r="CJ504" s="25"/>
      <c r="CK504" s="25"/>
      <c r="CL504" s="25"/>
      <c r="CM504" s="25"/>
      <c r="CN504" s="25"/>
    </row>
    <row r="505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5"/>
      <c r="BA505" s="25"/>
      <c r="BB505" s="25"/>
      <c r="BC505" s="25"/>
      <c r="BD505" s="25"/>
      <c r="BE505" s="25"/>
      <c r="BF505" s="25"/>
      <c r="BG505" s="25"/>
      <c r="BH505" s="25"/>
      <c r="BI505" s="25"/>
      <c r="BJ505" s="25"/>
      <c r="BK505" s="25"/>
      <c r="BL505" s="25"/>
      <c r="BM505" s="25"/>
      <c r="BN505" s="25"/>
      <c r="BO505" s="25"/>
      <c r="BP505" s="25"/>
      <c r="BQ505" s="25"/>
      <c r="BR505" s="25"/>
      <c r="BS505" s="25"/>
      <c r="BT505" s="25"/>
      <c r="BU505" s="25"/>
      <c r="BV505" s="25"/>
      <c r="BW505" s="25"/>
      <c r="BX505" s="25"/>
      <c r="BY505" s="25"/>
      <c r="BZ505" s="25"/>
      <c r="CA505" s="25"/>
      <c r="CB505" s="25"/>
      <c r="CC505" s="25"/>
      <c r="CD505" s="25"/>
      <c r="CE505" s="25"/>
      <c r="CF505" s="25"/>
      <c r="CG505" s="25"/>
      <c r="CH505" s="25"/>
      <c r="CI505" s="25"/>
      <c r="CJ505" s="25"/>
      <c r="CK505" s="25"/>
      <c r="CL505" s="25"/>
      <c r="CM505" s="25"/>
      <c r="CN505" s="25"/>
    </row>
    <row r="506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  <c r="BC506" s="25"/>
      <c r="BD506" s="25"/>
      <c r="BE506" s="25"/>
      <c r="BF506" s="25"/>
      <c r="BG506" s="25"/>
      <c r="BH506" s="25"/>
      <c r="BI506" s="25"/>
      <c r="BJ506" s="25"/>
      <c r="BK506" s="25"/>
      <c r="BL506" s="25"/>
      <c r="BM506" s="25"/>
      <c r="BN506" s="25"/>
      <c r="BO506" s="25"/>
      <c r="BP506" s="25"/>
      <c r="BQ506" s="25"/>
      <c r="BR506" s="25"/>
      <c r="BS506" s="25"/>
      <c r="BT506" s="25"/>
      <c r="BU506" s="25"/>
      <c r="BV506" s="25"/>
      <c r="BW506" s="25"/>
      <c r="BX506" s="25"/>
      <c r="BY506" s="25"/>
      <c r="BZ506" s="25"/>
      <c r="CA506" s="25"/>
      <c r="CB506" s="25"/>
      <c r="CC506" s="25"/>
      <c r="CD506" s="25"/>
      <c r="CE506" s="25"/>
      <c r="CF506" s="25"/>
      <c r="CG506" s="25"/>
      <c r="CH506" s="25"/>
      <c r="CI506" s="25"/>
      <c r="CJ506" s="25"/>
      <c r="CK506" s="25"/>
      <c r="CL506" s="25"/>
      <c r="CM506" s="25"/>
      <c r="CN506" s="25"/>
    </row>
    <row r="507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5"/>
      <c r="BA507" s="25"/>
      <c r="BB507" s="25"/>
      <c r="BC507" s="25"/>
      <c r="BD507" s="25"/>
      <c r="BE507" s="25"/>
      <c r="BF507" s="25"/>
      <c r="BG507" s="25"/>
      <c r="BH507" s="25"/>
      <c r="BI507" s="25"/>
      <c r="BJ507" s="25"/>
      <c r="BK507" s="25"/>
      <c r="BL507" s="25"/>
      <c r="BM507" s="25"/>
      <c r="BN507" s="25"/>
      <c r="BO507" s="25"/>
      <c r="BP507" s="25"/>
      <c r="BQ507" s="25"/>
      <c r="BR507" s="25"/>
      <c r="BS507" s="25"/>
      <c r="BT507" s="25"/>
      <c r="BU507" s="25"/>
      <c r="BV507" s="25"/>
      <c r="BW507" s="25"/>
      <c r="BX507" s="25"/>
      <c r="BY507" s="25"/>
      <c r="BZ507" s="25"/>
      <c r="CA507" s="25"/>
      <c r="CB507" s="25"/>
      <c r="CC507" s="25"/>
      <c r="CD507" s="25"/>
      <c r="CE507" s="25"/>
      <c r="CF507" s="25"/>
      <c r="CG507" s="25"/>
      <c r="CH507" s="25"/>
      <c r="CI507" s="25"/>
      <c r="CJ507" s="25"/>
      <c r="CK507" s="25"/>
      <c r="CL507" s="25"/>
      <c r="CM507" s="25"/>
      <c r="CN507" s="25"/>
    </row>
    <row r="508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  <c r="AR508" s="25"/>
      <c r="AS508" s="25"/>
      <c r="AT508" s="25"/>
      <c r="AU508" s="25"/>
      <c r="AV508" s="25"/>
      <c r="AW508" s="25"/>
      <c r="AX508" s="25"/>
      <c r="AY508" s="25"/>
      <c r="AZ508" s="25"/>
      <c r="BA508" s="25"/>
      <c r="BB508" s="25"/>
      <c r="BC508" s="25"/>
      <c r="BD508" s="25"/>
      <c r="BE508" s="25"/>
      <c r="BF508" s="25"/>
      <c r="BG508" s="25"/>
      <c r="BH508" s="25"/>
      <c r="BI508" s="25"/>
      <c r="BJ508" s="25"/>
      <c r="BK508" s="25"/>
      <c r="BL508" s="25"/>
      <c r="BM508" s="25"/>
      <c r="BN508" s="25"/>
      <c r="BO508" s="25"/>
      <c r="BP508" s="25"/>
      <c r="BQ508" s="25"/>
      <c r="BR508" s="25"/>
      <c r="BS508" s="25"/>
      <c r="BT508" s="25"/>
      <c r="BU508" s="25"/>
      <c r="BV508" s="25"/>
      <c r="BW508" s="25"/>
      <c r="BX508" s="25"/>
      <c r="BY508" s="25"/>
      <c r="BZ508" s="25"/>
      <c r="CA508" s="25"/>
      <c r="CB508" s="25"/>
      <c r="CC508" s="25"/>
      <c r="CD508" s="25"/>
      <c r="CE508" s="25"/>
      <c r="CF508" s="25"/>
      <c r="CG508" s="25"/>
      <c r="CH508" s="25"/>
      <c r="CI508" s="25"/>
      <c r="CJ508" s="25"/>
      <c r="CK508" s="25"/>
      <c r="CL508" s="25"/>
      <c r="CM508" s="25"/>
      <c r="CN508" s="25"/>
    </row>
    <row r="509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5"/>
      <c r="BA509" s="25"/>
      <c r="BB509" s="25"/>
      <c r="BC509" s="25"/>
      <c r="BD509" s="25"/>
      <c r="BE509" s="25"/>
      <c r="BF509" s="25"/>
      <c r="BG509" s="25"/>
      <c r="BH509" s="25"/>
      <c r="BI509" s="25"/>
      <c r="BJ509" s="25"/>
      <c r="BK509" s="25"/>
      <c r="BL509" s="25"/>
      <c r="BM509" s="25"/>
      <c r="BN509" s="25"/>
      <c r="BO509" s="25"/>
      <c r="BP509" s="25"/>
      <c r="BQ509" s="25"/>
      <c r="BR509" s="25"/>
      <c r="BS509" s="25"/>
      <c r="BT509" s="25"/>
      <c r="BU509" s="25"/>
      <c r="BV509" s="25"/>
      <c r="BW509" s="25"/>
      <c r="BX509" s="25"/>
      <c r="BY509" s="25"/>
      <c r="BZ509" s="25"/>
      <c r="CA509" s="25"/>
      <c r="CB509" s="25"/>
      <c r="CC509" s="25"/>
      <c r="CD509" s="25"/>
      <c r="CE509" s="25"/>
      <c r="CF509" s="25"/>
      <c r="CG509" s="25"/>
      <c r="CH509" s="25"/>
      <c r="CI509" s="25"/>
      <c r="CJ509" s="25"/>
      <c r="CK509" s="25"/>
      <c r="CL509" s="25"/>
      <c r="CM509" s="25"/>
      <c r="CN509" s="25"/>
    </row>
    <row r="510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  <c r="AR510" s="25"/>
      <c r="AS510" s="25"/>
      <c r="AT510" s="25"/>
      <c r="AU510" s="25"/>
      <c r="AV510" s="25"/>
      <c r="AW510" s="25"/>
      <c r="AX510" s="25"/>
      <c r="AY510" s="25"/>
      <c r="AZ510" s="25"/>
      <c r="BA510" s="25"/>
      <c r="BB510" s="25"/>
      <c r="BC510" s="25"/>
      <c r="BD510" s="25"/>
      <c r="BE510" s="25"/>
      <c r="BF510" s="25"/>
      <c r="BG510" s="25"/>
      <c r="BH510" s="25"/>
      <c r="BI510" s="25"/>
      <c r="BJ510" s="25"/>
      <c r="BK510" s="25"/>
      <c r="BL510" s="25"/>
      <c r="BM510" s="25"/>
      <c r="BN510" s="25"/>
      <c r="BO510" s="25"/>
      <c r="BP510" s="25"/>
      <c r="BQ510" s="25"/>
      <c r="BR510" s="25"/>
      <c r="BS510" s="25"/>
      <c r="BT510" s="25"/>
      <c r="BU510" s="25"/>
      <c r="BV510" s="25"/>
      <c r="BW510" s="25"/>
      <c r="BX510" s="25"/>
      <c r="BY510" s="25"/>
      <c r="BZ510" s="25"/>
      <c r="CA510" s="25"/>
      <c r="CB510" s="25"/>
      <c r="CC510" s="25"/>
      <c r="CD510" s="25"/>
      <c r="CE510" s="25"/>
      <c r="CF510" s="25"/>
      <c r="CG510" s="25"/>
      <c r="CH510" s="25"/>
      <c r="CI510" s="25"/>
      <c r="CJ510" s="25"/>
      <c r="CK510" s="25"/>
      <c r="CL510" s="25"/>
      <c r="CM510" s="25"/>
      <c r="CN510" s="25"/>
    </row>
    <row r="51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5"/>
      <c r="BA511" s="25"/>
      <c r="BB511" s="25"/>
      <c r="BC511" s="25"/>
      <c r="BD511" s="25"/>
      <c r="BE511" s="25"/>
      <c r="BF511" s="25"/>
      <c r="BG511" s="25"/>
      <c r="BH511" s="25"/>
      <c r="BI511" s="25"/>
      <c r="BJ511" s="25"/>
      <c r="BK511" s="25"/>
      <c r="BL511" s="25"/>
      <c r="BM511" s="25"/>
      <c r="BN511" s="25"/>
      <c r="BO511" s="25"/>
      <c r="BP511" s="25"/>
      <c r="BQ511" s="25"/>
      <c r="BR511" s="25"/>
      <c r="BS511" s="25"/>
      <c r="BT511" s="25"/>
      <c r="BU511" s="25"/>
      <c r="BV511" s="25"/>
      <c r="BW511" s="25"/>
      <c r="BX511" s="25"/>
      <c r="BY511" s="25"/>
      <c r="BZ511" s="25"/>
      <c r="CA511" s="25"/>
      <c r="CB511" s="25"/>
      <c r="CC511" s="25"/>
      <c r="CD511" s="25"/>
      <c r="CE511" s="25"/>
      <c r="CF511" s="25"/>
      <c r="CG511" s="25"/>
      <c r="CH511" s="25"/>
      <c r="CI511" s="25"/>
      <c r="CJ511" s="25"/>
      <c r="CK511" s="25"/>
      <c r="CL511" s="25"/>
      <c r="CM511" s="25"/>
      <c r="CN511" s="25"/>
    </row>
    <row r="512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  <c r="AR512" s="25"/>
      <c r="AS512" s="25"/>
      <c r="AT512" s="25"/>
      <c r="AU512" s="25"/>
      <c r="AV512" s="25"/>
      <c r="AW512" s="25"/>
      <c r="AX512" s="25"/>
      <c r="AY512" s="25"/>
      <c r="AZ512" s="25"/>
      <c r="BA512" s="25"/>
      <c r="BB512" s="25"/>
      <c r="BC512" s="25"/>
      <c r="BD512" s="25"/>
      <c r="BE512" s="25"/>
      <c r="BF512" s="25"/>
      <c r="BG512" s="25"/>
      <c r="BH512" s="25"/>
      <c r="BI512" s="25"/>
      <c r="BJ512" s="25"/>
      <c r="BK512" s="25"/>
      <c r="BL512" s="25"/>
      <c r="BM512" s="25"/>
      <c r="BN512" s="25"/>
      <c r="BO512" s="25"/>
      <c r="BP512" s="25"/>
      <c r="BQ512" s="25"/>
      <c r="BR512" s="25"/>
      <c r="BS512" s="25"/>
      <c r="BT512" s="25"/>
      <c r="BU512" s="25"/>
      <c r="BV512" s="25"/>
      <c r="BW512" s="25"/>
      <c r="BX512" s="25"/>
      <c r="BY512" s="25"/>
      <c r="BZ512" s="25"/>
      <c r="CA512" s="25"/>
      <c r="CB512" s="25"/>
      <c r="CC512" s="25"/>
      <c r="CD512" s="25"/>
      <c r="CE512" s="25"/>
      <c r="CF512" s="25"/>
      <c r="CG512" s="25"/>
      <c r="CH512" s="25"/>
      <c r="CI512" s="25"/>
      <c r="CJ512" s="25"/>
      <c r="CK512" s="25"/>
      <c r="CL512" s="25"/>
      <c r="CM512" s="25"/>
      <c r="CN512" s="25"/>
    </row>
    <row r="513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5"/>
      <c r="BA513" s="25"/>
      <c r="BB513" s="25"/>
      <c r="BC513" s="25"/>
      <c r="BD513" s="25"/>
      <c r="BE513" s="25"/>
      <c r="BF513" s="25"/>
      <c r="BG513" s="25"/>
      <c r="BH513" s="25"/>
      <c r="BI513" s="25"/>
      <c r="BJ513" s="25"/>
      <c r="BK513" s="25"/>
      <c r="BL513" s="25"/>
      <c r="BM513" s="25"/>
      <c r="BN513" s="25"/>
      <c r="BO513" s="25"/>
      <c r="BP513" s="25"/>
      <c r="BQ513" s="25"/>
      <c r="BR513" s="25"/>
      <c r="BS513" s="25"/>
      <c r="BT513" s="25"/>
      <c r="BU513" s="25"/>
      <c r="BV513" s="25"/>
      <c r="BW513" s="25"/>
      <c r="BX513" s="25"/>
      <c r="BY513" s="25"/>
      <c r="BZ513" s="25"/>
      <c r="CA513" s="25"/>
      <c r="CB513" s="25"/>
      <c r="CC513" s="25"/>
      <c r="CD513" s="25"/>
      <c r="CE513" s="25"/>
      <c r="CF513" s="25"/>
      <c r="CG513" s="25"/>
      <c r="CH513" s="25"/>
      <c r="CI513" s="25"/>
      <c r="CJ513" s="25"/>
      <c r="CK513" s="25"/>
      <c r="CL513" s="25"/>
      <c r="CM513" s="25"/>
      <c r="CN513" s="25"/>
    </row>
    <row r="514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  <c r="AR514" s="25"/>
      <c r="AS514" s="25"/>
      <c r="AT514" s="25"/>
      <c r="AU514" s="25"/>
      <c r="AV514" s="25"/>
      <c r="AW514" s="25"/>
      <c r="AX514" s="25"/>
      <c r="AY514" s="25"/>
      <c r="AZ514" s="25"/>
      <c r="BA514" s="25"/>
      <c r="BB514" s="25"/>
      <c r="BC514" s="25"/>
      <c r="BD514" s="25"/>
      <c r="BE514" s="25"/>
      <c r="BF514" s="25"/>
      <c r="BG514" s="25"/>
      <c r="BH514" s="25"/>
      <c r="BI514" s="25"/>
      <c r="BJ514" s="25"/>
      <c r="BK514" s="25"/>
      <c r="BL514" s="25"/>
      <c r="BM514" s="25"/>
      <c r="BN514" s="25"/>
      <c r="BO514" s="25"/>
      <c r="BP514" s="25"/>
      <c r="BQ514" s="25"/>
      <c r="BR514" s="25"/>
      <c r="BS514" s="25"/>
      <c r="BT514" s="25"/>
      <c r="BU514" s="25"/>
      <c r="BV514" s="25"/>
      <c r="BW514" s="25"/>
      <c r="BX514" s="25"/>
      <c r="BY514" s="25"/>
      <c r="BZ514" s="25"/>
      <c r="CA514" s="25"/>
      <c r="CB514" s="25"/>
      <c r="CC514" s="25"/>
      <c r="CD514" s="25"/>
      <c r="CE514" s="25"/>
      <c r="CF514" s="25"/>
      <c r="CG514" s="25"/>
      <c r="CH514" s="25"/>
      <c r="CI514" s="25"/>
      <c r="CJ514" s="25"/>
      <c r="CK514" s="25"/>
      <c r="CL514" s="25"/>
      <c r="CM514" s="25"/>
      <c r="CN514" s="25"/>
    </row>
    <row r="515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5"/>
      <c r="BA515" s="25"/>
      <c r="BB515" s="25"/>
      <c r="BC515" s="25"/>
      <c r="BD515" s="25"/>
      <c r="BE515" s="25"/>
      <c r="BF515" s="25"/>
      <c r="BG515" s="25"/>
      <c r="BH515" s="25"/>
      <c r="BI515" s="25"/>
      <c r="BJ515" s="25"/>
      <c r="BK515" s="25"/>
      <c r="BL515" s="25"/>
      <c r="BM515" s="25"/>
      <c r="BN515" s="25"/>
      <c r="BO515" s="25"/>
      <c r="BP515" s="25"/>
      <c r="BQ515" s="25"/>
      <c r="BR515" s="25"/>
      <c r="BS515" s="25"/>
      <c r="BT515" s="25"/>
      <c r="BU515" s="25"/>
      <c r="BV515" s="25"/>
      <c r="BW515" s="25"/>
      <c r="BX515" s="25"/>
      <c r="BY515" s="25"/>
      <c r="BZ515" s="25"/>
      <c r="CA515" s="25"/>
      <c r="CB515" s="25"/>
      <c r="CC515" s="25"/>
      <c r="CD515" s="25"/>
      <c r="CE515" s="25"/>
      <c r="CF515" s="25"/>
      <c r="CG515" s="25"/>
      <c r="CH515" s="25"/>
      <c r="CI515" s="25"/>
      <c r="CJ515" s="25"/>
      <c r="CK515" s="25"/>
      <c r="CL515" s="25"/>
      <c r="CM515" s="25"/>
      <c r="CN515" s="25"/>
    </row>
    <row r="516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  <c r="AR516" s="25"/>
      <c r="AS516" s="25"/>
      <c r="AT516" s="25"/>
      <c r="AU516" s="25"/>
      <c r="AV516" s="25"/>
      <c r="AW516" s="25"/>
      <c r="AX516" s="25"/>
      <c r="AY516" s="25"/>
      <c r="AZ516" s="25"/>
      <c r="BA516" s="25"/>
      <c r="BB516" s="25"/>
      <c r="BC516" s="25"/>
      <c r="BD516" s="25"/>
      <c r="BE516" s="25"/>
      <c r="BF516" s="25"/>
      <c r="BG516" s="25"/>
      <c r="BH516" s="25"/>
      <c r="BI516" s="25"/>
      <c r="BJ516" s="25"/>
      <c r="BK516" s="25"/>
      <c r="BL516" s="25"/>
      <c r="BM516" s="25"/>
      <c r="BN516" s="25"/>
      <c r="BO516" s="25"/>
      <c r="BP516" s="25"/>
      <c r="BQ516" s="25"/>
      <c r="BR516" s="25"/>
      <c r="BS516" s="25"/>
      <c r="BT516" s="25"/>
      <c r="BU516" s="25"/>
      <c r="BV516" s="25"/>
      <c r="BW516" s="25"/>
      <c r="BX516" s="25"/>
      <c r="BY516" s="25"/>
      <c r="BZ516" s="25"/>
      <c r="CA516" s="25"/>
      <c r="CB516" s="25"/>
      <c r="CC516" s="25"/>
      <c r="CD516" s="25"/>
      <c r="CE516" s="25"/>
      <c r="CF516" s="25"/>
      <c r="CG516" s="25"/>
      <c r="CH516" s="25"/>
      <c r="CI516" s="25"/>
      <c r="CJ516" s="25"/>
      <c r="CK516" s="25"/>
      <c r="CL516" s="25"/>
      <c r="CM516" s="25"/>
      <c r="CN516" s="25"/>
    </row>
    <row r="517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5"/>
      <c r="BA517" s="25"/>
      <c r="BB517" s="25"/>
      <c r="BC517" s="25"/>
      <c r="BD517" s="25"/>
      <c r="BE517" s="25"/>
      <c r="BF517" s="25"/>
      <c r="BG517" s="25"/>
      <c r="BH517" s="25"/>
      <c r="BI517" s="25"/>
      <c r="BJ517" s="25"/>
      <c r="BK517" s="25"/>
      <c r="BL517" s="25"/>
      <c r="BM517" s="25"/>
      <c r="BN517" s="25"/>
      <c r="BO517" s="25"/>
      <c r="BP517" s="25"/>
      <c r="BQ517" s="25"/>
      <c r="BR517" s="25"/>
      <c r="BS517" s="25"/>
      <c r="BT517" s="25"/>
      <c r="BU517" s="25"/>
      <c r="BV517" s="25"/>
      <c r="BW517" s="25"/>
      <c r="BX517" s="25"/>
      <c r="BY517" s="25"/>
      <c r="BZ517" s="25"/>
      <c r="CA517" s="25"/>
      <c r="CB517" s="25"/>
      <c r="CC517" s="25"/>
      <c r="CD517" s="25"/>
      <c r="CE517" s="25"/>
      <c r="CF517" s="25"/>
      <c r="CG517" s="25"/>
      <c r="CH517" s="25"/>
      <c r="CI517" s="25"/>
      <c r="CJ517" s="25"/>
      <c r="CK517" s="25"/>
      <c r="CL517" s="25"/>
      <c r="CM517" s="25"/>
      <c r="CN517" s="25"/>
    </row>
    <row r="518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  <c r="AR518" s="25"/>
      <c r="AS518" s="25"/>
      <c r="AT518" s="25"/>
      <c r="AU518" s="25"/>
      <c r="AV518" s="25"/>
      <c r="AW518" s="25"/>
      <c r="AX518" s="25"/>
      <c r="AY518" s="25"/>
      <c r="AZ518" s="25"/>
      <c r="BA518" s="25"/>
      <c r="BB518" s="25"/>
      <c r="BC518" s="25"/>
      <c r="BD518" s="25"/>
      <c r="BE518" s="25"/>
      <c r="BF518" s="25"/>
      <c r="BG518" s="25"/>
      <c r="BH518" s="25"/>
      <c r="BI518" s="25"/>
      <c r="BJ518" s="25"/>
      <c r="BK518" s="25"/>
      <c r="BL518" s="25"/>
      <c r="BM518" s="25"/>
      <c r="BN518" s="25"/>
      <c r="BO518" s="25"/>
      <c r="BP518" s="25"/>
      <c r="BQ518" s="25"/>
      <c r="BR518" s="25"/>
      <c r="BS518" s="25"/>
      <c r="BT518" s="25"/>
      <c r="BU518" s="25"/>
      <c r="BV518" s="25"/>
      <c r="BW518" s="25"/>
      <c r="BX518" s="25"/>
      <c r="BY518" s="25"/>
      <c r="BZ518" s="25"/>
      <c r="CA518" s="25"/>
      <c r="CB518" s="25"/>
      <c r="CC518" s="25"/>
      <c r="CD518" s="25"/>
      <c r="CE518" s="25"/>
      <c r="CF518" s="25"/>
      <c r="CG518" s="25"/>
      <c r="CH518" s="25"/>
      <c r="CI518" s="25"/>
      <c r="CJ518" s="25"/>
      <c r="CK518" s="25"/>
      <c r="CL518" s="25"/>
      <c r="CM518" s="25"/>
      <c r="CN518" s="25"/>
    </row>
    <row r="519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5"/>
      <c r="BA519" s="25"/>
      <c r="BB519" s="25"/>
      <c r="BC519" s="25"/>
      <c r="BD519" s="25"/>
      <c r="BE519" s="25"/>
      <c r="BF519" s="25"/>
      <c r="BG519" s="25"/>
      <c r="BH519" s="25"/>
      <c r="BI519" s="25"/>
      <c r="BJ519" s="25"/>
      <c r="BK519" s="25"/>
      <c r="BL519" s="25"/>
      <c r="BM519" s="25"/>
      <c r="BN519" s="25"/>
      <c r="BO519" s="25"/>
      <c r="BP519" s="25"/>
      <c r="BQ519" s="25"/>
      <c r="BR519" s="25"/>
      <c r="BS519" s="25"/>
      <c r="BT519" s="25"/>
      <c r="BU519" s="25"/>
      <c r="BV519" s="25"/>
      <c r="BW519" s="25"/>
      <c r="BX519" s="25"/>
      <c r="BY519" s="25"/>
      <c r="BZ519" s="25"/>
      <c r="CA519" s="25"/>
      <c r="CB519" s="25"/>
      <c r="CC519" s="25"/>
      <c r="CD519" s="25"/>
      <c r="CE519" s="25"/>
      <c r="CF519" s="25"/>
      <c r="CG519" s="25"/>
      <c r="CH519" s="25"/>
      <c r="CI519" s="25"/>
      <c r="CJ519" s="25"/>
      <c r="CK519" s="25"/>
      <c r="CL519" s="25"/>
      <c r="CM519" s="25"/>
      <c r="CN519" s="25"/>
    </row>
    <row r="520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/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25"/>
      <c r="CE520" s="25"/>
      <c r="CF520" s="25"/>
      <c r="CG520" s="25"/>
      <c r="CH520" s="25"/>
      <c r="CI520" s="25"/>
      <c r="CJ520" s="25"/>
      <c r="CK520" s="25"/>
      <c r="CL520" s="25"/>
      <c r="CM520" s="25"/>
      <c r="CN520" s="25"/>
    </row>
    <row r="52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25"/>
      <c r="CE521" s="25"/>
      <c r="CF521" s="25"/>
      <c r="CG521" s="25"/>
      <c r="CH521" s="25"/>
      <c r="CI521" s="25"/>
      <c r="CJ521" s="25"/>
      <c r="CK521" s="25"/>
      <c r="CL521" s="25"/>
      <c r="CM521" s="25"/>
      <c r="CN521" s="25"/>
    </row>
    <row r="522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25"/>
      <c r="CE522" s="25"/>
      <c r="CF522" s="25"/>
      <c r="CG522" s="25"/>
      <c r="CH522" s="25"/>
      <c r="CI522" s="25"/>
      <c r="CJ522" s="25"/>
      <c r="CK522" s="25"/>
      <c r="CL522" s="25"/>
      <c r="CM522" s="25"/>
      <c r="CN522" s="25"/>
    </row>
    <row r="523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25"/>
      <c r="CE523" s="25"/>
      <c r="CF523" s="25"/>
      <c r="CG523" s="25"/>
      <c r="CH523" s="25"/>
      <c r="CI523" s="25"/>
      <c r="CJ523" s="25"/>
      <c r="CK523" s="25"/>
      <c r="CL523" s="25"/>
      <c r="CM523" s="25"/>
      <c r="CN523" s="25"/>
    </row>
    <row r="524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25"/>
      <c r="CE524" s="25"/>
      <c r="CF524" s="25"/>
      <c r="CG524" s="25"/>
      <c r="CH524" s="25"/>
      <c r="CI524" s="25"/>
      <c r="CJ524" s="25"/>
      <c r="CK524" s="25"/>
      <c r="CL524" s="25"/>
      <c r="CM524" s="25"/>
      <c r="CN524" s="25"/>
    </row>
    <row r="525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5"/>
      <c r="BA525" s="25"/>
      <c r="BB525" s="25"/>
      <c r="BC525" s="25"/>
      <c r="BD525" s="25"/>
      <c r="BE525" s="25"/>
      <c r="BF525" s="25"/>
      <c r="BG525" s="25"/>
      <c r="BH525" s="25"/>
      <c r="BI525" s="25"/>
      <c r="BJ525" s="25"/>
      <c r="BK525" s="25"/>
      <c r="BL525" s="25"/>
      <c r="BM525" s="25"/>
      <c r="BN525" s="25"/>
      <c r="BO525" s="25"/>
      <c r="BP525" s="25"/>
      <c r="BQ525" s="25"/>
      <c r="BR525" s="25"/>
      <c r="BS525" s="25"/>
      <c r="BT525" s="25"/>
      <c r="BU525" s="25"/>
      <c r="BV525" s="25"/>
      <c r="BW525" s="25"/>
      <c r="BX525" s="25"/>
      <c r="BY525" s="25"/>
      <c r="BZ525" s="25"/>
      <c r="CA525" s="25"/>
      <c r="CB525" s="25"/>
      <c r="CC525" s="25"/>
      <c r="CD525" s="25"/>
      <c r="CE525" s="25"/>
      <c r="CF525" s="25"/>
      <c r="CG525" s="25"/>
      <c r="CH525" s="25"/>
      <c r="CI525" s="25"/>
      <c r="CJ525" s="25"/>
      <c r="CK525" s="25"/>
      <c r="CL525" s="25"/>
      <c r="CM525" s="25"/>
      <c r="CN525" s="25"/>
    </row>
    <row r="526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25"/>
      <c r="CE526" s="25"/>
      <c r="CF526" s="25"/>
      <c r="CG526" s="25"/>
      <c r="CH526" s="25"/>
      <c r="CI526" s="25"/>
      <c r="CJ526" s="25"/>
      <c r="CK526" s="25"/>
      <c r="CL526" s="25"/>
      <c r="CM526" s="25"/>
      <c r="CN526" s="25"/>
    </row>
    <row r="527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25"/>
      <c r="CE527" s="25"/>
      <c r="CF527" s="25"/>
      <c r="CG527" s="25"/>
      <c r="CH527" s="25"/>
      <c r="CI527" s="25"/>
      <c r="CJ527" s="25"/>
      <c r="CK527" s="25"/>
      <c r="CL527" s="25"/>
      <c r="CM527" s="25"/>
      <c r="CN527" s="25"/>
    </row>
    <row r="528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25"/>
      <c r="CE528" s="25"/>
      <c r="CF528" s="25"/>
      <c r="CG528" s="25"/>
      <c r="CH528" s="25"/>
      <c r="CI528" s="25"/>
      <c r="CJ528" s="25"/>
      <c r="CK528" s="25"/>
      <c r="CL528" s="25"/>
      <c r="CM528" s="25"/>
      <c r="CN528" s="25"/>
    </row>
    <row r="529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25"/>
      <c r="CE529" s="25"/>
      <c r="CF529" s="25"/>
      <c r="CG529" s="25"/>
      <c r="CH529" s="25"/>
      <c r="CI529" s="25"/>
      <c r="CJ529" s="25"/>
      <c r="CK529" s="25"/>
      <c r="CL529" s="25"/>
      <c r="CM529" s="25"/>
      <c r="CN529" s="25"/>
    </row>
    <row r="530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25"/>
      <c r="CE530" s="25"/>
      <c r="CF530" s="25"/>
      <c r="CG530" s="25"/>
      <c r="CH530" s="25"/>
      <c r="CI530" s="25"/>
      <c r="CJ530" s="25"/>
      <c r="CK530" s="25"/>
      <c r="CL530" s="25"/>
      <c r="CM530" s="25"/>
      <c r="CN530" s="25"/>
    </row>
    <row r="53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25"/>
      <c r="CJ531" s="25"/>
      <c r="CK531" s="25"/>
      <c r="CL531" s="25"/>
      <c r="CM531" s="25"/>
      <c r="CN531" s="25"/>
    </row>
    <row r="532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25"/>
      <c r="CE532" s="25"/>
      <c r="CF532" s="25"/>
      <c r="CG532" s="25"/>
      <c r="CH532" s="25"/>
      <c r="CI532" s="25"/>
      <c r="CJ532" s="25"/>
      <c r="CK532" s="25"/>
      <c r="CL532" s="25"/>
      <c r="CM532" s="25"/>
      <c r="CN532" s="25"/>
    </row>
    <row r="533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25"/>
      <c r="CJ533" s="25"/>
      <c r="CK533" s="25"/>
      <c r="CL533" s="25"/>
      <c r="CM533" s="25"/>
      <c r="CN533" s="25"/>
    </row>
    <row r="534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5"/>
      <c r="BA534" s="25"/>
      <c r="BB534" s="25"/>
      <c r="BC534" s="25"/>
      <c r="BD534" s="25"/>
      <c r="BE534" s="25"/>
      <c r="BF534" s="25"/>
      <c r="BG534" s="25"/>
      <c r="BH534" s="25"/>
      <c r="BI534" s="25"/>
      <c r="BJ534" s="25"/>
      <c r="BK534" s="25"/>
      <c r="BL534" s="25"/>
      <c r="BM534" s="25"/>
      <c r="BN534" s="25"/>
      <c r="BO534" s="25"/>
      <c r="BP534" s="25"/>
      <c r="BQ534" s="25"/>
      <c r="BR534" s="25"/>
      <c r="BS534" s="25"/>
      <c r="BT534" s="25"/>
      <c r="BU534" s="25"/>
      <c r="BV534" s="25"/>
      <c r="BW534" s="25"/>
      <c r="BX534" s="25"/>
      <c r="BY534" s="25"/>
      <c r="BZ534" s="25"/>
      <c r="CA534" s="25"/>
      <c r="CB534" s="25"/>
      <c r="CC534" s="25"/>
      <c r="CD534" s="25"/>
      <c r="CE534" s="25"/>
      <c r="CF534" s="25"/>
      <c r="CG534" s="25"/>
      <c r="CH534" s="25"/>
      <c r="CI534" s="25"/>
      <c r="CJ534" s="25"/>
      <c r="CK534" s="25"/>
      <c r="CL534" s="25"/>
      <c r="CM534" s="25"/>
      <c r="CN534" s="25"/>
    </row>
    <row r="535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  <c r="BE535" s="25"/>
      <c r="BF535" s="25"/>
      <c r="BG535" s="25"/>
      <c r="BH535" s="25"/>
      <c r="BI535" s="25"/>
      <c r="BJ535" s="25"/>
      <c r="BK535" s="25"/>
      <c r="BL535" s="25"/>
      <c r="BM535" s="25"/>
      <c r="BN535" s="25"/>
      <c r="BO535" s="25"/>
      <c r="BP535" s="25"/>
      <c r="BQ535" s="25"/>
      <c r="BR535" s="25"/>
      <c r="BS535" s="25"/>
      <c r="BT535" s="25"/>
      <c r="BU535" s="25"/>
      <c r="BV535" s="25"/>
      <c r="BW535" s="25"/>
      <c r="BX535" s="25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25"/>
      <c r="CJ535" s="25"/>
      <c r="CK535" s="25"/>
      <c r="CL535" s="25"/>
      <c r="CM535" s="25"/>
      <c r="CN535" s="25"/>
    </row>
    <row r="536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5"/>
      <c r="BA536" s="25"/>
      <c r="BB536" s="25"/>
      <c r="BC536" s="25"/>
      <c r="BD536" s="25"/>
      <c r="BE536" s="25"/>
      <c r="BF536" s="25"/>
      <c r="BG536" s="25"/>
      <c r="BH536" s="25"/>
      <c r="BI536" s="25"/>
      <c r="BJ536" s="25"/>
      <c r="BK536" s="25"/>
      <c r="BL536" s="25"/>
      <c r="BM536" s="25"/>
      <c r="BN536" s="25"/>
      <c r="BO536" s="25"/>
      <c r="BP536" s="25"/>
      <c r="BQ536" s="25"/>
      <c r="BR536" s="25"/>
      <c r="BS536" s="25"/>
      <c r="BT536" s="25"/>
      <c r="BU536" s="25"/>
      <c r="BV536" s="25"/>
      <c r="BW536" s="25"/>
      <c r="BX536" s="25"/>
      <c r="BY536" s="25"/>
      <c r="BZ536" s="25"/>
      <c r="CA536" s="25"/>
      <c r="CB536" s="25"/>
      <c r="CC536" s="25"/>
      <c r="CD536" s="25"/>
      <c r="CE536" s="25"/>
      <c r="CF536" s="25"/>
      <c r="CG536" s="25"/>
      <c r="CH536" s="25"/>
      <c r="CI536" s="25"/>
      <c r="CJ536" s="25"/>
      <c r="CK536" s="25"/>
      <c r="CL536" s="25"/>
      <c r="CM536" s="25"/>
      <c r="CN536" s="25"/>
    </row>
    <row r="537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5"/>
      <c r="BA537" s="25"/>
      <c r="BB537" s="25"/>
      <c r="BC537" s="25"/>
      <c r="BD537" s="25"/>
      <c r="BE537" s="25"/>
      <c r="BF537" s="25"/>
      <c r="BG537" s="25"/>
      <c r="BH537" s="25"/>
      <c r="BI537" s="25"/>
      <c r="BJ537" s="25"/>
      <c r="BK537" s="25"/>
      <c r="BL537" s="25"/>
      <c r="BM537" s="25"/>
      <c r="BN537" s="25"/>
      <c r="BO537" s="25"/>
      <c r="BP537" s="25"/>
      <c r="BQ537" s="25"/>
      <c r="BR537" s="25"/>
      <c r="BS537" s="25"/>
      <c r="BT537" s="25"/>
      <c r="BU537" s="25"/>
      <c r="BV537" s="25"/>
      <c r="BW537" s="25"/>
      <c r="BX537" s="25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25"/>
      <c r="CJ537" s="25"/>
      <c r="CK537" s="25"/>
      <c r="CL537" s="25"/>
      <c r="CM537" s="25"/>
      <c r="CN537" s="25"/>
    </row>
    <row r="538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5"/>
      <c r="BA538" s="25"/>
      <c r="BB538" s="25"/>
      <c r="BC538" s="25"/>
      <c r="BD538" s="25"/>
      <c r="BE538" s="25"/>
      <c r="BF538" s="25"/>
      <c r="BG538" s="25"/>
      <c r="BH538" s="25"/>
      <c r="BI538" s="25"/>
      <c r="BJ538" s="25"/>
      <c r="BK538" s="25"/>
      <c r="BL538" s="25"/>
      <c r="BM538" s="25"/>
      <c r="BN538" s="25"/>
      <c r="BO538" s="25"/>
      <c r="BP538" s="25"/>
      <c r="BQ538" s="25"/>
      <c r="BR538" s="25"/>
      <c r="BS538" s="25"/>
      <c r="BT538" s="25"/>
      <c r="BU538" s="25"/>
      <c r="BV538" s="25"/>
      <c r="BW538" s="25"/>
      <c r="BX538" s="25"/>
      <c r="BY538" s="25"/>
      <c r="BZ538" s="25"/>
      <c r="CA538" s="25"/>
      <c r="CB538" s="25"/>
      <c r="CC538" s="25"/>
      <c r="CD538" s="25"/>
      <c r="CE538" s="25"/>
      <c r="CF538" s="25"/>
      <c r="CG538" s="25"/>
      <c r="CH538" s="25"/>
      <c r="CI538" s="25"/>
      <c r="CJ538" s="25"/>
      <c r="CK538" s="25"/>
      <c r="CL538" s="25"/>
      <c r="CM538" s="25"/>
      <c r="CN538" s="25"/>
    </row>
    <row r="539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5"/>
      <c r="BA539" s="25"/>
      <c r="BB539" s="25"/>
      <c r="BC539" s="25"/>
      <c r="BD539" s="25"/>
      <c r="BE539" s="25"/>
      <c r="BF539" s="25"/>
      <c r="BG539" s="25"/>
      <c r="BH539" s="25"/>
      <c r="BI539" s="25"/>
      <c r="BJ539" s="25"/>
      <c r="BK539" s="25"/>
      <c r="BL539" s="25"/>
      <c r="BM539" s="25"/>
      <c r="BN539" s="25"/>
      <c r="BO539" s="25"/>
      <c r="BP539" s="25"/>
      <c r="BQ539" s="25"/>
      <c r="BR539" s="25"/>
      <c r="BS539" s="25"/>
      <c r="BT539" s="25"/>
      <c r="BU539" s="25"/>
      <c r="BV539" s="25"/>
      <c r="BW539" s="25"/>
      <c r="BX539" s="25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25"/>
      <c r="CJ539" s="25"/>
      <c r="CK539" s="25"/>
      <c r="CL539" s="25"/>
      <c r="CM539" s="25"/>
      <c r="CN539" s="25"/>
    </row>
    <row r="540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5"/>
      <c r="BA540" s="25"/>
      <c r="BB540" s="25"/>
      <c r="BC540" s="25"/>
      <c r="BD540" s="25"/>
      <c r="BE540" s="25"/>
      <c r="BF540" s="25"/>
      <c r="BG540" s="25"/>
      <c r="BH540" s="25"/>
      <c r="BI540" s="25"/>
      <c r="BJ540" s="25"/>
      <c r="BK540" s="25"/>
      <c r="BL540" s="25"/>
      <c r="BM540" s="25"/>
      <c r="BN540" s="25"/>
      <c r="BO540" s="25"/>
      <c r="BP540" s="25"/>
      <c r="BQ540" s="25"/>
      <c r="BR540" s="25"/>
      <c r="BS540" s="25"/>
      <c r="BT540" s="25"/>
      <c r="BU540" s="25"/>
      <c r="BV540" s="25"/>
      <c r="BW540" s="25"/>
      <c r="BX540" s="25"/>
      <c r="BY540" s="25"/>
      <c r="BZ540" s="25"/>
      <c r="CA540" s="25"/>
      <c r="CB540" s="25"/>
      <c r="CC540" s="25"/>
      <c r="CD540" s="25"/>
      <c r="CE540" s="25"/>
      <c r="CF540" s="25"/>
      <c r="CG540" s="25"/>
      <c r="CH540" s="25"/>
      <c r="CI540" s="25"/>
      <c r="CJ540" s="25"/>
      <c r="CK540" s="25"/>
      <c r="CL540" s="25"/>
      <c r="CM540" s="25"/>
      <c r="CN540" s="25"/>
    </row>
    <row r="54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5"/>
      <c r="BA541" s="25"/>
      <c r="BB541" s="25"/>
      <c r="BC541" s="25"/>
      <c r="BD541" s="25"/>
      <c r="BE541" s="25"/>
      <c r="BF541" s="25"/>
      <c r="BG541" s="25"/>
      <c r="BH541" s="25"/>
      <c r="BI541" s="25"/>
      <c r="BJ541" s="25"/>
      <c r="BK541" s="25"/>
      <c r="BL541" s="25"/>
      <c r="BM541" s="25"/>
      <c r="BN541" s="25"/>
      <c r="BO541" s="25"/>
      <c r="BP541" s="25"/>
      <c r="BQ541" s="25"/>
      <c r="BR541" s="25"/>
      <c r="BS541" s="25"/>
      <c r="BT541" s="25"/>
      <c r="BU541" s="25"/>
      <c r="BV541" s="25"/>
      <c r="BW541" s="25"/>
      <c r="BX541" s="25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25"/>
      <c r="CJ541" s="25"/>
      <c r="CK541" s="25"/>
      <c r="CL541" s="25"/>
      <c r="CM541" s="25"/>
      <c r="CN541" s="25"/>
    </row>
    <row r="542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5"/>
      <c r="BA542" s="25"/>
      <c r="BB542" s="25"/>
      <c r="BC542" s="25"/>
      <c r="BD542" s="25"/>
      <c r="BE542" s="25"/>
      <c r="BF542" s="25"/>
      <c r="BG542" s="25"/>
      <c r="BH542" s="25"/>
      <c r="BI542" s="25"/>
      <c r="BJ542" s="25"/>
      <c r="BK542" s="25"/>
      <c r="BL542" s="25"/>
      <c r="BM542" s="25"/>
      <c r="BN542" s="25"/>
      <c r="BO542" s="25"/>
      <c r="BP542" s="25"/>
      <c r="BQ542" s="25"/>
      <c r="BR542" s="25"/>
      <c r="BS542" s="25"/>
      <c r="BT542" s="25"/>
      <c r="BU542" s="25"/>
      <c r="BV542" s="25"/>
      <c r="BW542" s="25"/>
      <c r="BX542" s="25"/>
      <c r="BY542" s="25"/>
      <c r="BZ542" s="25"/>
      <c r="CA542" s="25"/>
      <c r="CB542" s="25"/>
      <c r="CC542" s="25"/>
      <c r="CD542" s="25"/>
      <c r="CE542" s="25"/>
      <c r="CF542" s="25"/>
      <c r="CG542" s="25"/>
      <c r="CH542" s="25"/>
      <c r="CI542" s="25"/>
      <c r="CJ542" s="25"/>
      <c r="CK542" s="25"/>
      <c r="CL542" s="25"/>
      <c r="CM542" s="25"/>
      <c r="CN542" s="25"/>
    </row>
    <row r="543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5"/>
      <c r="BA543" s="25"/>
      <c r="BB543" s="25"/>
      <c r="BC543" s="25"/>
      <c r="BD543" s="25"/>
      <c r="BE543" s="25"/>
      <c r="BF543" s="25"/>
      <c r="BG543" s="25"/>
      <c r="BH543" s="25"/>
      <c r="BI543" s="25"/>
      <c r="BJ543" s="25"/>
      <c r="BK543" s="25"/>
      <c r="BL543" s="25"/>
      <c r="BM543" s="25"/>
      <c r="BN543" s="25"/>
      <c r="BO543" s="25"/>
      <c r="BP543" s="25"/>
      <c r="BQ543" s="25"/>
      <c r="BR543" s="25"/>
      <c r="BS543" s="25"/>
      <c r="BT543" s="25"/>
      <c r="BU543" s="25"/>
      <c r="BV543" s="25"/>
      <c r="BW543" s="25"/>
      <c r="BX543" s="25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25"/>
      <c r="CJ543" s="25"/>
      <c r="CK543" s="25"/>
      <c r="CL543" s="25"/>
      <c r="CM543" s="25"/>
      <c r="CN543" s="25"/>
    </row>
    <row r="544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5"/>
      <c r="BA544" s="25"/>
      <c r="BB544" s="25"/>
      <c r="BC544" s="25"/>
      <c r="BD544" s="25"/>
      <c r="BE544" s="25"/>
      <c r="BF544" s="25"/>
      <c r="BG544" s="25"/>
      <c r="BH544" s="25"/>
      <c r="BI544" s="25"/>
      <c r="BJ544" s="25"/>
      <c r="BK544" s="25"/>
      <c r="BL544" s="25"/>
      <c r="BM544" s="25"/>
      <c r="BN544" s="25"/>
      <c r="BO544" s="25"/>
      <c r="BP544" s="25"/>
      <c r="BQ544" s="25"/>
      <c r="BR544" s="25"/>
      <c r="BS544" s="25"/>
      <c r="BT544" s="25"/>
      <c r="BU544" s="25"/>
      <c r="BV544" s="25"/>
      <c r="BW544" s="25"/>
      <c r="BX544" s="25"/>
      <c r="BY544" s="25"/>
      <c r="BZ544" s="25"/>
      <c r="CA544" s="25"/>
      <c r="CB544" s="25"/>
      <c r="CC544" s="25"/>
      <c r="CD544" s="25"/>
      <c r="CE544" s="25"/>
      <c r="CF544" s="25"/>
      <c r="CG544" s="25"/>
      <c r="CH544" s="25"/>
      <c r="CI544" s="25"/>
      <c r="CJ544" s="25"/>
      <c r="CK544" s="25"/>
      <c r="CL544" s="25"/>
      <c r="CM544" s="25"/>
      <c r="CN544" s="25"/>
    </row>
    <row r="545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5"/>
      <c r="BA545" s="25"/>
      <c r="BB545" s="25"/>
      <c r="BC545" s="25"/>
      <c r="BD545" s="25"/>
      <c r="BE545" s="25"/>
      <c r="BF545" s="25"/>
      <c r="BG545" s="25"/>
      <c r="BH545" s="25"/>
      <c r="BI545" s="25"/>
      <c r="BJ545" s="25"/>
      <c r="BK545" s="25"/>
      <c r="BL545" s="25"/>
      <c r="BM545" s="25"/>
      <c r="BN545" s="25"/>
      <c r="BO545" s="25"/>
      <c r="BP545" s="25"/>
      <c r="BQ545" s="25"/>
      <c r="BR545" s="25"/>
      <c r="BS545" s="25"/>
      <c r="BT545" s="25"/>
      <c r="BU545" s="25"/>
      <c r="BV545" s="25"/>
      <c r="BW545" s="25"/>
      <c r="BX545" s="25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25"/>
      <c r="CJ545" s="25"/>
      <c r="CK545" s="25"/>
      <c r="CL545" s="25"/>
      <c r="CM545" s="25"/>
      <c r="CN545" s="25"/>
    </row>
    <row r="546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5"/>
      <c r="BA546" s="25"/>
      <c r="BB546" s="25"/>
      <c r="BC546" s="25"/>
      <c r="BD546" s="25"/>
      <c r="BE546" s="25"/>
      <c r="BF546" s="25"/>
      <c r="BG546" s="25"/>
      <c r="BH546" s="25"/>
      <c r="BI546" s="25"/>
      <c r="BJ546" s="25"/>
      <c r="BK546" s="25"/>
      <c r="BL546" s="25"/>
      <c r="BM546" s="25"/>
      <c r="BN546" s="25"/>
      <c r="BO546" s="25"/>
      <c r="BP546" s="25"/>
      <c r="BQ546" s="25"/>
      <c r="BR546" s="25"/>
      <c r="BS546" s="25"/>
      <c r="BT546" s="25"/>
      <c r="BU546" s="25"/>
      <c r="BV546" s="25"/>
      <c r="BW546" s="25"/>
      <c r="BX546" s="25"/>
      <c r="BY546" s="25"/>
      <c r="BZ546" s="25"/>
      <c r="CA546" s="25"/>
      <c r="CB546" s="25"/>
      <c r="CC546" s="25"/>
      <c r="CD546" s="25"/>
      <c r="CE546" s="25"/>
      <c r="CF546" s="25"/>
      <c r="CG546" s="25"/>
      <c r="CH546" s="25"/>
      <c r="CI546" s="25"/>
      <c r="CJ546" s="25"/>
      <c r="CK546" s="25"/>
      <c r="CL546" s="25"/>
      <c r="CM546" s="25"/>
      <c r="CN546" s="25"/>
    </row>
    <row r="547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25"/>
      <c r="BT547" s="25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</row>
    <row r="548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5"/>
      <c r="BA548" s="25"/>
      <c r="BB548" s="25"/>
      <c r="BC548" s="25"/>
      <c r="BD548" s="25"/>
      <c r="BE548" s="25"/>
      <c r="BF548" s="25"/>
      <c r="BG548" s="25"/>
      <c r="BH548" s="25"/>
      <c r="BI548" s="25"/>
      <c r="BJ548" s="25"/>
      <c r="BK548" s="25"/>
      <c r="BL548" s="25"/>
      <c r="BM548" s="25"/>
      <c r="BN548" s="25"/>
      <c r="BO548" s="25"/>
      <c r="BP548" s="25"/>
      <c r="BQ548" s="25"/>
      <c r="BR548" s="25"/>
      <c r="BS548" s="25"/>
      <c r="BT548" s="25"/>
      <c r="BU548" s="25"/>
      <c r="BV548" s="25"/>
      <c r="BW548" s="25"/>
      <c r="BX548" s="25"/>
      <c r="BY548" s="25"/>
      <c r="BZ548" s="25"/>
      <c r="CA548" s="25"/>
      <c r="CB548" s="25"/>
      <c r="CC548" s="25"/>
      <c r="CD548" s="25"/>
      <c r="CE548" s="25"/>
      <c r="CF548" s="25"/>
      <c r="CG548" s="25"/>
      <c r="CH548" s="25"/>
      <c r="CI548" s="25"/>
      <c r="CJ548" s="25"/>
      <c r="CK548" s="25"/>
      <c r="CL548" s="25"/>
      <c r="CM548" s="25"/>
      <c r="CN548" s="25"/>
    </row>
    <row r="549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5"/>
      <c r="BA549" s="25"/>
      <c r="BB549" s="25"/>
      <c r="BC549" s="25"/>
      <c r="BD549" s="25"/>
      <c r="BE549" s="25"/>
      <c r="BF549" s="25"/>
      <c r="BG549" s="25"/>
      <c r="BH549" s="25"/>
      <c r="BI549" s="25"/>
      <c r="BJ549" s="25"/>
      <c r="BK549" s="25"/>
      <c r="BL549" s="25"/>
      <c r="BM549" s="25"/>
      <c r="BN549" s="25"/>
      <c r="BO549" s="25"/>
      <c r="BP549" s="25"/>
      <c r="BQ549" s="25"/>
      <c r="BR549" s="25"/>
      <c r="BS549" s="25"/>
      <c r="BT549" s="25"/>
      <c r="BU549" s="25"/>
      <c r="BV549" s="25"/>
      <c r="BW549" s="25"/>
      <c r="BX549" s="25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25"/>
      <c r="CJ549" s="25"/>
      <c r="CK549" s="25"/>
      <c r="CL549" s="25"/>
      <c r="CM549" s="25"/>
      <c r="CN549" s="25"/>
    </row>
    <row r="550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5"/>
      <c r="BA550" s="25"/>
      <c r="BB550" s="25"/>
      <c r="BC550" s="25"/>
      <c r="BD550" s="25"/>
      <c r="BE550" s="25"/>
      <c r="BF550" s="25"/>
      <c r="BG550" s="25"/>
      <c r="BH550" s="25"/>
      <c r="BI550" s="25"/>
      <c r="BJ550" s="25"/>
      <c r="BK550" s="25"/>
      <c r="BL550" s="25"/>
      <c r="BM550" s="25"/>
      <c r="BN550" s="25"/>
      <c r="BO550" s="25"/>
      <c r="BP550" s="25"/>
      <c r="BQ550" s="25"/>
      <c r="BR550" s="25"/>
      <c r="BS550" s="25"/>
      <c r="BT550" s="25"/>
      <c r="BU550" s="25"/>
      <c r="BV550" s="25"/>
      <c r="BW550" s="25"/>
      <c r="BX550" s="25"/>
      <c r="BY550" s="25"/>
      <c r="BZ550" s="25"/>
      <c r="CA550" s="25"/>
      <c r="CB550" s="25"/>
      <c r="CC550" s="25"/>
      <c r="CD550" s="25"/>
      <c r="CE550" s="25"/>
      <c r="CF550" s="25"/>
      <c r="CG550" s="25"/>
      <c r="CH550" s="25"/>
      <c r="CI550" s="25"/>
      <c r="CJ550" s="25"/>
      <c r="CK550" s="25"/>
      <c r="CL550" s="25"/>
      <c r="CM550" s="25"/>
      <c r="CN550" s="25"/>
    </row>
    <row r="55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5"/>
      <c r="BA551" s="25"/>
      <c r="BB551" s="25"/>
      <c r="BC551" s="25"/>
      <c r="BD551" s="25"/>
      <c r="BE551" s="25"/>
      <c r="BF551" s="25"/>
      <c r="BG551" s="25"/>
      <c r="BH551" s="25"/>
      <c r="BI551" s="25"/>
      <c r="BJ551" s="25"/>
      <c r="BK551" s="25"/>
      <c r="BL551" s="25"/>
      <c r="BM551" s="25"/>
      <c r="BN551" s="25"/>
      <c r="BO551" s="25"/>
      <c r="BP551" s="25"/>
      <c r="BQ551" s="25"/>
      <c r="BR551" s="25"/>
      <c r="BS551" s="25"/>
      <c r="BT551" s="25"/>
      <c r="BU551" s="25"/>
      <c r="BV551" s="25"/>
      <c r="BW551" s="25"/>
      <c r="BX551" s="25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25"/>
      <c r="CJ551" s="25"/>
      <c r="CK551" s="25"/>
      <c r="CL551" s="25"/>
      <c r="CM551" s="25"/>
      <c r="CN551" s="25"/>
    </row>
    <row r="552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5"/>
      <c r="BA552" s="25"/>
      <c r="BB552" s="25"/>
      <c r="BC552" s="25"/>
      <c r="BD552" s="25"/>
      <c r="BE552" s="25"/>
      <c r="BF552" s="25"/>
      <c r="BG552" s="25"/>
      <c r="BH552" s="25"/>
      <c r="BI552" s="25"/>
      <c r="BJ552" s="25"/>
      <c r="BK552" s="25"/>
      <c r="BL552" s="25"/>
      <c r="BM552" s="25"/>
      <c r="BN552" s="25"/>
      <c r="BO552" s="25"/>
      <c r="BP552" s="25"/>
      <c r="BQ552" s="25"/>
      <c r="BR552" s="25"/>
      <c r="BS552" s="25"/>
      <c r="BT552" s="25"/>
      <c r="BU552" s="25"/>
      <c r="BV552" s="25"/>
      <c r="BW552" s="25"/>
      <c r="BX552" s="25"/>
      <c r="BY552" s="25"/>
      <c r="BZ552" s="25"/>
      <c r="CA552" s="25"/>
      <c r="CB552" s="25"/>
      <c r="CC552" s="25"/>
      <c r="CD552" s="25"/>
      <c r="CE552" s="25"/>
      <c r="CF552" s="25"/>
      <c r="CG552" s="25"/>
      <c r="CH552" s="25"/>
      <c r="CI552" s="25"/>
      <c r="CJ552" s="25"/>
      <c r="CK552" s="25"/>
      <c r="CL552" s="25"/>
      <c r="CM552" s="25"/>
      <c r="CN552" s="25"/>
    </row>
    <row r="553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5"/>
      <c r="BA553" s="25"/>
      <c r="BB553" s="25"/>
      <c r="BC553" s="25"/>
      <c r="BD553" s="25"/>
      <c r="BE553" s="25"/>
      <c r="BF553" s="25"/>
      <c r="BG553" s="25"/>
      <c r="BH553" s="25"/>
      <c r="BI553" s="25"/>
      <c r="BJ553" s="25"/>
      <c r="BK553" s="25"/>
      <c r="BL553" s="25"/>
      <c r="BM553" s="25"/>
      <c r="BN553" s="25"/>
      <c r="BO553" s="25"/>
      <c r="BP553" s="25"/>
      <c r="BQ553" s="25"/>
      <c r="BR553" s="25"/>
      <c r="BS553" s="25"/>
      <c r="BT553" s="25"/>
      <c r="BU553" s="25"/>
      <c r="BV553" s="25"/>
      <c r="BW553" s="25"/>
      <c r="BX553" s="25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25"/>
      <c r="CJ553" s="25"/>
      <c r="CK553" s="25"/>
      <c r="CL553" s="25"/>
      <c r="CM553" s="25"/>
      <c r="CN553" s="25"/>
    </row>
    <row r="554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5"/>
      <c r="BA554" s="25"/>
      <c r="BB554" s="25"/>
      <c r="BC554" s="25"/>
      <c r="BD554" s="25"/>
      <c r="BE554" s="25"/>
      <c r="BF554" s="25"/>
      <c r="BG554" s="25"/>
      <c r="BH554" s="25"/>
      <c r="BI554" s="25"/>
      <c r="BJ554" s="25"/>
      <c r="BK554" s="25"/>
      <c r="BL554" s="25"/>
      <c r="BM554" s="25"/>
      <c r="BN554" s="25"/>
      <c r="BO554" s="25"/>
      <c r="BP554" s="25"/>
      <c r="BQ554" s="25"/>
      <c r="BR554" s="25"/>
      <c r="BS554" s="25"/>
      <c r="BT554" s="25"/>
      <c r="BU554" s="25"/>
      <c r="BV554" s="25"/>
      <c r="BW554" s="25"/>
      <c r="BX554" s="25"/>
      <c r="BY554" s="25"/>
      <c r="BZ554" s="25"/>
      <c r="CA554" s="25"/>
      <c r="CB554" s="25"/>
      <c r="CC554" s="25"/>
      <c r="CD554" s="25"/>
      <c r="CE554" s="25"/>
      <c r="CF554" s="25"/>
      <c r="CG554" s="25"/>
      <c r="CH554" s="25"/>
      <c r="CI554" s="25"/>
      <c r="CJ554" s="25"/>
      <c r="CK554" s="25"/>
      <c r="CL554" s="25"/>
      <c r="CM554" s="25"/>
      <c r="CN554" s="25"/>
    </row>
    <row r="555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  <c r="BK555" s="25"/>
      <c r="BL555" s="25"/>
      <c r="BM555" s="25"/>
      <c r="BN555" s="25"/>
      <c r="BO555" s="25"/>
      <c r="BP555" s="25"/>
      <c r="BQ555" s="25"/>
      <c r="BR555" s="25"/>
      <c r="BS555" s="25"/>
      <c r="BT555" s="25"/>
      <c r="BU555" s="25"/>
      <c r="BV555" s="25"/>
      <c r="BW555" s="25"/>
      <c r="BX555" s="25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25"/>
      <c r="CJ555" s="25"/>
      <c r="CK555" s="25"/>
      <c r="CL555" s="25"/>
      <c r="CM555" s="25"/>
      <c r="CN555" s="25"/>
    </row>
    <row r="556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5"/>
      <c r="BA556" s="25"/>
      <c r="BB556" s="25"/>
      <c r="BC556" s="25"/>
      <c r="BD556" s="25"/>
      <c r="BE556" s="25"/>
      <c r="BF556" s="25"/>
      <c r="BG556" s="25"/>
      <c r="BH556" s="25"/>
      <c r="BI556" s="25"/>
      <c r="BJ556" s="25"/>
      <c r="BK556" s="25"/>
      <c r="BL556" s="25"/>
      <c r="BM556" s="25"/>
      <c r="BN556" s="25"/>
      <c r="BO556" s="25"/>
      <c r="BP556" s="25"/>
      <c r="BQ556" s="25"/>
      <c r="BR556" s="25"/>
      <c r="BS556" s="25"/>
      <c r="BT556" s="25"/>
      <c r="BU556" s="25"/>
      <c r="BV556" s="25"/>
      <c r="BW556" s="25"/>
      <c r="BX556" s="25"/>
      <c r="BY556" s="25"/>
      <c r="BZ556" s="25"/>
      <c r="CA556" s="25"/>
      <c r="CB556" s="25"/>
      <c r="CC556" s="25"/>
      <c r="CD556" s="25"/>
      <c r="CE556" s="25"/>
      <c r="CF556" s="25"/>
      <c r="CG556" s="25"/>
      <c r="CH556" s="25"/>
      <c r="CI556" s="25"/>
      <c r="CJ556" s="25"/>
      <c r="CK556" s="25"/>
      <c r="CL556" s="25"/>
      <c r="CM556" s="25"/>
      <c r="CN556" s="25"/>
    </row>
    <row r="557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5"/>
      <c r="BA557" s="25"/>
      <c r="BB557" s="25"/>
      <c r="BC557" s="25"/>
      <c r="BD557" s="25"/>
      <c r="BE557" s="25"/>
      <c r="BF557" s="25"/>
      <c r="BG557" s="25"/>
      <c r="BH557" s="25"/>
      <c r="BI557" s="25"/>
      <c r="BJ557" s="25"/>
      <c r="BK557" s="25"/>
      <c r="BL557" s="25"/>
      <c r="BM557" s="25"/>
      <c r="BN557" s="25"/>
      <c r="BO557" s="25"/>
      <c r="BP557" s="25"/>
      <c r="BQ557" s="25"/>
      <c r="BR557" s="25"/>
      <c r="BS557" s="25"/>
      <c r="BT557" s="25"/>
      <c r="BU557" s="25"/>
      <c r="BV557" s="25"/>
      <c r="BW557" s="25"/>
      <c r="BX557" s="25"/>
      <c r="BY557" s="25"/>
      <c r="BZ557" s="25"/>
      <c r="CA557" s="25"/>
      <c r="CB557" s="25"/>
      <c r="CC557" s="25"/>
      <c r="CD557" s="25"/>
      <c r="CE557" s="25"/>
      <c r="CF557" s="25"/>
      <c r="CG557" s="25"/>
      <c r="CH557" s="25"/>
      <c r="CI557" s="25"/>
      <c r="CJ557" s="25"/>
      <c r="CK557" s="25"/>
      <c r="CL557" s="25"/>
      <c r="CM557" s="25"/>
      <c r="CN557" s="25"/>
    </row>
    <row r="558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5"/>
      <c r="BA558" s="25"/>
      <c r="BB558" s="25"/>
      <c r="BC558" s="25"/>
      <c r="BD558" s="25"/>
      <c r="BE558" s="25"/>
      <c r="BF558" s="25"/>
      <c r="BG558" s="25"/>
      <c r="BH558" s="25"/>
      <c r="BI558" s="25"/>
      <c r="BJ558" s="25"/>
      <c r="BK558" s="25"/>
      <c r="BL558" s="25"/>
      <c r="BM558" s="25"/>
      <c r="BN558" s="25"/>
      <c r="BO558" s="25"/>
      <c r="BP558" s="25"/>
      <c r="BQ558" s="25"/>
      <c r="BR558" s="25"/>
      <c r="BS558" s="25"/>
      <c r="BT558" s="25"/>
      <c r="BU558" s="25"/>
      <c r="BV558" s="25"/>
      <c r="BW558" s="25"/>
      <c r="BX558" s="25"/>
      <c r="BY558" s="25"/>
      <c r="BZ558" s="25"/>
      <c r="CA558" s="25"/>
      <c r="CB558" s="25"/>
      <c r="CC558" s="25"/>
      <c r="CD558" s="25"/>
      <c r="CE558" s="25"/>
      <c r="CF558" s="25"/>
      <c r="CG558" s="25"/>
      <c r="CH558" s="25"/>
      <c r="CI558" s="25"/>
      <c r="CJ558" s="25"/>
      <c r="CK558" s="25"/>
      <c r="CL558" s="25"/>
      <c r="CM558" s="25"/>
      <c r="CN558" s="25"/>
    </row>
    <row r="559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5"/>
      <c r="BS559" s="25"/>
      <c r="BT559" s="25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</row>
    <row r="560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5"/>
      <c r="BA560" s="25"/>
      <c r="BB560" s="25"/>
      <c r="BC560" s="25"/>
      <c r="BD560" s="25"/>
      <c r="BE560" s="25"/>
      <c r="BF560" s="25"/>
      <c r="BG560" s="25"/>
      <c r="BH560" s="25"/>
      <c r="BI560" s="25"/>
      <c r="BJ560" s="25"/>
      <c r="BK560" s="25"/>
      <c r="BL560" s="25"/>
      <c r="BM560" s="25"/>
      <c r="BN560" s="25"/>
      <c r="BO560" s="25"/>
      <c r="BP560" s="25"/>
      <c r="BQ560" s="25"/>
      <c r="BR560" s="25"/>
      <c r="BS560" s="25"/>
      <c r="BT560" s="25"/>
      <c r="BU560" s="25"/>
      <c r="BV560" s="25"/>
      <c r="BW560" s="25"/>
      <c r="BX560" s="25"/>
      <c r="BY560" s="25"/>
      <c r="BZ560" s="25"/>
      <c r="CA560" s="25"/>
      <c r="CB560" s="25"/>
      <c r="CC560" s="25"/>
      <c r="CD560" s="25"/>
      <c r="CE560" s="25"/>
      <c r="CF560" s="25"/>
      <c r="CG560" s="25"/>
      <c r="CH560" s="25"/>
      <c r="CI560" s="25"/>
      <c r="CJ560" s="25"/>
      <c r="CK560" s="25"/>
      <c r="CL560" s="25"/>
      <c r="CM560" s="25"/>
      <c r="CN560" s="25"/>
    </row>
    <row r="56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5"/>
      <c r="BA561" s="25"/>
      <c r="BB561" s="25"/>
      <c r="BC561" s="25"/>
      <c r="BD561" s="25"/>
      <c r="BE561" s="25"/>
      <c r="BF561" s="25"/>
      <c r="BG561" s="25"/>
      <c r="BH561" s="25"/>
      <c r="BI561" s="25"/>
      <c r="BJ561" s="25"/>
      <c r="BK561" s="25"/>
      <c r="BL561" s="25"/>
      <c r="BM561" s="25"/>
      <c r="BN561" s="25"/>
      <c r="BO561" s="25"/>
      <c r="BP561" s="25"/>
      <c r="BQ561" s="25"/>
      <c r="BR561" s="25"/>
      <c r="BS561" s="25"/>
      <c r="BT561" s="25"/>
      <c r="BU561" s="25"/>
      <c r="BV561" s="25"/>
      <c r="BW561" s="25"/>
      <c r="BX561" s="25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25"/>
      <c r="CJ561" s="25"/>
      <c r="CK561" s="25"/>
      <c r="CL561" s="25"/>
      <c r="CM561" s="25"/>
      <c r="CN561" s="25"/>
    </row>
    <row r="562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5"/>
      <c r="BA562" s="25"/>
      <c r="BB562" s="25"/>
      <c r="BC562" s="25"/>
      <c r="BD562" s="25"/>
      <c r="BE562" s="25"/>
      <c r="BF562" s="25"/>
      <c r="BG562" s="25"/>
      <c r="BH562" s="25"/>
      <c r="BI562" s="25"/>
      <c r="BJ562" s="25"/>
      <c r="BK562" s="25"/>
      <c r="BL562" s="25"/>
      <c r="BM562" s="25"/>
      <c r="BN562" s="25"/>
      <c r="BO562" s="25"/>
      <c r="BP562" s="25"/>
      <c r="BQ562" s="25"/>
      <c r="BR562" s="25"/>
      <c r="BS562" s="25"/>
      <c r="BT562" s="25"/>
      <c r="BU562" s="25"/>
      <c r="BV562" s="25"/>
      <c r="BW562" s="25"/>
      <c r="BX562" s="25"/>
      <c r="BY562" s="25"/>
      <c r="BZ562" s="25"/>
      <c r="CA562" s="25"/>
      <c r="CB562" s="25"/>
      <c r="CC562" s="25"/>
      <c r="CD562" s="25"/>
      <c r="CE562" s="25"/>
      <c r="CF562" s="25"/>
      <c r="CG562" s="25"/>
      <c r="CH562" s="25"/>
      <c r="CI562" s="25"/>
      <c r="CJ562" s="25"/>
      <c r="CK562" s="25"/>
      <c r="CL562" s="25"/>
      <c r="CM562" s="25"/>
      <c r="CN562" s="25"/>
    </row>
    <row r="563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5"/>
      <c r="BA563" s="25"/>
      <c r="BB563" s="25"/>
      <c r="BC563" s="25"/>
      <c r="BD563" s="25"/>
      <c r="BE563" s="25"/>
      <c r="BF563" s="25"/>
      <c r="BG563" s="25"/>
      <c r="BH563" s="25"/>
      <c r="BI563" s="25"/>
      <c r="BJ563" s="25"/>
      <c r="BK563" s="25"/>
      <c r="BL563" s="25"/>
      <c r="BM563" s="25"/>
      <c r="BN563" s="25"/>
      <c r="BO563" s="25"/>
      <c r="BP563" s="25"/>
      <c r="BQ563" s="25"/>
      <c r="BR563" s="25"/>
      <c r="BS563" s="25"/>
      <c r="BT563" s="25"/>
      <c r="BU563" s="25"/>
      <c r="BV563" s="25"/>
      <c r="BW563" s="25"/>
      <c r="BX563" s="25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25"/>
      <c r="CJ563" s="25"/>
      <c r="CK563" s="25"/>
      <c r="CL563" s="25"/>
      <c r="CM563" s="25"/>
      <c r="CN563" s="25"/>
    </row>
    <row r="564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5"/>
      <c r="BA564" s="25"/>
      <c r="BB564" s="25"/>
      <c r="BC564" s="25"/>
      <c r="BD564" s="25"/>
      <c r="BE564" s="25"/>
      <c r="BF564" s="25"/>
      <c r="BG564" s="25"/>
      <c r="BH564" s="25"/>
      <c r="BI564" s="25"/>
      <c r="BJ564" s="25"/>
      <c r="BK564" s="25"/>
      <c r="BL564" s="25"/>
      <c r="BM564" s="25"/>
      <c r="BN564" s="25"/>
      <c r="BO564" s="25"/>
      <c r="BP564" s="25"/>
      <c r="BQ564" s="25"/>
      <c r="BR564" s="25"/>
      <c r="BS564" s="25"/>
      <c r="BT564" s="25"/>
      <c r="BU564" s="25"/>
      <c r="BV564" s="25"/>
      <c r="BW564" s="25"/>
      <c r="BX564" s="25"/>
      <c r="BY564" s="25"/>
      <c r="BZ564" s="25"/>
      <c r="CA564" s="25"/>
      <c r="CB564" s="25"/>
      <c r="CC564" s="25"/>
      <c r="CD564" s="25"/>
      <c r="CE564" s="25"/>
      <c r="CF564" s="25"/>
      <c r="CG564" s="25"/>
      <c r="CH564" s="25"/>
      <c r="CI564" s="25"/>
      <c r="CJ564" s="25"/>
      <c r="CK564" s="25"/>
      <c r="CL564" s="25"/>
      <c r="CM564" s="25"/>
      <c r="CN564" s="25"/>
    </row>
    <row r="565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5"/>
      <c r="BA565" s="25"/>
      <c r="BB565" s="25"/>
      <c r="BC565" s="25"/>
      <c r="BD565" s="25"/>
      <c r="BE565" s="25"/>
      <c r="BF565" s="25"/>
      <c r="BG565" s="25"/>
      <c r="BH565" s="25"/>
      <c r="BI565" s="25"/>
      <c r="BJ565" s="25"/>
      <c r="BK565" s="25"/>
      <c r="BL565" s="25"/>
      <c r="BM565" s="25"/>
      <c r="BN565" s="25"/>
      <c r="BO565" s="25"/>
      <c r="BP565" s="25"/>
      <c r="BQ565" s="25"/>
      <c r="BR565" s="25"/>
      <c r="BS565" s="25"/>
      <c r="BT565" s="25"/>
      <c r="BU565" s="25"/>
      <c r="BV565" s="25"/>
      <c r="BW565" s="25"/>
      <c r="BX565" s="25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25"/>
      <c r="CJ565" s="25"/>
      <c r="CK565" s="25"/>
      <c r="CL565" s="25"/>
      <c r="CM565" s="25"/>
      <c r="CN565" s="25"/>
    </row>
    <row r="566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5"/>
      <c r="BA566" s="25"/>
      <c r="BB566" s="25"/>
      <c r="BC566" s="25"/>
      <c r="BD566" s="25"/>
      <c r="BE566" s="25"/>
      <c r="BF566" s="25"/>
      <c r="BG566" s="25"/>
      <c r="BH566" s="25"/>
      <c r="BI566" s="25"/>
      <c r="BJ566" s="25"/>
      <c r="BK566" s="25"/>
      <c r="BL566" s="25"/>
      <c r="BM566" s="25"/>
      <c r="BN566" s="25"/>
      <c r="BO566" s="25"/>
      <c r="BP566" s="25"/>
      <c r="BQ566" s="25"/>
      <c r="BR566" s="25"/>
      <c r="BS566" s="25"/>
      <c r="BT566" s="25"/>
      <c r="BU566" s="25"/>
      <c r="BV566" s="25"/>
      <c r="BW566" s="25"/>
      <c r="BX566" s="25"/>
      <c r="BY566" s="25"/>
      <c r="BZ566" s="25"/>
      <c r="CA566" s="25"/>
      <c r="CB566" s="25"/>
      <c r="CC566" s="25"/>
      <c r="CD566" s="25"/>
      <c r="CE566" s="25"/>
      <c r="CF566" s="25"/>
      <c r="CG566" s="25"/>
      <c r="CH566" s="25"/>
      <c r="CI566" s="25"/>
      <c r="CJ566" s="25"/>
      <c r="CK566" s="25"/>
      <c r="CL566" s="25"/>
      <c r="CM566" s="25"/>
      <c r="CN566" s="25"/>
    </row>
    <row r="567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5"/>
      <c r="BA567" s="25"/>
      <c r="BB567" s="25"/>
      <c r="BC567" s="25"/>
      <c r="BD567" s="25"/>
      <c r="BE567" s="25"/>
      <c r="BF567" s="25"/>
      <c r="BG567" s="25"/>
      <c r="BH567" s="25"/>
      <c r="BI567" s="25"/>
      <c r="BJ567" s="25"/>
      <c r="BK567" s="25"/>
      <c r="BL567" s="25"/>
      <c r="BM567" s="25"/>
      <c r="BN567" s="25"/>
      <c r="BO567" s="25"/>
      <c r="BP567" s="25"/>
      <c r="BQ567" s="25"/>
      <c r="BR567" s="25"/>
      <c r="BS567" s="25"/>
      <c r="BT567" s="25"/>
      <c r="BU567" s="25"/>
      <c r="BV567" s="25"/>
      <c r="BW567" s="25"/>
      <c r="BX567" s="25"/>
      <c r="BY567" s="25"/>
      <c r="BZ567" s="25"/>
      <c r="CA567" s="25"/>
      <c r="CB567" s="25"/>
      <c r="CC567" s="25"/>
      <c r="CD567" s="25"/>
      <c r="CE567" s="25"/>
      <c r="CF567" s="25"/>
      <c r="CG567" s="25"/>
      <c r="CH567" s="25"/>
      <c r="CI567" s="25"/>
      <c r="CJ567" s="25"/>
      <c r="CK567" s="25"/>
      <c r="CL567" s="25"/>
      <c r="CM567" s="25"/>
      <c r="CN567" s="25"/>
    </row>
    <row r="568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  <c r="BE568" s="25"/>
      <c r="BF568" s="25"/>
      <c r="BG568" s="25"/>
      <c r="BH568" s="25"/>
      <c r="BI568" s="25"/>
      <c r="BJ568" s="25"/>
      <c r="BK568" s="25"/>
      <c r="BL568" s="25"/>
      <c r="BM568" s="25"/>
      <c r="BN568" s="25"/>
      <c r="BO568" s="25"/>
      <c r="BP568" s="25"/>
      <c r="BQ568" s="25"/>
      <c r="BR568" s="25"/>
      <c r="BS568" s="25"/>
      <c r="BT568" s="25"/>
      <c r="BU568" s="25"/>
      <c r="BV568" s="25"/>
      <c r="BW568" s="25"/>
      <c r="BX568" s="25"/>
      <c r="BY568" s="25"/>
      <c r="BZ568" s="25"/>
      <c r="CA568" s="25"/>
      <c r="CB568" s="25"/>
      <c r="CC568" s="25"/>
      <c r="CD568" s="25"/>
      <c r="CE568" s="25"/>
      <c r="CF568" s="25"/>
      <c r="CG568" s="25"/>
      <c r="CH568" s="25"/>
      <c r="CI568" s="25"/>
      <c r="CJ568" s="25"/>
      <c r="CK568" s="25"/>
      <c r="CL568" s="25"/>
      <c r="CM568" s="25"/>
      <c r="CN568" s="25"/>
    </row>
    <row r="569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5"/>
      <c r="BA569" s="25"/>
      <c r="BB569" s="25"/>
      <c r="BC569" s="25"/>
      <c r="BD569" s="25"/>
      <c r="BE569" s="25"/>
      <c r="BF569" s="25"/>
      <c r="BG569" s="25"/>
      <c r="BH569" s="25"/>
      <c r="BI569" s="25"/>
      <c r="BJ569" s="25"/>
      <c r="BK569" s="25"/>
      <c r="BL569" s="25"/>
      <c r="BM569" s="25"/>
      <c r="BN569" s="25"/>
      <c r="BO569" s="25"/>
      <c r="BP569" s="25"/>
      <c r="BQ569" s="25"/>
      <c r="BR569" s="25"/>
      <c r="BS569" s="25"/>
      <c r="BT569" s="25"/>
      <c r="BU569" s="25"/>
      <c r="BV569" s="25"/>
      <c r="BW569" s="25"/>
      <c r="BX569" s="25"/>
      <c r="BY569" s="25"/>
      <c r="BZ569" s="25"/>
      <c r="CA569" s="25"/>
      <c r="CB569" s="25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</row>
    <row r="570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5"/>
      <c r="BA570" s="25"/>
      <c r="BB570" s="25"/>
      <c r="BC570" s="25"/>
      <c r="BD570" s="25"/>
      <c r="BE570" s="25"/>
      <c r="BF570" s="25"/>
      <c r="BG570" s="25"/>
      <c r="BH570" s="25"/>
      <c r="BI570" s="25"/>
      <c r="BJ570" s="25"/>
      <c r="BK570" s="25"/>
      <c r="BL570" s="25"/>
      <c r="BM570" s="25"/>
      <c r="BN570" s="25"/>
      <c r="BO570" s="25"/>
      <c r="BP570" s="25"/>
      <c r="BQ570" s="25"/>
      <c r="BR570" s="25"/>
      <c r="BS570" s="25"/>
      <c r="BT570" s="25"/>
      <c r="BU570" s="25"/>
      <c r="BV570" s="25"/>
      <c r="BW570" s="25"/>
      <c r="BX570" s="25"/>
      <c r="BY570" s="25"/>
      <c r="BZ570" s="25"/>
      <c r="CA570" s="25"/>
      <c r="CB570" s="25"/>
      <c r="CC570" s="25"/>
      <c r="CD570" s="25"/>
      <c r="CE570" s="25"/>
      <c r="CF570" s="25"/>
      <c r="CG570" s="25"/>
      <c r="CH570" s="25"/>
      <c r="CI570" s="25"/>
      <c r="CJ570" s="25"/>
      <c r="CK570" s="25"/>
      <c r="CL570" s="25"/>
      <c r="CM570" s="25"/>
      <c r="CN570" s="25"/>
    </row>
    <row r="57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5"/>
      <c r="BA571" s="25"/>
      <c r="BB571" s="25"/>
      <c r="BC571" s="25"/>
      <c r="BD571" s="25"/>
      <c r="BE571" s="25"/>
      <c r="BF571" s="25"/>
      <c r="BG571" s="25"/>
      <c r="BH571" s="25"/>
      <c r="BI571" s="25"/>
      <c r="BJ571" s="25"/>
      <c r="BK571" s="25"/>
      <c r="BL571" s="25"/>
      <c r="BM571" s="25"/>
      <c r="BN571" s="25"/>
      <c r="BO571" s="25"/>
      <c r="BP571" s="25"/>
      <c r="BQ571" s="25"/>
      <c r="BR571" s="25"/>
      <c r="BS571" s="25"/>
      <c r="BT571" s="25"/>
      <c r="BU571" s="25"/>
      <c r="BV571" s="25"/>
      <c r="BW571" s="25"/>
      <c r="BX571" s="25"/>
      <c r="BY571" s="25"/>
      <c r="BZ571" s="25"/>
      <c r="CA571" s="25"/>
      <c r="CB571" s="25"/>
      <c r="CC571" s="25"/>
      <c r="CD571" s="25"/>
      <c r="CE571" s="25"/>
      <c r="CF571" s="25"/>
      <c r="CG571" s="25"/>
      <c r="CH571" s="25"/>
      <c r="CI571" s="25"/>
      <c r="CJ571" s="25"/>
      <c r="CK571" s="25"/>
      <c r="CL571" s="25"/>
      <c r="CM571" s="25"/>
      <c r="CN571" s="25"/>
    </row>
    <row r="572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5"/>
      <c r="BA572" s="25"/>
      <c r="BB572" s="25"/>
      <c r="BC572" s="25"/>
      <c r="BD572" s="25"/>
      <c r="BE572" s="25"/>
      <c r="BF572" s="25"/>
      <c r="BG572" s="25"/>
      <c r="BH572" s="25"/>
      <c r="BI572" s="25"/>
      <c r="BJ572" s="25"/>
      <c r="BK572" s="25"/>
      <c r="BL572" s="25"/>
      <c r="BM572" s="25"/>
      <c r="BN572" s="25"/>
      <c r="BO572" s="25"/>
      <c r="BP572" s="25"/>
      <c r="BQ572" s="25"/>
      <c r="BR572" s="25"/>
      <c r="BS572" s="25"/>
      <c r="BT572" s="25"/>
      <c r="BU572" s="25"/>
      <c r="BV572" s="25"/>
      <c r="BW572" s="25"/>
      <c r="BX572" s="25"/>
      <c r="BY572" s="25"/>
      <c r="BZ572" s="25"/>
      <c r="CA572" s="25"/>
      <c r="CB572" s="25"/>
      <c r="CC572" s="25"/>
      <c r="CD572" s="25"/>
      <c r="CE572" s="25"/>
      <c r="CF572" s="25"/>
      <c r="CG572" s="25"/>
      <c r="CH572" s="25"/>
      <c r="CI572" s="25"/>
      <c r="CJ572" s="25"/>
      <c r="CK572" s="25"/>
      <c r="CL572" s="25"/>
      <c r="CM572" s="25"/>
      <c r="CN572" s="25"/>
    </row>
    <row r="573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5"/>
      <c r="BS573" s="25"/>
      <c r="BT573" s="25"/>
      <c r="BU573" s="25"/>
      <c r="BV573" s="25"/>
      <c r="BW573" s="25"/>
      <c r="BX573" s="25"/>
      <c r="BY573" s="25"/>
      <c r="BZ573" s="25"/>
      <c r="CA573" s="25"/>
      <c r="CB573" s="25"/>
      <c r="CC573" s="25"/>
      <c r="CD573" s="25"/>
      <c r="CE573" s="25"/>
      <c r="CF573" s="25"/>
      <c r="CG573" s="25"/>
      <c r="CH573" s="25"/>
      <c r="CI573" s="25"/>
      <c r="CJ573" s="25"/>
      <c r="CK573" s="25"/>
      <c r="CL573" s="25"/>
      <c r="CM573" s="25"/>
      <c r="CN573" s="25"/>
    </row>
    <row r="574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5"/>
      <c r="BA574" s="25"/>
      <c r="BB574" s="25"/>
      <c r="BC574" s="25"/>
      <c r="BD574" s="25"/>
      <c r="BE574" s="25"/>
      <c r="BF574" s="25"/>
      <c r="BG574" s="25"/>
      <c r="BH574" s="25"/>
      <c r="BI574" s="25"/>
      <c r="BJ574" s="25"/>
      <c r="BK574" s="25"/>
      <c r="BL574" s="25"/>
      <c r="BM574" s="25"/>
      <c r="BN574" s="25"/>
      <c r="BO574" s="25"/>
      <c r="BP574" s="25"/>
      <c r="BQ574" s="25"/>
      <c r="BR574" s="25"/>
      <c r="BS574" s="25"/>
      <c r="BT574" s="25"/>
      <c r="BU574" s="25"/>
      <c r="BV574" s="25"/>
      <c r="BW574" s="25"/>
      <c r="BX574" s="25"/>
      <c r="BY574" s="25"/>
      <c r="BZ574" s="25"/>
      <c r="CA574" s="25"/>
      <c r="CB574" s="25"/>
      <c r="CC574" s="25"/>
      <c r="CD574" s="25"/>
      <c r="CE574" s="25"/>
      <c r="CF574" s="25"/>
      <c r="CG574" s="25"/>
      <c r="CH574" s="25"/>
      <c r="CI574" s="25"/>
      <c r="CJ574" s="25"/>
      <c r="CK574" s="25"/>
      <c r="CL574" s="25"/>
      <c r="CM574" s="25"/>
      <c r="CN574" s="25"/>
    </row>
    <row r="575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5"/>
      <c r="BA575" s="25"/>
      <c r="BB575" s="25"/>
      <c r="BC575" s="25"/>
      <c r="BD575" s="25"/>
      <c r="BE575" s="25"/>
      <c r="BF575" s="25"/>
      <c r="BG575" s="25"/>
      <c r="BH575" s="25"/>
      <c r="BI575" s="25"/>
      <c r="BJ575" s="25"/>
      <c r="BK575" s="25"/>
      <c r="BL575" s="25"/>
      <c r="BM575" s="25"/>
      <c r="BN575" s="25"/>
      <c r="BO575" s="25"/>
      <c r="BP575" s="25"/>
      <c r="BQ575" s="25"/>
      <c r="BR575" s="25"/>
      <c r="BS575" s="25"/>
      <c r="BT575" s="25"/>
      <c r="BU575" s="25"/>
      <c r="BV575" s="25"/>
      <c r="BW575" s="25"/>
      <c r="BX575" s="25"/>
      <c r="BY575" s="25"/>
      <c r="BZ575" s="25"/>
      <c r="CA575" s="25"/>
      <c r="CB575" s="25"/>
      <c r="CC575" s="25"/>
      <c r="CD575" s="25"/>
      <c r="CE575" s="25"/>
      <c r="CF575" s="25"/>
      <c r="CG575" s="25"/>
      <c r="CH575" s="25"/>
      <c r="CI575" s="25"/>
      <c r="CJ575" s="25"/>
      <c r="CK575" s="25"/>
      <c r="CL575" s="25"/>
      <c r="CM575" s="25"/>
      <c r="CN575" s="25"/>
    </row>
    <row r="576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5"/>
      <c r="BA576" s="25"/>
      <c r="BB576" s="25"/>
      <c r="BC576" s="25"/>
      <c r="BD576" s="25"/>
      <c r="BE576" s="25"/>
      <c r="BF576" s="25"/>
      <c r="BG576" s="25"/>
      <c r="BH576" s="25"/>
      <c r="BI576" s="25"/>
      <c r="BJ576" s="25"/>
      <c r="BK576" s="25"/>
      <c r="BL576" s="25"/>
      <c r="BM576" s="25"/>
      <c r="BN576" s="25"/>
      <c r="BO576" s="25"/>
      <c r="BP576" s="25"/>
      <c r="BQ576" s="25"/>
      <c r="BR576" s="25"/>
      <c r="BS576" s="25"/>
      <c r="BT576" s="25"/>
      <c r="BU576" s="25"/>
      <c r="BV576" s="25"/>
      <c r="BW576" s="25"/>
      <c r="BX576" s="25"/>
      <c r="BY576" s="25"/>
      <c r="BZ576" s="25"/>
      <c r="CA576" s="25"/>
      <c r="CB576" s="25"/>
      <c r="CC576" s="25"/>
      <c r="CD576" s="25"/>
      <c r="CE576" s="25"/>
      <c r="CF576" s="25"/>
      <c r="CG576" s="25"/>
      <c r="CH576" s="25"/>
      <c r="CI576" s="25"/>
      <c r="CJ576" s="25"/>
      <c r="CK576" s="25"/>
      <c r="CL576" s="25"/>
      <c r="CM576" s="25"/>
      <c r="CN576" s="25"/>
    </row>
    <row r="577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5"/>
      <c r="BA577" s="25"/>
      <c r="BB577" s="25"/>
      <c r="BC577" s="25"/>
      <c r="BD577" s="25"/>
      <c r="BE577" s="25"/>
      <c r="BF577" s="25"/>
      <c r="BG577" s="25"/>
      <c r="BH577" s="25"/>
      <c r="BI577" s="25"/>
      <c r="BJ577" s="25"/>
      <c r="BK577" s="25"/>
      <c r="BL577" s="25"/>
      <c r="BM577" s="25"/>
      <c r="BN577" s="25"/>
      <c r="BO577" s="25"/>
      <c r="BP577" s="25"/>
      <c r="BQ577" s="25"/>
      <c r="BR577" s="25"/>
      <c r="BS577" s="25"/>
      <c r="BT577" s="25"/>
      <c r="BU577" s="25"/>
      <c r="BV577" s="25"/>
      <c r="BW577" s="25"/>
      <c r="BX577" s="25"/>
      <c r="BY577" s="25"/>
      <c r="BZ577" s="25"/>
      <c r="CA577" s="25"/>
      <c r="CB577" s="25"/>
      <c r="CC577" s="25"/>
      <c r="CD577" s="25"/>
      <c r="CE577" s="25"/>
      <c r="CF577" s="25"/>
      <c r="CG577" s="25"/>
      <c r="CH577" s="25"/>
      <c r="CI577" s="25"/>
      <c r="CJ577" s="25"/>
      <c r="CK577" s="25"/>
      <c r="CL577" s="25"/>
      <c r="CM577" s="25"/>
      <c r="CN577" s="25"/>
    </row>
    <row r="578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5"/>
      <c r="BA578" s="25"/>
      <c r="BB578" s="25"/>
      <c r="BC578" s="25"/>
      <c r="BD578" s="25"/>
      <c r="BE578" s="25"/>
      <c r="BF578" s="25"/>
      <c r="BG578" s="25"/>
      <c r="BH578" s="25"/>
      <c r="BI578" s="25"/>
      <c r="BJ578" s="25"/>
      <c r="BK578" s="25"/>
      <c r="BL578" s="25"/>
      <c r="BM578" s="25"/>
      <c r="BN578" s="25"/>
      <c r="BO578" s="25"/>
      <c r="BP578" s="25"/>
      <c r="BQ578" s="25"/>
      <c r="BR578" s="25"/>
      <c r="BS578" s="25"/>
      <c r="BT578" s="25"/>
      <c r="BU578" s="25"/>
      <c r="BV578" s="25"/>
      <c r="BW578" s="25"/>
      <c r="BX578" s="25"/>
      <c r="BY578" s="25"/>
      <c r="BZ578" s="25"/>
      <c r="CA578" s="25"/>
      <c r="CB578" s="25"/>
      <c r="CC578" s="25"/>
      <c r="CD578" s="25"/>
      <c r="CE578" s="25"/>
      <c r="CF578" s="25"/>
      <c r="CG578" s="25"/>
      <c r="CH578" s="25"/>
      <c r="CI578" s="25"/>
      <c r="CJ578" s="25"/>
      <c r="CK578" s="25"/>
      <c r="CL578" s="25"/>
      <c r="CM578" s="25"/>
      <c r="CN578" s="25"/>
    </row>
    <row r="579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5"/>
      <c r="BA579" s="25"/>
      <c r="BB579" s="25"/>
      <c r="BC579" s="25"/>
      <c r="BD579" s="25"/>
      <c r="BE579" s="25"/>
      <c r="BF579" s="25"/>
      <c r="BG579" s="25"/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5"/>
      <c r="BS579" s="25"/>
      <c r="BT579" s="25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</row>
    <row r="580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5"/>
      <c r="BA580" s="25"/>
      <c r="BB580" s="25"/>
      <c r="BC580" s="25"/>
      <c r="BD580" s="25"/>
      <c r="BE580" s="25"/>
      <c r="BF580" s="25"/>
      <c r="BG580" s="25"/>
      <c r="BH580" s="25"/>
      <c r="BI580" s="25"/>
      <c r="BJ580" s="25"/>
      <c r="BK580" s="25"/>
      <c r="BL580" s="25"/>
      <c r="BM580" s="25"/>
      <c r="BN580" s="25"/>
      <c r="BO580" s="25"/>
      <c r="BP580" s="25"/>
      <c r="BQ580" s="25"/>
      <c r="BR580" s="25"/>
      <c r="BS580" s="25"/>
      <c r="BT580" s="25"/>
      <c r="BU580" s="25"/>
      <c r="BV580" s="25"/>
      <c r="BW580" s="25"/>
      <c r="BX580" s="25"/>
      <c r="BY580" s="25"/>
      <c r="BZ580" s="25"/>
      <c r="CA580" s="25"/>
      <c r="CB580" s="25"/>
      <c r="CC580" s="25"/>
      <c r="CD580" s="25"/>
      <c r="CE580" s="25"/>
      <c r="CF580" s="25"/>
      <c r="CG580" s="25"/>
      <c r="CH580" s="25"/>
      <c r="CI580" s="25"/>
      <c r="CJ580" s="25"/>
      <c r="CK580" s="25"/>
      <c r="CL580" s="25"/>
      <c r="CM580" s="25"/>
      <c r="CN580" s="25"/>
    </row>
    <row r="58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5"/>
      <c r="BA581" s="25"/>
      <c r="BB581" s="25"/>
      <c r="BC581" s="25"/>
      <c r="BD581" s="25"/>
      <c r="BE581" s="25"/>
      <c r="BF581" s="25"/>
      <c r="BG581" s="25"/>
      <c r="BH581" s="25"/>
      <c r="BI581" s="25"/>
      <c r="BJ581" s="25"/>
      <c r="BK581" s="25"/>
      <c r="BL581" s="25"/>
      <c r="BM581" s="25"/>
      <c r="BN581" s="25"/>
      <c r="BO581" s="25"/>
      <c r="BP581" s="25"/>
      <c r="BQ581" s="25"/>
      <c r="BR581" s="25"/>
      <c r="BS581" s="25"/>
      <c r="BT581" s="25"/>
      <c r="BU581" s="25"/>
      <c r="BV581" s="25"/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</row>
    <row r="582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5"/>
      <c r="BA582" s="25"/>
      <c r="BB582" s="25"/>
      <c r="BC582" s="25"/>
      <c r="BD582" s="25"/>
      <c r="BE582" s="25"/>
      <c r="BF582" s="25"/>
      <c r="BG582" s="25"/>
      <c r="BH582" s="25"/>
      <c r="BI582" s="25"/>
      <c r="BJ582" s="25"/>
      <c r="BK582" s="25"/>
      <c r="BL582" s="25"/>
      <c r="BM582" s="25"/>
      <c r="BN582" s="25"/>
      <c r="BO582" s="25"/>
      <c r="BP582" s="25"/>
      <c r="BQ582" s="25"/>
      <c r="BR582" s="25"/>
      <c r="BS582" s="25"/>
      <c r="BT582" s="25"/>
      <c r="BU582" s="25"/>
      <c r="BV582" s="25"/>
      <c r="BW582" s="25"/>
      <c r="BX582" s="25"/>
      <c r="BY582" s="25"/>
      <c r="BZ582" s="25"/>
      <c r="CA582" s="25"/>
      <c r="CB582" s="25"/>
      <c r="CC582" s="25"/>
      <c r="CD582" s="25"/>
      <c r="CE582" s="25"/>
      <c r="CF582" s="25"/>
      <c r="CG582" s="25"/>
      <c r="CH582" s="25"/>
      <c r="CI582" s="25"/>
      <c r="CJ582" s="25"/>
      <c r="CK582" s="25"/>
      <c r="CL582" s="25"/>
      <c r="CM582" s="25"/>
      <c r="CN582" s="25"/>
    </row>
    <row r="583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5"/>
      <c r="BS583" s="25"/>
      <c r="BT583" s="25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</row>
    <row r="584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5"/>
      <c r="BA584" s="25"/>
      <c r="BB584" s="25"/>
      <c r="BC584" s="25"/>
      <c r="BD584" s="25"/>
      <c r="BE584" s="25"/>
      <c r="BF584" s="25"/>
      <c r="BG584" s="25"/>
      <c r="BH584" s="25"/>
      <c r="BI584" s="25"/>
      <c r="BJ584" s="25"/>
      <c r="BK584" s="25"/>
      <c r="BL584" s="25"/>
      <c r="BM584" s="25"/>
      <c r="BN584" s="25"/>
      <c r="BO584" s="25"/>
      <c r="BP584" s="25"/>
      <c r="BQ584" s="25"/>
      <c r="BR584" s="25"/>
      <c r="BS584" s="25"/>
      <c r="BT584" s="25"/>
      <c r="BU584" s="25"/>
      <c r="BV584" s="25"/>
      <c r="BW584" s="25"/>
      <c r="BX584" s="25"/>
      <c r="BY584" s="25"/>
      <c r="BZ584" s="25"/>
      <c r="CA584" s="25"/>
      <c r="CB584" s="25"/>
      <c r="CC584" s="25"/>
      <c r="CD584" s="25"/>
      <c r="CE584" s="25"/>
      <c r="CF584" s="25"/>
      <c r="CG584" s="25"/>
      <c r="CH584" s="25"/>
      <c r="CI584" s="25"/>
      <c r="CJ584" s="25"/>
      <c r="CK584" s="25"/>
      <c r="CL584" s="25"/>
      <c r="CM584" s="25"/>
      <c r="CN584" s="25"/>
    </row>
    <row r="585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5"/>
      <c r="BS585" s="25"/>
      <c r="BT585" s="25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</row>
    <row r="586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5"/>
      <c r="BA586" s="25"/>
      <c r="BB586" s="25"/>
      <c r="BC586" s="25"/>
      <c r="BD586" s="25"/>
      <c r="BE586" s="25"/>
      <c r="BF586" s="25"/>
      <c r="BG586" s="25"/>
      <c r="BH586" s="25"/>
      <c r="BI586" s="25"/>
      <c r="BJ586" s="25"/>
      <c r="BK586" s="25"/>
      <c r="BL586" s="25"/>
      <c r="BM586" s="25"/>
      <c r="BN586" s="25"/>
      <c r="BO586" s="25"/>
      <c r="BP586" s="25"/>
      <c r="BQ586" s="25"/>
      <c r="BR586" s="25"/>
      <c r="BS586" s="25"/>
      <c r="BT586" s="25"/>
      <c r="BU586" s="25"/>
      <c r="BV586" s="25"/>
      <c r="BW586" s="25"/>
      <c r="BX586" s="25"/>
      <c r="BY586" s="25"/>
      <c r="BZ586" s="25"/>
      <c r="CA586" s="25"/>
      <c r="CB586" s="25"/>
      <c r="CC586" s="25"/>
      <c r="CD586" s="25"/>
      <c r="CE586" s="25"/>
      <c r="CF586" s="25"/>
      <c r="CG586" s="25"/>
      <c r="CH586" s="25"/>
      <c r="CI586" s="25"/>
      <c r="CJ586" s="25"/>
      <c r="CK586" s="25"/>
      <c r="CL586" s="25"/>
      <c r="CM586" s="25"/>
      <c r="CN586" s="25"/>
    </row>
    <row r="587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5"/>
      <c r="BS587" s="25"/>
      <c r="BT587" s="25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</row>
    <row r="588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5"/>
      <c r="BA588" s="25"/>
      <c r="BB588" s="25"/>
      <c r="BC588" s="25"/>
      <c r="BD588" s="25"/>
      <c r="BE588" s="25"/>
      <c r="BF588" s="25"/>
      <c r="BG588" s="25"/>
      <c r="BH588" s="25"/>
      <c r="BI588" s="25"/>
      <c r="BJ588" s="25"/>
      <c r="BK588" s="25"/>
      <c r="BL588" s="25"/>
      <c r="BM588" s="25"/>
      <c r="BN588" s="25"/>
      <c r="BO588" s="25"/>
      <c r="BP588" s="25"/>
      <c r="BQ588" s="25"/>
      <c r="BR588" s="25"/>
      <c r="BS588" s="25"/>
      <c r="BT588" s="25"/>
      <c r="BU588" s="25"/>
      <c r="BV588" s="25"/>
      <c r="BW588" s="25"/>
      <c r="BX588" s="25"/>
      <c r="BY588" s="25"/>
      <c r="BZ588" s="25"/>
      <c r="CA588" s="25"/>
      <c r="CB588" s="25"/>
      <c r="CC588" s="25"/>
      <c r="CD588" s="25"/>
      <c r="CE588" s="25"/>
      <c r="CF588" s="25"/>
      <c r="CG588" s="25"/>
      <c r="CH588" s="25"/>
      <c r="CI588" s="25"/>
      <c r="CJ588" s="25"/>
      <c r="CK588" s="25"/>
      <c r="CL588" s="25"/>
      <c r="CM588" s="25"/>
      <c r="CN588" s="25"/>
    </row>
    <row r="589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5"/>
      <c r="BS589" s="25"/>
      <c r="BT589" s="25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</row>
    <row r="590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</row>
    <row r="59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</row>
    <row r="592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5"/>
      <c r="BA592" s="25"/>
      <c r="BB592" s="25"/>
      <c r="BC592" s="25"/>
      <c r="BD592" s="25"/>
      <c r="BE592" s="25"/>
      <c r="BF592" s="25"/>
      <c r="BG592" s="25"/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</row>
    <row r="593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5"/>
      <c r="BS593" s="25"/>
      <c r="BT593" s="25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</row>
    <row r="594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</row>
    <row r="595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</row>
    <row r="596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</row>
    <row r="597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</row>
    <row r="598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5"/>
      <c r="BA598" s="25"/>
      <c r="BB598" s="25"/>
      <c r="BC598" s="25"/>
      <c r="BD598" s="25"/>
      <c r="BE598" s="25"/>
      <c r="BF598" s="25"/>
      <c r="BG598" s="25"/>
      <c r="BH598" s="25"/>
      <c r="BI598" s="25"/>
      <c r="BJ598" s="25"/>
      <c r="BK598" s="25"/>
      <c r="BL598" s="25"/>
      <c r="BM598" s="25"/>
      <c r="BN598" s="25"/>
      <c r="BO598" s="25"/>
      <c r="BP598" s="25"/>
      <c r="BQ598" s="25"/>
      <c r="BR598" s="25"/>
      <c r="BS598" s="25"/>
      <c r="BT598" s="25"/>
      <c r="BU598" s="25"/>
      <c r="BV598" s="25"/>
      <c r="BW598" s="25"/>
      <c r="BX598" s="25"/>
      <c r="BY598" s="25"/>
      <c r="BZ598" s="25"/>
      <c r="CA598" s="25"/>
      <c r="CB598" s="25"/>
      <c r="CC598" s="25"/>
      <c r="CD598" s="25"/>
      <c r="CE598" s="25"/>
      <c r="CF598" s="25"/>
      <c r="CG598" s="25"/>
      <c r="CH598" s="25"/>
      <c r="CI598" s="25"/>
      <c r="CJ598" s="25"/>
      <c r="CK598" s="25"/>
      <c r="CL598" s="25"/>
      <c r="CM598" s="25"/>
      <c r="CN598" s="25"/>
    </row>
    <row r="599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</row>
    <row r="600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</row>
    <row r="60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</row>
    <row r="602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</row>
    <row r="603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</row>
    <row r="604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</row>
    <row r="605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</row>
    <row r="606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</row>
    <row r="607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</row>
    <row r="608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</row>
    <row r="609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</row>
    <row r="610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</row>
    <row r="61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</row>
    <row r="612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</row>
    <row r="613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</row>
    <row r="614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</row>
    <row r="615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</row>
    <row r="616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</row>
    <row r="617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</row>
    <row r="618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5"/>
      <c r="BA618" s="25"/>
      <c r="BB618" s="25"/>
      <c r="BC618" s="25"/>
      <c r="BD618" s="25"/>
      <c r="BE618" s="25"/>
      <c r="BF618" s="25"/>
      <c r="BG618" s="25"/>
      <c r="BH618" s="25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25"/>
      <c r="BT618" s="25"/>
      <c r="BU618" s="25"/>
      <c r="BV618" s="25"/>
      <c r="BW618" s="25"/>
      <c r="BX618" s="25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25"/>
      <c r="CJ618" s="25"/>
      <c r="CK618" s="25"/>
      <c r="CL618" s="25"/>
      <c r="CM618" s="25"/>
      <c r="CN618" s="25"/>
    </row>
    <row r="619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5"/>
      <c r="BA619" s="25"/>
      <c r="BB619" s="25"/>
      <c r="BC619" s="25"/>
      <c r="BD619" s="25"/>
      <c r="BE619" s="25"/>
      <c r="BF619" s="25"/>
      <c r="BG619" s="25"/>
      <c r="BH619" s="25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25"/>
      <c r="BT619" s="25"/>
      <c r="BU619" s="25"/>
      <c r="BV619" s="25"/>
      <c r="BW619" s="25"/>
      <c r="BX619" s="25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25"/>
      <c r="CJ619" s="25"/>
      <c r="CK619" s="25"/>
      <c r="CL619" s="25"/>
      <c r="CM619" s="25"/>
      <c r="CN619" s="25"/>
    </row>
    <row r="620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</row>
    <row r="62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5"/>
      <c r="BA621" s="25"/>
      <c r="BB621" s="25"/>
      <c r="BC621" s="25"/>
      <c r="BD621" s="25"/>
      <c r="BE621" s="25"/>
      <c r="BF621" s="25"/>
      <c r="BG621" s="25"/>
      <c r="BH621" s="25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25"/>
      <c r="BT621" s="25"/>
      <c r="BU621" s="25"/>
      <c r="BV621" s="25"/>
      <c r="BW621" s="25"/>
      <c r="BX621" s="25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25"/>
      <c r="CJ621" s="25"/>
      <c r="CK621" s="25"/>
      <c r="CL621" s="25"/>
      <c r="CM621" s="25"/>
      <c r="CN621" s="25"/>
    </row>
    <row r="622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  <c r="BE622" s="25"/>
      <c r="BF622" s="25"/>
      <c r="BG622" s="25"/>
      <c r="BH622" s="25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25"/>
      <c r="BT622" s="25"/>
      <c r="BU622" s="25"/>
      <c r="BV622" s="25"/>
      <c r="BW622" s="25"/>
      <c r="BX622" s="25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25"/>
      <c r="CJ622" s="25"/>
      <c r="CK622" s="25"/>
      <c r="CL622" s="25"/>
      <c r="CM622" s="25"/>
      <c r="CN622" s="25"/>
    </row>
    <row r="623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25"/>
      <c r="BT623" s="25"/>
      <c r="BU623" s="25"/>
      <c r="BV623" s="25"/>
      <c r="BW623" s="25"/>
      <c r="BX623" s="25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</row>
    <row r="624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5"/>
      <c r="BA624" s="25"/>
      <c r="BB624" s="25"/>
      <c r="BC624" s="25"/>
      <c r="BD624" s="25"/>
      <c r="BE624" s="25"/>
      <c r="BF624" s="25"/>
      <c r="BG624" s="25"/>
      <c r="BH624" s="25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25"/>
      <c r="BT624" s="25"/>
      <c r="BU624" s="25"/>
      <c r="BV624" s="25"/>
      <c r="BW624" s="25"/>
      <c r="BX624" s="25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25"/>
      <c r="CJ624" s="25"/>
      <c r="CK624" s="25"/>
      <c r="CL624" s="25"/>
      <c r="CM624" s="25"/>
      <c r="CN624" s="25"/>
    </row>
    <row r="625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5"/>
      <c r="BA625" s="25"/>
      <c r="BB625" s="25"/>
      <c r="BC625" s="25"/>
      <c r="BD625" s="25"/>
      <c r="BE625" s="25"/>
      <c r="BF625" s="25"/>
      <c r="BG625" s="25"/>
      <c r="BH625" s="25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25"/>
      <c r="BT625" s="25"/>
      <c r="BU625" s="25"/>
      <c r="BV625" s="25"/>
      <c r="BW625" s="25"/>
      <c r="BX625" s="25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25"/>
      <c r="CJ625" s="25"/>
      <c r="CK625" s="25"/>
      <c r="CL625" s="25"/>
      <c r="CM625" s="25"/>
      <c r="CN625" s="25"/>
    </row>
    <row r="626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  <c r="BE626" s="25"/>
      <c r="BF626" s="25"/>
      <c r="BG626" s="25"/>
      <c r="BH626" s="25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25"/>
      <c r="BT626" s="25"/>
      <c r="BU626" s="25"/>
      <c r="BV626" s="25"/>
      <c r="BW626" s="25"/>
      <c r="BX626" s="25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25"/>
      <c r="CJ626" s="25"/>
      <c r="CK626" s="25"/>
      <c r="CL626" s="25"/>
      <c r="CM626" s="25"/>
      <c r="CN626" s="25"/>
    </row>
    <row r="627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25"/>
      <c r="BT627" s="25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</row>
    <row r="628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5"/>
      <c r="BA628" s="25"/>
      <c r="BB628" s="25"/>
      <c r="BC628" s="25"/>
      <c r="BD628" s="25"/>
      <c r="BE628" s="25"/>
      <c r="BF628" s="25"/>
      <c r="BG628" s="25"/>
      <c r="BH628" s="25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25"/>
      <c r="BT628" s="25"/>
      <c r="BU628" s="25"/>
      <c r="BV628" s="25"/>
      <c r="BW628" s="25"/>
      <c r="BX628" s="25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25"/>
      <c r="CJ628" s="25"/>
      <c r="CK628" s="25"/>
      <c r="CL628" s="25"/>
      <c r="CM628" s="25"/>
      <c r="CN628" s="25"/>
    </row>
    <row r="629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</row>
    <row r="630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5"/>
      <c r="BA630" s="25"/>
      <c r="BB630" s="25"/>
      <c r="BC630" s="25"/>
      <c r="BD630" s="25"/>
      <c r="BE630" s="25"/>
      <c r="BF630" s="25"/>
      <c r="BG630" s="25"/>
      <c r="BH630" s="25"/>
      <c r="BI630" s="25"/>
      <c r="BJ630" s="25"/>
      <c r="BK630" s="25"/>
      <c r="BL630" s="25"/>
      <c r="BM630" s="25"/>
      <c r="BN630" s="25"/>
      <c r="BO630" s="25"/>
      <c r="BP630" s="25"/>
      <c r="BQ630" s="25"/>
      <c r="BR630" s="25"/>
      <c r="BS630" s="25"/>
      <c r="BT630" s="25"/>
      <c r="BU630" s="25"/>
      <c r="BV630" s="25"/>
      <c r="BW630" s="25"/>
      <c r="BX630" s="25"/>
      <c r="BY630" s="25"/>
      <c r="BZ630" s="25"/>
      <c r="CA630" s="25"/>
      <c r="CB630" s="25"/>
      <c r="CC630" s="25"/>
      <c r="CD630" s="25"/>
      <c r="CE630" s="25"/>
      <c r="CF630" s="25"/>
      <c r="CG630" s="25"/>
      <c r="CH630" s="25"/>
      <c r="CI630" s="25"/>
      <c r="CJ630" s="25"/>
      <c r="CK630" s="25"/>
      <c r="CL630" s="25"/>
      <c r="CM630" s="25"/>
      <c r="CN630" s="25"/>
    </row>
    <row r="63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5"/>
      <c r="BA631" s="25"/>
      <c r="BB631" s="25"/>
      <c r="BC631" s="25"/>
      <c r="BD631" s="25"/>
      <c r="BE631" s="25"/>
      <c r="BF631" s="25"/>
      <c r="BG631" s="25"/>
      <c r="BH631" s="25"/>
      <c r="BI631" s="25"/>
      <c r="BJ631" s="25"/>
      <c r="BK631" s="25"/>
      <c r="BL631" s="25"/>
      <c r="BM631" s="25"/>
      <c r="BN631" s="25"/>
      <c r="BO631" s="25"/>
      <c r="BP631" s="25"/>
      <c r="BQ631" s="25"/>
      <c r="BR631" s="25"/>
      <c r="BS631" s="25"/>
      <c r="BT631" s="25"/>
      <c r="BU631" s="25"/>
      <c r="BV631" s="25"/>
      <c r="BW631" s="25"/>
      <c r="BX631" s="25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25"/>
      <c r="CJ631" s="25"/>
      <c r="CK631" s="25"/>
      <c r="CL631" s="25"/>
      <c r="CM631" s="25"/>
      <c r="CN631" s="25"/>
    </row>
    <row r="632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5"/>
      <c r="BA632" s="25"/>
      <c r="BB632" s="25"/>
      <c r="BC632" s="25"/>
      <c r="BD632" s="25"/>
      <c r="BE632" s="25"/>
      <c r="BF632" s="25"/>
      <c r="BG632" s="25"/>
      <c r="BH632" s="25"/>
      <c r="BI632" s="25"/>
      <c r="BJ632" s="25"/>
      <c r="BK632" s="25"/>
      <c r="BL632" s="25"/>
      <c r="BM632" s="25"/>
      <c r="BN632" s="25"/>
      <c r="BO632" s="25"/>
      <c r="BP632" s="25"/>
      <c r="BQ632" s="25"/>
      <c r="BR632" s="25"/>
      <c r="BS632" s="25"/>
      <c r="BT632" s="25"/>
      <c r="BU632" s="25"/>
      <c r="BV632" s="25"/>
      <c r="BW632" s="25"/>
      <c r="BX632" s="25"/>
      <c r="BY632" s="25"/>
      <c r="BZ632" s="25"/>
      <c r="CA632" s="25"/>
      <c r="CB632" s="25"/>
      <c r="CC632" s="25"/>
      <c r="CD632" s="25"/>
      <c r="CE632" s="25"/>
      <c r="CF632" s="25"/>
      <c r="CG632" s="25"/>
      <c r="CH632" s="25"/>
      <c r="CI632" s="25"/>
      <c r="CJ632" s="25"/>
      <c r="CK632" s="25"/>
      <c r="CL632" s="25"/>
      <c r="CM632" s="25"/>
      <c r="CN632" s="25"/>
    </row>
    <row r="633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5"/>
      <c r="BA633" s="25"/>
      <c r="BB633" s="25"/>
      <c r="BC633" s="25"/>
      <c r="BD633" s="25"/>
      <c r="BE633" s="25"/>
      <c r="BF633" s="25"/>
      <c r="BG633" s="25"/>
      <c r="BH633" s="25"/>
      <c r="BI633" s="25"/>
      <c r="BJ633" s="25"/>
      <c r="BK633" s="25"/>
      <c r="BL633" s="25"/>
      <c r="BM633" s="25"/>
      <c r="BN633" s="25"/>
      <c r="BO633" s="25"/>
      <c r="BP633" s="25"/>
      <c r="BQ633" s="25"/>
      <c r="BR633" s="25"/>
      <c r="BS633" s="25"/>
      <c r="BT633" s="25"/>
      <c r="BU633" s="25"/>
      <c r="BV633" s="25"/>
      <c r="BW633" s="25"/>
      <c r="BX633" s="25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25"/>
      <c r="CJ633" s="25"/>
      <c r="CK633" s="25"/>
      <c r="CL633" s="25"/>
      <c r="CM633" s="25"/>
      <c r="CN633" s="25"/>
    </row>
    <row r="634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  <c r="BE634" s="25"/>
      <c r="BF634" s="25"/>
      <c r="BG634" s="25"/>
      <c r="BH634" s="25"/>
      <c r="BI634" s="25"/>
      <c r="BJ634" s="25"/>
      <c r="BK634" s="25"/>
      <c r="BL634" s="25"/>
      <c r="BM634" s="25"/>
      <c r="BN634" s="25"/>
      <c r="BO634" s="25"/>
      <c r="BP634" s="25"/>
      <c r="BQ634" s="25"/>
      <c r="BR634" s="25"/>
      <c r="BS634" s="25"/>
      <c r="BT634" s="25"/>
      <c r="BU634" s="25"/>
      <c r="BV634" s="25"/>
      <c r="BW634" s="25"/>
      <c r="BX634" s="25"/>
      <c r="BY634" s="25"/>
      <c r="BZ634" s="25"/>
      <c r="CA634" s="25"/>
      <c r="CB634" s="25"/>
      <c r="CC634" s="25"/>
      <c r="CD634" s="25"/>
      <c r="CE634" s="25"/>
      <c r="CF634" s="25"/>
      <c r="CG634" s="25"/>
      <c r="CH634" s="25"/>
      <c r="CI634" s="25"/>
      <c r="CJ634" s="25"/>
      <c r="CK634" s="25"/>
      <c r="CL634" s="25"/>
      <c r="CM634" s="25"/>
      <c r="CN634" s="25"/>
    </row>
    <row r="635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5"/>
      <c r="BA635" s="25"/>
      <c r="BB635" s="25"/>
      <c r="BC635" s="25"/>
      <c r="BD635" s="25"/>
      <c r="BE635" s="25"/>
      <c r="BF635" s="25"/>
      <c r="BG635" s="25"/>
      <c r="BH635" s="25"/>
      <c r="BI635" s="25"/>
      <c r="BJ635" s="25"/>
      <c r="BK635" s="25"/>
      <c r="BL635" s="25"/>
      <c r="BM635" s="25"/>
      <c r="BN635" s="25"/>
      <c r="BO635" s="25"/>
      <c r="BP635" s="25"/>
      <c r="BQ635" s="25"/>
      <c r="BR635" s="25"/>
      <c r="BS635" s="25"/>
      <c r="BT635" s="25"/>
      <c r="BU635" s="25"/>
      <c r="BV635" s="25"/>
      <c r="BW635" s="25"/>
      <c r="BX635" s="25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25"/>
      <c r="CJ635" s="25"/>
      <c r="CK635" s="25"/>
      <c r="CL635" s="25"/>
      <c r="CM635" s="25"/>
      <c r="CN635" s="25"/>
    </row>
    <row r="636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5"/>
      <c r="BA636" s="25"/>
      <c r="BB636" s="25"/>
      <c r="BC636" s="25"/>
      <c r="BD636" s="25"/>
      <c r="BE636" s="25"/>
      <c r="BF636" s="25"/>
      <c r="BG636" s="25"/>
      <c r="BH636" s="25"/>
      <c r="BI636" s="25"/>
      <c r="BJ636" s="25"/>
      <c r="BK636" s="25"/>
      <c r="BL636" s="25"/>
      <c r="BM636" s="25"/>
      <c r="BN636" s="25"/>
      <c r="BO636" s="25"/>
      <c r="BP636" s="25"/>
      <c r="BQ636" s="25"/>
      <c r="BR636" s="25"/>
      <c r="BS636" s="25"/>
      <c r="BT636" s="25"/>
      <c r="BU636" s="25"/>
      <c r="BV636" s="25"/>
      <c r="BW636" s="25"/>
      <c r="BX636" s="25"/>
      <c r="BY636" s="25"/>
      <c r="BZ636" s="25"/>
      <c r="CA636" s="25"/>
      <c r="CB636" s="25"/>
      <c r="CC636" s="25"/>
      <c r="CD636" s="25"/>
      <c r="CE636" s="25"/>
      <c r="CF636" s="25"/>
      <c r="CG636" s="25"/>
      <c r="CH636" s="25"/>
      <c r="CI636" s="25"/>
      <c r="CJ636" s="25"/>
      <c r="CK636" s="25"/>
      <c r="CL636" s="25"/>
      <c r="CM636" s="25"/>
      <c r="CN636" s="25"/>
    </row>
    <row r="637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  <c r="BE637" s="25"/>
      <c r="BF637" s="25"/>
      <c r="BG637" s="25"/>
      <c r="BH637" s="25"/>
      <c r="BI637" s="25"/>
      <c r="BJ637" s="25"/>
      <c r="BK637" s="25"/>
      <c r="BL637" s="25"/>
      <c r="BM637" s="25"/>
      <c r="BN637" s="25"/>
      <c r="BO637" s="25"/>
      <c r="BP637" s="25"/>
      <c r="BQ637" s="25"/>
      <c r="BR637" s="25"/>
      <c r="BS637" s="25"/>
      <c r="BT637" s="25"/>
      <c r="BU637" s="25"/>
      <c r="BV637" s="25"/>
      <c r="BW637" s="25"/>
      <c r="BX637" s="25"/>
      <c r="BY637" s="25"/>
      <c r="BZ637" s="25"/>
      <c r="CA637" s="25"/>
      <c r="CB637" s="25"/>
      <c r="CC637" s="25"/>
      <c r="CD637" s="25"/>
      <c r="CE637" s="25"/>
      <c r="CF637" s="25"/>
      <c r="CG637" s="25"/>
      <c r="CH637" s="25"/>
      <c r="CI637" s="25"/>
      <c r="CJ637" s="25"/>
      <c r="CK637" s="25"/>
      <c r="CL637" s="25"/>
      <c r="CM637" s="25"/>
      <c r="CN637" s="25"/>
    </row>
    <row r="638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5"/>
      <c r="BA638" s="25"/>
      <c r="BB638" s="25"/>
      <c r="BC638" s="25"/>
      <c r="BD638" s="25"/>
      <c r="BE638" s="25"/>
      <c r="BF638" s="25"/>
      <c r="BG638" s="25"/>
      <c r="BH638" s="25"/>
      <c r="BI638" s="25"/>
      <c r="BJ638" s="25"/>
      <c r="BK638" s="25"/>
      <c r="BL638" s="25"/>
      <c r="BM638" s="25"/>
      <c r="BN638" s="25"/>
      <c r="BO638" s="25"/>
      <c r="BP638" s="25"/>
      <c r="BQ638" s="25"/>
      <c r="BR638" s="25"/>
      <c r="BS638" s="25"/>
      <c r="BT638" s="25"/>
      <c r="BU638" s="25"/>
      <c r="BV638" s="25"/>
      <c r="BW638" s="25"/>
      <c r="BX638" s="25"/>
      <c r="BY638" s="25"/>
      <c r="BZ638" s="25"/>
      <c r="CA638" s="25"/>
      <c r="CB638" s="25"/>
      <c r="CC638" s="25"/>
      <c r="CD638" s="25"/>
      <c r="CE638" s="25"/>
      <c r="CF638" s="25"/>
      <c r="CG638" s="25"/>
      <c r="CH638" s="25"/>
      <c r="CI638" s="25"/>
      <c r="CJ638" s="25"/>
      <c r="CK638" s="25"/>
      <c r="CL638" s="25"/>
      <c r="CM638" s="25"/>
      <c r="CN638" s="25"/>
    </row>
    <row r="639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5"/>
      <c r="BA639" s="25"/>
      <c r="BB639" s="25"/>
      <c r="BC639" s="25"/>
      <c r="BD639" s="25"/>
      <c r="BE639" s="25"/>
      <c r="BF639" s="25"/>
      <c r="BG639" s="25"/>
      <c r="BH639" s="25"/>
      <c r="BI639" s="25"/>
      <c r="BJ639" s="25"/>
      <c r="BK639" s="25"/>
      <c r="BL639" s="25"/>
      <c r="BM639" s="25"/>
      <c r="BN639" s="25"/>
      <c r="BO639" s="25"/>
      <c r="BP639" s="25"/>
      <c r="BQ639" s="25"/>
      <c r="BR639" s="25"/>
      <c r="BS639" s="25"/>
      <c r="BT639" s="25"/>
      <c r="BU639" s="25"/>
      <c r="BV639" s="25"/>
      <c r="BW639" s="25"/>
      <c r="BX639" s="25"/>
      <c r="BY639" s="25"/>
      <c r="BZ639" s="25"/>
      <c r="CA639" s="25"/>
      <c r="CB639" s="25"/>
      <c r="CC639" s="25"/>
      <c r="CD639" s="25"/>
      <c r="CE639" s="25"/>
      <c r="CF639" s="25"/>
      <c r="CG639" s="25"/>
      <c r="CH639" s="25"/>
      <c r="CI639" s="25"/>
      <c r="CJ639" s="25"/>
      <c r="CK639" s="25"/>
      <c r="CL639" s="25"/>
      <c r="CM639" s="25"/>
      <c r="CN639" s="25"/>
    </row>
    <row r="640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  <c r="BE640" s="25"/>
      <c r="BF640" s="25"/>
      <c r="BG640" s="25"/>
      <c r="BH640" s="25"/>
      <c r="BI640" s="25"/>
      <c r="BJ640" s="25"/>
      <c r="BK640" s="25"/>
      <c r="BL640" s="25"/>
      <c r="BM640" s="25"/>
      <c r="BN640" s="25"/>
      <c r="BO640" s="25"/>
      <c r="BP640" s="25"/>
      <c r="BQ640" s="25"/>
      <c r="BR640" s="25"/>
      <c r="BS640" s="25"/>
      <c r="BT640" s="25"/>
      <c r="BU640" s="25"/>
      <c r="BV640" s="25"/>
      <c r="BW640" s="25"/>
      <c r="BX640" s="25"/>
      <c r="BY640" s="25"/>
      <c r="BZ640" s="25"/>
      <c r="CA640" s="25"/>
      <c r="CB640" s="25"/>
      <c r="CC640" s="25"/>
      <c r="CD640" s="25"/>
      <c r="CE640" s="25"/>
      <c r="CF640" s="25"/>
      <c r="CG640" s="25"/>
      <c r="CH640" s="25"/>
      <c r="CI640" s="25"/>
      <c r="CJ640" s="25"/>
      <c r="CK640" s="25"/>
      <c r="CL640" s="25"/>
      <c r="CM640" s="25"/>
      <c r="CN640" s="25"/>
    </row>
    <row r="64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5"/>
      <c r="BA641" s="25"/>
      <c r="BB641" s="25"/>
      <c r="BC641" s="25"/>
      <c r="BD641" s="25"/>
      <c r="BE641" s="25"/>
      <c r="BF641" s="25"/>
      <c r="BG641" s="25"/>
      <c r="BH641" s="25"/>
      <c r="BI641" s="25"/>
      <c r="BJ641" s="25"/>
      <c r="BK641" s="25"/>
      <c r="BL641" s="25"/>
      <c r="BM641" s="25"/>
      <c r="BN641" s="25"/>
      <c r="BO641" s="25"/>
      <c r="BP641" s="25"/>
      <c r="BQ641" s="25"/>
      <c r="BR641" s="25"/>
      <c r="BS641" s="25"/>
      <c r="BT641" s="25"/>
      <c r="BU641" s="25"/>
      <c r="BV641" s="25"/>
      <c r="BW641" s="25"/>
      <c r="BX641" s="25"/>
      <c r="BY641" s="25"/>
      <c r="BZ641" s="25"/>
      <c r="CA641" s="25"/>
      <c r="CB641" s="25"/>
      <c r="CC641" s="25"/>
      <c r="CD641" s="25"/>
      <c r="CE641" s="25"/>
      <c r="CF641" s="25"/>
      <c r="CG641" s="25"/>
      <c r="CH641" s="25"/>
      <c r="CI641" s="25"/>
      <c r="CJ641" s="25"/>
      <c r="CK641" s="25"/>
      <c r="CL641" s="25"/>
      <c r="CM641" s="25"/>
      <c r="CN641" s="25"/>
    </row>
    <row r="642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5"/>
      <c r="BA642" s="25"/>
      <c r="BB642" s="25"/>
      <c r="BC642" s="25"/>
      <c r="BD642" s="25"/>
      <c r="BE642" s="25"/>
      <c r="BF642" s="25"/>
      <c r="BG642" s="25"/>
      <c r="BH642" s="25"/>
      <c r="BI642" s="25"/>
      <c r="BJ642" s="25"/>
      <c r="BK642" s="25"/>
      <c r="BL642" s="25"/>
      <c r="BM642" s="25"/>
      <c r="BN642" s="25"/>
      <c r="BO642" s="25"/>
      <c r="BP642" s="25"/>
      <c r="BQ642" s="25"/>
      <c r="BR642" s="25"/>
      <c r="BS642" s="25"/>
      <c r="BT642" s="25"/>
      <c r="BU642" s="25"/>
      <c r="BV642" s="25"/>
      <c r="BW642" s="25"/>
      <c r="BX642" s="25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25"/>
      <c r="CJ642" s="25"/>
      <c r="CK642" s="25"/>
      <c r="CL642" s="25"/>
      <c r="CM642" s="25"/>
      <c r="CN642" s="25"/>
    </row>
    <row r="643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5"/>
      <c r="BA643" s="25"/>
      <c r="BB643" s="25"/>
      <c r="BC643" s="25"/>
      <c r="BD643" s="25"/>
      <c r="BE643" s="25"/>
      <c r="BF643" s="25"/>
      <c r="BG643" s="25"/>
      <c r="BH643" s="25"/>
      <c r="BI643" s="25"/>
      <c r="BJ643" s="25"/>
      <c r="BK643" s="25"/>
      <c r="BL643" s="25"/>
      <c r="BM643" s="25"/>
      <c r="BN643" s="25"/>
      <c r="BO643" s="25"/>
      <c r="BP643" s="25"/>
      <c r="BQ643" s="25"/>
      <c r="BR643" s="25"/>
      <c r="BS643" s="25"/>
      <c r="BT643" s="25"/>
      <c r="BU643" s="25"/>
      <c r="BV643" s="25"/>
      <c r="BW643" s="25"/>
      <c r="BX643" s="25"/>
      <c r="BY643" s="25"/>
      <c r="BZ643" s="25"/>
      <c r="CA643" s="25"/>
      <c r="CB643" s="25"/>
      <c r="CC643" s="25"/>
      <c r="CD643" s="25"/>
      <c r="CE643" s="25"/>
      <c r="CF643" s="25"/>
      <c r="CG643" s="25"/>
      <c r="CH643" s="25"/>
      <c r="CI643" s="25"/>
      <c r="CJ643" s="25"/>
      <c r="CK643" s="25"/>
      <c r="CL643" s="25"/>
      <c r="CM643" s="25"/>
      <c r="CN643" s="25"/>
    </row>
    <row r="644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5"/>
      <c r="BA644" s="25"/>
      <c r="BB644" s="25"/>
      <c r="BC644" s="25"/>
      <c r="BD644" s="25"/>
      <c r="BE644" s="25"/>
      <c r="BF644" s="25"/>
      <c r="BG644" s="25"/>
      <c r="BH644" s="25"/>
      <c r="BI644" s="25"/>
      <c r="BJ644" s="25"/>
      <c r="BK644" s="25"/>
      <c r="BL644" s="25"/>
      <c r="BM644" s="25"/>
      <c r="BN644" s="25"/>
      <c r="BO644" s="25"/>
      <c r="BP644" s="25"/>
      <c r="BQ644" s="25"/>
      <c r="BR644" s="25"/>
      <c r="BS644" s="25"/>
      <c r="BT644" s="25"/>
      <c r="BU644" s="25"/>
      <c r="BV644" s="25"/>
      <c r="BW644" s="25"/>
      <c r="BX644" s="25"/>
      <c r="BY644" s="25"/>
      <c r="BZ644" s="25"/>
      <c r="CA644" s="25"/>
      <c r="CB644" s="25"/>
      <c r="CC644" s="25"/>
      <c r="CD644" s="25"/>
      <c r="CE644" s="25"/>
      <c r="CF644" s="25"/>
      <c r="CG644" s="25"/>
      <c r="CH644" s="25"/>
      <c r="CI644" s="25"/>
      <c r="CJ644" s="25"/>
      <c r="CK644" s="25"/>
      <c r="CL644" s="25"/>
      <c r="CM644" s="25"/>
      <c r="CN644" s="25"/>
    </row>
    <row r="645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5"/>
      <c r="BA645" s="25"/>
      <c r="BB645" s="25"/>
      <c r="BC645" s="25"/>
      <c r="BD645" s="25"/>
      <c r="BE645" s="25"/>
      <c r="BF645" s="25"/>
      <c r="BG645" s="25"/>
      <c r="BH645" s="25"/>
      <c r="BI645" s="25"/>
      <c r="BJ645" s="25"/>
      <c r="BK645" s="25"/>
      <c r="BL645" s="25"/>
      <c r="BM645" s="25"/>
      <c r="BN645" s="25"/>
      <c r="BO645" s="25"/>
      <c r="BP645" s="25"/>
      <c r="BQ645" s="25"/>
      <c r="BR645" s="25"/>
      <c r="BS645" s="25"/>
      <c r="BT645" s="25"/>
      <c r="BU645" s="25"/>
      <c r="BV645" s="25"/>
      <c r="BW645" s="25"/>
      <c r="BX645" s="25"/>
      <c r="BY645" s="25"/>
      <c r="BZ645" s="25"/>
      <c r="CA645" s="25"/>
      <c r="CB645" s="25"/>
      <c r="CC645" s="25"/>
      <c r="CD645" s="25"/>
      <c r="CE645" s="25"/>
      <c r="CF645" s="25"/>
      <c r="CG645" s="25"/>
      <c r="CH645" s="25"/>
      <c r="CI645" s="25"/>
      <c r="CJ645" s="25"/>
      <c r="CK645" s="25"/>
      <c r="CL645" s="25"/>
      <c r="CM645" s="25"/>
      <c r="CN645" s="25"/>
    </row>
    <row r="646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5"/>
      <c r="BA646" s="25"/>
      <c r="BB646" s="25"/>
      <c r="BC646" s="25"/>
      <c r="BD646" s="25"/>
      <c r="BE646" s="25"/>
      <c r="BF646" s="25"/>
      <c r="BG646" s="25"/>
      <c r="BH646" s="25"/>
      <c r="BI646" s="25"/>
      <c r="BJ646" s="25"/>
      <c r="BK646" s="25"/>
      <c r="BL646" s="25"/>
      <c r="BM646" s="25"/>
      <c r="BN646" s="25"/>
      <c r="BO646" s="25"/>
      <c r="BP646" s="25"/>
      <c r="BQ646" s="25"/>
      <c r="BR646" s="25"/>
      <c r="BS646" s="25"/>
      <c r="BT646" s="25"/>
      <c r="BU646" s="25"/>
      <c r="BV646" s="25"/>
      <c r="BW646" s="25"/>
      <c r="BX646" s="25"/>
      <c r="BY646" s="25"/>
      <c r="BZ646" s="25"/>
      <c r="CA646" s="25"/>
      <c r="CB646" s="25"/>
      <c r="CC646" s="25"/>
      <c r="CD646" s="25"/>
      <c r="CE646" s="25"/>
      <c r="CF646" s="25"/>
      <c r="CG646" s="25"/>
      <c r="CH646" s="25"/>
      <c r="CI646" s="25"/>
      <c r="CJ646" s="25"/>
      <c r="CK646" s="25"/>
      <c r="CL646" s="25"/>
      <c r="CM646" s="25"/>
      <c r="CN646" s="25"/>
    </row>
    <row r="647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5"/>
      <c r="BA647" s="25"/>
      <c r="BB647" s="25"/>
      <c r="BC647" s="25"/>
      <c r="BD647" s="25"/>
      <c r="BE647" s="25"/>
      <c r="BF647" s="25"/>
      <c r="BG647" s="25"/>
      <c r="BH647" s="25"/>
      <c r="BI647" s="25"/>
      <c r="BJ647" s="25"/>
      <c r="BK647" s="25"/>
      <c r="BL647" s="25"/>
      <c r="BM647" s="25"/>
      <c r="BN647" s="25"/>
      <c r="BO647" s="25"/>
      <c r="BP647" s="25"/>
      <c r="BQ647" s="25"/>
      <c r="BR647" s="25"/>
      <c r="BS647" s="25"/>
      <c r="BT647" s="25"/>
      <c r="BU647" s="25"/>
      <c r="BV647" s="25"/>
      <c r="BW647" s="25"/>
      <c r="BX647" s="25"/>
      <c r="BY647" s="25"/>
      <c r="BZ647" s="25"/>
      <c r="CA647" s="25"/>
      <c r="CB647" s="25"/>
      <c r="CC647" s="25"/>
      <c r="CD647" s="25"/>
      <c r="CE647" s="25"/>
      <c r="CF647" s="25"/>
      <c r="CG647" s="25"/>
      <c r="CH647" s="25"/>
      <c r="CI647" s="25"/>
      <c r="CJ647" s="25"/>
      <c r="CK647" s="25"/>
      <c r="CL647" s="25"/>
      <c r="CM647" s="25"/>
      <c r="CN647" s="25"/>
    </row>
    <row r="648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5"/>
      <c r="BA648" s="25"/>
      <c r="BB648" s="25"/>
      <c r="BC648" s="25"/>
      <c r="BD648" s="25"/>
      <c r="BE648" s="25"/>
      <c r="BF648" s="25"/>
      <c r="BG648" s="25"/>
      <c r="BH648" s="25"/>
      <c r="BI648" s="25"/>
      <c r="BJ648" s="25"/>
      <c r="BK648" s="25"/>
      <c r="BL648" s="25"/>
      <c r="BM648" s="25"/>
      <c r="BN648" s="25"/>
      <c r="BO648" s="25"/>
      <c r="BP648" s="25"/>
      <c r="BQ648" s="25"/>
      <c r="BR648" s="25"/>
      <c r="BS648" s="25"/>
      <c r="BT648" s="25"/>
      <c r="BU648" s="25"/>
      <c r="BV648" s="25"/>
      <c r="BW648" s="25"/>
      <c r="BX648" s="25"/>
      <c r="BY648" s="25"/>
      <c r="BZ648" s="25"/>
      <c r="CA648" s="25"/>
      <c r="CB648" s="25"/>
      <c r="CC648" s="25"/>
      <c r="CD648" s="25"/>
      <c r="CE648" s="25"/>
      <c r="CF648" s="25"/>
      <c r="CG648" s="25"/>
      <c r="CH648" s="25"/>
      <c r="CI648" s="25"/>
      <c r="CJ648" s="25"/>
      <c r="CK648" s="25"/>
      <c r="CL648" s="25"/>
      <c r="CM648" s="25"/>
      <c r="CN648" s="25"/>
    </row>
    <row r="649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5"/>
      <c r="BA649" s="25"/>
      <c r="BB649" s="25"/>
      <c r="BC649" s="25"/>
      <c r="BD649" s="25"/>
      <c r="BE649" s="25"/>
      <c r="BF649" s="25"/>
      <c r="BG649" s="25"/>
      <c r="BH649" s="25"/>
      <c r="BI649" s="25"/>
      <c r="BJ649" s="25"/>
      <c r="BK649" s="25"/>
      <c r="BL649" s="25"/>
      <c r="BM649" s="25"/>
      <c r="BN649" s="25"/>
      <c r="BO649" s="25"/>
      <c r="BP649" s="25"/>
      <c r="BQ649" s="25"/>
      <c r="BR649" s="25"/>
      <c r="BS649" s="25"/>
      <c r="BT649" s="25"/>
      <c r="BU649" s="25"/>
      <c r="BV649" s="25"/>
      <c r="BW649" s="25"/>
      <c r="BX649" s="25"/>
      <c r="BY649" s="25"/>
      <c r="BZ649" s="25"/>
      <c r="CA649" s="25"/>
      <c r="CB649" s="25"/>
      <c r="CC649" s="25"/>
      <c r="CD649" s="25"/>
      <c r="CE649" s="25"/>
      <c r="CF649" s="25"/>
      <c r="CG649" s="25"/>
      <c r="CH649" s="25"/>
      <c r="CI649" s="25"/>
      <c r="CJ649" s="25"/>
      <c r="CK649" s="25"/>
      <c r="CL649" s="25"/>
      <c r="CM649" s="25"/>
      <c r="CN649" s="25"/>
    </row>
    <row r="650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5"/>
      <c r="BA650" s="25"/>
      <c r="BB650" s="25"/>
      <c r="BC650" s="25"/>
      <c r="BD650" s="25"/>
      <c r="BE650" s="25"/>
      <c r="BF650" s="25"/>
      <c r="BG650" s="25"/>
      <c r="BH650" s="25"/>
      <c r="BI650" s="25"/>
      <c r="BJ650" s="25"/>
      <c r="BK650" s="25"/>
      <c r="BL650" s="25"/>
      <c r="BM650" s="25"/>
      <c r="BN650" s="25"/>
      <c r="BO650" s="25"/>
      <c r="BP650" s="25"/>
      <c r="BQ650" s="25"/>
      <c r="BR650" s="25"/>
      <c r="BS650" s="25"/>
      <c r="BT650" s="25"/>
      <c r="BU650" s="25"/>
      <c r="BV650" s="25"/>
      <c r="BW650" s="25"/>
      <c r="BX650" s="25"/>
      <c r="BY650" s="25"/>
      <c r="BZ650" s="25"/>
      <c r="CA650" s="25"/>
      <c r="CB650" s="25"/>
      <c r="CC650" s="25"/>
      <c r="CD650" s="25"/>
      <c r="CE650" s="25"/>
      <c r="CF650" s="25"/>
      <c r="CG650" s="25"/>
      <c r="CH650" s="25"/>
      <c r="CI650" s="25"/>
      <c r="CJ650" s="25"/>
      <c r="CK650" s="25"/>
      <c r="CL650" s="25"/>
      <c r="CM650" s="25"/>
      <c r="CN650" s="25"/>
    </row>
    <row r="65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5"/>
      <c r="BA651" s="25"/>
      <c r="BB651" s="25"/>
      <c r="BC651" s="25"/>
      <c r="BD651" s="25"/>
      <c r="BE651" s="25"/>
      <c r="BF651" s="25"/>
      <c r="BG651" s="25"/>
      <c r="BH651" s="25"/>
      <c r="BI651" s="25"/>
      <c r="BJ651" s="25"/>
      <c r="BK651" s="25"/>
      <c r="BL651" s="25"/>
      <c r="BM651" s="25"/>
      <c r="BN651" s="25"/>
      <c r="BO651" s="25"/>
      <c r="BP651" s="25"/>
      <c r="BQ651" s="25"/>
      <c r="BR651" s="25"/>
      <c r="BS651" s="25"/>
      <c r="BT651" s="25"/>
      <c r="BU651" s="25"/>
      <c r="BV651" s="25"/>
      <c r="BW651" s="25"/>
      <c r="BX651" s="25"/>
      <c r="BY651" s="25"/>
      <c r="BZ651" s="25"/>
      <c r="CA651" s="25"/>
      <c r="CB651" s="25"/>
      <c r="CC651" s="25"/>
      <c r="CD651" s="25"/>
      <c r="CE651" s="25"/>
      <c r="CF651" s="25"/>
      <c r="CG651" s="25"/>
      <c r="CH651" s="25"/>
      <c r="CI651" s="25"/>
      <c r="CJ651" s="25"/>
      <c r="CK651" s="25"/>
      <c r="CL651" s="25"/>
      <c r="CM651" s="25"/>
      <c r="CN651" s="25"/>
    </row>
    <row r="652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5"/>
      <c r="BA652" s="25"/>
      <c r="BB652" s="25"/>
      <c r="BC652" s="25"/>
      <c r="BD652" s="25"/>
      <c r="BE652" s="25"/>
      <c r="BF652" s="25"/>
      <c r="BG652" s="25"/>
      <c r="BH652" s="25"/>
      <c r="BI652" s="25"/>
      <c r="BJ652" s="25"/>
      <c r="BK652" s="25"/>
      <c r="BL652" s="25"/>
      <c r="BM652" s="25"/>
      <c r="BN652" s="25"/>
      <c r="BO652" s="25"/>
      <c r="BP652" s="25"/>
      <c r="BQ652" s="25"/>
      <c r="BR652" s="25"/>
      <c r="BS652" s="25"/>
      <c r="BT652" s="25"/>
      <c r="BU652" s="25"/>
      <c r="BV652" s="25"/>
      <c r="BW652" s="25"/>
      <c r="BX652" s="25"/>
      <c r="BY652" s="25"/>
      <c r="BZ652" s="25"/>
      <c r="CA652" s="25"/>
      <c r="CB652" s="25"/>
      <c r="CC652" s="25"/>
      <c r="CD652" s="25"/>
      <c r="CE652" s="25"/>
      <c r="CF652" s="25"/>
      <c r="CG652" s="25"/>
      <c r="CH652" s="25"/>
      <c r="CI652" s="25"/>
      <c r="CJ652" s="25"/>
      <c r="CK652" s="25"/>
      <c r="CL652" s="25"/>
      <c r="CM652" s="25"/>
      <c r="CN652" s="25"/>
    </row>
    <row r="653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5"/>
      <c r="BA653" s="25"/>
      <c r="BB653" s="25"/>
      <c r="BC653" s="25"/>
      <c r="BD653" s="25"/>
      <c r="BE653" s="25"/>
      <c r="BF653" s="25"/>
      <c r="BG653" s="25"/>
      <c r="BH653" s="25"/>
      <c r="BI653" s="25"/>
      <c r="BJ653" s="25"/>
      <c r="BK653" s="25"/>
      <c r="BL653" s="25"/>
      <c r="BM653" s="25"/>
      <c r="BN653" s="25"/>
      <c r="BO653" s="25"/>
      <c r="BP653" s="25"/>
      <c r="BQ653" s="25"/>
      <c r="BR653" s="25"/>
      <c r="BS653" s="25"/>
      <c r="BT653" s="25"/>
      <c r="BU653" s="25"/>
      <c r="BV653" s="25"/>
      <c r="BW653" s="25"/>
      <c r="BX653" s="25"/>
      <c r="BY653" s="25"/>
      <c r="BZ653" s="25"/>
      <c r="CA653" s="25"/>
      <c r="CB653" s="25"/>
      <c r="CC653" s="25"/>
      <c r="CD653" s="25"/>
      <c r="CE653" s="25"/>
      <c r="CF653" s="25"/>
      <c r="CG653" s="25"/>
      <c r="CH653" s="25"/>
      <c r="CI653" s="25"/>
      <c r="CJ653" s="25"/>
      <c r="CK653" s="25"/>
      <c r="CL653" s="25"/>
      <c r="CM653" s="25"/>
      <c r="CN653" s="25"/>
    </row>
    <row r="654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5"/>
      <c r="BA654" s="25"/>
      <c r="BB654" s="25"/>
      <c r="BC654" s="25"/>
      <c r="BD654" s="25"/>
      <c r="BE654" s="25"/>
      <c r="BF654" s="25"/>
      <c r="BG654" s="25"/>
      <c r="BH654" s="25"/>
      <c r="BI654" s="25"/>
      <c r="BJ654" s="25"/>
      <c r="BK654" s="25"/>
      <c r="BL654" s="25"/>
      <c r="BM654" s="25"/>
      <c r="BN654" s="25"/>
      <c r="BO654" s="25"/>
      <c r="BP654" s="25"/>
      <c r="BQ654" s="25"/>
      <c r="BR654" s="25"/>
      <c r="BS654" s="25"/>
      <c r="BT654" s="25"/>
      <c r="BU654" s="25"/>
      <c r="BV654" s="25"/>
      <c r="BW654" s="25"/>
      <c r="BX654" s="25"/>
      <c r="BY654" s="25"/>
      <c r="BZ654" s="25"/>
      <c r="CA654" s="25"/>
      <c r="CB654" s="25"/>
      <c r="CC654" s="25"/>
      <c r="CD654" s="25"/>
      <c r="CE654" s="25"/>
      <c r="CF654" s="25"/>
      <c r="CG654" s="25"/>
      <c r="CH654" s="25"/>
      <c r="CI654" s="25"/>
      <c r="CJ654" s="25"/>
      <c r="CK654" s="25"/>
      <c r="CL654" s="25"/>
      <c r="CM654" s="25"/>
      <c r="CN654" s="25"/>
    </row>
    <row r="655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5"/>
      <c r="BS655" s="25"/>
      <c r="BT655" s="25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</row>
    <row r="656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5"/>
      <c r="BA656" s="25"/>
      <c r="BB656" s="25"/>
      <c r="BC656" s="25"/>
      <c r="BD656" s="25"/>
      <c r="BE656" s="25"/>
      <c r="BF656" s="25"/>
      <c r="BG656" s="25"/>
      <c r="BH656" s="25"/>
      <c r="BI656" s="25"/>
      <c r="BJ656" s="25"/>
      <c r="BK656" s="25"/>
      <c r="BL656" s="25"/>
      <c r="BM656" s="25"/>
      <c r="BN656" s="25"/>
      <c r="BO656" s="25"/>
      <c r="BP656" s="25"/>
      <c r="BQ656" s="25"/>
      <c r="BR656" s="25"/>
      <c r="BS656" s="25"/>
      <c r="BT656" s="25"/>
      <c r="BU656" s="25"/>
      <c r="BV656" s="25"/>
      <c r="BW656" s="25"/>
      <c r="BX656" s="25"/>
      <c r="BY656" s="25"/>
      <c r="BZ656" s="25"/>
      <c r="CA656" s="25"/>
      <c r="CB656" s="25"/>
      <c r="CC656" s="25"/>
      <c r="CD656" s="25"/>
      <c r="CE656" s="25"/>
      <c r="CF656" s="25"/>
      <c r="CG656" s="25"/>
      <c r="CH656" s="25"/>
      <c r="CI656" s="25"/>
      <c r="CJ656" s="25"/>
      <c r="CK656" s="25"/>
      <c r="CL656" s="25"/>
      <c r="CM656" s="25"/>
      <c r="CN656" s="25"/>
    </row>
    <row r="657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5"/>
      <c r="BS657" s="25"/>
      <c r="BT657" s="25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</row>
    <row r="658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5"/>
      <c r="BA658" s="25"/>
      <c r="BB658" s="25"/>
      <c r="BC658" s="25"/>
      <c r="BD658" s="25"/>
      <c r="BE658" s="25"/>
      <c r="BF658" s="25"/>
      <c r="BG658" s="25"/>
      <c r="BH658" s="25"/>
      <c r="BI658" s="25"/>
      <c r="BJ658" s="25"/>
      <c r="BK658" s="25"/>
      <c r="BL658" s="25"/>
      <c r="BM658" s="25"/>
      <c r="BN658" s="25"/>
      <c r="BO658" s="25"/>
      <c r="BP658" s="25"/>
      <c r="BQ658" s="25"/>
      <c r="BR658" s="25"/>
      <c r="BS658" s="25"/>
      <c r="BT658" s="25"/>
      <c r="BU658" s="25"/>
      <c r="BV658" s="25"/>
      <c r="BW658" s="25"/>
      <c r="BX658" s="25"/>
      <c r="BY658" s="25"/>
      <c r="BZ658" s="25"/>
      <c r="CA658" s="25"/>
      <c r="CB658" s="25"/>
      <c r="CC658" s="25"/>
      <c r="CD658" s="25"/>
      <c r="CE658" s="25"/>
      <c r="CF658" s="25"/>
      <c r="CG658" s="25"/>
      <c r="CH658" s="25"/>
      <c r="CI658" s="25"/>
      <c r="CJ658" s="25"/>
      <c r="CK658" s="25"/>
      <c r="CL658" s="25"/>
      <c r="CM658" s="25"/>
      <c r="CN658" s="25"/>
    </row>
    <row r="659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5"/>
      <c r="BA659" s="25"/>
      <c r="BB659" s="25"/>
      <c r="BC659" s="25"/>
      <c r="BD659" s="25"/>
      <c r="BE659" s="25"/>
      <c r="BF659" s="25"/>
      <c r="BG659" s="25"/>
      <c r="BH659" s="25"/>
      <c r="BI659" s="25"/>
      <c r="BJ659" s="25"/>
      <c r="BK659" s="25"/>
      <c r="BL659" s="25"/>
      <c r="BM659" s="25"/>
      <c r="BN659" s="25"/>
      <c r="BO659" s="25"/>
      <c r="BP659" s="25"/>
      <c r="BQ659" s="25"/>
      <c r="BR659" s="25"/>
      <c r="BS659" s="25"/>
      <c r="BT659" s="25"/>
      <c r="BU659" s="25"/>
      <c r="BV659" s="25"/>
      <c r="BW659" s="25"/>
      <c r="BX659" s="25"/>
      <c r="BY659" s="25"/>
      <c r="BZ659" s="25"/>
      <c r="CA659" s="25"/>
      <c r="CB659" s="25"/>
      <c r="CC659" s="25"/>
      <c r="CD659" s="25"/>
      <c r="CE659" s="25"/>
      <c r="CF659" s="25"/>
      <c r="CG659" s="25"/>
      <c r="CH659" s="25"/>
      <c r="CI659" s="25"/>
      <c r="CJ659" s="25"/>
      <c r="CK659" s="25"/>
      <c r="CL659" s="25"/>
      <c r="CM659" s="25"/>
      <c r="CN659" s="25"/>
    </row>
    <row r="660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5"/>
      <c r="BS660" s="25"/>
      <c r="BT660" s="25"/>
      <c r="BU660" s="25"/>
      <c r="BV660" s="25"/>
      <c r="BW660" s="25"/>
      <c r="BX660" s="25"/>
      <c r="BY660" s="25"/>
      <c r="BZ660" s="25"/>
      <c r="CA660" s="25"/>
      <c r="CB660" s="25"/>
      <c r="CC660" s="25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</row>
    <row r="66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5"/>
      <c r="BA661" s="25"/>
      <c r="BB661" s="25"/>
      <c r="BC661" s="25"/>
      <c r="BD661" s="25"/>
      <c r="BE661" s="25"/>
      <c r="BF661" s="25"/>
      <c r="BG661" s="25"/>
      <c r="BH661" s="25"/>
      <c r="BI661" s="25"/>
      <c r="BJ661" s="25"/>
      <c r="BK661" s="25"/>
      <c r="BL661" s="25"/>
      <c r="BM661" s="25"/>
      <c r="BN661" s="25"/>
      <c r="BO661" s="25"/>
      <c r="BP661" s="25"/>
      <c r="BQ661" s="25"/>
      <c r="BR661" s="25"/>
      <c r="BS661" s="25"/>
      <c r="BT661" s="25"/>
      <c r="BU661" s="25"/>
      <c r="BV661" s="25"/>
      <c r="BW661" s="25"/>
      <c r="BX661" s="25"/>
      <c r="BY661" s="25"/>
      <c r="BZ661" s="25"/>
      <c r="CA661" s="25"/>
      <c r="CB661" s="25"/>
      <c r="CC661" s="25"/>
      <c r="CD661" s="25"/>
      <c r="CE661" s="25"/>
      <c r="CF661" s="25"/>
      <c r="CG661" s="25"/>
      <c r="CH661" s="25"/>
      <c r="CI661" s="25"/>
      <c r="CJ661" s="25"/>
      <c r="CK661" s="25"/>
      <c r="CL661" s="25"/>
      <c r="CM661" s="25"/>
      <c r="CN661" s="25"/>
    </row>
    <row r="662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5"/>
      <c r="BA662" s="25"/>
      <c r="BB662" s="25"/>
      <c r="BC662" s="25"/>
      <c r="BD662" s="25"/>
      <c r="BE662" s="25"/>
      <c r="BF662" s="25"/>
      <c r="BG662" s="25"/>
      <c r="BH662" s="25"/>
      <c r="BI662" s="25"/>
      <c r="BJ662" s="25"/>
      <c r="BK662" s="25"/>
      <c r="BL662" s="25"/>
      <c r="BM662" s="25"/>
      <c r="BN662" s="25"/>
      <c r="BO662" s="25"/>
      <c r="BP662" s="25"/>
      <c r="BQ662" s="25"/>
      <c r="BR662" s="25"/>
      <c r="BS662" s="25"/>
      <c r="BT662" s="25"/>
      <c r="BU662" s="25"/>
      <c r="BV662" s="25"/>
      <c r="BW662" s="25"/>
      <c r="BX662" s="25"/>
      <c r="BY662" s="25"/>
      <c r="BZ662" s="25"/>
      <c r="CA662" s="25"/>
      <c r="CB662" s="25"/>
      <c r="CC662" s="25"/>
      <c r="CD662" s="25"/>
      <c r="CE662" s="25"/>
      <c r="CF662" s="25"/>
      <c r="CG662" s="25"/>
      <c r="CH662" s="25"/>
      <c r="CI662" s="25"/>
      <c r="CJ662" s="25"/>
      <c r="CK662" s="25"/>
      <c r="CL662" s="25"/>
      <c r="CM662" s="25"/>
      <c r="CN662" s="25"/>
    </row>
    <row r="663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5"/>
      <c r="BA663" s="25"/>
      <c r="BB663" s="25"/>
      <c r="BC663" s="25"/>
      <c r="BD663" s="25"/>
      <c r="BE663" s="25"/>
      <c r="BF663" s="25"/>
      <c r="BG663" s="25"/>
      <c r="BH663" s="25"/>
      <c r="BI663" s="25"/>
      <c r="BJ663" s="25"/>
      <c r="BK663" s="25"/>
      <c r="BL663" s="25"/>
      <c r="BM663" s="25"/>
      <c r="BN663" s="25"/>
      <c r="BO663" s="25"/>
      <c r="BP663" s="25"/>
      <c r="BQ663" s="25"/>
      <c r="BR663" s="25"/>
      <c r="BS663" s="25"/>
      <c r="BT663" s="25"/>
      <c r="BU663" s="25"/>
      <c r="BV663" s="25"/>
      <c r="BW663" s="25"/>
      <c r="BX663" s="25"/>
      <c r="BY663" s="25"/>
      <c r="BZ663" s="25"/>
      <c r="CA663" s="25"/>
      <c r="CB663" s="25"/>
      <c r="CC663" s="25"/>
      <c r="CD663" s="25"/>
      <c r="CE663" s="25"/>
      <c r="CF663" s="25"/>
      <c r="CG663" s="25"/>
      <c r="CH663" s="25"/>
      <c r="CI663" s="25"/>
      <c r="CJ663" s="25"/>
      <c r="CK663" s="25"/>
      <c r="CL663" s="25"/>
      <c r="CM663" s="25"/>
      <c r="CN663" s="25"/>
    </row>
    <row r="664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5"/>
      <c r="BA664" s="25"/>
      <c r="BB664" s="25"/>
      <c r="BC664" s="25"/>
      <c r="BD664" s="25"/>
      <c r="BE664" s="25"/>
      <c r="BF664" s="25"/>
      <c r="BG664" s="25"/>
      <c r="BH664" s="25"/>
      <c r="BI664" s="25"/>
      <c r="BJ664" s="25"/>
      <c r="BK664" s="25"/>
      <c r="BL664" s="25"/>
      <c r="BM664" s="25"/>
      <c r="BN664" s="25"/>
      <c r="BO664" s="25"/>
      <c r="BP664" s="25"/>
      <c r="BQ664" s="25"/>
      <c r="BR664" s="25"/>
      <c r="BS664" s="25"/>
      <c r="BT664" s="25"/>
      <c r="BU664" s="25"/>
      <c r="BV664" s="25"/>
      <c r="BW664" s="25"/>
      <c r="BX664" s="25"/>
      <c r="BY664" s="25"/>
      <c r="BZ664" s="25"/>
      <c r="CA664" s="25"/>
      <c r="CB664" s="25"/>
      <c r="CC664" s="25"/>
      <c r="CD664" s="25"/>
      <c r="CE664" s="25"/>
      <c r="CF664" s="25"/>
      <c r="CG664" s="25"/>
      <c r="CH664" s="25"/>
      <c r="CI664" s="25"/>
      <c r="CJ664" s="25"/>
      <c r="CK664" s="25"/>
      <c r="CL664" s="25"/>
      <c r="CM664" s="25"/>
      <c r="CN664" s="25"/>
    </row>
    <row r="665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5"/>
      <c r="BA665" s="25"/>
      <c r="BB665" s="25"/>
      <c r="BC665" s="25"/>
      <c r="BD665" s="25"/>
      <c r="BE665" s="25"/>
      <c r="BF665" s="25"/>
      <c r="BG665" s="25"/>
      <c r="BH665" s="25"/>
      <c r="BI665" s="25"/>
      <c r="BJ665" s="25"/>
      <c r="BK665" s="25"/>
      <c r="BL665" s="25"/>
      <c r="BM665" s="25"/>
      <c r="BN665" s="25"/>
      <c r="BO665" s="25"/>
      <c r="BP665" s="25"/>
      <c r="BQ665" s="25"/>
      <c r="BR665" s="25"/>
      <c r="BS665" s="25"/>
      <c r="BT665" s="25"/>
      <c r="BU665" s="25"/>
      <c r="BV665" s="25"/>
      <c r="BW665" s="25"/>
      <c r="BX665" s="25"/>
      <c r="BY665" s="25"/>
      <c r="BZ665" s="25"/>
      <c r="CA665" s="25"/>
      <c r="CB665" s="25"/>
      <c r="CC665" s="25"/>
      <c r="CD665" s="25"/>
      <c r="CE665" s="25"/>
      <c r="CF665" s="25"/>
      <c r="CG665" s="25"/>
      <c r="CH665" s="25"/>
      <c r="CI665" s="25"/>
      <c r="CJ665" s="25"/>
      <c r="CK665" s="25"/>
      <c r="CL665" s="25"/>
      <c r="CM665" s="25"/>
      <c r="CN665" s="25"/>
    </row>
    <row r="666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5"/>
      <c r="BA666" s="25"/>
      <c r="BB666" s="25"/>
      <c r="BC666" s="25"/>
      <c r="BD666" s="25"/>
      <c r="BE666" s="25"/>
      <c r="BF666" s="25"/>
      <c r="BG666" s="25"/>
      <c r="BH666" s="25"/>
      <c r="BI666" s="25"/>
      <c r="BJ666" s="25"/>
      <c r="BK666" s="25"/>
      <c r="BL666" s="25"/>
      <c r="BM666" s="25"/>
      <c r="BN666" s="25"/>
      <c r="BO666" s="25"/>
      <c r="BP666" s="25"/>
      <c r="BQ666" s="25"/>
      <c r="BR666" s="25"/>
      <c r="BS666" s="25"/>
      <c r="BT666" s="25"/>
      <c r="BU666" s="25"/>
      <c r="BV666" s="25"/>
      <c r="BW666" s="25"/>
      <c r="BX666" s="25"/>
      <c r="BY666" s="25"/>
      <c r="BZ666" s="25"/>
      <c r="CA666" s="25"/>
      <c r="CB666" s="25"/>
      <c r="CC666" s="25"/>
      <c r="CD666" s="25"/>
      <c r="CE666" s="25"/>
      <c r="CF666" s="25"/>
      <c r="CG666" s="25"/>
      <c r="CH666" s="25"/>
      <c r="CI666" s="25"/>
      <c r="CJ666" s="25"/>
      <c r="CK666" s="25"/>
      <c r="CL666" s="25"/>
      <c r="CM666" s="25"/>
      <c r="CN666" s="25"/>
    </row>
    <row r="667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5"/>
      <c r="BA667" s="25"/>
      <c r="BB667" s="25"/>
      <c r="BC667" s="25"/>
      <c r="BD667" s="25"/>
      <c r="BE667" s="25"/>
      <c r="BF667" s="25"/>
      <c r="BG667" s="25"/>
      <c r="BH667" s="25"/>
      <c r="BI667" s="25"/>
      <c r="BJ667" s="25"/>
      <c r="BK667" s="25"/>
      <c r="BL667" s="25"/>
      <c r="BM667" s="25"/>
      <c r="BN667" s="25"/>
      <c r="BO667" s="25"/>
      <c r="BP667" s="25"/>
      <c r="BQ667" s="25"/>
      <c r="BR667" s="25"/>
      <c r="BS667" s="25"/>
      <c r="BT667" s="25"/>
      <c r="BU667" s="25"/>
      <c r="BV667" s="25"/>
      <c r="BW667" s="25"/>
      <c r="BX667" s="25"/>
      <c r="BY667" s="25"/>
      <c r="BZ667" s="25"/>
      <c r="CA667" s="25"/>
      <c r="CB667" s="25"/>
      <c r="CC667" s="25"/>
      <c r="CD667" s="25"/>
      <c r="CE667" s="25"/>
      <c r="CF667" s="25"/>
      <c r="CG667" s="25"/>
      <c r="CH667" s="25"/>
      <c r="CI667" s="25"/>
      <c r="CJ667" s="25"/>
      <c r="CK667" s="25"/>
      <c r="CL667" s="25"/>
      <c r="CM667" s="25"/>
      <c r="CN667" s="25"/>
    </row>
    <row r="668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5"/>
      <c r="BS668" s="25"/>
      <c r="BT668" s="25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</row>
    <row r="669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5"/>
      <c r="BA669" s="25"/>
      <c r="BB669" s="25"/>
      <c r="BC669" s="25"/>
      <c r="BD669" s="25"/>
      <c r="BE669" s="25"/>
      <c r="BF669" s="25"/>
      <c r="BG669" s="25"/>
      <c r="BH669" s="25"/>
      <c r="BI669" s="25"/>
      <c r="BJ669" s="25"/>
      <c r="BK669" s="25"/>
      <c r="BL669" s="25"/>
      <c r="BM669" s="25"/>
      <c r="BN669" s="25"/>
      <c r="BO669" s="25"/>
      <c r="BP669" s="25"/>
      <c r="BQ669" s="25"/>
      <c r="BR669" s="25"/>
      <c r="BS669" s="25"/>
      <c r="BT669" s="25"/>
      <c r="BU669" s="25"/>
      <c r="BV669" s="25"/>
      <c r="BW669" s="25"/>
      <c r="BX669" s="25"/>
      <c r="BY669" s="25"/>
      <c r="BZ669" s="25"/>
      <c r="CA669" s="25"/>
      <c r="CB669" s="25"/>
      <c r="CC669" s="25"/>
      <c r="CD669" s="25"/>
      <c r="CE669" s="25"/>
      <c r="CF669" s="25"/>
      <c r="CG669" s="25"/>
      <c r="CH669" s="25"/>
      <c r="CI669" s="25"/>
      <c r="CJ669" s="25"/>
      <c r="CK669" s="25"/>
      <c r="CL669" s="25"/>
      <c r="CM669" s="25"/>
      <c r="CN669" s="25"/>
    </row>
    <row r="670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5"/>
      <c r="BA670" s="25"/>
      <c r="BB670" s="25"/>
      <c r="BC670" s="25"/>
      <c r="BD670" s="25"/>
      <c r="BE670" s="25"/>
      <c r="BF670" s="25"/>
      <c r="BG670" s="25"/>
      <c r="BH670" s="25"/>
      <c r="BI670" s="25"/>
      <c r="BJ670" s="25"/>
      <c r="BK670" s="25"/>
      <c r="BL670" s="25"/>
      <c r="BM670" s="25"/>
      <c r="BN670" s="25"/>
      <c r="BO670" s="25"/>
      <c r="BP670" s="25"/>
      <c r="BQ670" s="25"/>
      <c r="BR670" s="25"/>
      <c r="BS670" s="25"/>
      <c r="BT670" s="25"/>
      <c r="BU670" s="25"/>
      <c r="BV670" s="25"/>
      <c r="BW670" s="25"/>
      <c r="BX670" s="25"/>
      <c r="BY670" s="25"/>
      <c r="BZ670" s="25"/>
      <c r="CA670" s="25"/>
      <c r="CB670" s="25"/>
      <c r="CC670" s="25"/>
      <c r="CD670" s="25"/>
      <c r="CE670" s="25"/>
      <c r="CF670" s="25"/>
      <c r="CG670" s="25"/>
      <c r="CH670" s="25"/>
      <c r="CI670" s="25"/>
      <c r="CJ670" s="25"/>
      <c r="CK670" s="25"/>
      <c r="CL670" s="25"/>
      <c r="CM670" s="25"/>
      <c r="CN670" s="25"/>
    </row>
    <row r="67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5"/>
      <c r="BA671" s="25"/>
      <c r="BB671" s="25"/>
      <c r="BC671" s="25"/>
      <c r="BD671" s="25"/>
      <c r="BE671" s="25"/>
      <c r="BF671" s="25"/>
      <c r="BG671" s="25"/>
      <c r="BH671" s="25"/>
      <c r="BI671" s="25"/>
      <c r="BJ671" s="25"/>
      <c r="BK671" s="25"/>
      <c r="BL671" s="25"/>
      <c r="BM671" s="25"/>
      <c r="BN671" s="25"/>
      <c r="BO671" s="25"/>
      <c r="BP671" s="25"/>
      <c r="BQ671" s="25"/>
      <c r="BR671" s="25"/>
      <c r="BS671" s="25"/>
      <c r="BT671" s="25"/>
      <c r="BU671" s="25"/>
      <c r="BV671" s="25"/>
      <c r="BW671" s="25"/>
      <c r="BX671" s="25"/>
      <c r="BY671" s="25"/>
      <c r="BZ671" s="25"/>
      <c r="CA671" s="25"/>
      <c r="CB671" s="25"/>
      <c r="CC671" s="25"/>
      <c r="CD671" s="25"/>
      <c r="CE671" s="25"/>
      <c r="CF671" s="25"/>
      <c r="CG671" s="25"/>
      <c r="CH671" s="25"/>
      <c r="CI671" s="25"/>
      <c r="CJ671" s="25"/>
      <c r="CK671" s="25"/>
      <c r="CL671" s="25"/>
      <c r="CM671" s="25"/>
      <c r="CN671" s="25"/>
    </row>
    <row r="672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5"/>
      <c r="BA672" s="25"/>
      <c r="BB672" s="25"/>
      <c r="BC672" s="25"/>
      <c r="BD672" s="25"/>
      <c r="BE672" s="25"/>
      <c r="BF672" s="25"/>
      <c r="BG672" s="25"/>
      <c r="BH672" s="25"/>
      <c r="BI672" s="25"/>
      <c r="BJ672" s="25"/>
      <c r="BK672" s="25"/>
      <c r="BL672" s="25"/>
      <c r="BM672" s="25"/>
      <c r="BN672" s="25"/>
      <c r="BO672" s="25"/>
      <c r="BP672" s="25"/>
      <c r="BQ672" s="25"/>
      <c r="BR672" s="25"/>
      <c r="BS672" s="25"/>
      <c r="BT672" s="25"/>
      <c r="BU672" s="25"/>
      <c r="BV672" s="25"/>
      <c r="BW672" s="25"/>
      <c r="BX672" s="25"/>
      <c r="BY672" s="25"/>
      <c r="BZ672" s="25"/>
      <c r="CA672" s="25"/>
      <c r="CB672" s="25"/>
      <c r="CC672" s="25"/>
      <c r="CD672" s="25"/>
      <c r="CE672" s="25"/>
      <c r="CF672" s="25"/>
      <c r="CG672" s="25"/>
      <c r="CH672" s="25"/>
      <c r="CI672" s="25"/>
      <c r="CJ672" s="25"/>
      <c r="CK672" s="25"/>
      <c r="CL672" s="25"/>
      <c r="CM672" s="25"/>
      <c r="CN672" s="25"/>
    </row>
    <row r="673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5"/>
      <c r="BA673" s="25"/>
      <c r="BB673" s="25"/>
      <c r="BC673" s="25"/>
      <c r="BD673" s="25"/>
      <c r="BE673" s="25"/>
      <c r="BF673" s="25"/>
      <c r="BG673" s="25"/>
      <c r="BH673" s="25"/>
      <c r="BI673" s="25"/>
      <c r="BJ673" s="25"/>
      <c r="BK673" s="25"/>
      <c r="BL673" s="25"/>
      <c r="BM673" s="25"/>
      <c r="BN673" s="25"/>
      <c r="BO673" s="25"/>
      <c r="BP673" s="25"/>
      <c r="BQ673" s="25"/>
      <c r="BR673" s="25"/>
      <c r="BS673" s="25"/>
      <c r="BT673" s="25"/>
      <c r="BU673" s="25"/>
      <c r="BV673" s="25"/>
      <c r="BW673" s="25"/>
      <c r="BX673" s="25"/>
      <c r="BY673" s="25"/>
      <c r="BZ673" s="25"/>
      <c r="CA673" s="25"/>
      <c r="CB673" s="25"/>
      <c r="CC673" s="25"/>
      <c r="CD673" s="25"/>
      <c r="CE673" s="25"/>
      <c r="CF673" s="25"/>
      <c r="CG673" s="25"/>
      <c r="CH673" s="25"/>
      <c r="CI673" s="25"/>
      <c r="CJ673" s="25"/>
      <c r="CK673" s="25"/>
      <c r="CL673" s="25"/>
      <c r="CM673" s="25"/>
      <c r="CN673" s="25"/>
    </row>
    <row r="674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5"/>
      <c r="BA674" s="25"/>
      <c r="BB674" s="25"/>
      <c r="BC674" s="25"/>
      <c r="BD674" s="25"/>
      <c r="BE674" s="25"/>
      <c r="BF674" s="25"/>
      <c r="BG674" s="25"/>
      <c r="BH674" s="25"/>
      <c r="BI674" s="25"/>
      <c r="BJ674" s="25"/>
      <c r="BK674" s="25"/>
      <c r="BL674" s="25"/>
      <c r="BM674" s="25"/>
      <c r="BN674" s="25"/>
      <c r="BO674" s="25"/>
      <c r="BP674" s="25"/>
      <c r="BQ674" s="25"/>
      <c r="BR674" s="25"/>
      <c r="BS674" s="25"/>
      <c r="BT674" s="25"/>
      <c r="BU674" s="25"/>
      <c r="BV674" s="25"/>
      <c r="BW674" s="25"/>
      <c r="BX674" s="25"/>
      <c r="BY674" s="25"/>
      <c r="BZ674" s="25"/>
      <c r="CA674" s="25"/>
      <c r="CB674" s="25"/>
      <c r="CC674" s="25"/>
      <c r="CD674" s="25"/>
      <c r="CE674" s="25"/>
      <c r="CF674" s="25"/>
      <c r="CG674" s="25"/>
      <c r="CH674" s="25"/>
      <c r="CI674" s="25"/>
      <c r="CJ674" s="25"/>
      <c r="CK674" s="25"/>
      <c r="CL674" s="25"/>
      <c r="CM674" s="25"/>
      <c r="CN674" s="25"/>
    </row>
    <row r="675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5"/>
      <c r="BA675" s="25"/>
      <c r="BB675" s="25"/>
      <c r="BC675" s="25"/>
      <c r="BD675" s="25"/>
      <c r="BE675" s="25"/>
      <c r="BF675" s="25"/>
      <c r="BG675" s="25"/>
      <c r="BH675" s="25"/>
      <c r="BI675" s="25"/>
      <c r="BJ675" s="25"/>
      <c r="BK675" s="25"/>
      <c r="BL675" s="25"/>
      <c r="BM675" s="25"/>
      <c r="BN675" s="25"/>
      <c r="BO675" s="25"/>
      <c r="BP675" s="25"/>
      <c r="BQ675" s="25"/>
      <c r="BR675" s="25"/>
      <c r="BS675" s="25"/>
      <c r="BT675" s="25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</row>
    <row r="676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5"/>
      <c r="BA676" s="25"/>
      <c r="BB676" s="25"/>
      <c r="BC676" s="25"/>
      <c r="BD676" s="25"/>
      <c r="BE676" s="25"/>
      <c r="BF676" s="25"/>
      <c r="BG676" s="25"/>
      <c r="BH676" s="25"/>
      <c r="BI676" s="25"/>
      <c r="BJ676" s="25"/>
      <c r="BK676" s="25"/>
      <c r="BL676" s="25"/>
      <c r="BM676" s="25"/>
      <c r="BN676" s="25"/>
      <c r="BO676" s="25"/>
      <c r="BP676" s="25"/>
      <c r="BQ676" s="25"/>
      <c r="BR676" s="25"/>
      <c r="BS676" s="25"/>
      <c r="BT676" s="25"/>
      <c r="BU676" s="25"/>
      <c r="BV676" s="25"/>
      <c r="BW676" s="25"/>
      <c r="BX676" s="25"/>
      <c r="BY676" s="25"/>
      <c r="BZ676" s="25"/>
      <c r="CA676" s="25"/>
      <c r="CB676" s="25"/>
      <c r="CC676" s="25"/>
      <c r="CD676" s="25"/>
      <c r="CE676" s="25"/>
      <c r="CF676" s="25"/>
      <c r="CG676" s="25"/>
      <c r="CH676" s="25"/>
      <c r="CI676" s="25"/>
      <c r="CJ676" s="25"/>
      <c r="CK676" s="25"/>
      <c r="CL676" s="25"/>
      <c r="CM676" s="25"/>
      <c r="CN676" s="25"/>
    </row>
    <row r="677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</row>
    <row r="678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5"/>
      <c r="BA678" s="25"/>
      <c r="BB678" s="25"/>
      <c r="BC678" s="25"/>
      <c r="BD678" s="25"/>
      <c r="BE678" s="25"/>
      <c r="BF678" s="25"/>
      <c r="BG678" s="25"/>
      <c r="BH678" s="25"/>
      <c r="BI678" s="25"/>
      <c r="BJ678" s="25"/>
      <c r="BK678" s="25"/>
      <c r="BL678" s="25"/>
      <c r="BM678" s="25"/>
      <c r="BN678" s="25"/>
      <c r="BO678" s="25"/>
      <c r="BP678" s="25"/>
      <c r="BQ678" s="25"/>
      <c r="BR678" s="25"/>
      <c r="BS678" s="25"/>
      <c r="BT678" s="25"/>
      <c r="BU678" s="25"/>
      <c r="BV678" s="25"/>
      <c r="BW678" s="25"/>
      <c r="BX678" s="25"/>
      <c r="BY678" s="25"/>
      <c r="BZ678" s="25"/>
      <c r="CA678" s="25"/>
      <c r="CB678" s="25"/>
      <c r="CC678" s="25"/>
      <c r="CD678" s="25"/>
      <c r="CE678" s="25"/>
      <c r="CF678" s="25"/>
      <c r="CG678" s="25"/>
      <c r="CH678" s="25"/>
      <c r="CI678" s="25"/>
      <c r="CJ678" s="25"/>
      <c r="CK678" s="25"/>
      <c r="CL678" s="25"/>
      <c r="CM678" s="25"/>
      <c r="CN678" s="25"/>
    </row>
    <row r="679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5"/>
      <c r="BA679" s="25"/>
      <c r="BB679" s="25"/>
      <c r="BC679" s="25"/>
      <c r="BD679" s="25"/>
      <c r="BE679" s="25"/>
      <c r="BF679" s="25"/>
      <c r="BG679" s="25"/>
      <c r="BH679" s="25"/>
      <c r="BI679" s="25"/>
      <c r="BJ679" s="25"/>
      <c r="BK679" s="25"/>
      <c r="BL679" s="25"/>
      <c r="BM679" s="25"/>
      <c r="BN679" s="25"/>
      <c r="BO679" s="25"/>
      <c r="BP679" s="25"/>
      <c r="BQ679" s="25"/>
      <c r="BR679" s="25"/>
      <c r="BS679" s="25"/>
      <c r="BT679" s="25"/>
      <c r="BU679" s="25"/>
      <c r="BV679" s="25"/>
      <c r="BW679" s="25"/>
      <c r="BX679" s="25"/>
      <c r="BY679" s="25"/>
      <c r="BZ679" s="25"/>
      <c r="CA679" s="25"/>
      <c r="CB679" s="25"/>
      <c r="CC679" s="25"/>
      <c r="CD679" s="25"/>
      <c r="CE679" s="25"/>
      <c r="CF679" s="25"/>
      <c r="CG679" s="25"/>
      <c r="CH679" s="25"/>
      <c r="CI679" s="25"/>
      <c r="CJ679" s="25"/>
      <c r="CK679" s="25"/>
      <c r="CL679" s="25"/>
      <c r="CM679" s="25"/>
      <c r="CN679" s="25"/>
    </row>
    <row r="680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5"/>
      <c r="BA680" s="25"/>
      <c r="BB680" s="25"/>
      <c r="BC680" s="25"/>
      <c r="BD680" s="25"/>
      <c r="BE680" s="25"/>
      <c r="BF680" s="25"/>
      <c r="BG680" s="25"/>
      <c r="BH680" s="25"/>
      <c r="BI680" s="25"/>
      <c r="BJ680" s="25"/>
      <c r="BK680" s="25"/>
      <c r="BL680" s="25"/>
      <c r="BM680" s="25"/>
      <c r="BN680" s="25"/>
      <c r="BO680" s="25"/>
      <c r="BP680" s="25"/>
      <c r="BQ680" s="25"/>
      <c r="BR680" s="25"/>
      <c r="BS680" s="25"/>
      <c r="BT680" s="25"/>
      <c r="BU680" s="25"/>
      <c r="BV680" s="25"/>
      <c r="BW680" s="25"/>
      <c r="BX680" s="25"/>
      <c r="BY680" s="25"/>
      <c r="BZ680" s="25"/>
      <c r="CA680" s="25"/>
      <c r="CB680" s="25"/>
      <c r="CC680" s="25"/>
      <c r="CD680" s="25"/>
      <c r="CE680" s="25"/>
      <c r="CF680" s="25"/>
      <c r="CG680" s="25"/>
      <c r="CH680" s="25"/>
      <c r="CI680" s="25"/>
      <c r="CJ680" s="25"/>
      <c r="CK680" s="25"/>
      <c r="CL680" s="25"/>
      <c r="CM680" s="25"/>
      <c r="CN680" s="25"/>
    </row>
    <row r="68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5"/>
      <c r="BA681" s="25"/>
      <c r="BB681" s="25"/>
      <c r="BC681" s="25"/>
      <c r="BD681" s="25"/>
      <c r="BE681" s="25"/>
      <c r="BF681" s="25"/>
      <c r="BG681" s="25"/>
      <c r="BH681" s="25"/>
      <c r="BI681" s="25"/>
      <c r="BJ681" s="25"/>
      <c r="BK681" s="25"/>
      <c r="BL681" s="25"/>
      <c r="BM681" s="25"/>
      <c r="BN681" s="25"/>
      <c r="BO681" s="25"/>
      <c r="BP681" s="25"/>
      <c r="BQ681" s="25"/>
      <c r="BR681" s="25"/>
      <c r="BS681" s="25"/>
      <c r="BT681" s="25"/>
      <c r="BU681" s="25"/>
      <c r="BV681" s="25"/>
      <c r="BW681" s="25"/>
      <c r="BX681" s="25"/>
      <c r="BY681" s="25"/>
      <c r="BZ681" s="25"/>
      <c r="CA681" s="25"/>
      <c r="CB681" s="25"/>
      <c r="CC681" s="25"/>
      <c r="CD681" s="25"/>
      <c r="CE681" s="25"/>
      <c r="CF681" s="25"/>
      <c r="CG681" s="25"/>
      <c r="CH681" s="25"/>
      <c r="CI681" s="25"/>
      <c r="CJ681" s="25"/>
      <c r="CK681" s="25"/>
      <c r="CL681" s="25"/>
      <c r="CM681" s="25"/>
      <c r="CN681" s="25"/>
    </row>
    <row r="682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5"/>
      <c r="BA682" s="25"/>
      <c r="BB682" s="25"/>
      <c r="BC682" s="25"/>
      <c r="BD682" s="25"/>
      <c r="BE682" s="25"/>
      <c r="BF682" s="25"/>
      <c r="BG682" s="25"/>
      <c r="BH682" s="25"/>
      <c r="BI682" s="25"/>
      <c r="BJ682" s="25"/>
      <c r="BK682" s="25"/>
      <c r="BL682" s="25"/>
      <c r="BM682" s="25"/>
      <c r="BN682" s="25"/>
      <c r="BO682" s="25"/>
      <c r="BP682" s="25"/>
      <c r="BQ682" s="25"/>
      <c r="BR682" s="25"/>
      <c r="BS682" s="25"/>
      <c r="BT682" s="25"/>
      <c r="BU682" s="25"/>
      <c r="BV682" s="25"/>
      <c r="BW682" s="25"/>
      <c r="BX682" s="25"/>
      <c r="BY682" s="25"/>
      <c r="BZ682" s="25"/>
      <c r="CA682" s="25"/>
      <c r="CB682" s="25"/>
      <c r="CC682" s="25"/>
      <c r="CD682" s="25"/>
      <c r="CE682" s="25"/>
      <c r="CF682" s="25"/>
      <c r="CG682" s="25"/>
      <c r="CH682" s="25"/>
      <c r="CI682" s="25"/>
      <c r="CJ682" s="25"/>
      <c r="CK682" s="25"/>
      <c r="CL682" s="25"/>
      <c r="CM682" s="25"/>
      <c r="CN682" s="25"/>
    </row>
    <row r="683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5"/>
      <c r="BA683" s="25"/>
      <c r="BB683" s="25"/>
      <c r="BC683" s="25"/>
      <c r="BD683" s="25"/>
      <c r="BE683" s="25"/>
      <c r="BF683" s="25"/>
      <c r="BG683" s="25"/>
      <c r="BH683" s="25"/>
      <c r="BI683" s="25"/>
      <c r="BJ683" s="25"/>
      <c r="BK683" s="25"/>
      <c r="BL683" s="25"/>
      <c r="BM683" s="25"/>
      <c r="BN683" s="25"/>
      <c r="BO683" s="25"/>
      <c r="BP683" s="25"/>
      <c r="BQ683" s="25"/>
      <c r="BR683" s="25"/>
      <c r="BS683" s="25"/>
      <c r="BT683" s="25"/>
      <c r="BU683" s="25"/>
      <c r="BV683" s="25"/>
      <c r="BW683" s="25"/>
      <c r="BX683" s="25"/>
      <c r="BY683" s="25"/>
      <c r="BZ683" s="25"/>
      <c r="CA683" s="25"/>
      <c r="CB683" s="25"/>
      <c r="CC683" s="25"/>
      <c r="CD683" s="25"/>
      <c r="CE683" s="25"/>
      <c r="CF683" s="25"/>
      <c r="CG683" s="25"/>
      <c r="CH683" s="25"/>
      <c r="CI683" s="25"/>
      <c r="CJ683" s="25"/>
      <c r="CK683" s="25"/>
      <c r="CL683" s="25"/>
      <c r="CM683" s="25"/>
      <c r="CN683" s="25"/>
    </row>
    <row r="684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5"/>
      <c r="BA684" s="25"/>
      <c r="BB684" s="25"/>
      <c r="BC684" s="25"/>
      <c r="BD684" s="25"/>
      <c r="BE684" s="25"/>
      <c r="BF684" s="25"/>
      <c r="BG684" s="25"/>
      <c r="BH684" s="25"/>
      <c r="BI684" s="25"/>
      <c r="BJ684" s="25"/>
      <c r="BK684" s="25"/>
      <c r="BL684" s="25"/>
      <c r="BM684" s="25"/>
      <c r="BN684" s="25"/>
      <c r="BO684" s="25"/>
      <c r="BP684" s="25"/>
      <c r="BQ684" s="25"/>
      <c r="BR684" s="25"/>
      <c r="BS684" s="25"/>
      <c r="BT684" s="25"/>
      <c r="BU684" s="25"/>
      <c r="BV684" s="25"/>
      <c r="BW684" s="25"/>
      <c r="BX684" s="25"/>
      <c r="BY684" s="25"/>
      <c r="BZ684" s="25"/>
      <c r="CA684" s="25"/>
      <c r="CB684" s="25"/>
      <c r="CC684" s="25"/>
      <c r="CD684" s="25"/>
      <c r="CE684" s="25"/>
      <c r="CF684" s="25"/>
      <c r="CG684" s="25"/>
      <c r="CH684" s="25"/>
      <c r="CI684" s="25"/>
      <c r="CJ684" s="25"/>
      <c r="CK684" s="25"/>
      <c r="CL684" s="25"/>
      <c r="CM684" s="25"/>
      <c r="CN684" s="25"/>
    </row>
    <row r="685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5"/>
      <c r="BA685" s="25"/>
      <c r="BB685" s="25"/>
      <c r="BC685" s="25"/>
      <c r="BD685" s="25"/>
      <c r="BE685" s="25"/>
      <c r="BF685" s="25"/>
      <c r="BG685" s="25"/>
      <c r="BH685" s="25"/>
      <c r="BI685" s="25"/>
      <c r="BJ685" s="25"/>
      <c r="BK685" s="25"/>
      <c r="BL685" s="25"/>
      <c r="BM685" s="25"/>
      <c r="BN685" s="25"/>
      <c r="BO685" s="25"/>
      <c r="BP685" s="25"/>
      <c r="BQ685" s="25"/>
      <c r="BR685" s="25"/>
      <c r="BS685" s="25"/>
      <c r="BT685" s="25"/>
      <c r="BU685" s="25"/>
      <c r="BV685" s="25"/>
      <c r="BW685" s="25"/>
      <c r="BX685" s="25"/>
      <c r="BY685" s="25"/>
      <c r="BZ685" s="25"/>
      <c r="CA685" s="25"/>
      <c r="CB685" s="25"/>
      <c r="CC685" s="25"/>
      <c r="CD685" s="25"/>
      <c r="CE685" s="25"/>
      <c r="CF685" s="25"/>
      <c r="CG685" s="25"/>
      <c r="CH685" s="25"/>
      <c r="CI685" s="25"/>
      <c r="CJ685" s="25"/>
      <c r="CK685" s="25"/>
      <c r="CL685" s="25"/>
      <c r="CM685" s="25"/>
      <c r="CN685" s="25"/>
    </row>
    <row r="686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</row>
    <row r="687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</row>
    <row r="688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</row>
    <row r="689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</row>
    <row r="690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</row>
    <row r="69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</row>
    <row r="692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</row>
    <row r="693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</row>
    <row r="694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</row>
    <row r="695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</row>
    <row r="696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</row>
    <row r="697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</row>
    <row r="698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</row>
    <row r="699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</row>
    <row r="700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</row>
    <row r="70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</row>
    <row r="702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</row>
    <row r="703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</row>
    <row r="704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</row>
    <row r="705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</row>
    <row r="706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</row>
    <row r="707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</row>
    <row r="708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5"/>
      <c r="BA708" s="25"/>
      <c r="BB708" s="25"/>
      <c r="BC708" s="25"/>
      <c r="BD708" s="25"/>
      <c r="BE708" s="25"/>
      <c r="BF708" s="25"/>
      <c r="BG708" s="25"/>
      <c r="BH708" s="25"/>
      <c r="BI708" s="25"/>
      <c r="BJ708" s="25"/>
      <c r="BK708" s="25"/>
      <c r="BL708" s="25"/>
      <c r="BM708" s="25"/>
      <c r="BN708" s="25"/>
      <c r="BO708" s="25"/>
      <c r="BP708" s="25"/>
      <c r="BQ708" s="25"/>
      <c r="BR708" s="25"/>
      <c r="BS708" s="25"/>
      <c r="BT708" s="25"/>
      <c r="BU708" s="25"/>
      <c r="BV708" s="25"/>
      <c r="BW708" s="25"/>
      <c r="BX708" s="25"/>
      <c r="BY708" s="25"/>
      <c r="BZ708" s="25"/>
      <c r="CA708" s="25"/>
      <c r="CB708" s="25"/>
      <c r="CC708" s="25"/>
      <c r="CD708" s="25"/>
      <c r="CE708" s="25"/>
      <c r="CF708" s="25"/>
      <c r="CG708" s="25"/>
      <c r="CH708" s="25"/>
      <c r="CI708" s="25"/>
      <c r="CJ708" s="25"/>
      <c r="CK708" s="25"/>
      <c r="CL708" s="25"/>
      <c r="CM708" s="25"/>
      <c r="CN708" s="25"/>
    </row>
    <row r="709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</row>
    <row r="710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</row>
    <row r="71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5"/>
      <c r="BA711" s="25"/>
      <c r="BB711" s="25"/>
      <c r="BC711" s="25"/>
      <c r="BD711" s="25"/>
      <c r="BE711" s="25"/>
      <c r="BF711" s="25"/>
      <c r="BG711" s="25"/>
      <c r="BH711" s="25"/>
      <c r="BI711" s="25"/>
      <c r="BJ711" s="25"/>
      <c r="BK711" s="25"/>
      <c r="BL711" s="25"/>
      <c r="BM711" s="25"/>
      <c r="BN711" s="25"/>
      <c r="BO711" s="25"/>
      <c r="BP711" s="25"/>
      <c r="BQ711" s="25"/>
      <c r="BR711" s="25"/>
      <c r="BS711" s="25"/>
      <c r="BT711" s="25"/>
      <c r="BU711" s="25"/>
      <c r="BV711" s="25"/>
      <c r="BW711" s="25"/>
      <c r="BX711" s="25"/>
      <c r="BY711" s="25"/>
      <c r="BZ711" s="25"/>
      <c r="CA711" s="25"/>
      <c r="CB711" s="25"/>
      <c r="CC711" s="25"/>
      <c r="CD711" s="25"/>
      <c r="CE711" s="25"/>
      <c r="CF711" s="25"/>
      <c r="CG711" s="25"/>
      <c r="CH711" s="25"/>
      <c r="CI711" s="25"/>
      <c r="CJ711" s="25"/>
      <c r="CK711" s="25"/>
      <c r="CL711" s="25"/>
      <c r="CM711" s="25"/>
      <c r="CN711" s="25"/>
    </row>
    <row r="712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</row>
    <row r="713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</row>
    <row r="714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</row>
    <row r="715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</row>
    <row r="716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</row>
    <row r="717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  <c r="BE717" s="25"/>
      <c r="BF717" s="25"/>
      <c r="BG717" s="25"/>
      <c r="BH717" s="25"/>
      <c r="BI717" s="25"/>
      <c r="BJ717" s="25"/>
      <c r="BK717" s="25"/>
      <c r="BL717" s="25"/>
      <c r="BM717" s="25"/>
      <c r="BN717" s="25"/>
      <c r="BO717" s="25"/>
      <c r="BP717" s="25"/>
      <c r="BQ717" s="25"/>
      <c r="BR717" s="25"/>
      <c r="BS717" s="25"/>
      <c r="BT717" s="25"/>
      <c r="BU717" s="25"/>
      <c r="BV717" s="25"/>
      <c r="BW717" s="25"/>
      <c r="BX717" s="25"/>
      <c r="BY717" s="25"/>
      <c r="BZ717" s="25"/>
      <c r="CA717" s="25"/>
      <c r="CB717" s="25"/>
      <c r="CC717" s="25"/>
      <c r="CD717" s="25"/>
      <c r="CE717" s="25"/>
      <c r="CF717" s="25"/>
      <c r="CG717" s="25"/>
      <c r="CH717" s="25"/>
      <c r="CI717" s="25"/>
      <c r="CJ717" s="25"/>
      <c r="CK717" s="25"/>
      <c r="CL717" s="25"/>
      <c r="CM717" s="25"/>
      <c r="CN717" s="25"/>
    </row>
    <row r="718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5"/>
      <c r="BA718" s="25"/>
      <c r="BB718" s="25"/>
      <c r="BC718" s="25"/>
      <c r="BD718" s="25"/>
      <c r="BE718" s="25"/>
      <c r="BF718" s="25"/>
      <c r="BG718" s="25"/>
      <c r="BH718" s="25"/>
      <c r="BI718" s="25"/>
      <c r="BJ718" s="25"/>
      <c r="BK718" s="25"/>
      <c r="BL718" s="25"/>
      <c r="BM718" s="25"/>
      <c r="BN718" s="25"/>
      <c r="BO718" s="25"/>
      <c r="BP718" s="25"/>
      <c r="BQ718" s="25"/>
      <c r="BR718" s="25"/>
      <c r="BS718" s="25"/>
      <c r="BT718" s="25"/>
      <c r="BU718" s="25"/>
      <c r="BV718" s="25"/>
      <c r="BW718" s="25"/>
      <c r="BX718" s="25"/>
      <c r="BY718" s="25"/>
      <c r="BZ718" s="25"/>
      <c r="CA718" s="25"/>
      <c r="CB718" s="25"/>
      <c r="CC718" s="25"/>
      <c r="CD718" s="25"/>
      <c r="CE718" s="25"/>
      <c r="CF718" s="25"/>
      <c r="CG718" s="25"/>
      <c r="CH718" s="25"/>
      <c r="CI718" s="25"/>
      <c r="CJ718" s="25"/>
      <c r="CK718" s="25"/>
      <c r="CL718" s="25"/>
      <c r="CM718" s="25"/>
      <c r="CN718" s="25"/>
    </row>
    <row r="719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5"/>
      <c r="BA719" s="25"/>
      <c r="BB719" s="25"/>
      <c r="BC719" s="25"/>
      <c r="BD719" s="25"/>
      <c r="BE719" s="25"/>
      <c r="BF719" s="25"/>
      <c r="BG719" s="25"/>
      <c r="BH719" s="25"/>
      <c r="BI719" s="25"/>
      <c r="BJ719" s="25"/>
      <c r="BK719" s="25"/>
      <c r="BL719" s="25"/>
      <c r="BM719" s="25"/>
      <c r="BN719" s="25"/>
      <c r="BO719" s="25"/>
      <c r="BP719" s="25"/>
      <c r="BQ719" s="25"/>
      <c r="BR719" s="25"/>
      <c r="BS719" s="25"/>
      <c r="BT719" s="25"/>
      <c r="BU719" s="25"/>
      <c r="BV719" s="25"/>
      <c r="BW719" s="25"/>
      <c r="BX719" s="25"/>
      <c r="BY719" s="25"/>
      <c r="BZ719" s="25"/>
      <c r="CA719" s="25"/>
      <c r="CB719" s="25"/>
      <c r="CC719" s="25"/>
      <c r="CD719" s="25"/>
      <c r="CE719" s="25"/>
      <c r="CF719" s="25"/>
      <c r="CG719" s="25"/>
      <c r="CH719" s="25"/>
      <c r="CI719" s="25"/>
      <c r="CJ719" s="25"/>
      <c r="CK719" s="25"/>
      <c r="CL719" s="25"/>
      <c r="CM719" s="25"/>
      <c r="CN719" s="25"/>
    </row>
    <row r="720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5"/>
      <c r="BA720" s="25"/>
      <c r="BB720" s="25"/>
      <c r="BC720" s="25"/>
      <c r="BD720" s="25"/>
      <c r="BE720" s="25"/>
      <c r="BF720" s="25"/>
      <c r="BG720" s="25"/>
      <c r="BH720" s="25"/>
      <c r="BI720" s="25"/>
      <c r="BJ720" s="25"/>
      <c r="BK720" s="25"/>
      <c r="BL720" s="25"/>
      <c r="BM720" s="25"/>
      <c r="BN720" s="25"/>
      <c r="BO720" s="25"/>
      <c r="BP720" s="25"/>
      <c r="BQ720" s="25"/>
      <c r="BR720" s="25"/>
      <c r="BS720" s="25"/>
      <c r="BT720" s="25"/>
      <c r="BU720" s="25"/>
      <c r="BV720" s="25"/>
      <c r="BW720" s="25"/>
      <c r="BX720" s="25"/>
      <c r="BY720" s="25"/>
      <c r="BZ720" s="25"/>
      <c r="CA720" s="25"/>
      <c r="CB720" s="25"/>
      <c r="CC720" s="25"/>
      <c r="CD720" s="25"/>
      <c r="CE720" s="25"/>
      <c r="CF720" s="25"/>
      <c r="CG720" s="25"/>
      <c r="CH720" s="25"/>
      <c r="CI720" s="25"/>
      <c r="CJ720" s="25"/>
      <c r="CK720" s="25"/>
      <c r="CL720" s="25"/>
      <c r="CM720" s="25"/>
      <c r="CN720" s="25"/>
    </row>
    <row r="72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5"/>
      <c r="BA721" s="25"/>
      <c r="BB721" s="25"/>
      <c r="BC721" s="25"/>
      <c r="BD721" s="25"/>
      <c r="BE721" s="25"/>
      <c r="BF721" s="25"/>
      <c r="BG721" s="25"/>
      <c r="BH721" s="25"/>
      <c r="BI721" s="25"/>
      <c r="BJ721" s="25"/>
      <c r="BK721" s="25"/>
      <c r="BL721" s="25"/>
      <c r="BM721" s="25"/>
      <c r="BN721" s="25"/>
      <c r="BO721" s="25"/>
      <c r="BP721" s="25"/>
      <c r="BQ721" s="25"/>
      <c r="BR721" s="25"/>
      <c r="BS721" s="25"/>
      <c r="BT721" s="25"/>
      <c r="BU721" s="25"/>
      <c r="BV721" s="25"/>
      <c r="BW721" s="25"/>
      <c r="BX721" s="25"/>
      <c r="BY721" s="25"/>
      <c r="BZ721" s="25"/>
      <c r="CA721" s="25"/>
      <c r="CB721" s="25"/>
      <c r="CC721" s="25"/>
      <c r="CD721" s="25"/>
      <c r="CE721" s="25"/>
      <c r="CF721" s="25"/>
      <c r="CG721" s="25"/>
      <c r="CH721" s="25"/>
      <c r="CI721" s="25"/>
      <c r="CJ721" s="25"/>
      <c r="CK721" s="25"/>
      <c r="CL721" s="25"/>
      <c r="CM721" s="25"/>
      <c r="CN721" s="25"/>
    </row>
    <row r="722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5"/>
      <c r="BA722" s="25"/>
      <c r="BB722" s="25"/>
      <c r="BC722" s="25"/>
      <c r="BD722" s="25"/>
      <c r="BE722" s="25"/>
      <c r="BF722" s="25"/>
      <c r="BG722" s="25"/>
      <c r="BH722" s="25"/>
      <c r="BI722" s="25"/>
      <c r="BJ722" s="25"/>
      <c r="BK722" s="25"/>
      <c r="BL722" s="25"/>
      <c r="BM722" s="25"/>
      <c r="BN722" s="25"/>
      <c r="BO722" s="25"/>
      <c r="BP722" s="25"/>
      <c r="BQ722" s="25"/>
      <c r="BR722" s="25"/>
      <c r="BS722" s="25"/>
      <c r="BT722" s="25"/>
      <c r="BU722" s="25"/>
      <c r="BV722" s="25"/>
      <c r="BW722" s="25"/>
      <c r="BX722" s="25"/>
      <c r="BY722" s="25"/>
      <c r="BZ722" s="25"/>
      <c r="CA722" s="25"/>
      <c r="CB722" s="25"/>
      <c r="CC722" s="25"/>
      <c r="CD722" s="25"/>
      <c r="CE722" s="25"/>
      <c r="CF722" s="25"/>
      <c r="CG722" s="25"/>
      <c r="CH722" s="25"/>
      <c r="CI722" s="25"/>
      <c r="CJ722" s="25"/>
      <c r="CK722" s="25"/>
      <c r="CL722" s="25"/>
      <c r="CM722" s="25"/>
      <c r="CN722" s="25"/>
    </row>
    <row r="723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  <c r="AR723" s="25"/>
      <c r="AS723" s="25"/>
      <c r="AT723" s="25"/>
      <c r="AU723" s="25"/>
      <c r="AV723" s="25"/>
      <c r="AW723" s="25"/>
      <c r="AX723" s="25"/>
      <c r="AY723" s="25"/>
      <c r="AZ723" s="25"/>
      <c r="BA723" s="25"/>
      <c r="BB723" s="25"/>
      <c r="BC723" s="25"/>
      <c r="BD723" s="25"/>
      <c r="BE723" s="25"/>
      <c r="BF723" s="25"/>
      <c r="BG723" s="25"/>
      <c r="BH723" s="25"/>
      <c r="BI723" s="25"/>
      <c r="BJ723" s="25"/>
      <c r="BK723" s="25"/>
      <c r="BL723" s="25"/>
      <c r="BM723" s="25"/>
      <c r="BN723" s="25"/>
      <c r="BO723" s="25"/>
      <c r="BP723" s="25"/>
      <c r="BQ723" s="25"/>
      <c r="BR723" s="25"/>
      <c r="BS723" s="25"/>
      <c r="BT723" s="25"/>
      <c r="BU723" s="25"/>
      <c r="BV723" s="25"/>
      <c r="BW723" s="25"/>
      <c r="BX723" s="25"/>
      <c r="BY723" s="25"/>
      <c r="BZ723" s="25"/>
      <c r="CA723" s="25"/>
      <c r="CB723" s="25"/>
      <c r="CC723" s="25"/>
      <c r="CD723" s="25"/>
      <c r="CE723" s="25"/>
      <c r="CF723" s="25"/>
      <c r="CG723" s="25"/>
      <c r="CH723" s="25"/>
      <c r="CI723" s="25"/>
      <c r="CJ723" s="25"/>
      <c r="CK723" s="25"/>
      <c r="CL723" s="25"/>
      <c r="CM723" s="25"/>
      <c r="CN723" s="25"/>
    </row>
    <row r="724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  <c r="AR724" s="25"/>
      <c r="AS724" s="25"/>
      <c r="AT724" s="25"/>
      <c r="AU724" s="25"/>
      <c r="AV724" s="25"/>
      <c r="AW724" s="25"/>
      <c r="AX724" s="25"/>
      <c r="AY724" s="25"/>
      <c r="AZ724" s="25"/>
      <c r="BA724" s="25"/>
      <c r="BB724" s="25"/>
      <c r="BC724" s="25"/>
      <c r="BD724" s="25"/>
      <c r="BE724" s="25"/>
      <c r="BF724" s="25"/>
      <c r="BG724" s="25"/>
      <c r="BH724" s="25"/>
      <c r="BI724" s="25"/>
      <c r="BJ724" s="25"/>
      <c r="BK724" s="25"/>
      <c r="BL724" s="25"/>
      <c r="BM724" s="25"/>
      <c r="BN724" s="25"/>
      <c r="BO724" s="25"/>
      <c r="BP724" s="25"/>
      <c r="BQ724" s="25"/>
      <c r="BR724" s="25"/>
      <c r="BS724" s="25"/>
      <c r="BT724" s="25"/>
      <c r="BU724" s="25"/>
      <c r="BV724" s="25"/>
      <c r="BW724" s="25"/>
      <c r="BX724" s="25"/>
      <c r="BY724" s="25"/>
      <c r="BZ724" s="25"/>
      <c r="CA724" s="25"/>
      <c r="CB724" s="25"/>
      <c r="CC724" s="25"/>
      <c r="CD724" s="25"/>
      <c r="CE724" s="25"/>
      <c r="CF724" s="25"/>
      <c r="CG724" s="25"/>
      <c r="CH724" s="25"/>
      <c r="CI724" s="25"/>
      <c r="CJ724" s="25"/>
      <c r="CK724" s="25"/>
      <c r="CL724" s="25"/>
      <c r="CM724" s="25"/>
      <c r="CN724" s="25"/>
    </row>
    <row r="725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  <c r="AR725" s="25"/>
      <c r="AS725" s="25"/>
      <c r="AT725" s="25"/>
      <c r="AU725" s="25"/>
      <c r="AV725" s="25"/>
      <c r="AW725" s="25"/>
      <c r="AX725" s="25"/>
      <c r="AY725" s="25"/>
      <c r="AZ725" s="25"/>
      <c r="BA725" s="25"/>
      <c r="BB725" s="25"/>
      <c r="BC725" s="25"/>
      <c r="BD725" s="25"/>
      <c r="BE725" s="25"/>
      <c r="BF725" s="25"/>
      <c r="BG725" s="25"/>
      <c r="BH725" s="25"/>
      <c r="BI725" s="25"/>
      <c r="BJ725" s="25"/>
      <c r="BK725" s="25"/>
      <c r="BL725" s="25"/>
      <c r="BM725" s="25"/>
      <c r="BN725" s="25"/>
      <c r="BO725" s="25"/>
      <c r="BP725" s="25"/>
      <c r="BQ725" s="25"/>
      <c r="BR725" s="25"/>
      <c r="BS725" s="25"/>
      <c r="BT725" s="25"/>
      <c r="BU725" s="25"/>
      <c r="BV725" s="25"/>
      <c r="BW725" s="25"/>
      <c r="BX725" s="25"/>
      <c r="BY725" s="25"/>
      <c r="BZ725" s="25"/>
      <c r="CA725" s="25"/>
      <c r="CB725" s="25"/>
      <c r="CC725" s="25"/>
      <c r="CD725" s="25"/>
      <c r="CE725" s="25"/>
      <c r="CF725" s="25"/>
      <c r="CG725" s="25"/>
      <c r="CH725" s="25"/>
      <c r="CI725" s="25"/>
      <c r="CJ725" s="25"/>
      <c r="CK725" s="25"/>
      <c r="CL725" s="25"/>
      <c r="CM725" s="25"/>
      <c r="CN725" s="25"/>
    </row>
    <row r="726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  <c r="AR726" s="25"/>
      <c r="AS726" s="25"/>
      <c r="AT726" s="25"/>
      <c r="AU726" s="25"/>
      <c r="AV726" s="25"/>
      <c r="AW726" s="25"/>
      <c r="AX726" s="25"/>
      <c r="AY726" s="25"/>
      <c r="AZ726" s="25"/>
      <c r="BA726" s="25"/>
      <c r="BB726" s="25"/>
      <c r="BC726" s="25"/>
      <c r="BD726" s="25"/>
      <c r="BE726" s="25"/>
      <c r="BF726" s="25"/>
      <c r="BG726" s="25"/>
      <c r="BH726" s="25"/>
      <c r="BI726" s="25"/>
      <c r="BJ726" s="25"/>
      <c r="BK726" s="25"/>
      <c r="BL726" s="25"/>
      <c r="BM726" s="25"/>
      <c r="BN726" s="25"/>
      <c r="BO726" s="25"/>
      <c r="BP726" s="25"/>
      <c r="BQ726" s="25"/>
      <c r="BR726" s="25"/>
      <c r="BS726" s="25"/>
      <c r="BT726" s="25"/>
      <c r="BU726" s="25"/>
      <c r="BV726" s="25"/>
      <c r="BW726" s="25"/>
      <c r="BX726" s="25"/>
      <c r="BY726" s="25"/>
      <c r="BZ726" s="25"/>
      <c r="CA726" s="25"/>
      <c r="CB726" s="25"/>
      <c r="CC726" s="25"/>
      <c r="CD726" s="25"/>
      <c r="CE726" s="25"/>
      <c r="CF726" s="25"/>
      <c r="CG726" s="25"/>
      <c r="CH726" s="25"/>
      <c r="CI726" s="25"/>
      <c r="CJ726" s="25"/>
      <c r="CK726" s="25"/>
      <c r="CL726" s="25"/>
      <c r="CM726" s="25"/>
      <c r="CN726" s="25"/>
    </row>
    <row r="727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  <c r="AR727" s="25"/>
      <c r="AS727" s="25"/>
      <c r="AT727" s="25"/>
      <c r="AU727" s="25"/>
      <c r="AV727" s="25"/>
      <c r="AW727" s="25"/>
      <c r="AX727" s="25"/>
      <c r="AY727" s="25"/>
      <c r="AZ727" s="25"/>
      <c r="BA727" s="25"/>
      <c r="BB727" s="25"/>
      <c r="BC727" s="25"/>
      <c r="BD727" s="25"/>
      <c r="BE727" s="25"/>
      <c r="BF727" s="25"/>
      <c r="BG727" s="25"/>
      <c r="BH727" s="25"/>
      <c r="BI727" s="25"/>
      <c r="BJ727" s="25"/>
      <c r="BK727" s="25"/>
      <c r="BL727" s="25"/>
      <c r="BM727" s="25"/>
      <c r="BN727" s="25"/>
      <c r="BO727" s="25"/>
      <c r="BP727" s="25"/>
      <c r="BQ727" s="25"/>
      <c r="BR727" s="25"/>
      <c r="BS727" s="25"/>
      <c r="BT727" s="25"/>
      <c r="BU727" s="25"/>
      <c r="BV727" s="25"/>
      <c r="BW727" s="25"/>
      <c r="BX727" s="25"/>
      <c r="BY727" s="25"/>
      <c r="BZ727" s="25"/>
      <c r="CA727" s="25"/>
      <c r="CB727" s="25"/>
      <c r="CC727" s="25"/>
      <c r="CD727" s="25"/>
      <c r="CE727" s="25"/>
      <c r="CF727" s="25"/>
      <c r="CG727" s="25"/>
      <c r="CH727" s="25"/>
      <c r="CI727" s="25"/>
      <c r="CJ727" s="25"/>
      <c r="CK727" s="25"/>
      <c r="CL727" s="25"/>
      <c r="CM727" s="25"/>
      <c r="CN727" s="25"/>
    </row>
    <row r="728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  <c r="AR728" s="25"/>
      <c r="AS728" s="25"/>
      <c r="AT728" s="25"/>
      <c r="AU728" s="25"/>
      <c r="AV728" s="25"/>
      <c r="AW728" s="25"/>
      <c r="AX728" s="25"/>
      <c r="AY728" s="25"/>
      <c r="AZ728" s="25"/>
      <c r="BA728" s="25"/>
      <c r="BB728" s="25"/>
      <c r="BC728" s="25"/>
      <c r="BD728" s="25"/>
      <c r="BE728" s="25"/>
      <c r="BF728" s="25"/>
      <c r="BG728" s="25"/>
      <c r="BH728" s="25"/>
      <c r="BI728" s="25"/>
      <c r="BJ728" s="25"/>
      <c r="BK728" s="25"/>
      <c r="BL728" s="25"/>
      <c r="BM728" s="25"/>
      <c r="BN728" s="25"/>
      <c r="BO728" s="25"/>
      <c r="BP728" s="25"/>
      <c r="BQ728" s="25"/>
      <c r="BR728" s="25"/>
      <c r="BS728" s="25"/>
      <c r="BT728" s="25"/>
      <c r="BU728" s="25"/>
      <c r="BV728" s="25"/>
      <c r="BW728" s="25"/>
      <c r="BX728" s="25"/>
      <c r="BY728" s="25"/>
      <c r="BZ728" s="25"/>
      <c r="CA728" s="25"/>
      <c r="CB728" s="25"/>
      <c r="CC728" s="25"/>
      <c r="CD728" s="25"/>
      <c r="CE728" s="25"/>
      <c r="CF728" s="25"/>
      <c r="CG728" s="25"/>
      <c r="CH728" s="25"/>
      <c r="CI728" s="25"/>
      <c r="CJ728" s="25"/>
      <c r="CK728" s="25"/>
      <c r="CL728" s="25"/>
      <c r="CM728" s="25"/>
      <c r="CN728" s="25"/>
    </row>
    <row r="729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  <c r="AR729" s="25"/>
      <c r="AS729" s="25"/>
      <c r="AT729" s="25"/>
      <c r="AU729" s="25"/>
      <c r="AV729" s="25"/>
      <c r="AW729" s="25"/>
      <c r="AX729" s="25"/>
      <c r="AY729" s="25"/>
      <c r="AZ729" s="25"/>
      <c r="BA729" s="25"/>
      <c r="BB729" s="25"/>
      <c r="BC729" s="25"/>
      <c r="BD729" s="25"/>
      <c r="BE729" s="25"/>
      <c r="BF729" s="25"/>
      <c r="BG729" s="25"/>
      <c r="BH729" s="25"/>
      <c r="BI729" s="25"/>
      <c r="BJ729" s="25"/>
      <c r="BK729" s="25"/>
      <c r="BL729" s="25"/>
      <c r="BM729" s="25"/>
      <c r="BN729" s="25"/>
      <c r="BO729" s="25"/>
      <c r="BP729" s="25"/>
      <c r="BQ729" s="25"/>
      <c r="BR729" s="25"/>
      <c r="BS729" s="25"/>
      <c r="BT729" s="25"/>
      <c r="BU729" s="25"/>
      <c r="BV729" s="25"/>
      <c r="BW729" s="25"/>
      <c r="BX729" s="25"/>
      <c r="BY729" s="25"/>
      <c r="BZ729" s="25"/>
      <c r="CA729" s="25"/>
      <c r="CB729" s="25"/>
      <c r="CC729" s="25"/>
      <c r="CD729" s="25"/>
      <c r="CE729" s="25"/>
      <c r="CF729" s="25"/>
      <c r="CG729" s="25"/>
      <c r="CH729" s="25"/>
      <c r="CI729" s="25"/>
      <c r="CJ729" s="25"/>
      <c r="CK729" s="25"/>
      <c r="CL729" s="25"/>
      <c r="CM729" s="25"/>
      <c r="CN729" s="25"/>
    </row>
    <row r="730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  <c r="AR730" s="25"/>
      <c r="AS730" s="25"/>
      <c r="AT730" s="25"/>
      <c r="AU730" s="25"/>
      <c r="AV730" s="25"/>
      <c r="AW730" s="25"/>
      <c r="AX730" s="25"/>
      <c r="AY730" s="25"/>
      <c r="AZ730" s="25"/>
      <c r="BA730" s="25"/>
      <c r="BB730" s="25"/>
      <c r="BC730" s="25"/>
      <c r="BD730" s="25"/>
      <c r="BE730" s="25"/>
      <c r="BF730" s="25"/>
      <c r="BG730" s="25"/>
      <c r="BH730" s="25"/>
      <c r="BI730" s="25"/>
      <c r="BJ730" s="25"/>
      <c r="BK730" s="25"/>
      <c r="BL730" s="25"/>
      <c r="BM730" s="25"/>
      <c r="BN730" s="25"/>
      <c r="BO730" s="25"/>
      <c r="BP730" s="25"/>
      <c r="BQ730" s="25"/>
      <c r="BR730" s="25"/>
      <c r="BS730" s="25"/>
      <c r="BT730" s="25"/>
      <c r="BU730" s="25"/>
      <c r="BV730" s="25"/>
      <c r="BW730" s="25"/>
      <c r="BX730" s="25"/>
      <c r="BY730" s="25"/>
      <c r="BZ730" s="25"/>
      <c r="CA730" s="25"/>
      <c r="CB730" s="25"/>
      <c r="CC730" s="25"/>
      <c r="CD730" s="25"/>
      <c r="CE730" s="25"/>
      <c r="CF730" s="25"/>
      <c r="CG730" s="25"/>
      <c r="CH730" s="25"/>
      <c r="CI730" s="25"/>
      <c r="CJ730" s="25"/>
      <c r="CK730" s="25"/>
      <c r="CL730" s="25"/>
      <c r="CM730" s="25"/>
      <c r="CN730" s="25"/>
    </row>
    <row r="73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  <c r="AR731" s="25"/>
      <c r="AS731" s="25"/>
      <c r="AT731" s="25"/>
      <c r="AU731" s="25"/>
      <c r="AV731" s="25"/>
      <c r="AW731" s="25"/>
      <c r="AX731" s="25"/>
      <c r="AY731" s="25"/>
      <c r="AZ731" s="25"/>
      <c r="BA731" s="25"/>
      <c r="BB731" s="25"/>
      <c r="BC731" s="25"/>
      <c r="BD731" s="25"/>
      <c r="BE731" s="25"/>
      <c r="BF731" s="25"/>
      <c r="BG731" s="25"/>
      <c r="BH731" s="25"/>
      <c r="BI731" s="25"/>
      <c r="BJ731" s="25"/>
      <c r="BK731" s="25"/>
      <c r="BL731" s="25"/>
      <c r="BM731" s="25"/>
      <c r="BN731" s="25"/>
      <c r="BO731" s="25"/>
      <c r="BP731" s="25"/>
      <c r="BQ731" s="25"/>
      <c r="BR731" s="25"/>
      <c r="BS731" s="25"/>
      <c r="BT731" s="25"/>
      <c r="BU731" s="25"/>
      <c r="BV731" s="25"/>
      <c r="BW731" s="25"/>
      <c r="BX731" s="25"/>
      <c r="BY731" s="25"/>
      <c r="BZ731" s="25"/>
      <c r="CA731" s="25"/>
      <c r="CB731" s="25"/>
      <c r="CC731" s="25"/>
      <c r="CD731" s="25"/>
      <c r="CE731" s="25"/>
      <c r="CF731" s="25"/>
      <c r="CG731" s="25"/>
      <c r="CH731" s="25"/>
      <c r="CI731" s="25"/>
      <c r="CJ731" s="25"/>
      <c r="CK731" s="25"/>
      <c r="CL731" s="25"/>
      <c r="CM731" s="25"/>
      <c r="CN731" s="25"/>
    </row>
    <row r="732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  <c r="AR732" s="25"/>
      <c r="AS732" s="25"/>
      <c r="AT732" s="25"/>
      <c r="AU732" s="25"/>
      <c r="AV732" s="25"/>
      <c r="AW732" s="25"/>
      <c r="AX732" s="25"/>
      <c r="AY732" s="25"/>
      <c r="AZ732" s="25"/>
      <c r="BA732" s="25"/>
      <c r="BB732" s="25"/>
      <c r="BC732" s="25"/>
      <c r="BD732" s="25"/>
      <c r="BE732" s="25"/>
      <c r="BF732" s="25"/>
      <c r="BG732" s="25"/>
      <c r="BH732" s="25"/>
      <c r="BI732" s="25"/>
      <c r="BJ732" s="25"/>
      <c r="BK732" s="25"/>
      <c r="BL732" s="25"/>
      <c r="BM732" s="25"/>
      <c r="BN732" s="25"/>
      <c r="BO732" s="25"/>
      <c r="BP732" s="25"/>
      <c r="BQ732" s="25"/>
      <c r="BR732" s="25"/>
      <c r="BS732" s="25"/>
      <c r="BT732" s="25"/>
      <c r="BU732" s="25"/>
      <c r="BV732" s="25"/>
      <c r="BW732" s="25"/>
      <c r="BX732" s="25"/>
      <c r="BY732" s="25"/>
      <c r="BZ732" s="25"/>
      <c r="CA732" s="25"/>
      <c r="CB732" s="25"/>
      <c r="CC732" s="25"/>
      <c r="CD732" s="25"/>
      <c r="CE732" s="25"/>
      <c r="CF732" s="25"/>
      <c r="CG732" s="25"/>
      <c r="CH732" s="25"/>
      <c r="CI732" s="25"/>
      <c r="CJ732" s="25"/>
      <c r="CK732" s="25"/>
      <c r="CL732" s="25"/>
      <c r="CM732" s="25"/>
      <c r="CN732" s="25"/>
    </row>
    <row r="733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  <c r="AR733" s="25"/>
      <c r="AS733" s="25"/>
      <c r="AT733" s="25"/>
      <c r="AU733" s="25"/>
      <c r="AV733" s="25"/>
      <c r="AW733" s="25"/>
      <c r="AX733" s="25"/>
      <c r="AY733" s="25"/>
      <c r="AZ733" s="25"/>
      <c r="BA733" s="25"/>
      <c r="BB733" s="25"/>
      <c r="BC733" s="25"/>
      <c r="BD733" s="25"/>
      <c r="BE733" s="25"/>
      <c r="BF733" s="25"/>
      <c r="BG733" s="25"/>
      <c r="BH733" s="25"/>
      <c r="BI733" s="25"/>
      <c r="BJ733" s="25"/>
      <c r="BK733" s="25"/>
      <c r="BL733" s="25"/>
      <c r="BM733" s="25"/>
      <c r="BN733" s="25"/>
      <c r="BO733" s="25"/>
      <c r="BP733" s="25"/>
      <c r="BQ733" s="25"/>
      <c r="BR733" s="25"/>
      <c r="BS733" s="25"/>
      <c r="BT733" s="25"/>
      <c r="BU733" s="25"/>
      <c r="BV733" s="25"/>
      <c r="BW733" s="25"/>
      <c r="BX733" s="25"/>
      <c r="BY733" s="25"/>
      <c r="BZ733" s="25"/>
      <c r="CA733" s="25"/>
      <c r="CB733" s="25"/>
      <c r="CC733" s="25"/>
      <c r="CD733" s="25"/>
      <c r="CE733" s="25"/>
      <c r="CF733" s="25"/>
      <c r="CG733" s="25"/>
      <c r="CH733" s="25"/>
      <c r="CI733" s="25"/>
      <c r="CJ733" s="25"/>
      <c r="CK733" s="25"/>
      <c r="CL733" s="25"/>
      <c r="CM733" s="25"/>
      <c r="CN733" s="25"/>
    </row>
    <row r="734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  <c r="AR734" s="25"/>
      <c r="AS734" s="25"/>
      <c r="AT734" s="25"/>
      <c r="AU734" s="25"/>
      <c r="AV734" s="25"/>
      <c r="AW734" s="25"/>
      <c r="AX734" s="25"/>
      <c r="AY734" s="25"/>
      <c r="AZ734" s="25"/>
      <c r="BA734" s="25"/>
      <c r="BB734" s="25"/>
      <c r="BC734" s="25"/>
      <c r="BD734" s="25"/>
      <c r="BE734" s="25"/>
      <c r="BF734" s="25"/>
      <c r="BG734" s="25"/>
      <c r="BH734" s="25"/>
      <c r="BI734" s="25"/>
      <c r="BJ734" s="25"/>
      <c r="BK734" s="25"/>
      <c r="BL734" s="25"/>
      <c r="BM734" s="25"/>
      <c r="BN734" s="25"/>
      <c r="BO734" s="25"/>
      <c r="BP734" s="25"/>
      <c r="BQ734" s="25"/>
      <c r="BR734" s="25"/>
      <c r="BS734" s="25"/>
      <c r="BT734" s="25"/>
      <c r="BU734" s="25"/>
      <c r="BV734" s="25"/>
      <c r="BW734" s="25"/>
      <c r="BX734" s="25"/>
      <c r="BY734" s="25"/>
      <c r="BZ734" s="25"/>
      <c r="CA734" s="25"/>
      <c r="CB734" s="25"/>
      <c r="CC734" s="25"/>
      <c r="CD734" s="25"/>
      <c r="CE734" s="25"/>
      <c r="CF734" s="25"/>
      <c r="CG734" s="25"/>
      <c r="CH734" s="25"/>
      <c r="CI734" s="25"/>
      <c r="CJ734" s="25"/>
      <c r="CK734" s="25"/>
      <c r="CL734" s="25"/>
      <c r="CM734" s="25"/>
      <c r="CN734" s="25"/>
    </row>
    <row r="735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  <c r="AR735" s="25"/>
      <c r="AS735" s="25"/>
      <c r="AT735" s="25"/>
      <c r="AU735" s="25"/>
      <c r="AV735" s="25"/>
      <c r="AW735" s="25"/>
      <c r="AX735" s="25"/>
      <c r="AY735" s="25"/>
      <c r="AZ735" s="25"/>
      <c r="BA735" s="25"/>
      <c r="BB735" s="25"/>
      <c r="BC735" s="25"/>
      <c r="BD735" s="25"/>
      <c r="BE735" s="25"/>
      <c r="BF735" s="25"/>
      <c r="BG735" s="25"/>
      <c r="BH735" s="25"/>
      <c r="BI735" s="25"/>
      <c r="BJ735" s="25"/>
      <c r="BK735" s="25"/>
      <c r="BL735" s="25"/>
      <c r="BM735" s="25"/>
      <c r="BN735" s="25"/>
      <c r="BO735" s="25"/>
      <c r="BP735" s="25"/>
      <c r="BQ735" s="25"/>
      <c r="BR735" s="25"/>
      <c r="BS735" s="25"/>
      <c r="BT735" s="25"/>
      <c r="BU735" s="25"/>
      <c r="BV735" s="25"/>
      <c r="BW735" s="25"/>
      <c r="BX735" s="25"/>
      <c r="BY735" s="25"/>
      <c r="BZ735" s="25"/>
      <c r="CA735" s="25"/>
      <c r="CB735" s="25"/>
      <c r="CC735" s="25"/>
      <c r="CD735" s="25"/>
      <c r="CE735" s="25"/>
      <c r="CF735" s="25"/>
      <c r="CG735" s="25"/>
      <c r="CH735" s="25"/>
      <c r="CI735" s="25"/>
      <c r="CJ735" s="25"/>
      <c r="CK735" s="25"/>
      <c r="CL735" s="25"/>
      <c r="CM735" s="25"/>
      <c r="CN735" s="25"/>
    </row>
    <row r="736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  <c r="AR736" s="25"/>
      <c r="AS736" s="25"/>
      <c r="AT736" s="25"/>
      <c r="AU736" s="25"/>
      <c r="AV736" s="25"/>
      <c r="AW736" s="25"/>
      <c r="AX736" s="25"/>
      <c r="AY736" s="25"/>
      <c r="AZ736" s="25"/>
      <c r="BA736" s="25"/>
      <c r="BB736" s="25"/>
      <c r="BC736" s="25"/>
      <c r="BD736" s="25"/>
      <c r="BE736" s="25"/>
      <c r="BF736" s="25"/>
      <c r="BG736" s="25"/>
      <c r="BH736" s="25"/>
      <c r="BI736" s="25"/>
      <c r="BJ736" s="25"/>
      <c r="BK736" s="25"/>
      <c r="BL736" s="25"/>
      <c r="BM736" s="25"/>
      <c r="BN736" s="25"/>
      <c r="BO736" s="25"/>
      <c r="BP736" s="25"/>
      <c r="BQ736" s="25"/>
      <c r="BR736" s="25"/>
      <c r="BS736" s="25"/>
      <c r="BT736" s="25"/>
      <c r="BU736" s="25"/>
      <c r="BV736" s="25"/>
      <c r="BW736" s="25"/>
      <c r="BX736" s="25"/>
      <c r="BY736" s="25"/>
      <c r="BZ736" s="25"/>
      <c r="CA736" s="25"/>
      <c r="CB736" s="25"/>
      <c r="CC736" s="25"/>
      <c r="CD736" s="25"/>
      <c r="CE736" s="25"/>
      <c r="CF736" s="25"/>
      <c r="CG736" s="25"/>
      <c r="CH736" s="25"/>
      <c r="CI736" s="25"/>
      <c r="CJ736" s="25"/>
      <c r="CK736" s="25"/>
      <c r="CL736" s="25"/>
      <c r="CM736" s="25"/>
      <c r="CN736" s="25"/>
    </row>
    <row r="737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  <c r="AR737" s="25"/>
      <c r="AS737" s="25"/>
      <c r="AT737" s="25"/>
      <c r="AU737" s="25"/>
      <c r="AV737" s="25"/>
      <c r="AW737" s="25"/>
      <c r="AX737" s="25"/>
      <c r="AY737" s="25"/>
      <c r="AZ737" s="25"/>
      <c r="BA737" s="25"/>
      <c r="BB737" s="25"/>
      <c r="BC737" s="25"/>
      <c r="BD737" s="25"/>
      <c r="BE737" s="25"/>
      <c r="BF737" s="25"/>
      <c r="BG737" s="25"/>
      <c r="BH737" s="25"/>
      <c r="BI737" s="25"/>
      <c r="BJ737" s="25"/>
      <c r="BK737" s="25"/>
      <c r="BL737" s="25"/>
      <c r="BM737" s="25"/>
      <c r="BN737" s="25"/>
      <c r="BO737" s="25"/>
      <c r="BP737" s="25"/>
      <c r="BQ737" s="25"/>
      <c r="BR737" s="25"/>
      <c r="BS737" s="25"/>
      <c r="BT737" s="25"/>
      <c r="BU737" s="25"/>
      <c r="BV737" s="25"/>
      <c r="BW737" s="25"/>
      <c r="BX737" s="25"/>
      <c r="BY737" s="25"/>
      <c r="BZ737" s="25"/>
      <c r="CA737" s="25"/>
      <c r="CB737" s="25"/>
      <c r="CC737" s="25"/>
      <c r="CD737" s="25"/>
      <c r="CE737" s="25"/>
      <c r="CF737" s="25"/>
      <c r="CG737" s="25"/>
      <c r="CH737" s="25"/>
      <c r="CI737" s="25"/>
      <c r="CJ737" s="25"/>
      <c r="CK737" s="25"/>
      <c r="CL737" s="25"/>
      <c r="CM737" s="25"/>
      <c r="CN737" s="25"/>
    </row>
    <row r="738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  <c r="AR738" s="25"/>
      <c r="AS738" s="25"/>
      <c r="AT738" s="25"/>
      <c r="AU738" s="25"/>
      <c r="AV738" s="25"/>
      <c r="AW738" s="25"/>
      <c r="AX738" s="25"/>
      <c r="AY738" s="25"/>
      <c r="AZ738" s="25"/>
      <c r="BA738" s="25"/>
      <c r="BB738" s="25"/>
      <c r="BC738" s="25"/>
      <c r="BD738" s="25"/>
      <c r="BE738" s="25"/>
      <c r="BF738" s="25"/>
      <c r="BG738" s="25"/>
      <c r="BH738" s="25"/>
      <c r="BI738" s="25"/>
      <c r="BJ738" s="25"/>
      <c r="BK738" s="25"/>
      <c r="BL738" s="25"/>
      <c r="BM738" s="25"/>
      <c r="BN738" s="25"/>
      <c r="BO738" s="25"/>
      <c r="BP738" s="25"/>
      <c r="BQ738" s="25"/>
      <c r="BR738" s="25"/>
      <c r="BS738" s="25"/>
      <c r="BT738" s="25"/>
      <c r="BU738" s="25"/>
      <c r="BV738" s="25"/>
      <c r="BW738" s="25"/>
      <c r="BX738" s="25"/>
      <c r="BY738" s="25"/>
      <c r="BZ738" s="25"/>
      <c r="CA738" s="25"/>
      <c r="CB738" s="25"/>
      <c r="CC738" s="25"/>
      <c r="CD738" s="25"/>
      <c r="CE738" s="25"/>
      <c r="CF738" s="25"/>
      <c r="CG738" s="25"/>
      <c r="CH738" s="25"/>
      <c r="CI738" s="25"/>
      <c r="CJ738" s="25"/>
      <c r="CK738" s="25"/>
      <c r="CL738" s="25"/>
      <c r="CM738" s="25"/>
      <c r="CN738" s="25"/>
    </row>
    <row r="739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  <c r="AR739" s="25"/>
      <c r="AS739" s="25"/>
      <c r="AT739" s="25"/>
      <c r="AU739" s="25"/>
      <c r="AV739" s="25"/>
      <c r="AW739" s="25"/>
      <c r="AX739" s="25"/>
      <c r="AY739" s="25"/>
      <c r="AZ739" s="25"/>
      <c r="BA739" s="25"/>
      <c r="BB739" s="25"/>
      <c r="BC739" s="25"/>
      <c r="BD739" s="25"/>
      <c r="BE739" s="25"/>
      <c r="BF739" s="25"/>
      <c r="BG739" s="25"/>
      <c r="BH739" s="25"/>
      <c r="BI739" s="25"/>
      <c r="BJ739" s="25"/>
      <c r="BK739" s="25"/>
      <c r="BL739" s="25"/>
      <c r="BM739" s="25"/>
      <c r="BN739" s="25"/>
      <c r="BO739" s="25"/>
      <c r="BP739" s="25"/>
      <c r="BQ739" s="25"/>
      <c r="BR739" s="25"/>
      <c r="BS739" s="25"/>
      <c r="BT739" s="25"/>
      <c r="BU739" s="25"/>
      <c r="BV739" s="25"/>
      <c r="BW739" s="25"/>
      <c r="BX739" s="25"/>
      <c r="BY739" s="25"/>
      <c r="BZ739" s="25"/>
      <c r="CA739" s="25"/>
      <c r="CB739" s="25"/>
      <c r="CC739" s="25"/>
      <c r="CD739" s="25"/>
      <c r="CE739" s="25"/>
      <c r="CF739" s="25"/>
      <c r="CG739" s="25"/>
      <c r="CH739" s="25"/>
      <c r="CI739" s="25"/>
      <c r="CJ739" s="25"/>
      <c r="CK739" s="25"/>
      <c r="CL739" s="25"/>
      <c r="CM739" s="25"/>
      <c r="CN739" s="25"/>
    </row>
    <row r="740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  <c r="AR740" s="25"/>
      <c r="AS740" s="25"/>
      <c r="AT740" s="25"/>
      <c r="AU740" s="25"/>
      <c r="AV740" s="25"/>
      <c r="AW740" s="25"/>
      <c r="AX740" s="25"/>
      <c r="AY740" s="25"/>
      <c r="AZ740" s="25"/>
      <c r="BA740" s="25"/>
      <c r="BB740" s="25"/>
      <c r="BC740" s="25"/>
      <c r="BD740" s="25"/>
      <c r="BE740" s="25"/>
      <c r="BF740" s="25"/>
      <c r="BG740" s="25"/>
      <c r="BH740" s="25"/>
      <c r="BI740" s="25"/>
      <c r="BJ740" s="25"/>
      <c r="BK740" s="25"/>
      <c r="BL740" s="25"/>
      <c r="BM740" s="25"/>
      <c r="BN740" s="25"/>
      <c r="BO740" s="25"/>
      <c r="BP740" s="25"/>
      <c r="BQ740" s="25"/>
      <c r="BR740" s="25"/>
      <c r="BS740" s="25"/>
      <c r="BT740" s="25"/>
      <c r="BU740" s="25"/>
      <c r="BV740" s="25"/>
      <c r="BW740" s="25"/>
      <c r="BX740" s="25"/>
      <c r="BY740" s="25"/>
      <c r="BZ740" s="25"/>
      <c r="CA740" s="25"/>
      <c r="CB740" s="25"/>
      <c r="CC740" s="25"/>
      <c r="CD740" s="25"/>
      <c r="CE740" s="25"/>
      <c r="CF740" s="25"/>
      <c r="CG740" s="25"/>
      <c r="CH740" s="25"/>
      <c r="CI740" s="25"/>
      <c r="CJ740" s="25"/>
      <c r="CK740" s="25"/>
      <c r="CL740" s="25"/>
      <c r="CM740" s="25"/>
      <c r="CN740" s="25"/>
    </row>
    <row r="74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  <c r="AR741" s="25"/>
      <c r="AS741" s="25"/>
      <c r="AT741" s="25"/>
      <c r="AU741" s="25"/>
      <c r="AV741" s="25"/>
      <c r="AW741" s="25"/>
      <c r="AX741" s="25"/>
      <c r="AY741" s="25"/>
      <c r="AZ741" s="25"/>
      <c r="BA741" s="25"/>
      <c r="BB741" s="25"/>
      <c r="BC741" s="25"/>
      <c r="BD741" s="25"/>
      <c r="BE741" s="25"/>
      <c r="BF741" s="25"/>
      <c r="BG741" s="25"/>
      <c r="BH741" s="25"/>
      <c r="BI741" s="25"/>
      <c r="BJ741" s="25"/>
      <c r="BK741" s="25"/>
      <c r="BL741" s="25"/>
      <c r="BM741" s="25"/>
      <c r="BN741" s="25"/>
      <c r="BO741" s="25"/>
      <c r="BP741" s="25"/>
      <c r="BQ741" s="25"/>
      <c r="BR741" s="25"/>
      <c r="BS741" s="25"/>
      <c r="BT741" s="25"/>
      <c r="BU741" s="25"/>
      <c r="BV741" s="25"/>
      <c r="BW741" s="25"/>
      <c r="BX741" s="25"/>
      <c r="BY741" s="25"/>
      <c r="BZ741" s="25"/>
      <c r="CA741" s="25"/>
      <c r="CB741" s="25"/>
      <c r="CC741" s="25"/>
      <c r="CD741" s="25"/>
      <c r="CE741" s="25"/>
      <c r="CF741" s="25"/>
      <c r="CG741" s="25"/>
      <c r="CH741" s="25"/>
      <c r="CI741" s="25"/>
      <c r="CJ741" s="25"/>
      <c r="CK741" s="25"/>
      <c r="CL741" s="25"/>
      <c r="CM741" s="25"/>
      <c r="CN741" s="25"/>
    </row>
    <row r="742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  <c r="AR742" s="25"/>
      <c r="AS742" s="25"/>
      <c r="AT742" s="25"/>
      <c r="AU742" s="25"/>
      <c r="AV742" s="25"/>
      <c r="AW742" s="25"/>
      <c r="AX742" s="25"/>
      <c r="AY742" s="25"/>
      <c r="AZ742" s="25"/>
      <c r="BA742" s="25"/>
      <c r="BB742" s="25"/>
      <c r="BC742" s="25"/>
      <c r="BD742" s="25"/>
      <c r="BE742" s="25"/>
      <c r="BF742" s="25"/>
      <c r="BG742" s="25"/>
      <c r="BH742" s="25"/>
      <c r="BI742" s="25"/>
      <c r="BJ742" s="25"/>
      <c r="BK742" s="25"/>
      <c r="BL742" s="25"/>
      <c r="BM742" s="25"/>
      <c r="BN742" s="25"/>
      <c r="BO742" s="25"/>
      <c r="BP742" s="25"/>
      <c r="BQ742" s="25"/>
      <c r="BR742" s="25"/>
      <c r="BS742" s="25"/>
      <c r="BT742" s="25"/>
      <c r="BU742" s="25"/>
      <c r="BV742" s="25"/>
      <c r="BW742" s="25"/>
      <c r="BX742" s="25"/>
      <c r="BY742" s="25"/>
      <c r="BZ742" s="25"/>
      <c r="CA742" s="25"/>
      <c r="CB742" s="25"/>
      <c r="CC742" s="25"/>
      <c r="CD742" s="25"/>
      <c r="CE742" s="25"/>
      <c r="CF742" s="25"/>
      <c r="CG742" s="25"/>
      <c r="CH742" s="25"/>
      <c r="CI742" s="25"/>
      <c r="CJ742" s="25"/>
      <c r="CK742" s="25"/>
      <c r="CL742" s="25"/>
      <c r="CM742" s="25"/>
      <c r="CN742" s="25"/>
    </row>
    <row r="743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  <c r="AR743" s="25"/>
      <c r="AS743" s="25"/>
      <c r="AT743" s="25"/>
      <c r="AU743" s="25"/>
      <c r="AV743" s="25"/>
      <c r="AW743" s="25"/>
      <c r="AX743" s="25"/>
      <c r="AY743" s="25"/>
      <c r="AZ743" s="25"/>
      <c r="BA743" s="25"/>
      <c r="BB743" s="25"/>
      <c r="BC743" s="25"/>
      <c r="BD743" s="25"/>
      <c r="BE743" s="25"/>
      <c r="BF743" s="25"/>
      <c r="BG743" s="25"/>
      <c r="BH743" s="25"/>
      <c r="BI743" s="25"/>
      <c r="BJ743" s="25"/>
      <c r="BK743" s="25"/>
      <c r="BL743" s="25"/>
      <c r="BM743" s="25"/>
      <c r="BN743" s="25"/>
      <c r="BO743" s="25"/>
      <c r="BP743" s="25"/>
      <c r="BQ743" s="25"/>
      <c r="BR743" s="25"/>
      <c r="BS743" s="25"/>
      <c r="BT743" s="25"/>
      <c r="BU743" s="25"/>
      <c r="BV743" s="25"/>
      <c r="BW743" s="25"/>
      <c r="BX743" s="25"/>
      <c r="BY743" s="25"/>
      <c r="BZ743" s="25"/>
      <c r="CA743" s="25"/>
      <c r="CB743" s="25"/>
      <c r="CC743" s="25"/>
      <c r="CD743" s="25"/>
      <c r="CE743" s="25"/>
      <c r="CF743" s="25"/>
      <c r="CG743" s="25"/>
      <c r="CH743" s="25"/>
      <c r="CI743" s="25"/>
      <c r="CJ743" s="25"/>
      <c r="CK743" s="25"/>
      <c r="CL743" s="25"/>
      <c r="CM743" s="25"/>
      <c r="CN743" s="25"/>
    </row>
    <row r="744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  <c r="AR744" s="25"/>
      <c r="AS744" s="25"/>
      <c r="AT744" s="25"/>
      <c r="AU744" s="25"/>
      <c r="AV744" s="25"/>
      <c r="AW744" s="25"/>
      <c r="AX744" s="25"/>
      <c r="AY744" s="25"/>
      <c r="AZ744" s="25"/>
      <c r="BA744" s="25"/>
      <c r="BB744" s="25"/>
      <c r="BC744" s="25"/>
      <c r="BD744" s="25"/>
      <c r="BE744" s="25"/>
      <c r="BF744" s="25"/>
      <c r="BG744" s="25"/>
      <c r="BH744" s="25"/>
      <c r="BI744" s="25"/>
      <c r="BJ744" s="25"/>
      <c r="BK744" s="25"/>
      <c r="BL744" s="25"/>
      <c r="BM744" s="25"/>
      <c r="BN744" s="25"/>
      <c r="BO744" s="25"/>
      <c r="BP744" s="25"/>
      <c r="BQ744" s="25"/>
      <c r="BR744" s="25"/>
      <c r="BS744" s="25"/>
      <c r="BT744" s="25"/>
      <c r="BU744" s="25"/>
      <c r="BV744" s="25"/>
      <c r="BW744" s="25"/>
      <c r="BX744" s="25"/>
      <c r="BY744" s="25"/>
      <c r="BZ744" s="25"/>
      <c r="CA744" s="25"/>
      <c r="CB744" s="25"/>
      <c r="CC744" s="25"/>
      <c r="CD744" s="25"/>
      <c r="CE744" s="25"/>
      <c r="CF744" s="25"/>
      <c r="CG744" s="25"/>
      <c r="CH744" s="25"/>
      <c r="CI744" s="25"/>
      <c r="CJ744" s="25"/>
      <c r="CK744" s="25"/>
      <c r="CL744" s="25"/>
      <c r="CM744" s="25"/>
      <c r="CN744" s="25"/>
    </row>
    <row r="745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  <c r="AR745" s="25"/>
      <c r="AS745" s="25"/>
      <c r="AT745" s="25"/>
      <c r="AU745" s="25"/>
      <c r="AV745" s="25"/>
      <c r="AW745" s="25"/>
      <c r="AX745" s="25"/>
      <c r="AY745" s="25"/>
      <c r="AZ745" s="25"/>
      <c r="BA745" s="25"/>
      <c r="BB745" s="25"/>
      <c r="BC745" s="25"/>
      <c r="BD745" s="25"/>
      <c r="BE745" s="25"/>
      <c r="BF745" s="25"/>
      <c r="BG745" s="25"/>
      <c r="BH745" s="25"/>
      <c r="BI745" s="25"/>
      <c r="BJ745" s="25"/>
      <c r="BK745" s="25"/>
      <c r="BL745" s="25"/>
      <c r="BM745" s="25"/>
      <c r="BN745" s="25"/>
      <c r="BO745" s="25"/>
      <c r="BP745" s="25"/>
      <c r="BQ745" s="25"/>
      <c r="BR745" s="25"/>
      <c r="BS745" s="25"/>
      <c r="BT745" s="25"/>
      <c r="BU745" s="25"/>
      <c r="BV745" s="25"/>
      <c r="BW745" s="25"/>
      <c r="BX745" s="25"/>
      <c r="BY745" s="25"/>
      <c r="BZ745" s="25"/>
      <c r="CA745" s="25"/>
      <c r="CB745" s="25"/>
      <c r="CC745" s="25"/>
      <c r="CD745" s="25"/>
      <c r="CE745" s="25"/>
      <c r="CF745" s="25"/>
      <c r="CG745" s="25"/>
      <c r="CH745" s="25"/>
      <c r="CI745" s="25"/>
      <c r="CJ745" s="25"/>
      <c r="CK745" s="25"/>
      <c r="CL745" s="25"/>
      <c r="CM745" s="25"/>
      <c r="CN745" s="25"/>
    </row>
    <row r="746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  <c r="AR746" s="25"/>
      <c r="AS746" s="25"/>
      <c r="AT746" s="25"/>
      <c r="AU746" s="25"/>
      <c r="AV746" s="25"/>
      <c r="AW746" s="25"/>
      <c r="AX746" s="25"/>
      <c r="AY746" s="25"/>
      <c r="AZ746" s="25"/>
      <c r="BA746" s="25"/>
      <c r="BB746" s="25"/>
      <c r="BC746" s="25"/>
      <c r="BD746" s="25"/>
      <c r="BE746" s="25"/>
      <c r="BF746" s="25"/>
      <c r="BG746" s="25"/>
      <c r="BH746" s="25"/>
      <c r="BI746" s="25"/>
      <c r="BJ746" s="25"/>
      <c r="BK746" s="25"/>
      <c r="BL746" s="25"/>
      <c r="BM746" s="25"/>
      <c r="BN746" s="25"/>
      <c r="BO746" s="25"/>
      <c r="BP746" s="25"/>
      <c r="BQ746" s="25"/>
      <c r="BR746" s="25"/>
      <c r="BS746" s="25"/>
      <c r="BT746" s="25"/>
      <c r="BU746" s="25"/>
      <c r="BV746" s="25"/>
      <c r="BW746" s="25"/>
      <c r="BX746" s="25"/>
      <c r="BY746" s="25"/>
      <c r="BZ746" s="25"/>
      <c r="CA746" s="25"/>
      <c r="CB746" s="25"/>
      <c r="CC746" s="25"/>
      <c r="CD746" s="25"/>
      <c r="CE746" s="25"/>
      <c r="CF746" s="25"/>
      <c r="CG746" s="25"/>
      <c r="CH746" s="25"/>
      <c r="CI746" s="25"/>
      <c r="CJ746" s="25"/>
      <c r="CK746" s="25"/>
      <c r="CL746" s="25"/>
      <c r="CM746" s="25"/>
      <c r="CN746" s="25"/>
    </row>
    <row r="747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  <c r="AR747" s="25"/>
      <c r="AS747" s="25"/>
      <c r="AT747" s="25"/>
      <c r="AU747" s="25"/>
      <c r="AV747" s="25"/>
      <c r="AW747" s="25"/>
      <c r="AX747" s="25"/>
      <c r="AY747" s="25"/>
      <c r="AZ747" s="25"/>
      <c r="BA747" s="25"/>
      <c r="BB747" s="25"/>
      <c r="BC747" s="25"/>
      <c r="BD747" s="25"/>
      <c r="BE747" s="25"/>
      <c r="BF747" s="25"/>
      <c r="BG747" s="25"/>
      <c r="BH747" s="25"/>
      <c r="BI747" s="25"/>
      <c r="BJ747" s="25"/>
      <c r="BK747" s="25"/>
      <c r="BL747" s="25"/>
      <c r="BM747" s="25"/>
      <c r="BN747" s="25"/>
      <c r="BO747" s="25"/>
      <c r="BP747" s="25"/>
      <c r="BQ747" s="25"/>
      <c r="BR747" s="25"/>
      <c r="BS747" s="25"/>
      <c r="BT747" s="25"/>
      <c r="BU747" s="25"/>
      <c r="BV747" s="25"/>
      <c r="BW747" s="25"/>
      <c r="BX747" s="25"/>
      <c r="BY747" s="25"/>
      <c r="BZ747" s="25"/>
      <c r="CA747" s="25"/>
      <c r="CB747" s="25"/>
      <c r="CC747" s="25"/>
      <c r="CD747" s="25"/>
      <c r="CE747" s="25"/>
      <c r="CF747" s="25"/>
      <c r="CG747" s="25"/>
      <c r="CH747" s="25"/>
      <c r="CI747" s="25"/>
      <c r="CJ747" s="25"/>
      <c r="CK747" s="25"/>
      <c r="CL747" s="25"/>
      <c r="CM747" s="25"/>
      <c r="CN747" s="25"/>
    </row>
    <row r="748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  <c r="AR748" s="25"/>
      <c r="AS748" s="25"/>
      <c r="AT748" s="25"/>
      <c r="AU748" s="25"/>
      <c r="AV748" s="25"/>
      <c r="AW748" s="25"/>
      <c r="AX748" s="25"/>
      <c r="AY748" s="25"/>
      <c r="AZ748" s="25"/>
      <c r="BA748" s="25"/>
      <c r="BB748" s="25"/>
      <c r="BC748" s="25"/>
      <c r="BD748" s="25"/>
      <c r="BE748" s="25"/>
      <c r="BF748" s="25"/>
      <c r="BG748" s="25"/>
      <c r="BH748" s="25"/>
      <c r="BI748" s="25"/>
      <c r="BJ748" s="25"/>
      <c r="BK748" s="25"/>
      <c r="BL748" s="25"/>
      <c r="BM748" s="25"/>
      <c r="BN748" s="25"/>
      <c r="BO748" s="25"/>
      <c r="BP748" s="25"/>
      <c r="BQ748" s="25"/>
      <c r="BR748" s="25"/>
      <c r="BS748" s="25"/>
      <c r="BT748" s="25"/>
      <c r="BU748" s="25"/>
      <c r="BV748" s="25"/>
      <c r="BW748" s="25"/>
      <c r="BX748" s="25"/>
      <c r="BY748" s="25"/>
      <c r="BZ748" s="25"/>
      <c r="CA748" s="25"/>
      <c r="CB748" s="25"/>
      <c r="CC748" s="25"/>
      <c r="CD748" s="25"/>
      <c r="CE748" s="25"/>
      <c r="CF748" s="25"/>
      <c r="CG748" s="25"/>
      <c r="CH748" s="25"/>
      <c r="CI748" s="25"/>
      <c r="CJ748" s="25"/>
      <c r="CK748" s="25"/>
      <c r="CL748" s="25"/>
      <c r="CM748" s="25"/>
      <c r="CN748" s="25"/>
    </row>
    <row r="749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  <c r="AR749" s="25"/>
      <c r="AS749" s="25"/>
      <c r="AT749" s="25"/>
      <c r="AU749" s="25"/>
      <c r="AV749" s="25"/>
      <c r="AW749" s="25"/>
      <c r="AX749" s="25"/>
      <c r="AY749" s="25"/>
      <c r="AZ749" s="25"/>
      <c r="BA749" s="25"/>
      <c r="BB749" s="25"/>
      <c r="BC749" s="25"/>
      <c r="BD749" s="25"/>
      <c r="BE749" s="25"/>
      <c r="BF749" s="25"/>
      <c r="BG749" s="25"/>
      <c r="BH749" s="25"/>
      <c r="BI749" s="25"/>
      <c r="BJ749" s="25"/>
      <c r="BK749" s="25"/>
      <c r="BL749" s="25"/>
      <c r="BM749" s="25"/>
      <c r="BN749" s="25"/>
      <c r="BO749" s="25"/>
      <c r="BP749" s="25"/>
      <c r="BQ749" s="25"/>
      <c r="BR749" s="25"/>
      <c r="BS749" s="25"/>
      <c r="BT749" s="25"/>
      <c r="BU749" s="25"/>
      <c r="BV749" s="25"/>
      <c r="BW749" s="25"/>
      <c r="BX749" s="25"/>
      <c r="BY749" s="25"/>
      <c r="BZ749" s="25"/>
      <c r="CA749" s="25"/>
      <c r="CB749" s="25"/>
      <c r="CC749" s="25"/>
      <c r="CD749" s="25"/>
      <c r="CE749" s="25"/>
      <c r="CF749" s="25"/>
      <c r="CG749" s="25"/>
      <c r="CH749" s="25"/>
      <c r="CI749" s="25"/>
      <c r="CJ749" s="25"/>
      <c r="CK749" s="25"/>
      <c r="CL749" s="25"/>
      <c r="CM749" s="25"/>
      <c r="CN749" s="25"/>
    </row>
    <row r="750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  <c r="AR750" s="25"/>
      <c r="AS750" s="25"/>
      <c r="AT750" s="25"/>
      <c r="AU750" s="25"/>
      <c r="AV750" s="25"/>
      <c r="AW750" s="25"/>
      <c r="AX750" s="25"/>
      <c r="AY750" s="25"/>
      <c r="AZ750" s="25"/>
      <c r="BA750" s="25"/>
      <c r="BB750" s="25"/>
      <c r="BC750" s="25"/>
      <c r="BD750" s="25"/>
      <c r="BE750" s="25"/>
      <c r="BF750" s="25"/>
      <c r="BG750" s="25"/>
      <c r="BH750" s="25"/>
      <c r="BI750" s="25"/>
      <c r="BJ750" s="25"/>
      <c r="BK750" s="25"/>
      <c r="BL750" s="25"/>
      <c r="BM750" s="25"/>
      <c r="BN750" s="25"/>
      <c r="BO750" s="25"/>
      <c r="BP750" s="25"/>
      <c r="BQ750" s="25"/>
      <c r="BR750" s="25"/>
      <c r="BS750" s="25"/>
      <c r="BT750" s="25"/>
      <c r="BU750" s="25"/>
      <c r="BV750" s="25"/>
      <c r="BW750" s="25"/>
      <c r="BX750" s="25"/>
      <c r="BY750" s="25"/>
      <c r="BZ750" s="25"/>
      <c r="CA750" s="25"/>
      <c r="CB750" s="25"/>
      <c r="CC750" s="25"/>
      <c r="CD750" s="25"/>
      <c r="CE750" s="25"/>
      <c r="CF750" s="25"/>
      <c r="CG750" s="25"/>
      <c r="CH750" s="25"/>
      <c r="CI750" s="25"/>
      <c r="CJ750" s="25"/>
      <c r="CK750" s="25"/>
      <c r="CL750" s="25"/>
      <c r="CM750" s="25"/>
      <c r="CN750" s="25"/>
    </row>
    <row r="75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  <c r="AR751" s="25"/>
      <c r="AS751" s="25"/>
      <c r="AT751" s="25"/>
      <c r="AU751" s="25"/>
      <c r="AV751" s="25"/>
      <c r="AW751" s="25"/>
      <c r="AX751" s="25"/>
      <c r="AY751" s="25"/>
      <c r="AZ751" s="25"/>
      <c r="BA751" s="25"/>
      <c r="BB751" s="25"/>
      <c r="BC751" s="25"/>
      <c r="BD751" s="25"/>
      <c r="BE751" s="25"/>
      <c r="BF751" s="25"/>
      <c r="BG751" s="25"/>
      <c r="BH751" s="25"/>
      <c r="BI751" s="25"/>
      <c r="BJ751" s="25"/>
      <c r="BK751" s="25"/>
      <c r="BL751" s="25"/>
      <c r="BM751" s="25"/>
      <c r="BN751" s="25"/>
      <c r="BO751" s="25"/>
      <c r="BP751" s="25"/>
      <c r="BQ751" s="25"/>
      <c r="BR751" s="25"/>
      <c r="BS751" s="25"/>
      <c r="BT751" s="25"/>
      <c r="BU751" s="25"/>
      <c r="BV751" s="25"/>
      <c r="BW751" s="25"/>
      <c r="BX751" s="25"/>
      <c r="BY751" s="25"/>
      <c r="BZ751" s="25"/>
      <c r="CA751" s="25"/>
      <c r="CB751" s="25"/>
      <c r="CC751" s="25"/>
      <c r="CD751" s="25"/>
      <c r="CE751" s="25"/>
      <c r="CF751" s="25"/>
      <c r="CG751" s="25"/>
      <c r="CH751" s="25"/>
      <c r="CI751" s="25"/>
      <c r="CJ751" s="25"/>
      <c r="CK751" s="25"/>
      <c r="CL751" s="25"/>
      <c r="CM751" s="25"/>
      <c r="CN751" s="25"/>
    </row>
    <row r="752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  <c r="AR752" s="25"/>
      <c r="AS752" s="25"/>
      <c r="AT752" s="25"/>
      <c r="AU752" s="25"/>
      <c r="AV752" s="25"/>
      <c r="AW752" s="25"/>
      <c r="AX752" s="25"/>
      <c r="AY752" s="25"/>
      <c r="AZ752" s="25"/>
      <c r="BA752" s="25"/>
      <c r="BB752" s="25"/>
      <c r="BC752" s="25"/>
      <c r="BD752" s="25"/>
      <c r="BE752" s="25"/>
      <c r="BF752" s="25"/>
      <c r="BG752" s="25"/>
      <c r="BH752" s="25"/>
      <c r="BI752" s="25"/>
      <c r="BJ752" s="25"/>
      <c r="BK752" s="25"/>
      <c r="BL752" s="25"/>
      <c r="BM752" s="25"/>
      <c r="BN752" s="25"/>
      <c r="BO752" s="25"/>
      <c r="BP752" s="25"/>
      <c r="BQ752" s="25"/>
      <c r="BR752" s="25"/>
      <c r="BS752" s="25"/>
      <c r="BT752" s="25"/>
      <c r="BU752" s="25"/>
      <c r="BV752" s="25"/>
      <c r="BW752" s="25"/>
      <c r="BX752" s="25"/>
      <c r="BY752" s="25"/>
      <c r="BZ752" s="25"/>
      <c r="CA752" s="25"/>
      <c r="CB752" s="25"/>
      <c r="CC752" s="25"/>
      <c r="CD752" s="25"/>
      <c r="CE752" s="25"/>
      <c r="CF752" s="25"/>
      <c r="CG752" s="25"/>
      <c r="CH752" s="25"/>
      <c r="CI752" s="25"/>
      <c r="CJ752" s="25"/>
      <c r="CK752" s="25"/>
      <c r="CL752" s="25"/>
      <c r="CM752" s="25"/>
      <c r="CN752" s="25"/>
    </row>
    <row r="753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25"/>
      <c r="AW753" s="25"/>
      <c r="AX753" s="25"/>
      <c r="AY753" s="25"/>
      <c r="AZ753" s="25"/>
      <c r="BA753" s="25"/>
      <c r="BB753" s="25"/>
      <c r="BC753" s="25"/>
      <c r="BD753" s="25"/>
      <c r="BE753" s="25"/>
      <c r="BF753" s="25"/>
      <c r="BG753" s="25"/>
      <c r="BH753" s="25"/>
      <c r="BI753" s="25"/>
      <c r="BJ753" s="25"/>
      <c r="BK753" s="25"/>
      <c r="BL753" s="25"/>
      <c r="BM753" s="25"/>
      <c r="BN753" s="25"/>
      <c r="BO753" s="25"/>
      <c r="BP753" s="25"/>
      <c r="BQ753" s="25"/>
      <c r="BR753" s="25"/>
      <c r="BS753" s="25"/>
      <c r="BT753" s="25"/>
      <c r="BU753" s="25"/>
      <c r="BV753" s="25"/>
      <c r="BW753" s="25"/>
      <c r="BX753" s="25"/>
      <c r="BY753" s="25"/>
      <c r="BZ753" s="25"/>
      <c r="CA753" s="25"/>
      <c r="CB753" s="25"/>
      <c r="CC753" s="25"/>
      <c r="CD753" s="25"/>
      <c r="CE753" s="25"/>
      <c r="CF753" s="25"/>
      <c r="CG753" s="25"/>
      <c r="CH753" s="25"/>
      <c r="CI753" s="25"/>
      <c r="CJ753" s="25"/>
      <c r="CK753" s="25"/>
      <c r="CL753" s="25"/>
      <c r="CM753" s="25"/>
      <c r="CN753" s="25"/>
    </row>
    <row r="754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25"/>
      <c r="AW754" s="25"/>
      <c r="AX754" s="25"/>
      <c r="AY754" s="25"/>
      <c r="AZ754" s="25"/>
      <c r="BA754" s="25"/>
      <c r="BB754" s="25"/>
      <c r="BC754" s="25"/>
      <c r="BD754" s="25"/>
      <c r="BE754" s="25"/>
      <c r="BF754" s="25"/>
      <c r="BG754" s="25"/>
      <c r="BH754" s="25"/>
      <c r="BI754" s="25"/>
      <c r="BJ754" s="25"/>
      <c r="BK754" s="25"/>
      <c r="BL754" s="25"/>
      <c r="BM754" s="25"/>
      <c r="BN754" s="25"/>
      <c r="BO754" s="25"/>
      <c r="BP754" s="25"/>
      <c r="BQ754" s="25"/>
      <c r="BR754" s="25"/>
      <c r="BS754" s="25"/>
      <c r="BT754" s="25"/>
      <c r="BU754" s="25"/>
      <c r="BV754" s="25"/>
      <c r="BW754" s="25"/>
      <c r="BX754" s="25"/>
      <c r="BY754" s="25"/>
      <c r="BZ754" s="25"/>
      <c r="CA754" s="25"/>
      <c r="CB754" s="25"/>
      <c r="CC754" s="25"/>
      <c r="CD754" s="25"/>
      <c r="CE754" s="25"/>
      <c r="CF754" s="25"/>
      <c r="CG754" s="25"/>
      <c r="CH754" s="25"/>
      <c r="CI754" s="25"/>
      <c r="CJ754" s="25"/>
      <c r="CK754" s="25"/>
      <c r="CL754" s="25"/>
      <c r="CM754" s="25"/>
      <c r="CN754" s="25"/>
    </row>
    <row r="755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25"/>
      <c r="AW755" s="25"/>
      <c r="AX755" s="25"/>
      <c r="AY755" s="25"/>
      <c r="AZ755" s="25"/>
      <c r="BA755" s="25"/>
      <c r="BB755" s="25"/>
      <c r="BC755" s="25"/>
      <c r="BD755" s="25"/>
      <c r="BE755" s="25"/>
      <c r="BF755" s="25"/>
      <c r="BG755" s="25"/>
      <c r="BH755" s="25"/>
      <c r="BI755" s="25"/>
      <c r="BJ755" s="25"/>
      <c r="BK755" s="25"/>
      <c r="BL755" s="25"/>
      <c r="BM755" s="25"/>
      <c r="BN755" s="25"/>
      <c r="BO755" s="25"/>
      <c r="BP755" s="25"/>
      <c r="BQ755" s="25"/>
      <c r="BR755" s="25"/>
      <c r="BS755" s="25"/>
      <c r="BT755" s="25"/>
      <c r="BU755" s="25"/>
      <c r="BV755" s="25"/>
      <c r="BW755" s="25"/>
      <c r="BX755" s="25"/>
      <c r="BY755" s="25"/>
      <c r="BZ755" s="25"/>
      <c r="CA755" s="25"/>
      <c r="CB755" s="25"/>
      <c r="CC755" s="25"/>
      <c r="CD755" s="25"/>
      <c r="CE755" s="25"/>
      <c r="CF755" s="25"/>
      <c r="CG755" s="25"/>
      <c r="CH755" s="25"/>
      <c r="CI755" s="25"/>
      <c r="CJ755" s="25"/>
      <c r="CK755" s="25"/>
      <c r="CL755" s="25"/>
      <c r="CM755" s="25"/>
      <c r="CN755" s="25"/>
    </row>
    <row r="756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  <c r="AR756" s="25"/>
      <c r="AS756" s="25"/>
      <c r="AT756" s="25"/>
      <c r="AU756" s="25"/>
      <c r="AV756" s="25"/>
      <c r="AW756" s="25"/>
      <c r="AX756" s="25"/>
      <c r="AY756" s="25"/>
      <c r="AZ756" s="25"/>
      <c r="BA756" s="25"/>
      <c r="BB756" s="25"/>
      <c r="BC756" s="25"/>
      <c r="BD756" s="25"/>
      <c r="BE756" s="25"/>
      <c r="BF756" s="25"/>
      <c r="BG756" s="25"/>
      <c r="BH756" s="25"/>
      <c r="BI756" s="25"/>
      <c r="BJ756" s="25"/>
      <c r="BK756" s="25"/>
      <c r="BL756" s="25"/>
      <c r="BM756" s="25"/>
      <c r="BN756" s="25"/>
      <c r="BO756" s="25"/>
      <c r="BP756" s="25"/>
      <c r="BQ756" s="25"/>
      <c r="BR756" s="25"/>
      <c r="BS756" s="25"/>
      <c r="BT756" s="25"/>
      <c r="BU756" s="25"/>
      <c r="BV756" s="25"/>
      <c r="BW756" s="25"/>
      <c r="BX756" s="25"/>
      <c r="BY756" s="25"/>
      <c r="BZ756" s="25"/>
      <c r="CA756" s="25"/>
      <c r="CB756" s="25"/>
      <c r="CC756" s="25"/>
      <c r="CD756" s="25"/>
      <c r="CE756" s="25"/>
      <c r="CF756" s="25"/>
      <c r="CG756" s="25"/>
      <c r="CH756" s="25"/>
      <c r="CI756" s="25"/>
      <c r="CJ756" s="25"/>
      <c r="CK756" s="25"/>
      <c r="CL756" s="25"/>
      <c r="CM756" s="25"/>
      <c r="CN756" s="25"/>
    </row>
    <row r="757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  <c r="AR757" s="25"/>
      <c r="AS757" s="25"/>
      <c r="AT757" s="25"/>
      <c r="AU757" s="25"/>
      <c r="AV757" s="25"/>
      <c r="AW757" s="25"/>
      <c r="AX757" s="25"/>
      <c r="AY757" s="25"/>
      <c r="AZ757" s="25"/>
      <c r="BA757" s="25"/>
      <c r="BB757" s="25"/>
      <c r="BC757" s="25"/>
      <c r="BD757" s="25"/>
      <c r="BE757" s="25"/>
      <c r="BF757" s="25"/>
      <c r="BG757" s="25"/>
      <c r="BH757" s="25"/>
      <c r="BI757" s="25"/>
      <c r="BJ757" s="25"/>
      <c r="BK757" s="25"/>
      <c r="BL757" s="25"/>
      <c r="BM757" s="25"/>
      <c r="BN757" s="25"/>
      <c r="BO757" s="25"/>
      <c r="BP757" s="25"/>
      <c r="BQ757" s="25"/>
      <c r="BR757" s="25"/>
      <c r="BS757" s="25"/>
      <c r="BT757" s="25"/>
      <c r="BU757" s="25"/>
      <c r="BV757" s="25"/>
      <c r="BW757" s="25"/>
      <c r="BX757" s="25"/>
      <c r="BY757" s="25"/>
      <c r="BZ757" s="25"/>
      <c r="CA757" s="25"/>
      <c r="CB757" s="25"/>
      <c r="CC757" s="25"/>
      <c r="CD757" s="25"/>
      <c r="CE757" s="25"/>
      <c r="CF757" s="25"/>
      <c r="CG757" s="25"/>
      <c r="CH757" s="25"/>
      <c r="CI757" s="25"/>
      <c r="CJ757" s="25"/>
      <c r="CK757" s="25"/>
      <c r="CL757" s="25"/>
      <c r="CM757" s="25"/>
      <c r="CN757" s="25"/>
    </row>
    <row r="758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  <c r="AR758" s="25"/>
      <c r="AS758" s="25"/>
      <c r="AT758" s="25"/>
      <c r="AU758" s="25"/>
      <c r="AV758" s="25"/>
      <c r="AW758" s="25"/>
      <c r="AX758" s="25"/>
      <c r="AY758" s="25"/>
      <c r="AZ758" s="25"/>
      <c r="BA758" s="25"/>
      <c r="BB758" s="25"/>
      <c r="BC758" s="25"/>
      <c r="BD758" s="25"/>
      <c r="BE758" s="25"/>
      <c r="BF758" s="25"/>
      <c r="BG758" s="25"/>
      <c r="BH758" s="25"/>
      <c r="BI758" s="25"/>
      <c r="BJ758" s="25"/>
      <c r="BK758" s="25"/>
      <c r="BL758" s="25"/>
      <c r="BM758" s="25"/>
      <c r="BN758" s="25"/>
      <c r="BO758" s="25"/>
      <c r="BP758" s="25"/>
      <c r="BQ758" s="25"/>
      <c r="BR758" s="25"/>
      <c r="BS758" s="25"/>
      <c r="BT758" s="25"/>
      <c r="BU758" s="25"/>
      <c r="BV758" s="25"/>
      <c r="BW758" s="25"/>
      <c r="BX758" s="25"/>
      <c r="BY758" s="25"/>
      <c r="BZ758" s="25"/>
      <c r="CA758" s="25"/>
      <c r="CB758" s="25"/>
      <c r="CC758" s="25"/>
      <c r="CD758" s="25"/>
      <c r="CE758" s="25"/>
      <c r="CF758" s="25"/>
      <c r="CG758" s="25"/>
      <c r="CH758" s="25"/>
      <c r="CI758" s="25"/>
      <c r="CJ758" s="25"/>
      <c r="CK758" s="25"/>
      <c r="CL758" s="25"/>
      <c r="CM758" s="25"/>
      <c r="CN758" s="25"/>
    </row>
    <row r="759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  <c r="AR759" s="25"/>
      <c r="AS759" s="25"/>
      <c r="AT759" s="25"/>
      <c r="AU759" s="25"/>
      <c r="AV759" s="25"/>
      <c r="AW759" s="25"/>
      <c r="AX759" s="25"/>
      <c r="AY759" s="25"/>
      <c r="AZ759" s="25"/>
      <c r="BA759" s="25"/>
      <c r="BB759" s="25"/>
      <c r="BC759" s="25"/>
      <c r="BD759" s="25"/>
      <c r="BE759" s="25"/>
      <c r="BF759" s="25"/>
      <c r="BG759" s="25"/>
      <c r="BH759" s="25"/>
      <c r="BI759" s="25"/>
      <c r="BJ759" s="25"/>
      <c r="BK759" s="25"/>
      <c r="BL759" s="25"/>
      <c r="BM759" s="25"/>
      <c r="BN759" s="25"/>
      <c r="BO759" s="25"/>
      <c r="BP759" s="25"/>
      <c r="BQ759" s="25"/>
      <c r="BR759" s="25"/>
      <c r="BS759" s="25"/>
      <c r="BT759" s="25"/>
      <c r="BU759" s="25"/>
      <c r="BV759" s="25"/>
      <c r="BW759" s="25"/>
      <c r="BX759" s="25"/>
      <c r="BY759" s="25"/>
      <c r="BZ759" s="25"/>
      <c r="CA759" s="25"/>
      <c r="CB759" s="25"/>
      <c r="CC759" s="25"/>
      <c r="CD759" s="25"/>
      <c r="CE759" s="25"/>
      <c r="CF759" s="25"/>
      <c r="CG759" s="25"/>
      <c r="CH759" s="25"/>
      <c r="CI759" s="25"/>
      <c r="CJ759" s="25"/>
      <c r="CK759" s="25"/>
      <c r="CL759" s="25"/>
      <c r="CM759" s="25"/>
      <c r="CN759" s="25"/>
    </row>
    <row r="760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  <c r="AR760" s="25"/>
      <c r="AS760" s="25"/>
      <c r="AT760" s="25"/>
      <c r="AU760" s="25"/>
      <c r="AV760" s="25"/>
      <c r="AW760" s="25"/>
      <c r="AX760" s="25"/>
      <c r="AY760" s="25"/>
      <c r="AZ760" s="25"/>
      <c r="BA760" s="25"/>
      <c r="BB760" s="25"/>
      <c r="BC760" s="25"/>
      <c r="BD760" s="25"/>
      <c r="BE760" s="25"/>
      <c r="BF760" s="25"/>
      <c r="BG760" s="25"/>
      <c r="BH760" s="25"/>
      <c r="BI760" s="25"/>
      <c r="BJ760" s="25"/>
      <c r="BK760" s="25"/>
      <c r="BL760" s="25"/>
      <c r="BM760" s="25"/>
      <c r="BN760" s="25"/>
      <c r="BO760" s="25"/>
      <c r="BP760" s="25"/>
      <c r="BQ760" s="25"/>
      <c r="BR760" s="25"/>
      <c r="BS760" s="25"/>
      <c r="BT760" s="25"/>
      <c r="BU760" s="25"/>
      <c r="BV760" s="25"/>
      <c r="BW760" s="25"/>
      <c r="BX760" s="25"/>
      <c r="BY760" s="25"/>
      <c r="BZ760" s="25"/>
      <c r="CA760" s="25"/>
      <c r="CB760" s="25"/>
      <c r="CC760" s="25"/>
      <c r="CD760" s="25"/>
      <c r="CE760" s="25"/>
      <c r="CF760" s="25"/>
      <c r="CG760" s="25"/>
      <c r="CH760" s="25"/>
      <c r="CI760" s="25"/>
      <c r="CJ760" s="25"/>
      <c r="CK760" s="25"/>
      <c r="CL760" s="25"/>
      <c r="CM760" s="25"/>
      <c r="CN760" s="25"/>
    </row>
    <row r="76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  <c r="AR761" s="25"/>
      <c r="AS761" s="25"/>
      <c r="AT761" s="25"/>
      <c r="AU761" s="25"/>
      <c r="AV761" s="25"/>
      <c r="AW761" s="25"/>
      <c r="AX761" s="25"/>
      <c r="AY761" s="25"/>
      <c r="AZ761" s="25"/>
      <c r="BA761" s="25"/>
      <c r="BB761" s="25"/>
      <c r="BC761" s="25"/>
      <c r="BD761" s="25"/>
      <c r="BE761" s="25"/>
      <c r="BF761" s="25"/>
      <c r="BG761" s="25"/>
      <c r="BH761" s="25"/>
      <c r="BI761" s="25"/>
      <c r="BJ761" s="25"/>
      <c r="BK761" s="25"/>
      <c r="BL761" s="25"/>
      <c r="BM761" s="25"/>
      <c r="BN761" s="25"/>
      <c r="BO761" s="25"/>
      <c r="BP761" s="25"/>
      <c r="BQ761" s="25"/>
      <c r="BR761" s="25"/>
      <c r="BS761" s="25"/>
      <c r="BT761" s="25"/>
      <c r="BU761" s="25"/>
      <c r="BV761" s="25"/>
      <c r="BW761" s="25"/>
      <c r="BX761" s="25"/>
      <c r="BY761" s="25"/>
      <c r="BZ761" s="25"/>
      <c r="CA761" s="25"/>
      <c r="CB761" s="25"/>
      <c r="CC761" s="25"/>
      <c r="CD761" s="25"/>
      <c r="CE761" s="25"/>
      <c r="CF761" s="25"/>
      <c r="CG761" s="25"/>
      <c r="CH761" s="25"/>
      <c r="CI761" s="25"/>
      <c r="CJ761" s="25"/>
      <c r="CK761" s="25"/>
      <c r="CL761" s="25"/>
      <c r="CM761" s="25"/>
      <c r="CN761" s="25"/>
    </row>
    <row r="762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  <c r="AR762" s="25"/>
      <c r="AS762" s="25"/>
      <c r="AT762" s="25"/>
      <c r="AU762" s="25"/>
      <c r="AV762" s="25"/>
      <c r="AW762" s="25"/>
      <c r="AX762" s="25"/>
      <c r="AY762" s="25"/>
      <c r="AZ762" s="25"/>
      <c r="BA762" s="25"/>
      <c r="BB762" s="25"/>
      <c r="BC762" s="25"/>
      <c r="BD762" s="25"/>
      <c r="BE762" s="25"/>
      <c r="BF762" s="25"/>
      <c r="BG762" s="25"/>
      <c r="BH762" s="25"/>
      <c r="BI762" s="25"/>
      <c r="BJ762" s="25"/>
      <c r="BK762" s="25"/>
      <c r="BL762" s="25"/>
      <c r="BM762" s="25"/>
      <c r="BN762" s="25"/>
      <c r="BO762" s="25"/>
      <c r="BP762" s="25"/>
      <c r="BQ762" s="25"/>
      <c r="BR762" s="25"/>
      <c r="BS762" s="25"/>
      <c r="BT762" s="25"/>
      <c r="BU762" s="25"/>
      <c r="BV762" s="25"/>
      <c r="BW762" s="25"/>
      <c r="BX762" s="25"/>
      <c r="BY762" s="25"/>
      <c r="BZ762" s="25"/>
      <c r="CA762" s="25"/>
      <c r="CB762" s="25"/>
      <c r="CC762" s="25"/>
      <c r="CD762" s="25"/>
      <c r="CE762" s="25"/>
      <c r="CF762" s="25"/>
      <c r="CG762" s="25"/>
      <c r="CH762" s="25"/>
      <c r="CI762" s="25"/>
      <c r="CJ762" s="25"/>
      <c r="CK762" s="25"/>
      <c r="CL762" s="25"/>
      <c r="CM762" s="25"/>
      <c r="CN762" s="25"/>
    </row>
    <row r="763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  <c r="AR763" s="25"/>
      <c r="AS763" s="25"/>
      <c r="AT763" s="25"/>
      <c r="AU763" s="25"/>
      <c r="AV763" s="25"/>
      <c r="AW763" s="25"/>
      <c r="AX763" s="25"/>
      <c r="AY763" s="25"/>
      <c r="AZ763" s="25"/>
      <c r="BA763" s="25"/>
      <c r="BB763" s="25"/>
      <c r="BC763" s="25"/>
      <c r="BD763" s="25"/>
      <c r="BE763" s="25"/>
      <c r="BF763" s="25"/>
      <c r="BG763" s="25"/>
      <c r="BH763" s="25"/>
      <c r="BI763" s="25"/>
      <c r="BJ763" s="25"/>
      <c r="BK763" s="25"/>
      <c r="BL763" s="25"/>
      <c r="BM763" s="25"/>
      <c r="BN763" s="25"/>
      <c r="BO763" s="25"/>
      <c r="BP763" s="25"/>
      <c r="BQ763" s="25"/>
      <c r="BR763" s="25"/>
      <c r="BS763" s="25"/>
      <c r="BT763" s="25"/>
      <c r="BU763" s="25"/>
      <c r="BV763" s="25"/>
      <c r="BW763" s="25"/>
      <c r="BX763" s="25"/>
      <c r="BY763" s="25"/>
      <c r="BZ763" s="25"/>
      <c r="CA763" s="25"/>
      <c r="CB763" s="25"/>
      <c r="CC763" s="25"/>
      <c r="CD763" s="25"/>
      <c r="CE763" s="25"/>
      <c r="CF763" s="25"/>
      <c r="CG763" s="25"/>
      <c r="CH763" s="25"/>
      <c r="CI763" s="25"/>
      <c r="CJ763" s="25"/>
      <c r="CK763" s="25"/>
      <c r="CL763" s="25"/>
      <c r="CM763" s="25"/>
      <c r="CN763" s="25"/>
    </row>
    <row r="764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  <c r="AR764" s="25"/>
      <c r="AS764" s="25"/>
      <c r="AT764" s="25"/>
      <c r="AU764" s="25"/>
      <c r="AV764" s="25"/>
      <c r="AW764" s="25"/>
      <c r="AX764" s="25"/>
      <c r="AY764" s="25"/>
      <c r="AZ764" s="25"/>
      <c r="BA764" s="25"/>
      <c r="BB764" s="25"/>
      <c r="BC764" s="25"/>
      <c r="BD764" s="25"/>
      <c r="BE764" s="25"/>
      <c r="BF764" s="25"/>
      <c r="BG764" s="25"/>
      <c r="BH764" s="25"/>
      <c r="BI764" s="25"/>
      <c r="BJ764" s="25"/>
      <c r="BK764" s="25"/>
      <c r="BL764" s="25"/>
      <c r="BM764" s="25"/>
      <c r="BN764" s="25"/>
      <c r="BO764" s="25"/>
      <c r="BP764" s="25"/>
      <c r="BQ764" s="25"/>
      <c r="BR764" s="25"/>
      <c r="BS764" s="25"/>
      <c r="BT764" s="25"/>
      <c r="BU764" s="25"/>
      <c r="BV764" s="25"/>
      <c r="BW764" s="25"/>
      <c r="BX764" s="25"/>
      <c r="BY764" s="25"/>
      <c r="BZ764" s="25"/>
      <c r="CA764" s="25"/>
      <c r="CB764" s="25"/>
      <c r="CC764" s="25"/>
      <c r="CD764" s="25"/>
      <c r="CE764" s="25"/>
      <c r="CF764" s="25"/>
      <c r="CG764" s="25"/>
      <c r="CH764" s="25"/>
      <c r="CI764" s="25"/>
      <c r="CJ764" s="25"/>
      <c r="CK764" s="25"/>
      <c r="CL764" s="25"/>
      <c r="CM764" s="25"/>
      <c r="CN764" s="25"/>
    </row>
    <row r="765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  <c r="AR765" s="25"/>
      <c r="AS765" s="25"/>
      <c r="AT765" s="25"/>
      <c r="AU765" s="25"/>
      <c r="AV765" s="25"/>
      <c r="AW765" s="25"/>
      <c r="AX765" s="25"/>
      <c r="AY765" s="25"/>
      <c r="AZ765" s="25"/>
      <c r="BA765" s="25"/>
      <c r="BB765" s="25"/>
      <c r="BC765" s="25"/>
      <c r="BD765" s="25"/>
      <c r="BE765" s="25"/>
      <c r="BF765" s="25"/>
      <c r="BG765" s="25"/>
      <c r="BH765" s="25"/>
      <c r="BI765" s="25"/>
      <c r="BJ765" s="25"/>
      <c r="BK765" s="25"/>
      <c r="BL765" s="25"/>
      <c r="BM765" s="25"/>
      <c r="BN765" s="25"/>
      <c r="BO765" s="25"/>
      <c r="BP765" s="25"/>
      <c r="BQ765" s="25"/>
      <c r="BR765" s="25"/>
      <c r="BS765" s="25"/>
      <c r="BT765" s="25"/>
      <c r="BU765" s="25"/>
      <c r="BV765" s="25"/>
      <c r="BW765" s="25"/>
      <c r="BX765" s="25"/>
      <c r="BY765" s="25"/>
      <c r="BZ765" s="25"/>
      <c r="CA765" s="25"/>
      <c r="CB765" s="25"/>
      <c r="CC765" s="25"/>
      <c r="CD765" s="25"/>
      <c r="CE765" s="25"/>
      <c r="CF765" s="25"/>
      <c r="CG765" s="25"/>
      <c r="CH765" s="25"/>
      <c r="CI765" s="25"/>
      <c r="CJ765" s="25"/>
      <c r="CK765" s="25"/>
      <c r="CL765" s="25"/>
      <c r="CM765" s="25"/>
      <c r="CN765" s="25"/>
    </row>
    <row r="766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  <c r="AR766" s="25"/>
      <c r="AS766" s="25"/>
      <c r="AT766" s="25"/>
      <c r="AU766" s="25"/>
      <c r="AV766" s="25"/>
      <c r="AW766" s="25"/>
      <c r="AX766" s="25"/>
      <c r="AY766" s="25"/>
      <c r="AZ766" s="25"/>
      <c r="BA766" s="25"/>
      <c r="BB766" s="25"/>
      <c r="BC766" s="25"/>
      <c r="BD766" s="25"/>
      <c r="BE766" s="25"/>
      <c r="BF766" s="25"/>
      <c r="BG766" s="25"/>
      <c r="BH766" s="25"/>
      <c r="BI766" s="25"/>
      <c r="BJ766" s="25"/>
      <c r="BK766" s="25"/>
      <c r="BL766" s="25"/>
      <c r="BM766" s="25"/>
      <c r="BN766" s="25"/>
      <c r="BO766" s="25"/>
      <c r="BP766" s="25"/>
      <c r="BQ766" s="25"/>
      <c r="BR766" s="25"/>
      <c r="BS766" s="25"/>
      <c r="BT766" s="25"/>
      <c r="BU766" s="25"/>
      <c r="BV766" s="25"/>
      <c r="BW766" s="25"/>
      <c r="BX766" s="25"/>
      <c r="BY766" s="25"/>
      <c r="BZ766" s="25"/>
      <c r="CA766" s="25"/>
      <c r="CB766" s="25"/>
      <c r="CC766" s="25"/>
      <c r="CD766" s="25"/>
      <c r="CE766" s="25"/>
      <c r="CF766" s="25"/>
      <c r="CG766" s="25"/>
      <c r="CH766" s="25"/>
      <c r="CI766" s="25"/>
      <c r="CJ766" s="25"/>
      <c r="CK766" s="25"/>
      <c r="CL766" s="25"/>
      <c r="CM766" s="25"/>
      <c r="CN766" s="25"/>
    </row>
    <row r="767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  <c r="BC767" s="25"/>
      <c r="BD767" s="25"/>
      <c r="BE767" s="25"/>
      <c r="BF767" s="25"/>
      <c r="BG767" s="25"/>
      <c r="BH767" s="25"/>
      <c r="BI767" s="25"/>
      <c r="BJ767" s="25"/>
      <c r="BK767" s="25"/>
      <c r="BL767" s="25"/>
      <c r="BM767" s="25"/>
      <c r="BN767" s="25"/>
      <c r="BO767" s="25"/>
      <c r="BP767" s="25"/>
      <c r="BQ767" s="25"/>
      <c r="BR767" s="25"/>
      <c r="BS767" s="25"/>
      <c r="BT767" s="25"/>
      <c r="BU767" s="25"/>
      <c r="BV767" s="25"/>
      <c r="BW767" s="25"/>
      <c r="BX767" s="25"/>
      <c r="BY767" s="25"/>
      <c r="BZ767" s="25"/>
      <c r="CA767" s="25"/>
      <c r="CB767" s="25"/>
      <c r="CC767" s="25"/>
      <c r="CD767" s="25"/>
      <c r="CE767" s="25"/>
      <c r="CF767" s="25"/>
      <c r="CG767" s="25"/>
      <c r="CH767" s="25"/>
      <c r="CI767" s="25"/>
      <c r="CJ767" s="25"/>
      <c r="CK767" s="25"/>
      <c r="CL767" s="25"/>
      <c r="CM767" s="25"/>
      <c r="CN767" s="25"/>
    </row>
    <row r="768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  <c r="AR768" s="25"/>
      <c r="AS768" s="25"/>
      <c r="AT768" s="25"/>
      <c r="AU768" s="25"/>
      <c r="AV768" s="25"/>
      <c r="AW768" s="25"/>
      <c r="AX768" s="25"/>
      <c r="AY768" s="25"/>
      <c r="AZ768" s="25"/>
      <c r="BA768" s="25"/>
      <c r="BB768" s="25"/>
      <c r="BC768" s="25"/>
      <c r="BD768" s="25"/>
      <c r="BE768" s="25"/>
      <c r="BF768" s="25"/>
      <c r="BG768" s="25"/>
      <c r="BH768" s="25"/>
      <c r="BI768" s="25"/>
      <c r="BJ768" s="25"/>
      <c r="BK768" s="25"/>
      <c r="BL768" s="25"/>
      <c r="BM768" s="25"/>
      <c r="BN768" s="25"/>
      <c r="BO768" s="25"/>
      <c r="BP768" s="25"/>
      <c r="BQ768" s="25"/>
      <c r="BR768" s="25"/>
      <c r="BS768" s="25"/>
      <c r="BT768" s="25"/>
      <c r="BU768" s="25"/>
      <c r="BV768" s="25"/>
      <c r="BW768" s="25"/>
      <c r="BX768" s="25"/>
      <c r="BY768" s="25"/>
      <c r="BZ768" s="25"/>
      <c r="CA768" s="25"/>
      <c r="CB768" s="25"/>
      <c r="CC768" s="25"/>
      <c r="CD768" s="25"/>
      <c r="CE768" s="25"/>
      <c r="CF768" s="25"/>
      <c r="CG768" s="25"/>
      <c r="CH768" s="25"/>
      <c r="CI768" s="25"/>
      <c r="CJ768" s="25"/>
      <c r="CK768" s="25"/>
      <c r="CL768" s="25"/>
      <c r="CM768" s="25"/>
      <c r="CN768" s="25"/>
    </row>
    <row r="769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5"/>
      <c r="BA769" s="25"/>
      <c r="BB769" s="25"/>
      <c r="BC769" s="25"/>
      <c r="BD769" s="25"/>
      <c r="BE769" s="25"/>
      <c r="BF769" s="25"/>
      <c r="BG769" s="25"/>
      <c r="BH769" s="25"/>
      <c r="BI769" s="25"/>
      <c r="BJ769" s="25"/>
      <c r="BK769" s="25"/>
      <c r="BL769" s="25"/>
      <c r="BM769" s="25"/>
      <c r="BN769" s="25"/>
      <c r="BO769" s="25"/>
      <c r="BP769" s="25"/>
      <c r="BQ769" s="25"/>
      <c r="BR769" s="25"/>
      <c r="BS769" s="25"/>
      <c r="BT769" s="25"/>
      <c r="BU769" s="25"/>
      <c r="BV769" s="25"/>
      <c r="BW769" s="25"/>
      <c r="BX769" s="25"/>
      <c r="BY769" s="25"/>
      <c r="BZ769" s="25"/>
      <c r="CA769" s="25"/>
      <c r="CB769" s="25"/>
      <c r="CC769" s="25"/>
      <c r="CD769" s="25"/>
      <c r="CE769" s="25"/>
      <c r="CF769" s="25"/>
      <c r="CG769" s="25"/>
      <c r="CH769" s="25"/>
      <c r="CI769" s="25"/>
      <c r="CJ769" s="25"/>
      <c r="CK769" s="25"/>
      <c r="CL769" s="25"/>
      <c r="CM769" s="25"/>
      <c r="CN769" s="25"/>
    </row>
    <row r="770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  <c r="BC770" s="25"/>
      <c r="BD770" s="25"/>
      <c r="BE770" s="25"/>
      <c r="BF770" s="25"/>
      <c r="BG770" s="25"/>
      <c r="BH770" s="25"/>
      <c r="BI770" s="25"/>
      <c r="BJ770" s="25"/>
      <c r="BK770" s="25"/>
      <c r="BL770" s="25"/>
      <c r="BM770" s="25"/>
      <c r="BN770" s="25"/>
      <c r="BO770" s="25"/>
      <c r="BP770" s="25"/>
      <c r="BQ770" s="25"/>
      <c r="BR770" s="25"/>
      <c r="BS770" s="25"/>
      <c r="BT770" s="25"/>
      <c r="BU770" s="25"/>
      <c r="BV770" s="25"/>
      <c r="BW770" s="25"/>
      <c r="BX770" s="25"/>
      <c r="BY770" s="25"/>
      <c r="BZ770" s="25"/>
      <c r="CA770" s="25"/>
      <c r="CB770" s="25"/>
      <c r="CC770" s="25"/>
      <c r="CD770" s="25"/>
      <c r="CE770" s="25"/>
      <c r="CF770" s="25"/>
      <c r="CG770" s="25"/>
      <c r="CH770" s="25"/>
      <c r="CI770" s="25"/>
      <c r="CJ770" s="25"/>
      <c r="CK770" s="25"/>
      <c r="CL770" s="25"/>
      <c r="CM770" s="25"/>
      <c r="CN770" s="25"/>
    </row>
    <row r="77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  <c r="AR771" s="25"/>
      <c r="AS771" s="25"/>
      <c r="AT771" s="25"/>
      <c r="AU771" s="25"/>
      <c r="AV771" s="25"/>
      <c r="AW771" s="25"/>
      <c r="AX771" s="25"/>
      <c r="AY771" s="25"/>
      <c r="AZ771" s="25"/>
      <c r="BA771" s="25"/>
      <c r="BB771" s="25"/>
      <c r="BC771" s="25"/>
      <c r="BD771" s="25"/>
      <c r="BE771" s="25"/>
      <c r="BF771" s="25"/>
      <c r="BG771" s="25"/>
      <c r="BH771" s="25"/>
      <c r="BI771" s="25"/>
      <c r="BJ771" s="25"/>
      <c r="BK771" s="25"/>
      <c r="BL771" s="25"/>
      <c r="BM771" s="25"/>
      <c r="BN771" s="25"/>
      <c r="BO771" s="25"/>
      <c r="BP771" s="25"/>
      <c r="BQ771" s="25"/>
      <c r="BR771" s="25"/>
      <c r="BS771" s="25"/>
      <c r="BT771" s="25"/>
      <c r="BU771" s="25"/>
      <c r="BV771" s="25"/>
      <c r="BW771" s="25"/>
      <c r="BX771" s="25"/>
      <c r="BY771" s="25"/>
      <c r="BZ771" s="25"/>
      <c r="CA771" s="25"/>
      <c r="CB771" s="25"/>
      <c r="CC771" s="25"/>
      <c r="CD771" s="25"/>
      <c r="CE771" s="25"/>
      <c r="CF771" s="25"/>
      <c r="CG771" s="25"/>
      <c r="CH771" s="25"/>
      <c r="CI771" s="25"/>
      <c r="CJ771" s="25"/>
      <c r="CK771" s="25"/>
      <c r="CL771" s="25"/>
      <c r="CM771" s="25"/>
      <c r="CN771" s="25"/>
    </row>
    <row r="772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  <c r="AR772" s="25"/>
      <c r="AS772" s="25"/>
      <c r="AT772" s="25"/>
      <c r="AU772" s="25"/>
      <c r="AV772" s="25"/>
      <c r="AW772" s="25"/>
      <c r="AX772" s="25"/>
      <c r="AY772" s="25"/>
      <c r="AZ772" s="25"/>
      <c r="BA772" s="25"/>
      <c r="BB772" s="25"/>
      <c r="BC772" s="25"/>
      <c r="BD772" s="25"/>
      <c r="BE772" s="25"/>
      <c r="BF772" s="25"/>
      <c r="BG772" s="25"/>
      <c r="BH772" s="25"/>
      <c r="BI772" s="25"/>
      <c r="BJ772" s="25"/>
      <c r="BK772" s="25"/>
      <c r="BL772" s="25"/>
      <c r="BM772" s="25"/>
      <c r="BN772" s="25"/>
      <c r="BO772" s="25"/>
      <c r="BP772" s="25"/>
      <c r="BQ772" s="25"/>
      <c r="BR772" s="25"/>
      <c r="BS772" s="25"/>
      <c r="BT772" s="25"/>
      <c r="BU772" s="25"/>
      <c r="BV772" s="25"/>
      <c r="BW772" s="25"/>
      <c r="BX772" s="25"/>
      <c r="BY772" s="25"/>
      <c r="BZ772" s="25"/>
      <c r="CA772" s="25"/>
      <c r="CB772" s="25"/>
      <c r="CC772" s="25"/>
      <c r="CD772" s="25"/>
      <c r="CE772" s="25"/>
      <c r="CF772" s="25"/>
      <c r="CG772" s="25"/>
      <c r="CH772" s="25"/>
      <c r="CI772" s="25"/>
      <c r="CJ772" s="25"/>
      <c r="CK772" s="25"/>
      <c r="CL772" s="25"/>
      <c r="CM772" s="25"/>
      <c r="CN772" s="25"/>
    </row>
    <row r="773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  <c r="BC773" s="25"/>
      <c r="BD773" s="25"/>
      <c r="BE773" s="25"/>
      <c r="BF773" s="25"/>
      <c r="BG773" s="25"/>
      <c r="BH773" s="25"/>
      <c r="BI773" s="25"/>
      <c r="BJ773" s="25"/>
      <c r="BK773" s="25"/>
      <c r="BL773" s="25"/>
      <c r="BM773" s="25"/>
      <c r="BN773" s="25"/>
      <c r="BO773" s="25"/>
      <c r="BP773" s="25"/>
      <c r="BQ773" s="25"/>
      <c r="BR773" s="25"/>
      <c r="BS773" s="25"/>
      <c r="BT773" s="25"/>
      <c r="BU773" s="25"/>
      <c r="BV773" s="25"/>
      <c r="BW773" s="25"/>
      <c r="BX773" s="25"/>
      <c r="BY773" s="25"/>
      <c r="BZ773" s="25"/>
      <c r="CA773" s="25"/>
      <c r="CB773" s="25"/>
      <c r="CC773" s="25"/>
      <c r="CD773" s="25"/>
      <c r="CE773" s="25"/>
      <c r="CF773" s="25"/>
      <c r="CG773" s="25"/>
      <c r="CH773" s="25"/>
      <c r="CI773" s="25"/>
      <c r="CJ773" s="25"/>
      <c r="CK773" s="25"/>
      <c r="CL773" s="25"/>
      <c r="CM773" s="25"/>
      <c r="CN773" s="25"/>
    </row>
    <row r="774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5"/>
      <c r="BA774" s="25"/>
      <c r="BB774" s="25"/>
      <c r="BC774" s="25"/>
      <c r="BD774" s="25"/>
      <c r="BE774" s="25"/>
      <c r="BF774" s="25"/>
      <c r="BG774" s="25"/>
      <c r="BH774" s="25"/>
      <c r="BI774" s="25"/>
      <c r="BJ774" s="25"/>
      <c r="BK774" s="25"/>
      <c r="BL774" s="25"/>
      <c r="BM774" s="25"/>
      <c r="BN774" s="25"/>
      <c r="BO774" s="25"/>
      <c r="BP774" s="25"/>
      <c r="BQ774" s="25"/>
      <c r="BR774" s="25"/>
      <c r="BS774" s="25"/>
      <c r="BT774" s="25"/>
      <c r="BU774" s="25"/>
      <c r="BV774" s="25"/>
      <c r="BW774" s="25"/>
      <c r="BX774" s="25"/>
      <c r="BY774" s="25"/>
      <c r="BZ774" s="25"/>
      <c r="CA774" s="25"/>
      <c r="CB774" s="25"/>
      <c r="CC774" s="25"/>
      <c r="CD774" s="25"/>
      <c r="CE774" s="25"/>
      <c r="CF774" s="25"/>
      <c r="CG774" s="25"/>
      <c r="CH774" s="25"/>
      <c r="CI774" s="25"/>
      <c r="CJ774" s="25"/>
      <c r="CK774" s="25"/>
      <c r="CL774" s="25"/>
      <c r="CM774" s="25"/>
      <c r="CN774" s="25"/>
    </row>
    <row r="775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  <c r="AR775" s="25"/>
      <c r="AS775" s="25"/>
      <c r="AT775" s="25"/>
      <c r="AU775" s="25"/>
      <c r="AV775" s="25"/>
      <c r="AW775" s="25"/>
      <c r="AX775" s="25"/>
      <c r="AY775" s="25"/>
      <c r="AZ775" s="25"/>
      <c r="BA775" s="25"/>
      <c r="BB775" s="25"/>
      <c r="BC775" s="25"/>
      <c r="BD775" s="25"/>
      <c r="BE775" s="25"/>
      <c r="BF775" s="25"/>
      <c r="BG775" s="25"/>
      <c r="BH775" s="25"/>
      <c r="BI775" s="25"/>
      <c r="BJ775" s="25"/>
      <c r="BK775" s="25"/>
      <c r="BL775" s="25"/>
      <c r="BM775" s="25"/>
      <c r="BN775" s="25"/>
      <c r="BO775" s="25"/>
      <c r="BP775" s="25"/>
      <c r="BQ775" s="25"/>
      <c r="BR775" s="25"/>
      <c r="BS775" s="25"/>
      <c r="BT775" s="25"/>
      <c r="BU775" s="25"/>
      <c r="BV775" s="25"/>
      <c r="BW775" s="25"/>
      <c r="BX775" s="25"/>
      <c r="BY775" s="25"/>
      <c r="BZ775" s="25"/>
      <c r="CA775" s="25"/>
      <c r="CB775" s="25"/>
      <c r="CC775" s="25"/>
      <c r="CD775" s="25"/>
      <c r="CE775" s="25"/>
      <c r="CF775" s="25"/>
      <c r="CG775" s="25"/>
      <c r="CH775" s="25"/>
      <c r="CI775" s="25"/>
      <c r="CJ775" s="25"/>
      <c r="CK775" s="25"/>
      <c r="CL775" s="25"/>
      <c r="CM775" s="25"/>
      <c r="CN775" s="25"/>
    </row>
    <row r="776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  <c r="BC776" s="25"/>
      <c r="BD776" s="25"/>
      <c r="BE776" s="25"/>
      <c r="BF776" s="25"/>
      <c r="BG776" s="25"/>
      <c r="BH776" s="25"/>
      <c r="BI776" s="25"/>
      <c r="BJ776" s="25"/>
      <c r="BK776" s="25"/>
      <c r="BL776" s="25"/>
      <c r="BM776" s="25"/>
      <c r="BN776" s="25"/>
      <c r="BO776" s="25"/>
      <c r="BP776" s="25"/>
      <c r="BQ776" s="25"/>
      <c r="BR776" s="25"/>
      <c r="BS776" s="25"/>
      <c r="BT776" s="25"/>
      <c r="BU776" s="25"/>
      <c r="BV776" s="25"/>
      <c r="BW776" s="25"/>
      <c r="BX776" s="25"/>
      <c r="BY776" s="25"/>
      <c r="BZ776" s="25"/>
      <c r="CA776" s="25"/>
      <c r="CB776" s="25"/>
      <c r="CC776" s="25"/>
      <c r="CD776" s="25"/>
      <c r="CE776" s="25"/>
      <c r="CF776" s="25"/>
      <c r="CG776" s="25"/>
      <c r="CH776" s="25"/>
      <c r="CI776" s="25"/>
      <c r="CJ776" s="25"/>
      <c r="CK776" s="25"/>
      <c r="CL776" s="25"/>
      <c r="CM776" s="25"/>
      <c r="CN776" s="25"/>
    </row>
    <row r="777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  <c r="AR777" s="25"/>
      <c r="AS777" s="25"/>
      <c r="AT777" s="25"/>
      <c r="AU777" s="25"/>
      <c r="AV777" s="25"/>
      <c r="AW777" s="25"/>
      <c r="AX777" s="25"/>
      <c r="AY777" s="25"/>
      <c r="AZ777" s="25"/>
      <c r="BA777" s="25"/>
      <c r="BB777" s="25"/>
      <c r="BC777" s="25"/>
      <c r="BD777" s="25"/>
      <c r="BE777" s="25"/>
      <c r="BF777" s="25"/>
      <c r="BG777" s="25"/>
      <c r="BH777" s="25"/>
      <c r="BI777" s="25"/>
      <c r="BJ777" s="25"/>
      <c r="BK777" s="25"/>
      <c r="BL777" s="25"/>
      <c r="BM777" s="25"/>
      <c r="BN777" s="25"/>
      <c r="BO777" s="25"/>
      <c r="BP777" s="25"/>
      <c r="BQ777" s="25"/>
      <c r="BR777" s="25"/>
      <c r="BS777" s="25"/>
      <c r="BT777" s="25"/>
      <c r="BU777" s="25"/>
      <c r="BV777" s="25"/>
      <c r="BW777" s="25"/>
      <c r="BX777" s="25"/>
      <c r="BY777" s="25"/>
      <c r="BZ777" s="25"/>
      <c r="CA777" s="25"/>
      <c r="CB777" s="25"/>
      <c r="CC777" s="25"/>
      <c r="CD777" s="25"/>
      <c r="CE777" s="25"/>
      <c r="CF777" s="25"/>
      <c r="CG777" s="25"/>
      <c r="CH777" s="25"/>
      <c r="CI777" s="25"/>
      <c r="CJ777" s="25"/>
      <c r="CK777" s="25"/>
      <c r="CL777" s="25"/>
      <c r="CM777" s="25"/>
      <c r="CN777" s="25"/>
    </row>
    <row r="778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  <c r="AR778" s="25"/>
      <c r="AS778" s="25"/>
      <c r="AT778" s="25"/>
      <c r="AU778" s="25"/>
      <c r="AV778" s="25"/>
      <c r="AW778" s="25"/>
      <c r="AX778" s="25"/>
      <c r="AY778" s="25"/>
      <c r="AZ778" s="25"/>
      <c r="BA778" s="25"/>
      <c r="BB778" s="25"/>
      <c r="BC778" s="25"/>
      <c r="BD778" s="25"/>
      <c r="BE778" s="25"/>
      <c r="BF778" s="25"/>
      <c r="BG778" s="25"/>
      <c r="BH778" s="25"/>
      <c r="BI778" s="25"/>
      <c r="BJ778" s="25"/>
      <c r="BK778" s="25"/>
      <c r="BL778" s="25"/>
      <c r="BM778" s="25"/>
      <c r="BN778" s="25"/>
      <c r="BO778" s="25"/>
      <c r="BP778" s="25"/>
      <c r="BQ778" s="25"/>
      <c r="BR778" s="25"/>
      <c r="BS778" s="25"/>
      <c r="BT778" s="25"/>
      <c r="BU778" s="25"/>
      <c r="BV778" s="25"/>
      <c r="BW778" s="25"/>
      <c r="BX778" s="25"/>
      <c r="BY778" s="25"/>
      <c r="BZ778" s="25"/>
      <c r="CA778" s="25"/>
      <c r="CB778" s="25"/>
      <c r="CC778" s="25"/>
      <c r="CD778" s="25"/>
      <c r="CE778" s="25"/>
      <c r="CF778" s="25"/>
      <c r="CG778" s="25"/>
      <c r="CH778" s="25"/>
      <c r="CI778" s="25"/>
      <c r="CJ778" s="25"/>
      <c r="CK778" s="25"/>
      <c r="CL778" s="25"/>
      <c r="CM778" s="25"/>
      <c r="CN778" s="25"/>
    </row>
    <row r="779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  <c r="BE779" s="25"/>
      <c r="BF779" s="25"/>
      <c r="BG779" s="25"/>
      <c r="BH779" s="25"/>
      <c r="BI779" s="25"/>
      <c r="BJ779" s="25"/>
      <c r="BK779" s="25"/>
      <c r="BL779" s="25"/>
      <c r="BM779" s="25"/>
      <c r="BN779" s="25"/>
      <c r="BO779" s="25"/>
      <c r="BP779" s="25"/>
      <c r="BQ779" s="25"/>
      <c r="BR779" s="25"/>
      <c r="BS779" s="25"/>
      <c r="BT779" s="25"/>
      <c r="BU779" s="25"/>
      <c r="BV779" s="25"/>
      <c r="BW779" s="25"/>
      <c r="BX779" s="25"/>
      <c r="BY779" s="25"/>
      <c r="BZ779" s="25"/>
      <c r="CA779" s="25"/>
      <c r="CB779" s="25"/>
      <c r="CC779" s="25"/>
      <c r="CD779" s="25"/>
      <c r="CE779" s="25"/>
      <c r="CF779" s="25"/>
      <c r="CG779" s="25"/>
      <c r="CH779" s="25"/>
      <c r="CI779" s="25"/>
      <c r="CJ779" s="25"/>
      <c r="CK779" s="25"/>
      <c r="CL779" s="25"/>
      <c r="CM779" s="25"/>
      <c r="CN779" s="25"/>
    </row>
    <row r="780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  <c r="AR780" s="25"/>
      <c r="AS780" s="25"/>
      <c r="AT780" s="25"/>
      <c r="AU780" s="25"/>
      <c r="AV780" s="25"/>
      <c r="AW780" s="25"/>
      <c r="AX780" s="25"/>
      <c r="AY780" s="25"/>
      <c r="AZ780" s="25"/>
      <c r="BA780" s="25"/>
      <c r="BB780" s="25"/>
      <c r="BC780" s="25"/>
      <c r="BD780" s="25"/>
      <c r="BE780" s="25"/>
      <c r="BF780" s="25"/>
      <c r="BG780" s="25"/>
      <c r="BH780" s="25"/>
      <c r="BI780" s="25"/>
      <c r="BJ780" s="25"/>
      <c r="BK780" s="25"/>
      <c r="BL780" s="25"/>
      <c r="BM780" s="25"/>
      <c r="BN780" s="25"/>
      <c r="BO780" s="25"/>
      <c r="BP780" s="25"/>
      <c r="BQ780" s="25"/>
      <c r="BR780" s="25"/>
      <c r="BS780" s="25"/>
      <c r="BT780" s="25"/>
      <c r="BU780" s="25"/>
      <c r="BV780" s="25"/>
      <c r="BW780" s="25"/>
      <c r="BX780" s="25"/>
      <c r="BY780" s="25"/>
      <c r="BZ780" s="25"/>
      <c r="CA780" s="25"/>
      <c r="CB780" s="25"/>
      <c r="CC780" s="25"/>
      <c r="CD780" s="25"/>
      <c r="CE780" s="25"/>
      <c r="CF780" s="25"/>
      <c r="CG780" s="25"/>
      <c r="CH780" s="25"/>
      <c r="CI780" s="25"/>
      <c r="CJ780" s="25"/>
      <c r="CK780" s="25"/>
      <c r="CL780" s="25"/>
      <c r="CM780" s="25"/>
      <c r="CN780" s="25"/>
    </row>
    <row r="78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  <c r="AR781" s="25"/>
      <c r="AS781" s="25"/>
      <c r="AT781" s="25"/>
      <c r="AU781" s="25"/>
      <c r="AV781" s="25"/>
      <c r="AW781" s="25"/>
      <c r="AX781" s="25"/>
      <c r="AY781" s="25"/>
      <c r="AZ781" s="25"/>
      <c r="BA781" s="25"/>
      <c r="BB781" s="25"/>
      <c r="BC781" s="25"/>
      <c r="BD781" s="25"/>
      <c r="BE781" s="25"/>
      <c r="BF781" s="25"/>
      <c r="BG781" s="25"/>
      <c r="BH781" s="25"/>
      <c r="BI781" s="25"/>
      <c r="BJ781" s="25"/>
      <c r="BK781" s="25"/>
      <c r="BL781" s="25"/>
      <c r="BM781" s="25"/>
      <c r="BN781" s="25"/>
      <c r="BO781" s="25"/>
      <c r="BP781" s="25"/>
      <c r="BQ781" s="25"/>
      <c r="BR781" s="25"/>
      <c r="BS781" s="25"/>
      <c r="BT781" s="25"/>
      <c r="BU781" s="25"/>
      <c r="BV781" s="25"/>
      <c r="BW781" s="25"/>
      <c r="BX781" s="25"/>
      <c r="BY781" s="25"/>
      <c r="BZ781" s="25"/>
      <c r="CA781" s="25"/>
      <c r="CB781" s="25"/>
      <c r="CC781" s="25"/>
      <c r="CD781" s="25"/>
      <c r="CE781" s="25"/>
      <c r="CF781" s="25"/>
      <c r="CG781" s="25"/>
      <c r="CH781" s="25"/>
      <c r="CI781" s="25"/>
      <c r="CJ781" s="25"/>
      <c r="CK781" s="25"/>
      <c r="CL781" s="25"/>
      <c r="CM781" s="25"/>
      <c r="CN781" s="25"/>
    </row>
    <row r="782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  <c r="AR782" s="25"/>
      <c r="AS782" s="25"/>
      <c r="AT782" s="25"/>
      <c r="AU782" s="25"/>
      <c r="AV782" s="25"/>
      <c r="AW782" s="25"/>
      <c r="AX782" s="25"/>
      <c r="AY782" s="25"/>
      <c r="AZ782" s="25"/>
      <c r="BA782" s="25"/>
      <c r="BB782" s="25"/>
      <c r="BC782" s="25"/>
      <c r="BD782" s="25"/>
      <c r="BE782" s="25"/>
      <c r="BF782" s="25"/>
      <c r="BG782" s="25"/>
      <c r="BH782" s="25"/>
      <c r="BI782" s="25"/>
      <c r="BJ782" s="25"/>
      <c r="BK782" s="25"/>
      <c r="BL782" s="25"/>
      <c r="BM782" s="25"/>
      <c r="BN782" s="25"/>
      <c r="BO782" s="25"/>
      <c r="BP782" s="25"/>
      <c r="BQ782" s="25"/>
      <c r="BR782" s="25"/>
      <c r="BS782" s="25"/>
      <c r="BT782" s="25"/>
      <c r="BU782" s="25"/>
      <c r="BV782" s="25"/>
      <c r="BW782" s="25"/>
      <c r="BX782" s="25"/>
      <c r="BY782" s="25"/>
      <c r="BZ782" s="25"/>
      <c r="CA782" s="25"/>
      <c r="CB782" s="25"/>
      <c r="CC782" s="25"/>
      <c r="CD782" s="25"/>
      <c r="CE782" s="25"/>
      <c r="CF782" s="25"/>
      <c r="CG782" s="25"/>
      <c r="CH782" s="25"/>
      <c r="CI782" s="25"/>
      <c r="CJ782" s="25"/>
      <c r="CK782" s="25"/>
      <c r="CL782" s="25"/>
      <c r="CM782" s="25"/>
      <c r="CN782" s="25"/>
    </row>
    <row r="783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  <c r="BC783" s="25"/>
      <c r="BD783" s="25"/>
      <c r="BE783" s="25"/>
      <c r="BF783" s="25"/>
      <c r="BG783" s="25"/>
      <c r="BH783" s="25"/>
      <c r="BI783" s="25"/>
      <c r="BJ783" s="25"/>
      <c r="BK783" s="25"/>
      <c r="BL783" s="25"/>
      <c r="BM783" s="25"/>
      <c r="BN783" s="25"/>
      <c r="BO783" s="25"/>
      <c r="BP783" s="25"/>
      <c r="BQ783" s="25"/>
      <c r="BR783" s="25"/>
      <c r="BS783" s="25"/>
      <c r="BT783" s="25"/>
      <c r="BU783" s="25"/>
      <c r="BV783" s="25"/>
      <c r="BW783" s="25"/>
      <c r="BX783" s="25"/>
      <c r="BY783" s="25"/>
      <c r="BZ783" s="25"/>
      <c r="CA783" s="25"/>
      <c r="CB783" s="25"/>
      <c r="CC783" s="25"/>
      <c r="CD783" s="25"/>
      <c r="CE783" s="25"/>
      <c r="CF783" s="25"/>
      <c r="CG783" s="25"/>
      <c r="CH783" s="25"/>
      <c r="CI783" s="25"/>
      <c r="CJ783" s="25"/>
      <c r="CK783" s="25"/>
      <c r="CL783" s="25"/>
      <c r="CM783" s="25"/>
      <c r="CN783" s="25"/>
    </row>
    <row r="784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5"/>
      <c r="BA784" s="25"/>
      <c r="BB784" s="25"/>
      <c r="BC784" s="25"/>
      <c r="BD784" s="25"/>
      <c r="BE784" s="25"/>
      <c r="BF784" s="25"/>
      <c r="BG784" s="25"/>
      <c r="BH784" s="25"/>
      <c r="BI784" s="25"/>
      <c r="BJ784" s="25"/>
      <c r="BK784" s="25"/>
      <c r="BL784" s="25"/>
      <c r="BM784" s="25"/>
      <c r="BN784" s="25"/>
      <c r="BO784" s="25"/>
      <c r="BP784" s="25"/>
      <c r="BQ784" s="25"/>
      <c r="BR784" s="25"/>
      <c r="BS784" s="25"/>
      <c r="BT784" s="25"/>
      <c r="BU784" s="25"/>
      <c r="BV784" s="25"/>
      <c r="BW784" s="25"/>
      <c r="BX784" s="25"/>
      <c r="BY784" s="25"/>
      <c r="BZ784" s="25"/>
      <c r="CA784" s="25"/>
      <c r="CB784" s="25"/>
      <c r="CC784" s="25"/>
      <c r="CD784" s="25"/>
      <c r="CE784" s="25"/>
      <c r="CF784" s="25"/>
      <c r="CG784" s="25"/>
      <c r="CH784" s="25"/>
      <c r="CI784" s="25"/>
      <c r="CJ784" s="25"/>
      <c r="CK784" s="25"/>
      <c r="CL784" s="25"/>
      <c r="CM784" s="25"/>
      <c r="CN784" s="25"/>
    </row>
    <row r="785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  <c r="AR785" s="25"/>
      <c r="AS785" s="25"/>
      <c r="AT785" s="25"/>
      <c r="AU785" s="25"/>
      <c r="AV785" s="25"/>
      <c r="AW785" s="25"/>
      <c r="AX785" s="25"/>
      <c r="AY785" s="25"/>
      <c r="AZ785" s="25"/>
      <c r="BA785" s="25"/>
      <c r="BB785" s="25"/>
      <c r="BC785" s="25"/>
      <c r="BD785" s="25"/>
      <c r="BE785" s="25"/>
      <c r="BF785" s="25"/>
      <c r="BG785" s="25"/>
      <c r="BH785" s="25"/>
      <c r="BI785" s="25"/>
      <c r="BJ785" s="25"/>
      <c r="BK785" s="25"/>
      <c r="BL785" s="25"/>
      <c r="BM785" s="25"/>
      <c r="BN785" s="25"/>
      <c r="BO785" s="25"/>
      <c r="BP785" s="25"/>
      <c r="BQ785" s="25"/>
      <c r="BR785" s="25"/>
      <c r="BS785" s="25"/>
      <c r="BT785" s="25"/>
      <c r="BU785" s="25"/>
      <c r="BV785" s="25"/>
      <c r="BW785" s="25"/>
      <c r="BX785" s="25"/>
      <c r="BY785" s="25"/>
      <c r="BZ785" s="25"/>
      <c r="CA785" s="25"/>
      <c r="CB785" s="25"/>
      <c r="CC785" s="25"/>
      <c r="CD785" s="25"/>
      <c r="CE785" s="25"/>
      <c r="CF785" s="25"/>
      <c r="CG785" s="25"/>
      <c r="CH785" s="25"/>
      <c r="CI785" s="25"/>
      <c r="CJ785" s="25"/>
      <c r="CK785" s="25"/>
      <c r="CL785" s="25"/>
      <c r="CM785" s="25"/>
      <c r="CN785" s="25"/>
    </row>
    <row r="786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  <c r="AR786" s="25"/>
      <c r="AS786" s="25"/>
      <c r="AT786" s="25"/>
      <c r="AU786" s="25"/>
      <c r="AV786" s="25"/>
      <c r="AW786" s="25"/>
      <c r="AX786" s="25"/>
      <c r="AY786" s="25"/>
      <c r="AZ786" s="25"/>
      <c r="BA786" s="25"/>
      <c r="BB786" s="25"/>
      <c r="BC786" s="25"/>
      <c r="BD786" s="25"/>
      <c r="BE786" s="25"/>
      <c r="BF786" s="25"/>
      <c r="BG786" s="25"/>
      <c r="BH786" s="25"/>
      <c r="BI786" s="25"/>
      <c r="BJ786" s="25"/>
      <c r="BK786" s="25"/>
      <c r="BL786" s="25"/>
      <c r="BM786" s="25"/>
      <c r="BN786" s="25"/>
      <c r="BO786" s="25"/>
      <c r="BP786" s="25"/>
      <c r="BQ786" s="25"/>
      <c r="BR786" s="25"/>
      <c r="BS786" s="25"/>
      <c r="BT786" s="25"/>
      <c r="BU786" s="25"/>
      <c r="BV786" s="25"/>
      <c r="BW786" s="25"/>
      <c r="BX786" s="25"/>
      <c r="BY786" s="25"/>
      <c r="BZ786" s="25"/>
      <c r="CA786" s="25"/>
      <c r="CB786" s="25"/>
      <c r="CC786" s="25"/>
      <c r="CD786" s="25"/>
      <c r="CE786" s="25"/>
      <c r="CF786" s="25"/>
      <c r="CG786" s="25"/>
      <c r="CH786" s="25"/>
      <c r="CI786" s="25"/>
      <c r="CJ786" s="25"/>
      <c r="CK786" s="25"/>
      <c r="CL786" s="25"/>
      <c r="CM786" s="25"/>
      <c r="CN786" s="25"/>
    </row>
    <row r="787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  <c r="AR787" s="25"/>
      <c r="AS787" s="25"/>
      <c r="AT787" s="25"/>
      <c r="AU787" s="25"/>
      <c r="AV787" s="25"/>
      <c r="AW787" s="25"/>
      <c r="AX787" s="25"/>
      <c r="AY787" s="25"/>
      <c r="AZ787" s="25"/>
      <c r="BA787" s="25"/>
      <c r="BB787" s="25"/>
      <c r="BC787" s="25"/>
      <c r="BD787" s="25"/>
      <c r="BE787" s="25"/>
      <c r="BF787" s="25"/>
      <c r="BG787" s="25"/>
      <c r="BH787" s="25"/>
      <c r="BI787" s="25"/>
      <c r="BJ787" s="25"/>
      <c r="BK787" s="25"/>
      <c r="BL787" s="25"/>
      <c r="BM787" s="25"/>
      <c r="BN787" s="25"/>
      <c r="BO787" s="25"/>
      <c r="BP787" s="25"/>
      <c r="BQ787" s="25"/>
      <c r="BR787" s="25"/>
      <c r="BS787" s="25"/>
      <c r="BT787" s="25"/>
      <c r="BU787" s="25"/>
      <c r="BV787" s="25"/>
      <c r="BW787" s="25"/>
      <c r="BX787" s="25"/>
      <c r="BY787" s="25"/>
      <c r="BZ787" s="25"/>
      <c r="CA787" s="25"/>
      <c r="CB787" s="25"/>
      <c r="CC787" s="25"/>
      <c r="CD787" s="25"/>
      <c r="CE787" s="25"/>
      <c r="CF787" s="25"/>
      <c r="CG787" s="25"/>
      <c r="CH787" s="25"/>
      <c r="CI787" s="25"/>
      <c r="CJ787" s="25"/>
      <c r="CK787" s="25"/>
      <c r="CL787" s="25"/>
      <c r="CM787" s="25"/>
      <c r="CN787" s="25"/>
    </row>
    <row r="788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  <c r="AR788" s="25"/>
      <c r="AS788" s="25"/>
      <c r="AT788" s="25"/>
      <c r="AU788" s="25"/>
      <c r="AV788" s="25"/>
      <c r="AW788" s="25"/>
      <c r="AX788" s="25"/>
      <c r="AY788" s="25"/>
      <c r="AZ788" s="25"/>
      <c r="BA788" s="25"/>
      <c r="BB788" s="25"/>
      <c r="BC788" s="25"/>
      <c r="BD788" s="25"/>
      <c r="BE788" s="25"/>
      <c r="BF788" s="25"/>
      <c r="BG788" s="25"/>
      <c r="BH788" s="25"/>
      <c r="BI788" s="25"/>
      <c r="BJ788" s="25"/>
      <c r="BK788" s="25"/>
      <c r="BL788" s="25"/>
      <c r="BM788" s="25"/>
      <c r="BN788" s="25"/>
      <c r="BO788" s="25"/>
      <c r="BP788" s="25"/>
      <c r="BQ788" s="25"/>
      <c r="BR788" s="25"/>
      <c r="BS788" s="25"/>
      <c r="BT788" s="25"/>
      <c r="BU788" s="25"/>
      <c r="BV788" s="25"/>
      <c r="BW788" s="25"/>
      <c r="BX788" s="25"/>
      <c r="BY788" s="25"/>
      <c r="BZ788" s="25"/>
      <c r="CA788" s="25"/>
      <c r="CB788" s="25"/>
      <c r="CC788" s="25"/>
      <c r="CD788" s="25"/>
      <c r="CE788" s="25"/>
      <c r="CF788" s="25"/>
      <c r="CG788" s="25"/>
      <c r="CH788" s="25"/>
      <c r="CI788" s="25"/>
      <c r="CJ788" s="25"/>
      <c r="CK788" s="25"/>
      <c r="CL788" s="25"/>
      <c r="CM788" s="25"/>
      <c r="CN788" s="25"/>
    </row>
    <row r="789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  <c r="BC789" s="25"/>
      <c r="BD789" s="25"/>
      <c r="BE789" s="25"/>
      <c r="BF789" s="25"/>
      <c r="BG789" s="25"/>
      <c r="BH789" s="25"/>
      <c r="BI789" s="25"/>
      <c r="BJ789" s="25"/>
      <c r="BK789" s="25"/>
      <c r="BL789" s="25"/>
      <c r="BM789" s="25"/>
      <c r="BN789" s="25"/>
      <c r="BO789" s="25"/>
      <c r="BP789" s="25"/>
      <c r="BQ789" s="25"/>
      <c r="BR789" s="25"/>
      <c r="BS789" s="25"/>
      <c r="BT789" s="25"/>
      <c r="BU789" s="25"/>
      <c r="BV789" s="25"/>
      <c r="BW789" s="25"/>
      <c r="BX789" s="25"/>
      <c r="BY789" s="25"/>
      <c r="BZ789" s="25"/>
      <c r="CA789" s="25"/>
      <c r="CB789" s="25"/>
      <c r="CC789" s="25"/>
      <c r="CD789" s="25"/>
      <c r="CE789" s="25"/>
      <c r="CF789" s="25"/>
      <c r="CG789" s="25"/>
      <c r="CH789" s="25"/>
      <c r="CI789" s="25"/>
      <c r="CJ789" s="25"/>
      <c r="CK789" s="25"/>
      <c r="CL789" s="25"/>
      <c r="CM789" s="25"/>
      <c r="CN789" s="25"/>
    </row>
    <row r="790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  <c r="AR790" s="25"/>
      <c r="AS790" s="25"/>
      <c r="AT790" s="25"/>
      <c r="AU790" s="25"/>
      <c r="AV790" s="25"/>
      <c r="AW790" s="25"/>
      <c r="AX790" s="25"/>
      <c r="AY790" s="25"/>
      <c r="AZ790" s="25"/>
      <c r="BA790" s="25"/>
      <c r="BB790" s="25"/>
      <c r="BC790" s="25"/>
      <c r="BD790" s="25"/>
      <c r="BE790" s="25"/>
      <c r="BF790" s="25"/>
      <c r="BG790" s="25"/>
      <c r="BH790" s="25"/>
      <c r="BI790" s="25"/>
      <c r="BJ790" s="25"/>
      <c r="BK790" s="25"/>
      <c r="BL790" s="25"/>
      <c r="BM790" s="25"/>
      <c r="BN790" s="25"/>
      <c r="BO790" s="25"/>
      <c r="BP790" s="25"/>
      <c r="BQ790" s="25"/>
      <c r="BR790" s="25"/>
      <c r="BS790" s="25"/>
      <c r="BT790" s="25"/>
      <c r="BU790" s="25"/>
      <c r="BV790" s="25"/>
      <c r="BW790" s="25"/>
      <c r="BX790" s="25"/>
      <c r="BY790" s="25"/>
      <c r="BZ790" s="25"/>
      <c r="CA790" s="25"/>
      <c r="CB790" s="25"/>
      <c r="CC790" s="25"/>
      <c r="CD790" s="25"/>
      <c r="CE790" s="25"/>
      <c r="CF790" s="25"/>
      <c r="CG790" s="25"/>
      <c r="CH790" s="25"/>
      <c r="CI790" s="25"/>
      <c r="CJ790" s="25"/>
      <c r="CK790" s="25"/>
      <c r="CL790" s="25"/>
      <c r="CM790" s="25"/>
      <c r="CN790" s="25"/>
    </row>
    <row r="79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  <c r="AR791" s="25"/>
      <c r="AS791" s="25"/>
      <c r="AT791" s="25"/>
      <c r="AU791" s="25"/>
      <c r="AV791" s="25"/>
      <c r="AW791" s="25"/>
      <c r="AX791" s="25"/>
      <c r="AY791" s="25"/>
      <c r="AZ791" s="25"/>
      <c r="BA791" s="25"/>
      <c r="BB791" s="25"/>
      <c r="BC791" s="25"/>
      <c r="BD791" s="25"/>
      <c r="BE791" s="25"/>
      <c r="BF791" s="25"/>
      <c r="BG791" s="25"/>
      <c r="BH791" s="25"/>
      <c r="BI791" s="25"/>
      <c r="BJ791" s="25"/>
      <c r="BK791" s="25"/>
      <c r="BL791" s="25"/>
      <c r="BM791" s="25"/>
      <c r="BN791" s="25"/>
      <c r="BO791" s="25"/>
      <c r="BP791" s="25"/>
      <c r="BQ791" s="25"/>
      <c r="BR791" s="25"/>
      <c r="BS791" s="25"/>
      <c r="BT791" s="25"/>
      <c r="BU791" s="25"/>
      <c r="BV791" s="25"/>
      <c r="BW791" s="25"/>
      <c r="BX791" s="25"/>
      <c r="BY791" s="25"/>
      <c r="BZ791" s="25"/>
      <c r="CA791" s="25"/>
      <c r="CB791" s="25"/>
      <c r="CC791" s="25"/>
      <c r="CD791" s="25"/>
      <c r="CE791" s="25"/>
      <c r="CF791" s="25"/>
      <c r="CG791" s="25"/>
      <c r="CH791" s="25"/>
      <c r="CI791" s="25"/>
      <c r="CJ791" s="25"/>
      <c r="CK791" s="25"/>
      <c r="CL791" s="25"/>
      <c r="CM791" s="25"/>
      <c r="CN791" s="25"/>
    </row>
    <row r="792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  <c r="BC792" s="25"/>
      <c r="BD792" s="25"/>
      <c r="BE792" s="25"/>
      <c r="BF792" s="25"/>
      <c r="BG792" s="25"/>
      <c r="BH792" s="25"/>
      <c r="BI792" s="25"/>
      <c r="BJ792" s="25"/>
      <c r="BK792" s="25"/>
      <c r="BL792" s="25"/>
      <c r="BM792" s="25"/>
      <c r="BN792" s="25"/>
      <c r="BO792" s="25"/>
      <c r="BP792" s="25"/>
      <c r="BQ792" s="25"/>
      <c r="BR792" s="25"/>
      <c r="BS792" s="25"/>
      <c r="BT792" s="25"/>
      <c r="BU792" s="25"/>
      <c r="BV792" s="25"/>
      <c r="BW792" s="25"/>
      <c r="BX792" s="25"/>
      <c r="BY792" s="25"/>
      <c r="BZ792" s="25"/>
      <c r="CA792" s="25"/>
      <c r="CB792" s="25"/>
      <c r="CC792" s="25"/>
      <c r="CD792" s="25"/>
      <c r="CE792" s="25"/>
      <c r="CF792" s="25"/>
      <c r="CG792" s="25"/>
      <c r="CH792" s="25"/>
      <c r="CI792" s="25"/>
      <c r="CJ792" s="25"/>
      <c r="CK792" s="25"/>
      <c r="CL792" s="25"/>
      <c r="CM792" s="25"/>
      <c r="CN792" s="25"/>
    </row>
    <row r="793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  <c r="AR793" s="25"/>
      <c r="AS793" s="25"/>
      <c r="AT793" s="25"/>
      <c r="AU793" s="25"/>
      <c r="AV793" s="25"/>
      <c r="AW793" s="25"/>
      <c r="AX793" s="25"/>
      <c r="AY793" s="25"/>
      <c r="AZ793" s="25"/>
      <c r="BA793" s="25"/>
      <c r="BB793" s="25"/>
      <c r="BC793" s="25"/>
      <c r="BD793" s="25"/>
      <c r="BE793" s="25"/>
      <c r="BF793" s="25"/>
      <c r="BG793" s="25"/>
      <c r="BH793" s="25"/>
      <c r="BI793" s="25"/>
      <c r="BJ793" s="25"/>
      <c r="BK793" s="25"/>
      <c r="BL793" s="25"/>
      <c r="BM793" s="25"/>
      <c r="BN793" s="25"/>
      <c r="BO793" s="25"/>
      <c r="BP793" s="25"/>
      <c r="BQ793" s="25"/>
      <c r="BR793" s="25"/>
      <c r="BS793" s="25"/>
      <c r="BT793" s="25"/>
      <c r="BU793" s="25"/>
      <c r="BV793" s="25"/>
      <c r="BW793" s="25"/>
      <c r="BX793" s="25"/>
      <c r="BY793" s="25"/>
      <c r="BZ793" s="25"/>
      <c r="CA793" s="25"/>
      <c r="CB793" s="25"/>
      <c r="CC793" s="25"/>
      <c r="CD793" s="25"/>
      <c r="CE793" s="25"/>
      <c r="CF793" s="25"/>
      <c r="CG793" s="25"/>
      <c r="CH793" s="25"/>
      <c r="CI793" s="25"/>
      <c r="CJ793" s="25"/>
      <c r="CK793" s="25"/>
      <c r="CL793" s="25"/>
      <c r="CM793" s="25"/>
      <c r="CN793" s="25"/>
    </row>
    <row r="794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  <c r="AR794" s="25"/>
      <c r="AS794" s="25"/>
      <c r="AT794" s="25"/>
      <c r="AU794" s="25"/>
      <c r="AV794" s="25"/>
      <c r="AW794" s="25"/>
      <c r="AX794" s="25"/>
      <c r="AY794" s="25"/>
      <c r="AZ794" s="25"/>
      <c r="BA794" s="25"/>
      <c r="BB794" s="25"/>
      <c r="BC794" s="25"/>
      <c r="BD794" s="25"/>
      <c r="BE794" s="25"/>
      <c r="BF794" s="25"/>
      <c r="BG794" s="25"/>
      <c r="BH794" s="25"/>
      <c r="BI794" s="25"/>
      <c r="BJ794" s="25"/>
      <c r="BK794" s="25"/>
      <c r="BL794" s="25"/>
      <c r="BM794" s="25"/>
      <c r="BN794" s="25"/>
      <c r="BO794" s="25"/>
      <c r="BP794" s="25"/>
      <c r="BQ794" s="25"/>
      <c r="BR794" s="25"/>
      <c r="BS794" s="25"/>
      <c r="BT794" s="25"/>
      <c r="BU794" s="25"/>
      <c r="BV794" s="25"/>
      <c r="BW794" s="25"/>
      <c r="BX794" s="25"/>
      <c r="BY794" s="25"/>
      <c r="BZ794" s="25"/>
      <c r="CA794" s="25"/>
      <c r="CB794" s="25"/>
      <c r="CC794" s="25"/>
      <c r="CD794" s="25"/>
      <c r="CE794" s="25"/>
      <c r="CF794" s="25"/>
      <c r="CG794" s="25"/>
      <c r="CH794" s="25"/>
      <c r="CI794" s="25"/>
      <c r="CJ794" s="25"/>
      <c r="CK794" s="25"/>
      <c r="CL794" s="25"/>
      <c r="CM794" s="25"/>
      <c r="CN794" s="25"/>
    </row>
    <row r="795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  <c r="BC795" s="25"/>
      <c r="BD795" s="25"/>
      <c r="BE795" s="25"/>
      <c r="BF795" s="25"/>
      <c r="BG795" s="25"/>
      <c r="BH795" s="25"/>
      <c r="BI795" s="25"/>
      <c r="BJ795" s="25"/>
      <c r="BK795" s="25"/>
      <c r="BL795" s="25"/>
      <c r="BM795" s="25"/>
      <c r="BN795" s="25"/>
      <c r="BO795" s="25"/>
      <c r="BP795" s="25"/>
      <c r="BQ795" s="25"/>
      <c r="BR795" s="25"/>
      <c r="BS795" s="25"/>
      <c r="BT795" s="25"/>
      <c r="BU795" s="25"/>
      <c r="BV795" s="25"/>
      <c r="BW795" s="25"/>
      <c r="BX795" s="25"/>
      <c r="BY795" s="25"/>
      <c r="BZ795" s="25"/>
      <c r="CA795" s="25"/>
      <c r="CB795" s="25"/>
      <c r="CC795" s="25"/>
      <c r="CD795" s="25"/>
      <c r="CE795" s="25"/>
      <c r="CF795" s="25"/>
      <c r="CG795" s="25"/>
      <c r="CH795" s="25"/>
      <c r="CI795" s="25"/>
      <c r="CJ795" s="25"/>
      <c r="CK795" s="25"/>
      <c r="CL795" s="25"/>
      <c r="CM795" s="25"/>
      <c r="CN795" s="25"/>
    </row>
    <row r="796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  <c r="AR796" s="25"/>
      <c r="AS796" s="25"/>
      <c r="AT796" s="25"/>
      <c r="AU796" s="25"/>
      <c r="AV796" s="25"/>
      <c r="AW796" s="25"/>
      <c r="AX796" s="25"/>
      <c r="AY796" s="25"/>
      <c r="AZ796" s="25"/>
      <c r="BA796" s="25"/>
      <c r="BB796" s="25"/>
      <c r="BC796" s="25"/>
      <c r="BD796" s="25"/>
      <c r="BE796" s="25"/>
      <c r="BF796" s="25"/>
      <c r="BG796" s="25"/>
      <c r="BH796" s="25"/>
      <c r="BI796" s="25"/>
      <c r="BJ796" s="25"/>
      <c r="BK796" s="25"/>
      <c r="BL796" s="25"/>
      <c r="BM796" s="25"/>
      <c r="BN796" s="25"/>
      <c r="BO796" s="25"/>
      <c r="BP796" s="25"/>
      <c r="BQ796" s="25"/>
      <c r="BR796" s="25"/>
      <c r="BS796" s="25"/>
      <c r="BT796" s="25"/>
      <c r="BU796" s="25"/>
      <c r="BV796" s="25"/>
      <c r="BW796" s="25"/>
      <c r="BX796" s="25"/>
      <c r="BY796" s="25"/>
      <c r="BZ796" s="25"/>
      <c r="CA796" s="25"/>
      <c r="CB796" s="25"/>
      <c r="CC796" s="25"/>
      <c r="CD796" s="25"/>
      <c r="CE796" s="25"/>
      <c r="CF796" s="25"/>
      <c r="CG796" s="25"/>
      <c r="CH796" s="25"/>
      <c r="CI796" s="25"/>
      <c r="CJ796" s="25"/>
      <c r="CK796" s="25"/>
      <c r="CL796" s="25"/>
      <c r="CM796" s="25"/>
      <c r="CN796" s="25"/>
    </row>
    <row r="797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  <c r="AR797" s="25"/>
      <c r="AS797" s="25"/>
      <c r="AT797" s="25"/>
      <c r="AU797" s="25"/>
      <c r="AV797" s="25"/>
      <c r="AW797" s="25"/>
      <c r="AX797" s="25"/>
      <c r="AY797" s="25"/>
      <c r="AZ797" s="25"/>
      <c r="BA797" s="25"/>
      <c r="BB797" s="25"/>
      <c r="BC797" s="25"/>
      <c r="BD797" s="25"/>
      <c r="BE797" s="25"/>
      <c r="BF797" s="25"/>
      <c r="BG797" s="25"/>
      <c r="BH797" s="25"/>
      <c r="BI797" s="25"/>
      <c r="BJ797" s="25"/>
      <c r="BK797" s="25"/>
      <c r="BL797" s="25"/>
      <c r="BM797" s="25"/>
      <c r="BN797" s="25"/>
      <c r="BO797" s="25"/>
      <c r="BP797" s="25"/>
      <c r="BQ797" s="25"/>
      <c r="BR797" s="25"/>
      <c r="BS797" s="25"/>
      <c r="BT797" s="25"/>
      <c r="BU797" s="25"/>
      <c r="BV797" s="25"/>
      <c r="BW797" s="25"/>
      <c r="BX797" s="25"/>
      <c r="BY797" s="25"/>
      <c r="BZ797" s="25"/>
      <c r="CA797" s="25"/>
      <c r="CB797" s="25"/>
      <c r="CC797" s="25"/>
      <c r="CD797" s="25"/>
      <c r="CE797" s="25"/>
      <c r="CF797" s="25"/>
      <c r="CG797" s="25"/>
      <c r="CH797" s="25"/>
      <c r="CI797" s="25"/>
      <c r="CJ797" s="25"/>
      <c r="CK797" s="25"/>
      <c r="CL797" s="25"/>
      <c r="CM797" s="25"/>
      <c r="CN797" s="25"/>
    </row>
    <row r="798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  <c r="BC798" s="25"/>
      <c r="BD798" s="25"/>
      <c r="BE798" s="25"/>
      <c r="BF798" s="25"/>
      <c r="BG798" s="25"/>
      <c r="BH798" s="25"/>
      <c r="BI798" s="25"/>
      <c r="BJ798" s="25"/>
      <c r="BK798" s="25"/>
      <c r="BL798" s="25"/>
      <c r="BM798" s="25"/>
      <c r="BN798" s="25"/>
      <c r="BO798" s="25"/>
      <c r="BP798" s="25"/>
      <c r="BQ798" s="25"/>
      <c r="BR798" s="25"/>
      <c r="BS798" s="25"/>
      <c r="BT798" s="25"/>
      <c r="BU798" s="25"/>
      <c r="BV798" s="25"/>
      <c r="BW798" s="25"/>
      <c r="BX798" s="25"/>
      <c r="BY798" s="25"/>
      <c r="BZ798" s="25"/>
      <c r="CA798" s="25"/>
      <c r="CB798" s="25"/>
      <c r="CC798" s="25"/>
      <c r="CD798" s="25"/>
      <c r="CE798" s="25"/>
      <c r="CF798" s="25"/>
      <c r="CG798" s="25"/>
      <c r="CH798" s="25"/>
      <c r="CI798" s="25"/>
      <c r="CJ798" s="25"/>
      <c r="CK798" s="25"/>
      <c r="CL798" s="25"/>
      <c r="CM798" s="25"/>
      <c r="CN798" s="25"/>
    </row>
    <row r="799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  <c r="AR799" s="25"/>
      <c r="AS799" s="25"/>
      <c r="AT799" s="25"/>
      <c r="AU799" s="25"/>
      <c r="AV799" s="25"/>
      <c r="AW799" s="25"/>
      <c r="AX799" s="25"/>
      <c r="AY799" s="25"/>
      <c r="AZ799" s="25"/>
      <c r="BA799" s="25"/>
      <c r="BB799" s="25"/>
      <c r="BC799" s="25"/>
      <c r="BD799" s="25"/>
      <c r="BE799" s="25"/>
      <c r="BF799" s="25"/>
      <c r="BG799" s="25"/>
      <c r="BH799" s="25"/>
      <c r="BI799" s="25"/>
      <c r="BJ799" s="25"/>
      <c r="BK799" s="25"/>
      <c r="BL799" s="25"/>
      <c r="BM799" s="25"/>
      <c r="BN799" s="25"/>
      <c r="BO799" s="25"/>
      <c r="BP799" s="25"/>
      <c r="BQ799" s="25"/>
      <c r="BR799" s="25"/>
      <c r="BS799" s="25"/>
      <c r="BT799" s="25"/>
      <c r="BU799" s="25"/>
      <c r="BV799" s="25"/>
      <c r="BW799" s="25"/>
      <c r="BX799" s="25"/>
      <c r="BY799" s="25"/>
      <c r="BZ799" s="25"/>
      <c r="CA799" s="25"/>
      <c r="CB799" s="25"/>
      <c r="CC799" s="25"/>
      <c r="CD799" s="25"/>
      <c r="CE799" s="25"/>
      <c r="CF799" s="25"/>
      <c r="CG799" s="25"/>
      <c r="CH799" s="25"/>
      <c r="CI799" s="25"/>
      <c r="CJ799" s="25"/>
      <c r="CK799" s="25"/>
      <c r="CL799" s="25"/>
      <c r="CM799" s="25"/>
      <c r="CN799" s="25"/>
    </row>
    <row r="800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  <c r="AR800" s="25"/>
      <c r="AS800" s="25"/>
      <c r="AT800" s="25"/>
      <c r="AU800" s="25"/>
      <c r="AV800" s="25"/>
      <c r="AW800" s="25"/>
      <c r="AX800" s="25"/>
      <c r="AY800" s="25"/>
      <c r="AZ800" s="25"/>
      <c r="BA800" s="25"/>
      <c r="BB800" s="25"/>
      <c r="BC800" s="25"/>
      <c r="BD800" s="25"/>
      <c r="BE800" s="25"/>
      <c r="BF800" s="25"/>
      <c r="BG800" s="25"/>
      <c r="BH800" s="25"/>
      <c r="BI800" s="25"/>
      <c r="BJ800" s="25"/>
      <c r="BK800" s="25"/>
      <c r="BL800" s="25"/>
      <c r="BM800" s="25"/>
      <c r="BN800" s="25"/>
      <c r="BO800" s="25"/>
      <c r="BP800" s="25"/>
      <c r="BQ800" s="25"/>
      <c r="BR800" s="25"/>
      <c r="BS800" s="25"/>
      <c r="BT800" s="25"/>
      <c r="BU800" s="25"/>
      <c r="BV800" s="25"/>
      <c r="BW800" s="25"/>
      <c r="BX800" s="25"/>
      <c r="BY800" s="25"/>
      <c r="BZ800" s="25"/>
      <c r="CA800" s="25"/>
      <c r="CB800" s="25"/>
      <c r="CC800" s="25"/>
      <c r="CD800" s="25"/>
      <c r="CE800" s="25"/>
      <c r="CF800" s="25"/>
      <c r="CG800" s="25"/>
      <c r="CH800" s="25"/>
      <c r="CI800" s="25"/>
      <c r="CJ800" s="25"/>
      <c r="CK800" s="25"/>
      <c r="CL800" s="25"/>
      <c r="CM800" s="25"/>
      <c r="CN800" s="25"/>
    </row>
    <row r="80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  <c r="BC801" s="25"/>
      <c r="BD801" s="25"/>
      <c r="BE801" s="25"/>
      <c r="BF801" s="25"/>
      <c r="BG801" s="25"/>
      <c r="BH801" s="25"/>
      <c r="BI801" s="25"/>
      <c r="BJ801" s="25"/>
      <c r="BK801" s="25"/>
      <c r="BL801" s="25"/>
      <c r="BM801" s="25"/>
      <c r="BN801" s="25"/>
      <c r="BO801" s="25"/>
      <c r="BP801" s="25"/>
      <c r="BQ801" s="25"/>
      <c r="BR801" s="25"/>
      <c r="BS801" s="25"/>
      <c r="BT801" s="25"/>
      <c r="BU801" s="25"/>
      <c r="BV801" s="25"/>
      <c r="BW801" s="25"/>
      <c r="BX801" s="25"/>
      <c r="BY801" s="25"/>
      <c r="BZ801" s="25"/>
      <c r="CA801" s="25"/>
      <c r="CB801" s="25"/>
      <c r="CC801" s="25"/>
      <c r="CD801" s="25"/>
      <c r="CE801" s="25"/>
      <c r="CF801" s="25"/>
      <c r="CG801" s="25"/>
      <c r="CH801" s="25"/>
      <c r="CI801" s="25"/>
      <c r="CJ801" s="25"/>
      <c r="CK801" s="25"/>
      <c r="CL801" s="25"/>
      <c r="CM801" s="25"/>
      <c r="CN801" s="25"/>
    </row>
    <row r="802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  <c r="AX802" s="25"/>
      <c r="AY802" s="25"/>
      <c r="AZ802" s="25"/>
      <c r="BA802" s="25"/>
      <c r="BB802" s="25"/>
      <c r="BC802" s="25"/>
      <c r="BD802" s="25"/>
      <c r="BE802" s="25"/>
      <c r="BF802" s="25"/>
      <c r="BG802" s="25"/>
      <c r="BH802" s="25"/>
      <c r="BI802" s="25"/>
      <c r="BJ802" s="25"/>
      <c r="BK802" s="25"/>
      <c r="BL802" s="25"/>
      <c r="BM802" s="25"/>
      <c r="BN802" s="25"/>
      <c r="BO802" s="25"/>
      <c r="BP802" s="25"/>
      <c r="BQ802" s="25"/>
      <c r="BR802" s="25"/>
      <c r="BS802" s="25"/>
      <c r="BT802" s="25"/>
      <c r="BU802" s="25"/>
      <c r="BV802" s="25"/>
      <c r="BW802" s="25"/>
      <c r="BX802" s="25"/>
      <c r="BY802" s="25"/>
      <c r="BZ802" s="25"/>
      <c r="CA802" s="25"/>
      <c r="CB802" s="25"/>
      <c r="CC802" s="25"/>
      <c r="CD802" s="25"/>
      <c r="CE802" s="25"/>
      <c r="CF802" s="25"/>
      <c r="CG802" s="25"/>
      <c r="CH802" s="25"/>
      <c r="CI802" s="25"/>
      <c r="CJ802" s="25"/>
      <c r="CK802" s="25"/>
      <c r="CL802" s="25"/>
      <c r="CM802" s="25"/>
      <c r="CN802" s="25"/>
    </row>
    <row r="803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  <c r="AX803" s="25"/>
      <c r="AY803" s="25"/>
      <c r="AZ803" s="25"/>
      <c r="BA803" s="25"/>
      <c r="BB803" s="25"/>
      <c r="BC803" s="25"/>
      <c r="BD803" s="25"/>
      <c r="BE803" s="25"/>
      <c r="BF803" s="25"/>
      <c r="BG803" s="25"/>
      <c r="BH803" s="25"/>
      <c r="BI803" s="25"/>
      <c r="BJ803" s="25"/>
      <c r="BK803" s="25"/>
      <c r="BL803" s="25"/>
      <c r="BM803" s="25"/>
      <c r="BN803" s="25"/>
      <c r="BO803" s="25"/>
      <c r="BP803" s="25"/>
      <c r="BQ803" s="25"/>
      <c r="BR803" s="25"/>
      <c r="BS803" s="25"/>
      <c r="BT803" s="25"/>
      <c r="BU803" s="25"/>
      <c r="BV803" s="25"/>
      <c r="BW803" s="25"/>
      <c r="BX803" s="25"/>
      <c r="BY803" s="25"/>
      <c r="BZ803" s="25"/>
      <c r="CA803" s="25"/>
      <c r="CB803" s="25"/>
      <c r="CC803" s="25"/>
      <c r="CD803" s="25"/>
      <c r="CE803" s="25"/>
      <c r="CF803" s="25"/>
      <c r="CG803" s="25"/>
      <c r="CH803" s="25"/>
      <c r="CI803" s="25"/>
      <c r="CJ803" s="25"/>
      <c r="CK803" s="25"/>
      <c r="CL803" s="25"/>
      <c r="CM803" s="25"/>
      <c r="CN803" s="25"/>
    </row>
    <row r="804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  <c r="BC804" s="25"/>
      <c r="BD804" s="25"/>
      <c r="BE804" s="25"/>
      <c r="BF804" s="25"/>
      <c r="BG804" s="25"/>
      <c r="BH804" s="25"/>
      <c r="BI804" s="25"/>
      <c r="BJ804" s="25"/>
      <c r="BK804" s="25"/>
      <c r="BL804" s="25"/>
      <c r="BM804" s="25"/>
      <c r="BN804" s="25"/>
      <c r="BO804" s="25"/>
      <c r="BP804" s="25"/>
      <c r="BQ804" s="25"/>
      <c r="BR804" s="25"/>
      <c r="BS804" s="25"/>
      <c r="BT804" s="25"/>
      <c r="BU804" s="25"/>
      <c r="BV804" s="25"/>
      <c r="BW804" s="25"/>
      <c r="BX804" s="25"/>
      <c r="BY804" s="25"/>
      <c r="BZ804" s="25"/>
      <c r="CA804" s="25"/>
      <c r="CB804" s="25"/>
      <c r="CC804" s="25"/>
      <c r="CD804" s="25"/>
      <c r="CE804" s="25"/>
      <c r="CF804" s="25"/>
      <c r="CG804" s="25"/>
      <c r="CH804" s="25"/>
      <c r="CI804" s="25"/>
      <c r="CJ804" s="25"/>
      <c r="CK804" s="25"/>
      <c r="CL804" s="25"/>
      <c r="CM804" s="25"/>
      <c r="CN804" s="25"/>
    </row>
    <row r="805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  <c r="AX805" s="25"/>
      <c r="AY805" s="25"/>
      <c r="AZ805" s="25"/>
      <c r="BA805" s="25"/>
      <c r="BB805" s="25"/>
      <c r="BC805" s="25"/>
      <c r="BD805" s="25"/>
      <c r="BE805" s="25"/>
      <c r="BF805" s="25"/>
      <c r="BG805" s="25"/>
      <c r="BH805" s="25"/>
      <c r="BI805" s="25"/>
      <c r="BJ805" s="25"/>
      <c r="BK805" s="25"/>
      <c r="BL805" s="25"/>
      <c r="BM805" s="25"/>
      <c r="BN805" s="25"/>
      <c r="BO805" s="25"/>
      <c r="BP805" s="25"/>
      <c r="BQ805" s="25"/>
      <c r="BR805" s="25"/>
      <c r="BS805" s="25"/>
      <c r="BT805" s="25"/>
      <c r="BU805" s="25"/>
      <c r="BV805" s="25"/>
      <c r="BW805" s="25"/>
      <c r="BX805" s="25"/>
      <c r="BY805" s="25"/>
      <c r="BZ805" s="25"/>
      <c r="CA805" s="25"/>
      <c r="CB805" s="25"/>
      <c r="CC805" s="25"/>
      <c r="CD805" s="25"/>
      <c r="CE805" s="25"/>
      <c r="CF805" s="25"/>
      <c r="CG805" s="25"/>
      <c r="CH805" s="25"/>
      <c r="CI805" s="25"/>
      <c r="CJ805" s="25"/>
      <c r="CK805" s="25"/>
      <c r="CL805" s="25"/>
      <c r="CM805" s="25"/>
      <c r="CN805" s="25"/>
    </row>
    <row r="806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  <c r="AX806" s="25"/>
      <c r="AY806" s="25"/>
      <c r="AZ806" s="25"/>
      <c r="BA806" s="25"/>
      <c r="BB806" s="25"/>
      <c r="BC806" s="25"/>
      <c r="BD806" s="25"/>
      <c r="BE806" s="25"/>
      <c r="BF806" s="25"/>
      <c r="BG806" s="25"/>
      <c r="BH806" s="25"/>
      <c r="BI806" s="25"/>
      <c r="BJ806" s="25"/>
      <c r="BK806" s="25"/>
      <c r="BL806" s="25"/>
      <c r="BM806" s="25"/>
      <c r="BN806" s="25"/>
      <c r="BO806" s="25"/>
      <c r="BP806" s="25"/>
      <c r="BQ806" s="25"/>
      <c r="BR806" s="25"/>
      <c r="BS806" s="25"/>
      <c r="BT806" s="25"/>
      <c r="BU806" s="25"/>
      <c r="BV806" s="25"/>
      <c r="BW806" s="25"/>
      <c r="BX806" s="25"/>
      <c r="BY806" s="25"/>
      <c r="BZ806" s="25"/>
      <c r="CA806" s="25"/>
      <c r="CB806" s="25"/>
      <c r="CC806" s="25"/>
      <c r="CD806" s="25"/>
      <c r="CE806" s="25"/>
      <c r="CF806" s="25"/>
      <c r="CG806" s="25"/>
      <c r="CH806" s="25"/>
      <c r="CI806" s="25"/>
      <c r="CJ806" s="25"/>
      <c r="CK806" s="25"/>
      <c r="CL806" s="25"/>
      <c r="CM806" s="25"/>
      <c r="CN806" s="25"/>
    </row>
    <row r="807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  <c r="BC807" s="25"/>
      <c r="BD807" s="25"/>
      <c r="BE807" s="25"/>
      <c r="BF807" s="25"/>
      <c r="BG807" s="25"/>
      <c r="BH807" s="25"/>
      <c r="BI807" s="25"/>
      <c r="BJ807" s="25"/>
      <c r="BK807" s="25"/>
      <c r="BL807" s="25"/>
      <c r="BM807" s="25"/>
      <c r="BN807" s="25"/>
      <c r="BO807" s="25"/>
      <c r="BP807" s="25"/>
      <c r="BQ807" s="25"/>
      <c r="BR807" s="25"/>
      <c r="BS807" s="25"/>
      <c r="BT807" s="25"/>
      <c r="BU807" s="25"/>
      <c r="BV807" s="25"/>
      <c r="BW807" s="25"/>
      <c r="BX807" s="25"/>
      <c r="BY807" s="25"/>
      <c r="BZ807" s="25"/>
      <c r="CA807" s="25"/>
      <c r="CB807" s="25"/>
      <c r="CC807" s="25"/>
      <c r="CD807" s="25"/>
      <c r="CE807" s="25"/>
      <c r="CF807" s="25"/>
      <c r="CG807" s="25"/>
      <c r="CH807" s="25"/>
      <c r="CI807" s="25"/>
      <c r="CJ807" s="25"/>
      <c r="CK807" s="25"/>
      <c r="CL807" s="25"/>
      <c r="CM807" s="25"/>
      <c r="CN807" s="25"/>
    </row>
    <row r="808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  <c r="AR808" s="25"/>
      <c r="AS808" s="25"/>
      <c r="AT808" s="25"/>
      <c r="AU808" s="25"/>
      <c r="AV808" s="25"/>
      <c r="AW808" s="25"/>
      <c r="AX808" s="25"/>
      <c r="AY808" s="25"/>
      <c r="AZ808" s="25"/>
      <c r="BA808" s="25"/>
      <c r="BB808" s="25"/>
      <c r="BC808" s="25"/>
      <c r="BD808" s="25"/>
      <c r="BE808" s="25"/>
      <c r="BF808" s="25"/>
      <c r="BG808" s="25"/>
      <c r="BH808" s="25"/>
      <c r="BI808" s="25"/>
      <c r="BJ808" s="25"/>
      <c r="BK808" s="25"/>
      <c r="BL808" s="25"/>
      <c r="BM808" s="25"/>
      <c r="BN808" s="25"/>
      <c r="BO808" s="25"/>
      <c r="BP808" s="25"/>
      <c r="BQ808" s="25"/>
      <c r="BR808" s="25"/>
      <c r="BS808" s="25"/>
      <c r="BT808" s="25"/>
      <c r="BU808" s="25"/>
      <c r="BV808" s="25"/>
      <c r="BW808" s="25"/>
      <c r="BX808" s="25"/>
      <c r="BY808" s="25"/>
      <c r="BZ808" s="25"/>
      <c r="CA808" s="25"/>
      <c r="CB808" s="25"/>
      <c r="CC808" s="25"/>
      <c r="CD808" s="25"/>
      <c r="CE808" s="25"/>
      <c r="CF808" s="25"/>
      <c r="CG808" s="25"/>
      <c r="CH808" s="25"/>
      <c r="CI808" s="25"/>
      <c r="CJ808" s="25"/>
      <c r="CK808" s="25"/>
      <c r="CL808" s="25"/>
      <c r="CM808" s="25"/>
      <c r="CN808" s="25"/>
    </row>
    <row r="809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  <c r="AR809" s="25"/>
      <c r="AS809" s="25"/>
      <c r="AT809" s="25"/>
      <c r="AU809" s="25"/>
      <c r="AV809" s="25"/>
      <c r="AW809" s="25"/>
      <c r="AX809" s="25"/>
      <c r="AY809" s="25"/>
      <c r="AZ809" s="25"/>
      <c r="BA809" s="25"/>
      <c r="BB809" s="25"/>
      <c r="BC809" s="25"/>
      <c r="BD809" s="25"/>
      <c r="BE809" s="25"/>
      <c r="BF809" s="25"/>
      <c r="BG809" s="25"/>
      <c r="BH809" s="25"/>
      <c r="BI809" s="25"/>
      <c r="BJ809" s="25"/>
      <c r="BK809" s="25"/>
      <c r="BL809" s="25"/>
      <c r="BM809" s="25"/>
      <c r="BN809" s="25"/>
      <c r="BO809" s="25"/>
      <c r="BP809" s="25"/>
      <c r="BQ809" s="25"/>
      <c r="BR809" s="25"/>
      <c r="BS809" s="25"/>
      <c r="BT809" s="25"/>
      <c r="BU809" s="25"/>
      <c r="BV809" s="25"/>
      <c r="BW809" s="25"/>
      <c r="BX809" s="25"/>
      <c r="BY809" s="25"/>
      <c r="BZ809" s="25"/>
      <c r="CA809" s="25"/>
      <c r="CB809" s="25"/>
      <c r="CC809" s="25"/>
      <c r="CD809" s="25"/>
      <c r="CE809" s="25"/>
      <c r="CF809" s="25"/>
      <c r="CG809" s="25"/>
      <c r="CH809" s="25"/>
      <c r="CI809" s="25"/>
      <c r="CJ809" s="25"/>
      <c r="CK809" s="25"/>
      <c r="CL809" s="25"/>
      <c r="CM809" s="25"/>
      <c r="CN809" s="25"/>
    </row>
    <row r="810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  <c r="BC810" s="25"/>
      <c r="BD810" s="25"/>
      <c r="BE810" s="25"/>
      <c r="BF810" s="25"/>
      <c r="BG810" s="25"/>
      <c r="BH810" s="25"/>
      <c r="BI810" s="25"/>
      <c r="BJ810" s="25"/>
      <c r="BK810" s="25"/>
      <c r="BL810" s="25"/>
      <c r="BM810" s="25"/>
      <c r="BN810" s="25"/>
      <c r="BO810" s="25"/>
      <c r="BP810" s="25"/>
      <c r="BQ810" s="25"/>
      <c r="BR810" s="25"/>
      <c r="BS810" s="25"/>
      <c r="BT810" s="25"/>
      <c r="BU810" s="25"/>
      <c r="BV810" s="25"/>
      <c r="BW810" s="25"/>
      <c r="BX810" s="25"/>
      <c r="BY810" s="25"/>
      <c r="BZ810" s="25"/>
      <c r="CA810" s="25"/>
      <c r="CB810" s="25"/>
      <c r="CC810" s="25"/>
      <c r="CD810" s="25"/>
      <c r="CE810" s="25"/>
      <c r="CF810" s="25"/>
      <c r="CG810" s="25"/>
      <c r="CH810" s="25"/>
      <c r="CI810" s="25"/>
      <c r="CJ810" s="25"/>
      <c r="CK810" s="25"/>
      <c r="CL810" s="25"/>
      <c r="CM810" s="25"/>
      <c r="CN810" s="25"/>
    </row>
    <row r="81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  <c r="AR811" s="25"/>
      <c r="AS811" s="25"/>
      <c r="AT811" s="25"/>
      <c r="AU811" s="25"/>
      <c r="AV811" s="25"/>
      <c r="AW811" s="25"/>
      <c r="AX811" s="25"/>
      <c r="AY811" s="25"/>
      <c r="AZ811" s="25"/>
      <c r="BA811" s="25"/>
      <c r="BB811" s="25"/>
      <c r="BC811" s="25"/>
      <c r="BD811" s="25"/>
      <c r="BE811" s="25"/>
      <c r="BF811" s="25"/>
      <c r="BG811" s="25"/>
      <c r="BH811" s="25"/>
      <c r="BI811" s="25"/>
      <c r="BJ811" s="25"/>
      <c r="BK811" s="25"/>
      <c r="BL811" s="25"/>
      <c r="BM811" s="25"/>
      <c r="BN811" s="25"/>
      <c r="BO811" s="25"/>
      <c r="BP811" s="25"/>
      <c r="BQ811" s="25"/>
      <c r="BR811" s="25"/>
      <c r="BS811" s="25"/>
      <c r="BT811" s="25"/>
      <c r="BU811" s="25"/>
      <c r="BV811" s="25"/>
      <c r="BW811" s="25"/>
      <c r="BX811" s="25"/>
      <c r="BY811" s="25"/>
      <c r="BZ811" s="25"/>
      <c r="CA811" s="25"/>
      <c r="CB811" s="25"/>
      <c r="CC811" s="25"/>
      <c r="CD811" s="25"/>
      <c r="CE811" s="25"/>
      <c r="CF811" s="25"/>
      <c r="CG811" s="25"/>
      <c r="CH811" s="25"/>
      <c r="CI811" s="25"/>
      <c r="CJ811" s="25"/>
      <c r="CK811" s="25"/>
      <c r="CL811" s="25"/>
      <c r="CM811" s="25"/>
      <c r="CN811" s="25"/>
    </row>
    <row r="812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  <c r="AR812" s="25"/>
      <c r="AS812" s="25"/>
      <c r="AT812" s="25"/>
      <c r="AU812" s="25"/>
      <c r="AV812" s="25"/>
      <c r="AW812" s="25"/>
      <c r="AX812" s="25"/>
      <c r="AY812" s="25"/>
      <c r="AZ812" s="25"/>
      <c r="BA812" s="25"/>
      <c r="BB812" s="25"/>
      <c r="BC812" s="25"/>
      <c r="BD812" s="25"/>
      <c r="BE812" s="25"/>
      <c r="BF812" s="25"/>
      <c r="BG812" s="25"/>
      <c r="BH812" s="25"/>
      <c r="BI812" s="25"/>
      <c r="BJ812" s="25"/>
      <c r="BK812" s="25"/>
      <c r="BL812" s="25"/>
      <c r="BM812" s="25"/>
      <c r="BN812" s="25"/>
      <c r="BO812" s="25"/>
      <c r="BP812" s="25"/>
      <c r="BQ812" s="25"/>
      <c r="BR812" s="25"/>
      <c r="BS812" s="25"/>
      <c r="BT812" s="25"/>
      <c r="BU812" s="25"/>
      <c r="BV812" s="25"/>
      <c r="BW812" s="25"/>
      <c r="BX812" s="25"/>
      <c r="BY812" s="25"/>
      <c r="BZ812" s="25"/>
      <c r="CA812" s="25"/>
      <c r="CB812" s="25"/>
      <c r="CC812" s="25"/>
      <c r="CD812" s="25"/>
      <c r="CE812" s="25"/>
      <c r="CF812" s="25"/>
      <c r="CG812" s="25"/>
      <c r="CH812" s="25"/>
      <c r="CI812" s="25"/>
      <c r="CJ812" s="25"/>
      <c r="CK812" s="25"/>
      <c r="CL812" s="25"/>
      <c r="CM812" s="25"/>
      <c r="CN812" s="25"/>
    </row>
    <row r="813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  <c r="BC813" s="25"/>
      <c r="BD813" s="25"/>
      <c r="BE813" s="25"/>
      <c r="BF813" s="25"/>
      <c r="BG813" s="25"/>
      <c r="BH813" s="25"/>
      <c r="BI813" s="25"/>
      <c r="BJ813" s="25"/>
      <c r="BK813" s="25"/>
      <c r="BL813" s="25"/>
      <c r="BM813" s="25"/>
      <c r="BN813" s="25"/>
      <c r="BO813" s="25"/>
      <c r="BP813" s="25"/>
      <c r="BQ813" s="25"/>
      <c r="BR813" s="25"/>
      <c r="BS813" s="25"/>
      <c r="BT813" s="25"/>
      <c r="BU813" s="25"/>
      <c r="BV813" s="25"/>
      <c r="BW813" s="25"/>
      <c r="BX813" s="25"/>
      <c r="BY813" s="25"/>
      <c r="BZ813" s="25"/>
      <c r="CA813" s="25"/>
      <c r="CB813" s="25"/>
      <c r="CC813" s="25"/>
      <c r="CD813" s="25"/>
      <c r="CE813" s="25"/>
      <c r="CF813" s="25"/>
      <c r="CG813" s="25"/>
      <c r="CH813" s="25"/>
      <c r="CI813" s="25"/>
      <c r="CJ813" s="25"/>
      <c r="CK813" s="25"/>
      <c r="CL813" s="25"/>
      <c r="CM813" s="25"/>
      <c r="CN813" s="25"/>
    </row>
    <row r="814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  <c r="AX814" s="25"/>
      <c r="AY814" s="25"/>
      <c r="AZ814" s="25"/>
      <c r="BA814" s="25"/>
      <c r="BB814" s="25"/>
      <c r="BC814" s="25"/>
      <c r="BD814" s="25"/>
      <c r="BE814" s="25"/>
      <c r="BF814" s="25"/>
      <c r="BG814" s="25"/>
      <c r="BH814" s="25"/>
      <c r="BI814" s="25"/>
      <c r="BJ814" s="25"/>
      <c r="BK814" s="25"/>
      <c r="BL814" s="25"/>
      <c r="BM814" s="25"/>
      <c r="BN814" s="25"/>
      <c r="BO814" s="25"/>
      <c r="BP814" s="25"/>
      <c r="BQ814" s="25"/>
      <c r="BR814" s="25"/>
      <c r="BS814" s="25"/>
      <c r="BT814" s="25"/>
      <c r="BU814" s="25"/>
      <c r="BV814" s="25"/>
      <c r="BW814" s="25"/>
      <c r="BX814" s="25"/>
      <c r="BY814" s="25"/>
      <c r="BZ814" s="25"/>
      <c r="CA814" s="25"/>
      <c r="CB814" s="25"/>
      <c r="CC814" s="25"/>
      <c r="CD814" s="25"/>
      <c r="CE814" s="25"/>
      <c r="CF814" s="25"/>
      <c r="CG814" s="25"/>
      <c r="CH814" s="25"/>
      <c r="CI814" s="25"/>
      <c r="CJ814" s="25"/>
      <c r="CK814" s="25"/>
      <c r="CL814" s="25"/>
      <c r="CM814" s="25"/>
      <c r="CN814" s="25"/>
    </row>
    <row r="815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  <c r="AX815" s="25"/>
      <c r="AY815" s="25"/>
      <c r="AZ815" s="25"/>
      <c r="BA815" s="25"/>
      <c r="BB815" s="25"/>
      <c r="BC815" s="25"/>
      <c r="BD815" s="25"/>
      <c r="BE815" s="25"/>
      <c r="BF815" s="25"/>
      <c r="BG815" s="25"/>
      <c r="BH815" s="25"/>
      <c r="BI815" s="25"/>
      <c r="BJ815" s="25"/>
      <c r="BK815" s="25"/>
      <c r="BL815" s="25"/>
      <c r="BM815" s="25"/>
      <c r="BN815" s="25"/>
      <c r="BO815" s="25"/>
      <c r="BP815" s="25"/>
      <c r="BQ815" s="25"/>
      <c r="BR815" s="25"/>
      <c r="BS815" s="25"/>
      <c r="BT815" s="25"/>
      <c r="BU815" s="25"/>
      <c r="BV815" s="25"/>
      <c r="BW815" s="25"/>
      <c r="BX815" s="25"/>
      <c r="BY815" s="25"/>
      <c r="BZ815" s="25"/>
      <c r="CA815" s="25"/>
      <c r="CB815" s="25"/>
      <c r="CC815" s="25"/>
      <c r="CD815" s="25"/>
      <c r="CE815" s="25"/>
      <c r="CF815" s="25"/>
      <c r="CG815" s="25"/>
      <c r="CH815" s="25"/>
      <c r="CI815" s="25"/>
      <c r="CJ815" s="25"/>
      <c r="CK815" s="25"/>
      <c r="CL815" s="25"/>
      <c r="CM815" s="25"/>
      <c r="CN815" s="25"/>
    </row>
    <row r="816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  <c r="AR816" s="25"/>
      <c r="AS816" s="25"/>
      <c r="AT816" s="25"/>
      <c r="AU816" s="25"/>
      <c r="AV816" s="25"/>
      <c r="AW816" s="25"/>
      <c r="AX816" s="25"/>
      <c r="AY816" s="25"/>
      <c r="AZ816" s="25"/>
      <c r="BA816" s="25"/>
      <c r="BB816" s="25"/>
      <c r="BC816" s="25"/>
      <c r="BD816" s="25"/>
      <c r="BE816" s="25"/>
      <c r="BF816" s="25"/>
      <c r="BG816" s="25"/>
      <c r="BH816" s="25"/>
      <c r="BI816" s="25"/>
      <c r="BJ816" s="25"/>
      <c r="BK816" s="25"/>
      <c r="BL816" s="25"/>
      <c r="BM816" s="25"/>
      <c r="BN816" s="25"/>
      <c r="BO816" s="25"/>
      <c r="BP816" s="25"/>
      <c r="BQ816" s="25"/>
      <c r="BR816" s="25"/>
      <c r="BS816" s="25"/>
      <c r="BT816" s="25"/>
      <c r="BU816" s="25"/>
      <c r="BV816" s="25"/>
      <c r="BW816" s="25"/>
      <c r="BX816" s="25"/>
      <c r="BY816" s="25"/>
      <c r="BZ816" s="25"/>
      <c r="CA816" s="25"/>
      <c r="CB816" s="25"/>
      <c r="CC816" s="25"/>
      <c r="CD816" s="25"/>
      <c r="CE816" s="25"/>
      <c r="CF816" s="25"/>
      <c r="CG816" s="25"/>
      <c r="CH816" s="25"/>
      <c r="CI816" s="25"/>
      <c r="CJ816" s="25"/>
      <c r="CK816" s="25"/>
      <c r="CL816" s="25"/>
      <c r="CM816" s="25"/>
      <c r="CN816" s="25"/>
    </row>
    <row r="817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  <c r="AR817" s="25"/>
      <c r="AS817" s="25"/>
      <c r="AT817" s="25"/>
      <c r="AU817" s="25"/>
      <c r="AV817" s="25"/>
      <c r="AW817" s="25"/>
      <c r="AX817" s="25"/>
      <c r="AY817" s="25"/>
      <c r="AZ817" s="25"/>
      <c r="BA817" s="25"/>
      <c r="BB817" s="25"/>
      <c r="BC817" s="25"/>
      <c r="BD817" s="25"/>
      <c r="BE817" s="25"/>
      <c r="BF817" s="25"/>
      <c r="BG817" s="25"/>
      <c r="BH817" s="25"/>
      <c r="BI817" s="25"/>
      <c r="BJ817" s="25"/>
      <c r="BK817" s="25"/>
      <c r="BL817" s="25"/>
      <c r="BM817" s="25"/>
      <c r="BN817" s="25"/>
      <c r="BO817" s="25"/>
      <c r="BP817" s="25"/>
      <c r="BQ817" s="25"/>
      <c r="BR817" s="25"/>
      <c r="BS817" s="25"/>
      <c r="BT817" s="25"/>
      <c r="BU817" s="25"/>
      <c r="BV817" s="25"/>
      <c r="BW817" s="25"/>
      <c r="BX817" s="25"/>
      <c r="BY817" s="25"/>
      <c r="BZ817" s="25"/>
      <c r="CA817" s="25"/>
      <c r="CB817" s="25"/>
      <c r="CC817" s="25"/>
      <c r="CD817" s="25"/>
      <c r="CE817" s="25"/>
      <c r="CF817" s="25"/>
      <c r="CG817" s="25"/>
      <c r="CH817" s="25"/>
      <c r="CI817" s="25"/>
      <c r="CJ817" s="25"/>
      <c r="CK817" s="25"/>
      <c r="CL817" s="25"/>
      <c r="CM817" s="25"/>
      <c r="CN817" s="25"/>
    </row>
    <row r="818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  <c r="AX818" s="25"/>
      <c r="AY818" s="25"/>
      <c r="AZ818" s="25"/>
      <c r="BA818" s="25"/>
      <c r="BB818" s="25"/>
      <c r="BC818" s="25"/>
      <c r="BD818" s="25"/>
      <c r="BE818" s="25"/>
      <c r="BF818" s="25"/>
      <c r="BG818" s="25"/>
      <c r="BH818" s="25"/>
      <c r="BI818" s="25"/>
      <c r="BJ818" s="25"/>
      <c r="BK818" s="25"/>
      <c r="BL818" s="25"/>
      <c r="BM818" s="25"/>
      <c r="BN818" s="25"/>
      <c r="BO818" s="25"/>
      <c r="BP818" s="25"/>
      <c r="BQ818" s="25"/>
      <c r="BR818" s="25"/>
      <c r="BS818" s="25"/>
      <c r="BT818" s="25"/>
      <c r="BU818" s="25"/>
      <c r="BV818" s="25"/>
      <c r="BW818" s="25"/>
      <c r="BX818" s="25"/>
      <c r="BY818" s="25"/>
      <c r="BZ818" s="25"/>
      <c r="CA818" s="25"/>
      <c r="CB818" s="25"/>
      <c r="CC818" s="25"/>
      <c r="CD818" s="25"/>
      <c r="CE818" s="25"/>
      <c r="CF818" s="25"/>
      <c r="CG818" s="25"/>
      <c r="CH818" s="25"/>
      <c r="CI818" s="25"/>
      <c r="CJ818" s="25"/>
      <c r="CK818" s="25"/>
      <c r="CL818" s="25"/>
      <c r="CM818" s="25"/>
      <c r="CN818" s="25"/>
    </row>
    <row r="819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  <c r="AX819" s="25"/>
      <c r="AY819" s="25"/>
      <c r="AZ819" s="25"/>
      <c r="BA819" s="25"/>
      <c r="BB819" s="25"/>
      <c r="BC819" s="25"/>
      <c r="BD819" s="25"/>
      <c r="BE819" s="25"/>
      <c r="BF819" s="25"/>
      <c r="BG819" s="25"/>
      <c r="BH819" s="25"/>
      <c r="BI819" s="25"/>
      <c r="BJ819" s="25"/>
      <c r="BK819" s="25"/>
      <c r="BL819" s="25"/>
      <c r="BM819" s="25"/>
      <c r="BN819" s="25"/>
      <c r="BO819" s="25"/>
      <c r="BP819" s="25"/>
      <c r="BQ819" s="25"/>
      <c r="BR819" s="25"/>
      <c r="BS819" s="25"/>
      <c r="BT819" s="25"/>
      <c r="BU819" s="25"/>
      <c r="BV819" s="25"/>
      <c r="BW819" s="25"/>
      <c r="BX819" s="25"/>
      <c r="BY819" s="25"/>
      <c r="BZ819" s="25"/>
      <c r="CA819" s="25"/>
      <c r="CB819" s="25"/>
      <c r="CC819" s="25"/>
      <c r="CD819" s="25"/>
      <c r="CE819" s="25"/>
      <c r="CF819" s="25"/>
      <c r="CG819" s="25"/>
      <c r="CH819" s="25"/>
      <c r="CI819" s="25"/>
      <c r="CJ819" s="25"/>
      <c r="CK819" s="25"/>
      <c r="CL819" s="25"/>
      <c r="CM819" s="25"/>
      <c r="CN819" s="25"/>
    </row>
    <row r="820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  <c r="AR820" s="25"/>
      <c r="AS820" s="25"/>
      <c r="AT820" s="25"/>
      <c r="AU820" s="25"/>
      <c r="AV820" s="25"/>
      <c r="AW820" s="25"/>
      <c r="AX820" s="25"/>
      <c r="AY820" s="25"/>
      <c r="AZ820" s="25"/>
      <c r="BA820" s="25"/>
      <c r="BB820" s="25"/>
      <c r="BC820" s="25"/>
      <c r="BD820" s="25"/>
      <c r="BE820" s="25"/>
      <c r="BF820" s="25"/>
      <c r="BG820" s="25"/>
      <c r="BH820" s="25"/>
      <c r="BI820" s="25"/>
      <c r="BJ820" s="25"/>
      <c r="BK820" s="25"/>
      <c r="BL820" s="25"/>
      <c r="BM820" s="25"/>
      <c r="BN820" s="25"/>
      <c r="BO820" s="25"/>
      <c r="BP820" s="25"/>
      <c r="BQ820" s="25"/>
      <c r="BR820" s="25"/>
      <c r="BS820" s="25"/>
      <c r="BT820" s="25"/>
      <c r="BU820" s="25"/>
      <c r="BV820" s="25"/>
      <c r="BW820" s="25"/>
      <c r="BX820" s="25"/>
      <c r="BY820" s="25"/>
      <c r="BZ820" s="25"/>
      <c r="CA820" s="25"/>
      <c r="CB820" s="25"/>
      <c r="CC820" s="25"/>
      <c r="CD820" s="25"/>
      <c r="CE820" s="25"/>
      <c r="CF820" s="25"/>
      <c r="CG820" s="25"/>
      <c r="CH820" s="25"/>
      <c r="CI820" s="25"/>
      <c r="CJ820" s="25"/>
      <c r="CK820" s="25"/>
      <c r="CL820" s="25"/>
      <c r="CM820" s="25"/>
      <c r="CN820" s="25"/>
    </row>
    <row r="82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  <c r="AR821" s="25"/>
      <c r="AS821" s="25"/>
      <c r="AT821" s="25"/>
      <c r="AU821" s="25"/>
      <c r="AV821" s="25"/>
      <c r="AW821" s="25"/>
      <c r="AX821" s="25"/>
      <c r="AY821" s="25"/>
      <c r="AZ821" s="25"/>
      <c r="BA821" s="25"/>
      <c r="BB821" s="25"/>
      <c r="BC821" s="25"/>
      <c r="BD821" s="25"/>
      <c r="BE821" s="25"/>
      <c r="BF821" s="25"/>
      <c r="BG821" s="25"/>
      <c r="BH821" s="25"/>
      <c r="BI821" s="25"/>
      <c r="BJ821" s="25"/>
      <c r="BK821" s="25"/>
      <c r="BL821" s="25"/>
      <c r="BM821" s="25"/>
      <c r="BN821" s="25"/>
      <c r="BO821" s="25"/>
      <c r="BP821" s="25"/>
      <c r="BQ821" s="25"/>
      <c r="BR821" s="25"/>
      <c r="BS821" s="25"/>
      <c r="BT821" s="25"/>
      <c r="BU821" s="25"/>
      <c r="BV821" s="25"/>
      <c r="BW821" s="25"/>
      <c r="BX821" s="25"/>
      <c r="BY821" s="25"/>
      <c r="BZ821" s="25"/>
      <c r="CA821" s="25"/>
      <c r="CB821" s="25"/>
      <c r="CC821" s="25"/>
      <c r="CD821" s="25"/>
      <c r="CE821" s="25"/>
      <c r="CF821" s="25"/>
      <c r="CG821" s="25"/>
      <c r="CH821" s="25"/>
      <c r="CI821" s="25"/>
      <c r="CJ821" s="25"/>
      <c r="CK821" s="25"/>
      <c r="CL821" s="25"/>
      <c r="CM821" s="25"/>
      <c r="CN821" s="25"/>
    </row>
    <row r="822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  <c r="AR822" s="25"/>
      <c r="AS822" s="25"/>
      <c r="AT822" s="25"/>
      <c r="AU822" s="25"/>
      <c r="AV822" s="25"/>
      <c r="AW822" s="25"/>
      <c r="AX822" s="25"/>
      <c r="AY822" s="25"/>
      <c r="AZ822" s="25"/>
      <c r="BA822" s="25"/>
      <c r="BB822" s="25"/>
      <c r="BC822" s="25"/>
      <c r="BD822" s="25"/>
      <c r="BE822" s="25"/>
      <c r="BF822" s="25"/>
      <c r="BG822" s="25"/>
      <c r="BH822" s="25"/>
      <c r="BI822" s="25"/>
      <c r="BJ822" s="25"/>
      <c r="BK822" s="25"/>
      <c r="BL822" s="25"/>
      <c r="BM822" s="25"/>
      <c r="BN822" s="25"/>
      <c r="BO822" s="25"/>
      <c r="BP822" s="25"/>
      <c r="BQ822" s="25"/>
      <c r="BR822" s="25"/>
      <c r="BS822" s="25"/>
      <c r="BT822" s="25"/>
      <c r="BU822" s="25"/>
      <c r="BV822" s="25"/>
      <c r="BW822" s="25"/>
      <c r="BX822" s="25"/>
      <c r="BY822" s="25"/>
      <c r="BZ822" s="25"/>
      <c r="CA822" s="25"/>
      <c r="CB822" s="25"/>
      <c r="CC822" s="25"/>
      <c r="CD822" s="25"/>
      <c r="CE822" s="25"/>
      <c r="CF822" s="25"/>
      <c r="CG822" s="25"/>
      <c r="CH822" s="25"/>
      <c r="CI822" s="25"/>
      <c r="CJ822" s="25"/>
      <c r="CK822" s="25"/>
      <c r="CL822" s="25"/>
      <c r="CM822" s="25"/>
      <c r="CN822" s="25"/>
    </row>
    <row r="823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  <c r="BC823" s="25"/>
      <c r="BD823" s="25"/>
      <c r="BE823" s="25"/>
      <c r="BF823" s="25"/>
      <c r="BG823" s="25"/>
      <c r="BH823" s="25"/>
      <c r="BI823" s="25"/>
      <c r="BJ823" s="25"/>
      <c r="BK823" s="25"/>
      <c r="BL823" s="25"/>
      <c r="BM823" s="25"/>
      <c r="BN823" s="25"/>
      <c r="BO823" s="25"/>
      <c r="BP823" s="25"/>
      <c r="BQ823" s="25"/>
      <c r="BR823" s="25"/>
      <c r="BS823" s="25"/>
      <c r="BT823" s="25"/>
      <c r="BU823" s="25"/>
      <c r="BV823" s="25"/>
      <c r="BW823" s="25"/>
      <c r="BX823" s="25"/>
      <c r="BY823" s="25"/>
      <c r="BZ823" s="25"/>
      <c r="CA823" s="25"/>
      <c r="CB823" s="25"/>
      <c r="CC823" s="25"/>
      <c r="CD823" s="25"/>
      <c r="CE823" s="25"/>
      <c r="CF823" s="25"/>
      <c r="CG823" s="25"/>
      <c r="CH823" s="25"/>
      <c r="CI823" s="25"/>
      <c r="CJ823" s="25"/>
      <c r="CK823" s="25"/>
      <c r="CL823" s="25"/>
      <c r="CM823" s="25"/>
      <c r="CN823" s="25"/>
    </row>
    <row r="824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  <c r="AR824" s="25"/>
      <c r="AS824" s="25"/>
      <c r="AT824" s="25"/>
      <c r="AU824" s="25"/>
      <c r="AV824" s="25"/>
      <c r="AW824" s="25"/>
      <c r="AX824" s="25"/>
      <c r="AY824" s="25"/>
      <c r="AZ824" s="25"/>
      <c r="BA824" s="25"/>
      <c r="BB824" s="25"/>
      <c r="BC824" s="25"/>
      <c r="BD824" s="25"/>
      <c r="BE824" s="25"/>
      <c r="BF824" s="25"/>
      <c r="BG824" s="25"/>
      <c r="BH824" s="25"/>
      <c r="BI824" s="25"/>
      <c r="BJ824" s="25"/>
      <c r="BK824" s="25"/>
      <c r="BL824" s="25"/>
      <c r="BM824" s="25"/>
      <c r="BN824" s="25"/>
      <c r="BO824" s="25"/>
      <c r="BP824" s="25"/>
      <c r="BQ824" s="25"/>
      <c r="BR824" s="25"/>
      <c r="BS824" s="25"/>
      <c r="BT824" s="25"/>
      <c r="BU824" s="25"/>
      <c r="BV824" s="25"/>
      <c r="BW824" s="25"/>
      <c r="BX824" s="25"/>
      <c r="BY824" s="25"/>
      <c r="BZ824" s="25"/>
      <c r="CA824" s="25"/>
      <c r="CB824" s="25"/>
      <c r="CC824" s="25"/>
      <c r="CD824" s="25"/>
      <c r="CE824" s="25"/>
      <c r="CF824" s="25"/>
      <c r="CG824" s="25"/>
      <c r="CH824" s="25"/>
      <c r="CI824" s="25"/>
      <c r="CJ824" s="25"/>
      <c r="CK824" s="25"/>
      <c r="CL824" s="25"/>
      <c r="CM824" s="25"/>
      <c r="CN824" s="25"/>
    </row>
    <row r="825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  <c r="AX825" s="25"/>
      <c r="AY825" s="25"/>
      <c r="AZ825" s="25"/>
      <c r="BA825" s="25"/>
      <c r="BB825" s="25"/>
      <c r="BC825" s="25"/>
      <c r="BD825" s="25"/>
      <c r="BE825" s="25"/>
      <c r="BF825" s="25"/>
      <c r="BG825" s="25"/>
      <c r="BH825" s="25"/>
      <c r="BI825" s="25"/>
      <c r="BJ825" s="25"/>
      <c r="BK825" s="25"/>
      <c r="BL825" s="25"/>
      <c r="BM825" s="25"/>
      <c r="BN825" s="25"/>
      <c r="BO825" s="25"/>
      <c r="BP825" s="25"/>
      <c r="BQ825" s="25"/>
      <c r="BR825" s="25"/>
      <c r="BS825" s="25"/>
      <c r="BT825" s="25"/>
      <c r="BU825" s="25"/>
      <c r="BV825" s="25"/>
      <c r="BW825" s="25"/>
      <c r="BX825" s="25"/>
      <c r="BY825" s="25"/>
      <c r="BZ825" s="25"/>
      <c r="CA825" s="25"/>
      <c r="CB825" s="25"/>
      <c r="CC825" s="25"/>
      <c r="CD825" s="25"/>
      <c r="CE825" s="25"/>
      <c r="CF825" s="25"/>
      <c r="CG825" s="25"/>
      <c r="CH825" s="25"/>
      <c r="CI825" s="25"/>
      <c r="CJ825" s="25"/>
      <c r="CK825" s="25"/>
      <c r="CL825" s="25"/>
      <c r="CM825" s="25"/>
      <c r="CN825" s="25"/>
    </row>
    <row r="826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  <c r="BC826" s="25"/>
      <c r="BD826" s="25"/>
      <c r="BE826" s="25"/>
      <c r="BF826" s="25"/>
      <c r="BG826" s="25"/>
      <c r="BH826" s="25"/>
      <c r="BI826" s="25"/>
      <c r="BJ826" s="25"/>
      <c r="BK826" s="25"/>
      <c r="BL826" s="25"/>
      <c r="BM826" s="25"/>
      <c r="BN826" s="25"/>
      <c r="BO826" s="25"/>
      <c r="BP826" s="25"/>
      <c r="BQ826" s="25"/>
      <c r="BR826" s="25"/>
      <c r="BS826" s="25"/>
      <c r="BT826" s="25"/>
      <c r="BU826" s="25"/>
      <c r="BV826" s="25"/>
      <c r="BW826" s="25"/>
      <c r="BX826" s="25"/>
      <c r="BY826" s="25"/>
      <c r="BZ826" s="25"/>
      <c r="CA826" s="25"/>
      <c r="CB826" s="25"/>
      <c r="CC826" s="25"/>
      <c r="CD826" s="25"/>
      <c r="CE826" s="25"/>
      <c r="CF826" s="25"/>
      <c r="CG826" s="25"/>
      <c r="CH826" s="25"/>
      <c r="CI826" s="25"/>
      <c r="CJ826" s="25"/>
      <c r="CK826" s="25"/>
      <c r="CL826" s="25"/>
      <c r="CM826" s="25"/>
      <c r="CN826" s="25"/>
    </row>
    <row r="827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  <c r="AR827" s="25"/>
      <c r="AS827" s="25"/>
      <c r="AT827" s="25"/>
      <c r="AU827" s="25"/>
      <c r="AV827" s="25"/>
      <c r="AW827" s="25"/>
      <c r="AX827" s="25"/>
      <c r="AY827" s="25"/>
      <c r="AZ827" s="25"/>
      <c r="BA827" s="25"/>
      <c r="BB827" s="25"/>
      <c r="BC827" s="25"/>
      <c r="BD827" s="25"/>
      <c r="BE827" s="25"/>
      <c r="BF827" s="25"/>
      <c r="BG827" s="25"/>
      <c r="BH827" s="25"/>
      <c r="BI827" s="25"/>
      <c r="BJ827" s="25"/>
      <c r="BK827" s="25"/>
      <c r="BL827" s="25"/>
      <c r="BM827" s="25"/>
      <c r="BN827" s="25"/>
      <c r="BO827" s="25"/>
      <c r="BP827" s="25"/>
      <c r="BQ827" s="25"/>
      <c r="BR827" s="25"/>
      <c r="BS827" s="25"/>
      <c r="BT827" s="25"/>
      <c r="BU827" s="25"/>
      <c r="BV827" s="25"/>
      <c r="BW827" s="25"/>
      <c r="BX827" s="25"/>
      <c r="BY827" s="25"/>
      <c r="BZ827" s="25"/>
      <c r="CA827" s="25"/>
      <c r="CB827" s="25"/>
      <c r="CC827" s="25"/>
      <c r="CD827" s="25"/>
      <c r="CE827" s="25"/>
      <c r="CF827" s="25"/>
      <c r="CG827" s="25"/>
      <c r="CH827" s="25"/>
      <c r="CI827" s="25"/>
      <c r="CJ827" s="25"/>
      <c r="CK827" s="25"/>
      <c r="CL827" s="25"/>
      <c r="CM827" s="25"/>
      <c r="CN827" s="25"/>
    </row>
    <row r="828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  <c r="AR828" s="25"/>
      <c r="AS828" s="25"/>
      <c r="AT828" s="25"/>
      <c r="AU828" s="25"/>
      <c r="AV828" s="25"/>
      <c r="AW828" s="25"/>
      <c r="AX828" s="25"/>
      <c r="AY828" s="25"/>
      <c r="AZ828" s="25"/>
      <c r="BA828" s="25"/>
      <c r="BB828" s="25"/>
      <c r="BC828" s="25"/>
      <c r="BD828" s="25"/>
      <c r="BE828" s="25"/>
      <c r="BF828" s="25"/>
      <c r="BG828" s="25"/>
      <c r="BH828" s="25"/>
      <c r="BI828" s="25"/>
      <c r="BJ828" s="25"/>
      <c r="BK828" s="25"/>
      <c r="BL828" s="25"/>
      <c r="BM828" s="25"/>
      <c r="BN828" s="25"/>
      <c r="BO828" s="25"/>
      <c r="BP828" s="25"/>
      <c r="BQ828" s="25"/>
      <c r="BR828" s="25"/>
      <c r="BS828" s="25"/>
      <c r="BT828" s="25"/>
      <c r="BU828" s="25"/>
      <c r="BV828" s="25"/>
      <c r="BW828" s="25"/>
      <c r="BX828" s="25"/>
      <c r="BY828" s="25"/>
      <c r="BZ828" s="25"/>
      <c r="CA828" s="25"/>
      <c r="CB828" s="25"/>
      <c r="CC828" s="25"/>
      <c r="CD828" s="25"/>
      <c r="CE828" s="25"/>
      <c r="CF828" s="25"/>
      <c r="CG828" s="25"/>
      <c r="CH828" s="25"/>
      <c r="CI828" s="25"/>
      <c r="CJ828" s="25"/>
      <c r="CK828" s="25"/>
      <c r="CL828" s="25"/>
      <c r="CM828" s="25"/>
      <c r="CN828" s="25"/>
    </row>
    <row r="829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  <c r="BC829" s="25"/>
      <c r="BD829" s="25"/>
      <c r="BE829" s="25"/>
      <c r="BF829" s="25"/>
      <c r="BG829" s="25"/>
      <c r="BH829" s="25"/>
      <c r="BI829" s="25"/>
      <c r="BJ829" s="25"/>
      <c r="BK829" s="25"/>
      <c r="BL829" s="25"/>
      <c r="BM829" s="25"/>
      <c r="BN829" s="25"/>
      <c r="BO829" s="25"/>
      <c r="BP829" s="25"/>
      <c r="BQ829" s="25"/>
      <c r="BR829" s="25"/>
      <c r="BS829" s="25"/>
      <c r="BT829" s="25"/>
      <c r="BU829" s="25"/>
      <c r="BV829" s="25"/>
      <c r="BW829" s="25"/>
      <c r="BX829" s="25"/>
      <c r="BY829" s="25"/>
      <c r="BZ829" s="25"/>
      <c r="CA829" s="25"/>
      <c r="CB829" s="25"/>
      <c r="CC829" s="25"/>
      <c r="CD829" s="25"/>
      <c r="CE829" s="25"/>
      <c r="CF829" s="25"/>
      <c r="CG829" s="25"/>
      <c r="CH829" s="25"/>
      <c r="CI829" s="25"/>
      <c r="CJ829" s="25"/>
      <c r="CK829" s="25"/>
      <c r="CL829" s="25"/>
      <c r="CM829" s="25"/>
      <c r="CN829" s="25"/>
    </row>
    <row r="830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  <c r="AX830" s="25"/>
      <c r="AY830" s="25"/>
      <c r="AZ830" s="25"/>
      <c r="BA830" s="25"/>
      <c r="BB830" s="25"/>
      <c r="BC830" s="25"/>
      <c r="BD830" s="25"/>
      <c r="BE830" s="25"/>
      <c r="BF830" s="25"/>
      <c r="BG830" s="25"/>
      <c r="BH830" s="25"/>
      <c r="BI830" s="25"/>
      <c r="BJ830" s="25"/>
      <c r="BK830" s="25"/>
      <c r="BL830" s="25"/>
      <c r="BM830" s="25"/>
      <c r="BN830" s="25"/>
      <c r="BO830" s="25"/>
      <c r="BP830" s="25"/>
      <c r="BQ830" s="25"/>
      <c r="BR830" s="25"/>
      <c r="BS830" s="25"/>
      <c r="BT830" s="25"/>
      <c r="BU830" s="25"/>
      <c r="BV830" s="25"/>
      <c r="BW830" s="25"/>
      <c r="BX830" s="25"/>
      <c r="BY830" s="25"/>
      <c r="BZ830" s="25"/>
      <c r="CA830" s="25"/>
      <c r="CB830" s="25"/>
      <c r="CC830" s="25"/>
      <c r="CD830" s="25"/>
      <c r="CE830" s="25"/>
      <c r="CF830" s="25"/>
      <c r="CG830" s="25"/>
      <c r="CH830" s="25"/>
      <c r="CI830" s="25"/>
      <c r="CJ830" s="25"/>
      <c r="CK830" s="25"/>
      <c r="CL830" s="25"/>
      <c r="CM830" s="25"/>
      <c r="CN830" s="25"/>
    </row>
    <row r="83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  <c r="AX831" s="25"/>
      <c r="AY831" s="25"/>
      <c r="AZ831" s="25"/>
      <c r="BA831" s="25"/>
      <c r="BB831" s="25"/>
      <c r="BC831" s="25"/>
      <c r="BD831" s="25"/>
      <c r="BE831" s="25"/>
      <c r="BF831" s="25"/>
      <c r="BG831" s="25"/>
      <c r="BH831" s="25"/>
      <c r="BI831" s="25"/>
      <c r="BJ831" s="25"/>
      <c r="BK831" s="25"/>
      <c r="BL831" s="25"/>
      <c r="BM831" s="25"/>
      <c r="BN831" s="25"/>
      <c r="BO831" s="25"/>
      <c r="BP831" s="25"/>
      <c r="BQ831" s="25"/>
      <c r="BR831" s="25"/>
      <c r="BS831" s="25"/>
      <c r="BT831" s="25"/>
      <c r="BU831" s="25"/>
      <c r="BV831" s="25"/>
      <c r="BW831" s="25"/>
      <c r="BX831" s="25"/>
      <c r="BY831" s="25"/>
      <c r="BZ831" s="25"/>
      <c r="CA831" s="25"/>
      <c r="CB831" s="25"/>
      <c r="CC831" s="25"/>
      <c r="CD831" s="25"/>
      <c r="CE831" s="25"/>
      <c r="CF831" s="25"/>
      <c r="CG831" s="25"/>
      <c r="CH831" s="25"/>
      <c r="CI831" s="25"/>
      <c r="CJ831" s="25"/>
      <c r="CK831" s="25"/>
      <c r="CL831" s="25"/>
      <c r="CM831" s="25"/>
      <c r="CN831" s="25"/>
    </row>
    <row r="832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  <c r="BC832" s="25"/>
      <c r="BD832" s="25"/>
      <c r="BE832" s="25"/>
      <c r="BF832" s="25"/>
      <c r="BG832" s="25"/>
      <c r="BH832" s="25"/>
      <c r="BI832" s="25"/>
      <c r="BJ832" s="25"/>
      <c r="BK832" s="25"/>
      <c r="BL832" s="25"/>
      <c r="BM832" s="25"/>
      <c r="BN832" s="25"/>
      <c r="BO832" s="25"/>
      <c r="BP832" s="25"/>
      <c r="BQ832" s="25"/>
      <c r="BR832" s="25"/>
      <c r="BS832" s="25"/>
      <c r="BT832" s="25"/>
      <c r="BU832" s="25"/>
      <c r="BV832" s="25"/>
      <c r="BW832" s="25"/>
      <c r="BX832" s="25"/>
      <c r="BY832" s="25"/>
      <c r="BZ832" s="25"/>
      <c r="CA832" s="25"/>
      <c r="CB832" s="25"/>
      <c r="CC832" s="25"/>
      <c r="CD832" s="25"/>
      <c r="CE832" s="25"/>
      <c r="CF832" s="25"/>
      <c r="CG832" s="25"/>
      <c r="CH832" s="25"/>
      <c r="CI832" s="25"/>
      <c r="CJ832" s="25"/>
      <c r="CK832" s="25"/>
      <c r="CL832" s="25"/>
      <c r="CM832" s="25"/>
      <c r="CN832" s="25"/>
    </row>
    <row r="833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  <c r="AR833" s="25"/>
      <c r="AS833" s="25"/>
      <c r="AT833" s="25"/>
      <c r="AU833" s="25"/>
      <c r="AV833" s="25"/>
      <c r="AW833" s="25"/>
      <c r="AX833" s="25"/>
      <c r="AY833" s="25"/>
      <c r="AZ833" s="25"/>
      <c r="BA833" s="25"/>
      <c r="BB833" s="25"/>
      <c r="BC833" s="25"/>
      <c r="BD833" s="25"/>
      <c r="BE833" s="25"/>
      <c r="BF833" s="25"/>
      <c r="BG833" s="25"/>
      <c r="BH833" s="25"/>
      <c r="BI833" s="25"/>
      <c r="BJ833" s="25"/>
      <c r="BK833" s="25"/>
      <c r="BL833" s="25"/>
      <c r="BM833" s="25"/>
      <c r="BN833" s="25"/>
      <c r="BO833" s="25"/>
      <c r="BP833" s="25"/>
      <c r="BQ833" s="25"/>
      <c r="BR833" s="25"/>
      <c r="BS833" s="25"/>
      <c r="BT833" s="25"/>
      <c r="BU833" s="25"/>
      <c r="BV833" s="25"/>
      <c r="BW833" s="25"/>
      <c r="BX833" s="25"/>
      <c r="BY833" s="25"/>
      <c r="BZ833" s="25"/>
      <c r="CA833" s="25"/>
      <c r="CB833" s="25"/>
      <c r="CC833" s="25"/>
      <c r="CD833" s="25"/>
      <c r="CE833" s="25"/>
      <c r="CF833" s="25"/>
      <c r="CG833" s="25"/>
      <c r="CH833" s="25"/>
      <c r="CI833" s="25"/>
      <c r="CJ833" s="25"/>
      <c r="CK833" s="25"/>
      <c r="CL833" s="25"/>
      <c r="CM833" s="25"/>
      <c r="CN833" s="25"/>
    </row>
    <row r="834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  <c r="AR834" s="25"/>
      <c r="AS834" s="25"/>
      <c r="AT834" s="25"/>
      <c r="AU834" s="25"/>
      <c r="AV834" s="25"/>
      <c r="AW834" s="25"/>
      <c r="AX834" s="25"/>
      <c r="AY834" s="25"/>
      <c r="AZ834" s="25"/>
      <c r="BA834" s="25"/>
      <c r="BB834" s="25"/>
      <c r="BC834" s="25"/>
      <c r="BD834" s="25"/>
      <c r="BE834" s="25"/>
      <c r="BF834" s="25"/>
      <c r="BG834" s="25"/>
      <c r="BH834" s="25"/>
      <c r="BI834" s="25"/>
      <c r="BJ834" s="25"/>
      <c r="BK834" s="25"/>
      <c r="BL834" s="25"/>
      <c r="BM834" s="25"/>
      <c r="BN834" s="25"/>
      <c r="BO834" s="25"/>
      <c r="BP834" s="25"/>
      <c r="BQ834" s="25"/>
      <c r="BR834" s="25"/>
      <c r="BS834" s="25"/>
      <c r="BT834" s="25"/>
      <c r="BU834" s="25"/>
      <c r="BV834" s="25"/>
      <c r="BW834" s="25"/>
      <c r="BX834" s="25"/>
      <c r="BY834" s="25"/>
      <c r="BZ834" s="25"/>
      <c r="CA834" s="25"/>
      <c r="CB834" s="25"/>
      <c r="CC834" s="25"/>
      <c r="CD834" s="25"/>
      <c r="CE834" s="25"/>
      <c r="CF834" s="25"/>
      <c r="CG834" s="25"/>
      <c r="CH834" s="25"/>
      <c r="CI834" s="25"/>
      <c r="CJ834" s="25"/>
      <c r="CK834" s="25"/>
      <c r="CL834" s="25"/>
      <c r="CM834" s="25"/>
      <c r="CN834" s="25"/>
    </row>
    <row r="835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  <c r="BC835" s="25"/>
      <c r="BD835" s="25"/>
      <c r="BE835" s="25"/>
      <c r="BF835" s="25"/>
      <c r="BG835" s="25"/>
      <c r="BH835" s="25"/>
      <c r="BI835" s="25"/>
      <c r="BJ835" s="25"/>
      <c r="BK835" s="25"/>
      <c r="BL835" s="25"/>
      <c r="BM835" s="25"/>
      <c r="BN835" s="25"/>
      <c r="BO835" s="25"/>
      <c r="BP835" s="25"/>
      <c r="BQ835" s="25"/>
      <c r="BR835" s="25"/>
      <c r="BS835" s="25"/>
      <c r="BT835" s="25"/>
      <c r="BU835" s="25"/>
      <c r="BV835" s="25"/>
      <c r="BW835" s="25"/>
      <c r="BX835" s="25"/>
      <c r="BY835" s="25"/>
      <c r="BZ835" s="25"/>
      <c r="CA835" s="25"/>
      <c r="CB835" s="25"/>
      <c r="CC835" s="25"/>
      <c r="CD835" s="25"/>
      <c r="CE835" s="25"/>
      <c r="CF835" s="25"/>
      <c r="CG835" s="25"/>
      <c r="CH835" s="25"/>
      <c r="CI835" s="25"/>
      <c r="CJ835" s="25"/>
      <c r="CK835" s="25"/>
      <c r="CL835" s="25"/>
      <c r="CM835" s="25"/>
      <c r="CN835" s="25"/>
    </row>
    <row r="836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  <c r="AR836" s="25"/>
      <c r="AS836" s="25"/>
      <c r="AT836" s="25"/>
      <c r="AU836" s="25"/>
      <c r="AV836" s="25"/>
      <c r="AW836" s="25"/>
      <c r="AX836" s="25"/>
      <c r="AY836" s="25"/>
      <c r="AZ836" s="25"/>
      <c r="BA836" s="25"/>
      <c r="BB836" s="25"/>
      <c r="BC836" s="25"/>
      <c r="BD836" s="25"/>
      <c r="BE836" s="25"/>
      <c r="BF836" s="25"/>
      <c r="BG836" s="25"/>
      <c r="BH836" s="25"/>
      <c r="BI836" s="25"/>
      <c r="BJ836" s="25"/>
      <c r="BK836" s="25"/>
      <c r="BL836" s="25"/>
      <c r="BM836" s="25"/>
      <c r="BN836" s="25"/>
      <c r="BO836" s="25"/>
      <c r="BP836" s="25"/>
      <c r="BQ836" s="25"/>
      <c r="BR836" s="25"/>
      <c r="BS836" s="25"/>
      <c r="BT836" s="25"/>
      <c r="BU836" s="25"/>
      <c r="BV836" s="25"/>
      <c r="BW836" s="25"/>
      <c r="BX836" s="25"/>
      <c r="BY836" s="25"/>
      <c r="BZ836" s="25"/>
      <c r="CA836" s="25"/>
      <c r="CB836" s="25"/>
      <c r="CC836" s="25"/>
      <c r="CD836" s="25"/>
      <c r="CE836" s="25"/>
      <c r="CF836" s="25"/>
      <c r="CG836" s="25"/>
      <c r="CH836" s="25"/>
      <c r="CI836" s="25"/>
      <c r="CJ836" s="25"/>
      <c r="CK836" s="25"/>
      <c r="CL836" s="25"/>
      <c r="CM836" s="25"/>
      <c r="CN836" s="25"/>
    </row>
    <row r="837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  <c r="AR837" s="25"/>
      <c r="AS837" s="25"/>
      <c r="AT837" s="25"/>
      <c r="AU837" s="25"/>
      <c r="AV837" s="25"/>
      <c r="AW837" s="25"/>
      <c r="AX837" s="25"/>
      <c r="AY837" s="25"/>
      <c r="AZ837" s="25"/>
      <c r="BA837" s="25"/>
      <c r="BB837" s="25"/>
      <c r="BC837" s="25"/>
      <c r="BD837" s="25"/>
      <c r="BE837" s="25"/>
      <c r="BF837" s="25"/>
      <c r="BG837" s="25"/>
      <c r="BH837" s="25"/>
      <c r="BI837" s="25"/>
      <c r="BJ837" s="25"/>
      <c r="BK837" s="25"/>
      <c r="BL837" s="25"/>
      <c r="BM837" s="25"/>
      <c r="BN837" s="25"/>
      <c r="BO837" s="25"/>
      <c r="BP837" s="25"/>
      <c r="BQ837" s="25"/>
      <c r="BR837" s="25"/>
      <c r="BS837" s="25"/>
      <c r="BT837" s="25"/>
      <c r="BU837" s="25"/>
      <c r="BV837" s="25"/>
      <c r="BW837" s="25"/>
      <c r="BX837" s="25"/>
      <c r="BY837" s="25"/>
      <c r="BZ837" s="25"/>
      <c r="CA837" s="25"/>
      <c r="CB837" s="25"/>
      <c r="CC837" s="25"/>
      <c r="CD837" s="25"/>
      <c r="CE837" s="25"/>
      <c r="CF837" s="25"/>
      <c r="CG837" s="25"/>
      <c r="CH837" s="25"/>
      <c r="CI837" s="25"/>
      <c r="CJ837" s="25"/>
      <c r="CK837" s="25"/>
      <c r="CL837" s="25"/>
      <c r="CM837" s="25"/>
      <c r="CN837" s="25"/>
    </row>
    <row r="838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  <c r="BC838" s="25"/>
      <c r="BD838" s="25"/>
      <c r="BE838" s="25"/>
      <c r="BF838" s="25"/>
      <c r="BG838" s="25"/>
      <c r="BH838" s="25"/>
      <c r="BI838" s="25"/>
      <c r="BJ838" s="25"/>
      <c r="BK838" s="25"/>
      <c r="BL838" s="25"/>
      <c r="BM838" s="25"/>
      <c r="BN838" s="25"/>
      <c r="BO838" s="25"/>
      <c r="BP838" s="25"/>
      <c r="BQ838" s="25"/>
      <c r="BR838" s="25"/>
      <c r="BS838" s="25"/>
      <c r="BT838" s="25"/>
      <c r="BU838" s="25"/>
      <c r="BV838" s="25"/>
      <c r="BW838" s="25"/>
      <c r="BX838" s="25"/>
      <c r="BY838" s="25"/>
      <c r="BZ838" s="25"/>
      <c r="CA838" s="25"/>
      <c r="CB838" s="25"/>
      <c r="CC838" s="25"/>
      <c r="CD838" s="25"/>
      <c r="CE838" s="25"/>
      <c r="CF838" s="25"/>
      <c r="CG838" s="25"/>
      <c r="CH838" s="25"/>
      <c r="CI838" s="25"/>
      <c r="CJ838" s="25"/>
      <c r="CK838" s="25"/>
      <c r="CL838" s="25"/>
      <c r="CM838" s="25"/>
      <c r="CN838" s="25"/>
    </row>
    <row r="839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  <c r="AR839" s="25"/>
      <c r="AS839" s="25"/>
      <c r="AT839" s="25"/>
      <c r="AU839" s="25"/>
      <c r="AV839" s="25"/>
      <c r="AW839" s="25"/>
      <c r="AX839" s="25"/>
      <c r="AY839" s="25"/>
      <c r="AZ839" s="25"/>
      <c r="BA839" s="25"/>
      <c r="BB839" s="25"/>
      <c r="BC839" s="25"/>
      <c r="BD839" s="25"/>
      <c r="BE839" s="25"/>
      <c r="BF839" s="25"/>
      <c r="BG839" s="25"/>
      <c r="BH839" s="25"/>
      <c r="BI839" s="25"/>
      <c r="BJ839" s="25"/>
      <c r="BK839" s="25"/>
      <c r="BL839" s="25"/>
      <c r="BM839" s="25"/>
      <c r="BN839" s="25"/>
      <c r="BO839" s="25"/>
      <c r="BP839" s="25"/>
      <c r="BQ839" s="25"/>
      <c r="BR839" s="25"/>
      <c r="BS839" s="25"/>
      <c r="BT839" s="25"/>
      <c r="BU839" s="25"/>
      <c r="BV839" s="25"/>
      <c r="BW839" s="25"/>
      <c r="BX839" s="25"/>
      <c r="BY839" s="25"/>
      <c r="BZ839" s="25"/>
      <c r="CA839" s="25"/>
      <c r="CB839" s="25"/>
      <c r="CC839" s="25"/>
      <c r="CD839" s="25"/>
      <c r="CE839" s="25"/>
      <c r="CF839" s="25"/>
      <c r="CG839" s="25"/>
      <c r="CH839" s="25"/>
      <c r="CI839" s="25"/>
      <c r="CJ839" s="25"/>
      <c r="CK839" s="25"/>
      <c r="CL839" s="25"/>
      <c r="CM839" s="25"/>
      <c r="CN839" s="25"/>
    </row>
    <row r="840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  <c r="AR840" s="25"/>
      <c r="AS840" s="25"/>
      <c r="AT840" s="25"/>
      <c r="AU840" s="25"/>
      <c r="AV840" s="25"/>
      <c r="AW840" s="25"/>
      <c r="AX840" s="25"/>
      <c r="AY840" s="25"/>
      <c r="AZ840" s="25"/>
      <c r="BA840" s="25"/>
      <c r="BB840" s="25"/>
      <c r="BC840" s="25"/>
      <c r="BD840" s="25"/>
      <c r="BE840" s="25"/>
      <c r="BF840" s="25"/>
      <c r="BG840" s="25"/>
      <c r="BH840" s="25"/>
      <c r="BI840" s="25"/>
      <c r="BJ840" s="25"/>
      <c r="BK840" s="25"/>
      <c r="BL840" s="25"/>
      <c r="BM840" s="25"/>
      <c r="BN840" s="25"/>
      <c r="BO840" s="25"/>
      <c r="BP840" s="25"/>
      <c r="BQ840" s="25"/>
      <c r="BR840" s="25"/>
      <c r="BS840" s="25"/>
      <c r="BT840" s="25"/>
      <c r="BU840" s="25"/>
      <c r="BV840" s="25"/>
      <c r="BW840" s="25"/>
      <c r="BX840" s="25"/>
      <c r="BY840" s="25"/>
      <c r="BZ840" s="25"/>
      <c r="CA840" s="25"/>
      <c r="CB840" s="25"/>
      <c r="CC840" s="25"/>
      <c r="CD840" s="25"/>
      <c r="CE840" s="25"/>
      <c r="CF840" s="25"/>
      <c r="CG840" s="25"/>
      <c r="CH840" s="25"/>
      <c r="CI840" s="25"/>
      <c r="CJ840" s="25"/>
      <c r="CK840" s="25"/>
      <c r="CL840" s="25"/>
      <c r="CM840" s="25"/>
      <c r="CN840" s="25"/>
    </row>
    <row r="84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  <c r="BC841" s="25"/>
      <c r="BD841" s="25"/>
      <c r="BE841" s="25"/>
      <c r="BF841" s="25"/>
      <c r="BG841" s="25"/>
      <c r="BH841" s="25"/>
      <c r="BI841" s="25"/>
      <c r="BJ841" s="25"/>
      <c r="BK841" s="25"/>
      <c r="BL841" s="25"/>
      <c r="BM841" s="25"/>
      <c r="BN841" s="25"/>
      <c r="BO841" s="25"/>
      <c r="BP841" s="25"/>
      <c r="BQ841" s="25"/>
      <c r="BR841" s="25"/>
      <c r="BS841" s="25"/>
      <c r="BT841" s="25"/>
      <c r="BU841" s="25"/>
      <c r="BV841" s="25"/>
      <c r="BW841" s="25"/>
      <c r="BX841" s="25"/>
      <c r="BY841" s="25"/>
      <c r="BZ841" s="25"/>
      <c r="CA841" s="25"/>
      <c r="CB841" s="25"/>
      <c r="CC841" s="25"/>
      <c r="CD841" s="25"/>
      <c r="CE841" s="25"/>
      <c r="CF841" s="25"/>
      <c r="CG841" s="25"/>
      <c r="CH841" s="25"/>
      <c r="CI841" s="25"/>
      <c r="CJ841" s="25"/>
      <c r="CK841" s="25"/>
      <c r="CL841" s="25"/>
      <c r="CM841" s="25"/>
      <c r="CN841" s="25"/>
    </row>
    <row r="842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  <c r="AR842" s="25"/>
      <c r="AS842" s="25"/>
      <c r="AT842" s="25"/>
      <c r="AU842" s="25"/>
      <c r="AV842" s="25"/>
      <c r="AW842" s="25"/>
      <c r="AX842" s="25"/>
      <c r="AY842" s="25"/>
      <c r="AZ842" s="25"/>
      <c r="BA842" s="25"/>
      <c r="BB842" s="25"/>
      <c r="BC842" s="25"/>
      <c r="BD842" s="25"/>
      <c r="BE842" s="25"/>
      <c r="BF842" s="25"/>
      <c r="BG842" s="25"/>
      <c r="BH842" s="25"/>
      <c r="BI842" s="25"/>
      <c r="BJ842" s="25"/>
      <c r="BK842" s="25"/>
      <c r="BL842" s="25"/>
      <c r="BM842" s="25"/>
      <c r="BN842" s="25"/>
      <c r="BO842" s="25"/>
      <c r="BP842" s="25"/>
      <c r="BQ842" s="25"/>
      <c r="BR842" s="25"/>
      <c r="BS842" s="25"/>
      <c r="BT842" s="25"/>
      <c r="BU842" s="25"/>
      <c r="BV842" s="25"/>
      <c r="BW842" s="25"/>
      <c r="BX842" s="25"/>
      <c r="BY842" s="25"/>
      <c r="BZ842" s="25"/>
      <c r="CA842" s="25"/>
      <c r="CB842" s="25"/>
      <c r="CC842" s="25"/>
      <c r="CD842" s="25"/>
      <c r="CE842" s="25"/>
      <c r="CF842" s="25"/>
      <c r="CG842" s="25"/>
      <c r="CH842" s="25"/>
      <c r="CI842" s="25"/>
      <c r="CJ842" s="25"/>
      <c r="CK842" s="25"/>
      <c r="CL842" s="25"/>
      <c r="CM842" s="25"/>
      <c r="CN842" s="25"/>
    </row>
    <row r="843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  <c r="AR843" s="25"/>
      <c r="AS843" s="25"/>
      <c r="AT843" s="25"/>
      <c r="AU843" s="25"/>
      <c r="AV843" s="25"/>
      <c r="AW843" s="25"/>
      <c r="AX843" s="25"/>
      <c r="AY843" s="25"/>
      <c r="AZ843" s="25"/>
      <c r="BA843" s="25"/>
      <c r="BB843" s="25"/>
      <c r="BC843" s="25"/>
      <c r="BD843" s="25"/>
      <c r="BE843" s="25"/>
      <c r="BF843" s="25"/>
      <c r="BG843" s="25"/>
      <c r="BH843" s="25"/>
      <c r="BI843" s="25"/>
      <c r="BJ843" s="25"/>
      <c r="BK843" s="25"/>
      <c r="BL843" s="25"/>
      <c r="BM843" s="25"/>
      <c r="BN843" s="25"/>
      <c r="BO843" s="25"/>
      <c r="BP843" s="25"/>
      <c r="BQ843" s="25"/>
      <c r="BR843" s="25"/>
      <c r="BS843" s="25"/>
      <c r="BT843" s="25"/>
      <c r="BU843" s="25"/>
      <c r="BV843" s="25"/>
      <c r="BW843" s="25"/>
      <c r="BX843" s="25"/>
      <c r="BY843" s="25"/>
      <c r="BZ843" s="25"/>
      <c r="CA843" s="25"/>
      <c r="CB843" s="25"/>
      <c r="CC843" s="25"/>
      <c r="CD843" s="25"/>
      <c r="CE843" s="25"/>
      <c r="CF843" s="25"/>
      <c r="CG843" s="25"/>
      <c r="CH843" s="25"/>
      <c r="CI843" s="25"/>
      <c r="CJ843" s="25"/>
      <c r="CK843" s="25"/>
      <c r="CL843" s="25"/>
      <c r="CM843" s="25"/>
      <c r="CN843" s="25"/>
    </row>
    <row r="844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  <c r="AR844" s="25"/>
      <c r="AS844" s="25"/>
      <c r="AT844" s="25"/>
      <c r="AU844" s="25"/>
      <c r="AV844" s="25"/>
      <c r="AW844" s="25"/>
      <c r="AX844" s="25"/>
      <c r="AY844" s="25"/>
      <c r="AZ844" s="25"/>
      <c r="BA844" s="25"/>
      <c r="BB844" s="25"/>
      <c r="BC844" s="25"/>
      <c r="BD844" s="25"/>
      <c r="BE844" s="25"/>
      <c r="BF844" s="25"/>
      <c r="BG844" s="25"/>
      <c r="BH844" s="25"/>
      <c r="BI844" s="25"/>
      <c r="BJ844" s="25"/>
      <c r="BK844" s="25"/>
      <c r="BL844" s="25"/>
      <c r="BM844" s="25"/>
      <c r="BN844" s="25"/>
      <c r="BO844" s="25"/>
      <c r="BP844" s="25"/>
      <c r="BQ844" s="25"/>
      <c r="BR844" s="25"/>
      <c r="BS844" s="25"/>
      <c r="BT844" s="25"/>
      <c r="BU844" s="25"/>
      <c r="BV844" s="25"/>
      <c r="BW844" s="25"/>
      <c r="BX844" s="25"/>
      <c r="BY844" s="25"/>
      <c r="BZ844" s="25"/>
      <c r="CA844" s="25"/>
      <c r="CB844" s="25"/>
      <c r="CC844" s="25"/>
      <c r="CD844" s="25"/>
      <c r="CE844" s="25"/>
      <c r="CF844" s="25"/>
      <c r="CG844" s="25"/>
      <c r="CH844" s="25"/>
      <c r="CI844" s="25"/>
      <c r="CJ844" s="25"/>
      <c r="CK844" s="25"/>
      <c r="CL844" s="25"/>
      <c r="CM844" s="25"/>
      <c r="CN844" s="25"/>
    </row>
    <row r="845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  <c r="AR845" s="25"/>
      <c r="AS845" s="25"/>
      <c r="AT845" s="25"/>
      <c r="AU845" s="25"/>
      <c r="AV845" s="25"/>
      <c r="AW845" s="25"/>
      <c r="AX845" s="25"/>
      <c r="AY845" s="25"/>
      <c r="AZ845" s="25"/>
      <c r="BA845" s="25"/>
      <c r="BB845" s="25"/>
      <c r="BC845" s="25"/>
      <c r="BD845" s="25"/>
      <c r="BE845" s="25"/>
      <c r="BF845" s="25"/>
      <c r="BG845" s="25"/>
      <c r="BH845" s="25"/>
      <c r="BI845" s="25"/>
      <c r="BJ845" s="25"/>
      <c r="BK845" s="25"/>
      <c r="BL845" s="25"/>
      <c r="BM845" s="25"/>
      <c r="BN845" s="25"/>
      <c r="BO845" s="25"/>
      <c r="BP845" s="25"/>
      <c r="BQ845" s="25"/>
      <c r="BR845" s="25"/>
      <c r="BS845" s="25"/>
      <c r="BT845" s="25"/>
      <c r="BU845" s="25"/>
      <c r="BV845" s="25"/>
      <c r="BW845" s="25"/>
      <c r="BX845" s="25"/>
      <c r="BY845" s="25"/>
      <c r="BZ845" s="25"/>
      <c r="CA845" s="25"/>
      <c r="CB845" s="25"/>
      <c r="CC845" s="25"/>
      <c r="CD845" s="25"/>
      <c r="CE845" s="25"/>
      <c r="CF845" s="25"/>
      <c r="CG845" s="25"/>
      <c r="CH845" s="25"/>
      <c r="CI845" s="25"/>
      <c r="CJ845" s="25"/>
      <c r="CK845" s="25"/>
      <c r="CL845" s="25"/>
      <c r="CM845" s="25"/>
      <c r="CN845" s="25"/>
    </row>
    <row r="846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  <c r="AR846" s="25"/>
      <c r="AS846" s="25"/>
      <c r="AT846" s="25"/>
      <c r="AU846" s="25"/>
      <c r="AV846" s="25"/>
      <c r="AW846" s="25"/>
      <c r="AX846" s="25"/>
      <c r="AY846" s="25"/>
      <c r="AZ846" s="25"/>
      <c r="BA846" s="25"/>
      <c r="BB846" s="25"/>
      <c r="BC846" s="25"/>
      <c r="BD846" s="25"/>
      <c r="BE846" s="25"/>
      <c r="BF846" s="25"/>
      <c r="BG846" s="25"/>
      <c r="BH846" s="25"/>
      <c r="BI846" s="25"/>
      <c r="BJ846" s="25"/>
      <c r="BK846" s="25"/>
      <c r="BL846" s="25"/>
      <c r="BM846" s="25"/>
      <c r="BN846" s="25"/>
      <c r="BO846" s="25"/>
      <c r="BP846" s="25"/>
      <c r="BQ846" s="25"/>
      <c r="BR846" s="25"/>
      <c r="BS846" s="25"/>
      <c r="BT846" s="25"/>
      <c r="BU846" s="25"/>
      <c r="BV846" s="25"/>
      <c r="BW846" s="25"/>
      <c r="BX846" s="25"/>
      <c r="BY846" s="25"/>
      <c r="BZ846" s="25"/>
      <c r="CA846" s="25"/>
      <c r="CB846" s="25"/>
      <c r="CC846" s="25"/>
      <c r="CD846" s="25"/>
      <c r="CE846" s="25"/>
      <c r="CF846" s="25"/>
      <c r="CG846" s="25"/>
      <c r="CH846" s="25"/>
      <c r="CI846" s="25"/>
      <c r="CJ846" s="25"/>
      <c r="CK846" s="25"/>
      <c r="CL846" s="25"/>
      <c r="CM846" s="25"/>
      <c r="CN846" s="25"/>
    </row>
    <row r="847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  <c r="AR847" s="25"/>
      <c r="AS847" s="25"/>
      <c r="AT847" s="25"/>
      <c r="AU847" s="25"/>
      <c r="AV847" s="25"/>
      <c r="AW847" s="25"/>
      <c r="AX847" s="25"/>
      <c r="AY847" s="25"/>
      <c r="AZ847" s="25"/>
      <c r="BA847" s="25"/>
      <c r="BB847" s="25"/>
      <c r="BC847" s="25"/>
      <c r="BD847" s="25"/>
      <c r="BE847" s="25"/>
      <c r="BF847" s="25"/>
      <c r="BG847" s="25"/>
      <c r="BH847" s="25"/>
      <c r="BI847" s="25"/>
      <c r="BJ847" s="25"/>
      <c r="BK847" s="25"/>
      <c r="BL847" s="25"/>
      <c r="BM847" s="25"/>
      <c r="BN847" s="25"/>
      <c r="BO847" s="25"/>
      <c r="BP847" s="25"/>
      <c r="BQ847" s="25"/>
      <c r="BR847" s="25"/>
      <c r="BS847" s="25"/>
      <c r="BT847" s="25"/>
      <c r="BU847" s="25"/>
      <c r="BV847" s="25"/>
      <c r="BW847" s="25"/>
      <c r="BX847" s="25"/>
      <c r="BY847" s="25"/>
      <c r="BZ847" s="25"/>
      <c r="CA847" s="25"/>
      <c r="CB847" s="25"/>
      <c r="CC847" s="25"/>
      <c r="CD847" s="25"/>
      <c r="CE847" s="25"/>
      <c r="CF847" s="25"/>
      <c r="CG847" s="25"/>
      <c r="CH847" s="25"/>
      <c r="CI847" s="25"/>
      <c r="CJ847" s="25"/>
      <c r="CK847" s="25"/>
      <c r="CL847" s="25"/>
      <c r="CM847" s="25"/>
      <c r="CN847" s="25"/>
    </row>
    <row r="848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  <c r="AR848" s="25"/>
      <c r="AS848" s="25"/>
      <c r="AT848" s="25"/>
      <c r="AU848" s="25"/>
      <c r="AV848" s="25"/>
      <c r="AW848" s="25"/>
      <c r="AX848" s="25"/>
      <c r="AY848" s="25"/>
      <c r="AZ848" s="25"/>
      <c r="BA848" s="25"/>
      <c r="BB848" s="25"/>
      <c r="BC848" s="25"/>
      <c r="BD848" s="25"/>
      <c r="BE848" s="25"/>
      <c r="BF848" s="25"/>
      <c r="BG848" s="25"/>
      <c r="BH848" s="25"/>
      <c r="BI848" s="25"/>
      <c r="BJ848" s="25"/>
      <c r="BK848" s="25"/>
      <c r="BL848" s="25"/>
      <c r="BM848" s="25"/>
      <c r="BN848" s="25"/>
      <c r="BO848" s="25"/>
      <c r="BP848" s="25"/>
      <c r="BQ848" s="25"/>
      <c r="BR848" s="25"/>
      <c r="BS848" s="25"/>
      <c r="BT848" s="25"/>
      <c r="BU848" s="25"/>
      <c r="BV848" s="25"/>
      <c r="BW848" s="25"/>
      <c r="BX848" s="25"/>
      <c r="BY848" s="25"/>
      <c r="BZ848" s="25"/>
      <c r="CA848" s="25"/>
      <c r="CB848" s="25"/>
      <c r="CC848" s="25"/>
      <c r="CD848" s="25"/>
      <c r="CE848" s="25"/>
      <c r="CF848" s="25"/>
      <c r="CG848" s="25"/>
      <c r="CH848" s="25"/>
      <c r="CI848" s="25"/>
      <c r="CJ848" s="25"/>
      <c r="CK848" s="25"/>
      <c r="CL848" s="25"/>
      <c r="CM848" s="25"/>
      <c r="CN848" s="25"/>
    </row>
    <row r="849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  <c r="BC849" s="25"/>
      <c r="BD849" s="25"/>
      <c r="BE849" s="25"/>
      <c r="BF849" s="25"/>
      <c r="BG849" s="25"/>
      <c r="BH849" s="25"/>
      <c r="BI849" s="25"/>
      <c r="BJ849" s="25"/>
      <c r="BK849" s="25"/>
      <c r="BL849" s="25"/>
      <c r="BM849" s="25"/>
      <c r="BN849" s="25"/>
      <c r="BO849" s="25"/>
      <c r="BP849" s="25"/>
      <c r="BQ849" s="25"/>
      <c r="BR849" s="25"/>
      <c r="BS849" s="25"/>
      <c r="BT849" s="25"/>
      <c r="BU849" s="25"/>
      <c r="BV849" s="25"/>
      <c r="BW849" s="25"/>
      <c r="BX849" s="25"/>
      <c r="BY849" s="25"/>
      <c r="BZ849" s="25"/>
      <c r="CA849" s="25"/>
      <c r="CB849" s="25"/>
      <c r="CC849" s="25"/>
      <c r="CD849" s="25"/>
      <c r="CE849" s="25"/>
      <c r="CF849" s="25"/>
      <c r="CG849" s="25"/>
      <c r="CH849" s="25"/>
      <c r="CI849" s="25"/>
      <c r="CJ849" s="25"/>
      <c r="CK849" s="25"/>
      <c r="CL849" s="25"/>
      <c r="CM849" s="25"/>
      <c r="CN849" s="25"/>
    </row>
    <row r="850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  <c r="AR850" s="25"/>
      <c r="AS850" s="25"/>
      <c r="AT850" s="25"/>
      <c r="AU850" s="25"/>
      <c r="AV850" s="25"/>
      <c r="AW850" s="25"/>
      <c r="AX850" s="25"/>
      <c r="AY850" s="25"/>
      <c r="AZ850" s="25"/>
      <c r="BA850" s="25"/>
      <c r="BB850" s="25"/>
      <c r="BC850" s="25"/>
      <c r="BD850" s="25"/>
      <c r="BE850" s="25"/>
      <c r="BF850" s="25"/>
      <c r="BG850" s="25"/>
      <c r="BH850" s="25"/>
      <c r="BI850" s="25"/>
      <c r="BJ850" s="25"/>
      <c r="BK850" s="25"/>
      <c r="BL850" s="25"/>
      <c r="BM850" s="25"/>
      <c r="BN850" s="25"/>
      <c r="BO850" s="25"/>
      <c r="BP850" s="25"/>
      <c r="BQ850" s="25"/>
      <c r="BR850" s="25"/>
      <c r="BS850" s="25"/>
      <c r="BT850" s="25"/>
      <c r="BU850" s="25"/>
      <c r="BV850" s="25"/>
      <c r="BW850" s="25"/>
      <c r="BX850" s="25"/>
      <c r="BY850" s="25"/>
      <c r="BZ850" s="25"/>
      <c r="CA850" s="25"/>
      <c r="CB850" s="25"/>
      <c r="CC850" s="25"/>
      <c r="CD850" s="25"/>
      <c r="CE850" s="25"/>
      <c r="CF850" s="25"/>
      <c r="CG850" s="25"/>
      <c r="CH850" s="25"/>
      <c r="CI850" s="25"/>
      <c r="CJ850" s="25"/>
      <c r="CK850" s="25"/>
      <c r="CL850" s="25"/>
      <c r="CM850" s="25"/>
      <c r="CN850" s="25"/>
    </row>
    <row r="85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  <c r="AR851" s="25"/>
      <c r="AS851" s="25"/>
      <c r="AT851" s="25"/>
      <c r="AU851" s="25"/>
      <c r="AV851" s="25"/>
      <c r="AW851" s="25"/>
      <c r="AX851" s="25"/>
      <c r="AY851" s="25"/>
      <c r="AZ851" s="25"/>
      <c r="BA851" s="25"/>
      <c r="BB851" s="25"/>
      <c r="BC851" s="25"/>
      <c r="BD851" s="25"/>
      <c r="BE851" s="25"/>
      <c r="BF851" s="25"/>
      <c r="BG851" s="25"/>
      <c r="BH851" s="25"/>
      <c r="BI851" s="25"/>
      <c r="BJ851" s="25"/>
      <c r="BK851" s="25"/>
      <c r="BL851" s="25"/>
      <c r="BM851" s="25"/>
      <c r="BN851" s="25"/>
      <c r="BO851" s="25"/>
      <c r="BP851" s="25"/>
      <c r="BQ851" s="25"/>
      <c r="BR851" s="25"/>
      <c r="BS851" s="25"/>
      <c r="BT851" s="25"/>
      <c r="BU851" s="25"/>
      <c r="BV851" s="25"/>
      <c r="BW851" s="25"/>
      <c r="BX851" s="25"/>
      <c r="BY851" s="25"/>
      <c r="BZ851" s="25"/>
      <c r="CA851" s="25"/>
      <c r="CB851" s="25"/>
      <c r="CC851" s="25"/>
      <c r="CD851" s="25"/>
      <c r="CE851" s="25"/>
      <c r="CF851" s="25"/>
      <c r="CG851" s="25"/>
      <c r="CH851" s="25"/>
      <c r="CI851" s="25"/>
      <c r="CJ851" s="25"/>
      <c r="CK851" s="25"/>
      <c r="CL851" s="25"/>
      <c r="CM851" s="25"/>
      <c r="CN851" s="25"/>
    </row>
    <row r="852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  <c r="AR852" s="25"/>
      <c r="AS852" s="25"/>
      <c r="AT852" s="25"/>
      <c r="AU852" s="25"/>
      <c r="AV852" s="25"/>
      <c r="AW852" s="25"/>
      <c r="AX852" s="25"/>
      <c r="AY852" s="25"/>
      <c r="AZ852" s="25"/>
      <c r="BA852" s="25"/>
      <c r="BB852" s="25"/>
      <c r="BC852" s="25"/>
      <c r="BD852" s="25"/>
      <c r="BE852" s="25"/>
      <c r="BF852" s="25"/>
      <c r="BG852" s="25"/>
      <c r="BH852" s="25"/>
      <c r="BI852" s="25"/>
      <c r="BJ852" s="25"/>
      <c r="BK852" s="25"/>
      <c r="BL852" s="25"/>
      <c r="BM852" s="25"/>
      <c r="BN852" s="25"/>
      <c r="BO852" s="25"/>
      <c r="BP852" s="25"/>
      <c r="BQ852" s="25"/>
      <c r="BR852" s="25"/>
      <c r="BS852" s="25"/>
      <c r="BT852" s="25"/>
      <c r="BU852" s="25"/>
      <c r="BV852" s="25"/>
      <c r="BW852" s="25"/>
      <c r="BX852" s="25"/>
      <c r="BY852" s="25"/>
      <c r="BZ852" s="25"/>
      <c r="CA852" s="25"/>
      <c r="CB852" s="25"/>
      <c r="CC852" s="25"/>
      <c r="CD852" s="25"/>
      <c r="CE852" s="25"/>
      <c r="CF852" s="25"/>
      <c r="CG852" s="25"/>
      <c r="CH852" s="25"/>
      <c r="CI852" s="25"/>
      <c r="CJ852" s="25"/>
      <c r="CK852" s="25"/>
      <c r="CL852" s="25"/>
      <c r="CM852" s="25"/>
      <c r="CN852" s="25"/>
    </row>
    <row r="853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  <c r="AR853" s="25"/>
      <c r="AS853" s="25"/>
      <c r="AT853" s="25"/>
      <c r="AU853" s="25"/>
      <c r="AV853" s="25"/>
      <c r="AW853" s="25"/>
      <c r="AX853" s="25"/>
      <c r="AY853" s="25"/>
      <c r="AZ853" s="25"/>
      <c r="BA853" s="25"/>
      <c r="BB853" s="25"/>
      <c r="BC853" s="25"/>
      <c r="BD853" s="25"/>
      <c r="BE853" s="25"/>
      <c r="BF853" s="25"/>
      <c r="BG853" s="25"/>
      <c r="BH853" s="25"/>
      <c r="BI853" s="25"/>
      <c r="BJ853" s="25"/>
      <c r="BK853" s="25"/>
      <c r="BL853" s="25"/>
      <c r="BM853" s="25"/>
      <c r="BN853" s="25"/>
      <c r="BO853" s="25"/>
      <c r="BP853" s="25"/>
      <c r="BQ853" s="25"/>
      <c r="BR853" s="25"/>
      <c r="BS853" s="25"/>
      <c r="BT853" s="25"/>
      <c r="BU853" s="25"/>
      <c r="BV853" s="25"/>
      <c r="BW853" s="25"/>
      <c r="BX853" s="25"/>
      <c r="BY853" s="25"/>
      <c r="BZ853" s="25"/>
      <c r="CA853" s="25"/>
      <c r="CB853" s="25"/>
      <c r="CC853" s="25"/>
      <c r="CD853" s="25"/>
      <c r="CE853" s="25"/>
      <c r="CF853" s="25"/>
      <c r="CG853" s="25"/>
      <c r="CH853" s="25"/>
      <c r="CI853" s="25"/>
      <c r="CJ853" s="25"/>
      <c r="CK853" s="25"/>
      <c r="CL853" s="25"/>
      <c r="CM853" s="25"/>
      <c r="CN853" s="25"/>
    </row>
    <row r="854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  <c r="AR854" s="25"/>
      <c r="AS854" s="25"/>
      <c r="AT854" s="25"/>
      <c r="AU854" s="25"/>
      <c r="AV854" s="25"/>
      <c r="AW854" s="25"/>
      <c r="AX854" s="25"/>
      <c r="AY854" s="25"/>
      <c r="AZ854" s="25"/>
      <c r="BA854" s="25"/>
      <c r="BB854" s="25"/>
      <c r="BC854" s="25"/>
      <c r="BD854" s="25"/>
      <c r="BE854" s="25"/>
      <c r="BF854" s="25"/>
      <c r="BG854" s="25"/>
      <c r="BH854" s="25"/>
      <c r="BI854" s="25"/>
      <c r="BJ854" s="25"/>
      <c r="BK854" s="25"/>
      <c r="BL854" s="25"/>
      <c r="BM854" s="25"/>
      <c r="BN854" s="25"/>
      <c r="BO854" s="25"/>
      <c r="BP854" s="25"/>
      <c r="BQ854" s="25"/>
      <c r="BR854" s="25"/>
      <c r="BS854" s="25"/>
      <c r="BT854" s="25"/>
      <c r="BU854" s="25"/>
      <c r="BV854" s="25"/>
      <c r="BW854" s="25"/>
      <c r="BX854" s="25"/>
      <c r="BY854" s="25"/>
      <c r="BZ854" s="25"/>
      <c r="CA854" s="25"/>
      <c r="CB854" s="25"/>
      <c r="CC854" s="25"/>
      <c r="CD854" s="25"/>
      <c r="CE854" s="25"/>
      <c r="CF854" s="25"/>
      <c r="CG854" s="25"/>
      <c r="CH854" s="25"/>
      <c r="CI854" s="25"/>
      <c r="CJ854" s="25"/>
      <c r="CK854" s="25"/>
      <c r="CL854" s="25"/>
      <c r="CM854" s="25"/>
      <c r="CN854" s="25"/>
    </row>
    <row r="855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  <c r="AR855" s="25"/>
      <c r="AS855" s="25"/>
      <c r="AT855" s="25"/>
      <c r="AU855" s="25"/>
      <c r="AV855" s="25"/>
      <c r="AW855" s="25"/>
      <c r="AX855" s="25"/>
      <c r="AY855" s="25"/>
      <c r="AZ855" s="25"/>
      <c r="BA855" s="25"/>
      <c r="BB855" s="25"/>
      <c r="BC855" s="25"/>
      <c r="BD855" s="25"/>
      <c r="BE855" s="25"/>
      <c r="BF855" s="25"/>
      <c r="BG855" s="25"/>
      <c r="BH855" s="25"/>
      <c r="BI855" s="25"/>
      <c r="BJ855" s="25"/>
      <c r="BK855" s="25"/>
      <c r="BL855" s="25"/>
      <c r="BM855" s="25"/>
      <c r="BN855" s="25"/>
      <c r="BO855" s="25"/>
      <c r="BP855" s="25"/>
      <c r="BQ855" s="25"/>
      <c r="BR855" s="25"/>
      <c r="BS855" s="25"/>
      <c r="BT855" s="25"/>
      <c r="BU855" s="25"/>
      <c r="BV855" s="25"/>
      <c r="BW855" s="25"/>
      <c r="BX855" s="25"/>
      <c r="BY855" s="25"/>
      <c r="BZ855" s="25"/>
      <c r="CA855" s="25"/>
      <c r="CB855" s="25"/>
      <c r="CC855" s="25"/>
      <c r="CD855" s="25"/>
      <c r="CE855" s="25"/>
      <c r="CF855" s="25"/>
      <c r="CG855" s="25"/>
      <c r="CH855" s="25"/>
      <c r="CI855" s="25"/>
      <c r="CJ855" s="25"/>
      <c r="CK855" s="25"/>
      <c r="CL855" s="25"/>
      <c r="CM855" s="25"/>
      <c r="CN855" s="25"/>
    </row>
    <row r="856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  <c r="AR856" s="25"/>
      <c r="AS856" s="25"/>
      <c r="AT856" s="25"/>
      <c r="AU856" s="25"/>
      <c r="AV856" s="25"/>
      <c r="AW856" s="25"/>
      <c r="AX856" s="25"/>
      <c r="AY856" s="25"/>
      <c r="AZ856" s="25"/>
      <c r="BA856" s="25"/>
      <c r="BB856" s="25"/>
      <c r="BC856" s="25"/>
      <c r="BD856" s="25"/>
      <c r="BE856" s="25"/>
      <c r="BF856" s="25"/>
      <c r="BG856" s="25"/>
      <c r="BH856" s="25"/>
      <c r="BI856" s="25"/>
      <c r="BJ856" s="25"/>
      <c r="BK856" s="25"/>
      <c r="BL856" s="25"/>
      <c r="BM856" s="25"/>
      <c r="BN856" s="25"/>
      <c r="BO856" s="25"/>
      <c r="BP856" s="25"/>
      <c r="BQ856" s="25"/>
      <c r="BR856" s="25"/>
      <c r="BS856" s="25"/>
      <c r="BT856" s="25"/>
      <c r="BU856" s="25"/>
      <c r="BV856" s="25"/>
      <c r="BW856" s="25"/>
      <c r="BX856" s="25"/>
      <c r="BY856" s="25"/>
      <c r="BZ856" s="25"/>
      <c r="CA856" s="25"/>
      <c r="CB856" s="25"/>
      <c r="CC856" s="25"/>
      <c r="CD856" s="25"/>
      <c r="CE856" s="25"/>
      <c r="CF856" s="25"/>
      <c r="CG856" s="25"/>
      <c r="CH856" s="25"/>
      <c r="CI856" s="25"/>
      <c r="CJ856" s="25"/>
      <c r="CK856" s="25"/>
      <c r="CL856" s="25"/>
      <c r="CM856" s="25"/>
      <c r="CN856" s="25"/>
    </row>
    <row r="857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  <c r="AR857" s="25"/>
      <c r="AS857" s="25"/>
      <c r="AT857" s="25"/>
      <c r="AU857" s="25"/>
      <c r="AV857" s="25"/>
      <c r="AW857" s="25"/>
      <c r="AX857" s="25"/>
      <c r="AY857" s="25"/>
      <c r="AZ857" s="25"/>
      <c r="BA857" s="25"/>
      <c r="BB857" s="25"/>
      <c r="BC857" s="25"/>
      <c r="BD857" s="25"/>
      <c r="BE857" s="25"/>
      <c r="BF857" s="25"/>
      <c r="BG857" s="25"/>
      <c r="BH857" s="25"/>
      <c r="BI857" s="25"/>
      <c r="BJ857" s="25"/>
      <c r="BK857" s="25"/>
      <c r="BL857" s="25"/>
      <c r="BM857" s="25"/>
      <c r="BN857" s="25"/>
      <c r="BO857" s="25"/>
      <c r="BP857" s="25"/>
      <c r="BQ857" s="25"/>
      <c r="BR857" s="25"/>
      <c r="BS857" s="25"/>
      <c r="BT857" s="25"/>
      <c r="BU857" s="25"/>
      <c r="BV857" s="25"/>
      <c r="BW857" s="25"/>
      <c r="BX857" s="25"/>
      <c r="BY857" s="25"/>
      <c r="BZ857" s="25"/>
      <c r="CA857" s="25"/>
      <c r="CB857" s="25"/>
      <c r="CC857" s="25"/>
      <c r="CD857" s="25"/>
      <c r="CE857" s="25"/>
      <c r="CF857" s="25"/>
      <c r="CG857" s="25"/>
      <c r="CH857" s="25"/>
      <c r="CI857" s="25"/>
      <c r="CJ857" s="25"/>
      <c r="CK857" s="25"/>
      <c r="CL857" s="25"/>
      <c r="CM857" s="25"/>
      <c r="CN857" s="25"/>
    </row>
    <row r="858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  <c r="AR858" s="25"/>
      <c r="AS858" s="25"/>
      <c r="AT858" s="25"/>
      <c r="AU858" s="25"/>
      <c r="AV858" s="25"/>
      <c r="AW858" s="25"/>
      <c r="AX858" s="25"/>
      <c r="AY858" s="25"/>
      <c r="AZ858" s="25"/>
      <c r="BA858" s="25"/>
      <c r="BB858" s="25"/>
      <c r="BC858" s="25"/>
      <c r="BD858" s="25"/>
      <c r="BE858" s="25"/>
      <c r="BF858" s="25"/>
      <c r="BG858" s="25"/>
      <c r="BH858" s="25"/>
      <c r="BI858" s="25"/>
      <c r="BJ858" s="25"/>
      <c r="BK858" s="25"/>
      <c r="BL858" s="25"/>
      <c r="BM858" s="25"/>
      <c r="BN858" s="25"/>
      <c r="BO858" s="25"/>
      <c r="BP858" s="25"/>
      <c r="BQ858" s="25"/>
      <c r="BR858" s="25"/>
      <c r="BS858" s="25"/>
      <c r="BT858" s="25"/>
      <c r="BU858" s="25"/>
      <c r="BV858" s="25"/>
      <c r="BW858" s="25"/>
      <c r="BX858" s="25"/>
      <c r="BY858" s="25"/>
      <c r="BZ858" s="25"/>
      <c r="CA858" s="25"/>
      <c r="CB858" s="25"/>
      <c r="CC858" s="25"/>
      <c r="CD858" s="25"/>
      <c r="CE858" s="25"/>
      <c r="CF858" s="25"/>
      <c r="CG858" s="25"/>
      <c r="CH858" s="25"/>
      <c r="CI858" s="25"/>
      <c r="CJ858" s="25"/>
      <c r="CK858" s="25"/>
      <c r="CL858" s="25"/>
      <c r="CM858" s="25"/>
      <c r="CN858" s="25"/>
    </row>
    <row r="859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  <c r="AR859" s="25"/>
      <c r="AS859" s="25"/>
      <c r="AT859" s="25"/>
      <c r="AU859" s="25"/>
      <c r="AV859" s="25"/>
      <c r="AW859" s="25"/>
      <c r="AX859" s="25"/>
      <c r="AY859" s="25"/>
      <c r="AZ859" s="25"/>
      <c r="BA859" s="25"/>
      <c r="BB859" s="25"/>
      <c r="BC859" s="25"/>
      <c r="BD859" s="25"/>
      <c r="BE859" s="25"/>
      <c r="BF859" s="25"/>
      <c r="BG859" s="25"/>
      <c r="BH859" s="25"/>
      <c r="BI859" s="25"/>
      <c r="BJ859" s="25"/>
      <c r="BK859" s="25"/>
      <c r="BL859" s="25"/>
      <c r="BM859" s="25"/>
      <c r="BN859" s="25"/>
      <c r="BO859" s="25"/>
      <c r="BP859" s="25"/>
      <c r="BQ859" s="25"/>
      <c r="BR859" s="25"/>
      <c r="BS859" s="25"/>
      <c r="BT859" s="25"/>
      <c r="BU859" s="25"/>
      <c r="BV859" s="25"/>
      <c r="BW859" s="25"/>
      <c r="BX859" s="25"/>
      <c r="BY859" s="25"/>
      <c r="BZ859" s="25"/>
      <c r="CA859" s="25"/>
      <c r="CB859" s="25"/>
      <c r="CC859" s="25"/>
      <c r="CD859" s="25"/>
      <c r="CE859" s="25"/>
      <c r="CF859" s="25"/>
      <c r="CG859" s="25"/>
      <c r="CH859" s="25"/>
      <c r="CI859" s="25"/>
      <c r="CJ859" s="25"/>
      <c r="CK859" s="25"/>
      <c r="CL859" s="25"/>
      <c r="CM859" s="25"/>
      <c r="CN859" s="25"/>
    </row>
    <row r="860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  <c r="AR860" s="25"/>
      <c r="AS860" s="25"/>
      <c r="AT860" s="25"/>
      <c r="AU860" s="25"/>
      <c r="AV860" s="25"/>
      <c r="AW860" s="25"/>
      <c r="AX860" s="25"/>
      <c r="AY860" s="25"/>
      <c r="AZ860" s="25"/>
      <c r="BA860" s="25"/>
      <c r="BB860" s="25"/>
      <c r="BC860" s="25"/>
      <c r="BD860" s="25"/>
      <c r="BE860" s="25"/>
      <c r="BF860" s="25"/>
      <c r="BG860" s="25"/>
      <c r="BH860" s="25"/>
      <c r="BI860" s="25"/>
      <c r="BJ860" s="25"/>
      <c r="BK860" s="25"/>
      <c r="BL860" s="25"/>
      <c r="BM860" s="25"/>
      <c r="BN860" s="25"/>
      <c r="BO860" s="25"/>
      <c r="BP860" s="25"/>
      <c r="BQ860" s="25"/>
      <c r="BR860" s="25"/>
      <c r="BS860" s="25"/>
      <c r="BT860" s="25"/>
      <c r="BU860" s="25"/>
      <c r="BV860" s="25"/>
      <c r="BW860" s="25"/>
      <c r="BX860" s="25"/>
      <c r="BY860" s="25"/>
      <c r="BZ860" s="25"/>
      <c r="CA860" s="25"/>
      <c r="CB860" s="25"/>
      <c r="CC860" s="25"/>
      <c r="CD860" s="25"/>
      <c r="CE860" s="25"/>
      <c r="CF860" s="25"/>
      <c r="CG860" s="25"/>
      <c r="CH860" s="25"/>
      <c r="CI860" s="25"/>
      <c r="CJ860" s="25"/>
      <c r="CK860" s="25"/>
      <c r="CL860" s="25"/>
      <c r="CM860" s="25"/>
      <c r="CN860" s="25"/>
    </row>
    <row r="86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  <c r="AR861" s="25"/>
      <c r="AS861" s="25"/>
      <c r="AT861" s="25"/>
      <c r="AU861" s="25"/>
      <c r="AV861" s="25"/>
      <c r="AW861" s="25"/>
      <c r="AX861" s="25"/>
      <c r="AY861" s="25"/>
      <c r="AZ861" s="25"/>
      <c r="BA861" s="25"/>
      <c r="BB861" s="25"/>
      <c r="BC861" s="25"/>
      <c r="BD861" s="25"/>
      <c r="BE861" s="25"/>
      <c r="BF861" s="25"/>
      <c r="BG861" s="25"/>
      <c r="BH861" s="25"/>
      <c r="BI861" s="25"/>
      <c r="BJ861" s="25"/>
      <c r="BK861" s="25"/>
      <c r="BL861" s="25"/>
      <c r="BM861" s="25"/>
      <c r="BN861" s="25"/>
      <c r="BO861" s="25"/>
      <c r="BP861" s="25"/>
      <c r="BQ861" s="25"/>
      <c r="BR861" s="25"/>
      <c r="BS861" s="25"/>
      <c r="BT861" s="25"/>
      <c r="BU861" s="25"/>
      <c r="BV861" s="25"/>
      <c r="BW861" s="25"/>
      <c r="BX861" s="25"/>
      <c r="BY861" s="25"/>
      <c r="BZ861" s="25"/>
      <c r="CA861" s="25"/>
      <c r="CB861" s="25"/>
      <c r="CC861" s="25"/>
      <c r="CD861" s="25"/>
      <c r="CE861" s="25"/>
      <c r="CF861" s="25"/>
      <c r="CG861" s="25"/>
      <c r="CH861" s="25"/>
      <c r="CI861" s="25"/>
      <c r="CJ861" s="25"/>
      <c r="CK861" s="25"/>
      <c r="CL861" s="25"/>
      <c r="CM861" s="25"/>
      <c r="CN861" s="25"/>
    </row>
    <row r="862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  <c r="AR862" s="25"/>
      <c r="AS862" s="25"/>
      <c r="AT862" s="25"/>
      <c r="AU862" s="25"/>
      <c r="AV862" s="25"/>
      <c r="AW862" s="25"/>
      <c r="AX862" s="25"/>
      <c r="AY862" s="25"/>
      <c r="AZ862" s="25"/>
      <c r="BA862" s="25"/>
      <c r="BB862" s="25"/>
      <c r="BC862" s="25"/>
      <c r="BD862" s="25"/>
      <c r="BE862" s="25"/>
      <c r="BF862" s="25"/>
      <c r="BG862" s="25"/>
      <c r="BH862" s="25"/>
      <c r="BI862" s="25"/>
      <c r="BJ862" s="25"/>
      <c r="BK862" s="25"/>
      <c r="BL862" s="25"/>
      <c r="BM862" s="25"/>
      <c r="BN862" s="25"/>
      <c r="BO862" s="25"/>
      <c r="BP862" s="25"/>
      <c r="BQ862" s="25"/>
      <c r="BR862" s="25"/>
      <c r="BS862" s="25"/>
      <c r="BT862" s="25"/>
      <c r="BU862" s="25"/>
      <c r="BV862" s="25"/>
      <c r="BW862" s="25"/>
      <c r="BX862" s="25"/>
      <c r="BY862" s="25"/>
      <c r="BZ862" s="25"/>
      <c r="CA862" s="25"/>
      <c r="CB862" s="25"/>
      <c r="CC862" s="25"/>
      <c r="CD862" s="25"/>
      <c r="CE862" s="25"/>
      <c r="CF862" s="25"/>
      <c r="CG862" s="25"/>
      <c r="CH862" s="25"/>
      <c r="CI862" s="25"/>
      <c r="CJ862" s="25"/>
      <c r="CK862" s="25"/>
      <c r="CL862" s="25"/>
      <c r="CM862" s="25"/>
      <c r="CN862" s="25"/>
    </row>
    <row r="863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  <c r="AR863" s="25"/>
      <c r="AS863" s="25"/>
      <c r="AT863" s="25"/>
      <c r="AU863" s="25"/>
      <c r="AV863" s="25"/>
      <c r="AW863" s="25"/>
      <c r="AX863" s="25"/>
      <c r="AY863" s="25"/>
      <c r="AZ863" s="25"/>
      <c r="BA863" s="25"/>
      <c r="BB863" s="25"/>
      <c r="BC863" s="25"/>
      <c r="BD863" s="25"/>
      <c r="BE863" s="25"/>
      <c r="BF863" s="25"/>
      <c r="BG863" s="25"/>
      <c r="BH863" s="25"/>
      <c r="BI863" s="25"/>
      <c r="BJ863" s="25"/>
      <c r="BK863" s="25"/>
      <c r="BL863" s="25"/>
      <c r="BM863" s="25"/>
      <c r="BN863" s="25"/>
      <c r="BO863" s="25"/>
      <c r="BP863" s="25"/>
      <c r="BQ863" s="25"/>
      <c r="BR863" s="25"/>
      <c r="BS863" s="25"/>
      <c r="BT863" s="25"/>
      <c r="BU863" s="25"/>
      <c r="BV863" s="25"/>
      <c r="BW863" s="25"/>
      <c r="BX863" s="25"/>
      <c r="BY863" s="25"/>
      <c r="BZ863" s="25"/>
      <c r="CA863" s="25"/>
      <c r="CB863" s="25"/>
      <c r="CC863" s="25"/>
      <c r="CD863" s="25"/>
      <c r="CE863" s="25"/>
      <c r="CF863" s="25"/>
      <c r="CG863" s="25"/>
      <c r="CH863" s="25"/>
      <c r="CI863" s="25"/>
      <c r="CJ863" s="25"/>
      <c r="CK863" s="25"/>
      <c r="CL863" s="25"/>
      <c r="CM863" s="25"/>
      <c r="CN863" s="25"/>
    </row>
    <row r="864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  <c r="AR864" s="25"/>
      <c r="AS864" s="25"/>
      <c r="AT864" s="25"/>
      <c r="AU864" s="25"/>
      <c r="AV864" s="25"/>
      <c r="AW864" s="25"/>
      <c r="AX864" s="25"/>
      <c r="AY864" s="25"/>
      <c r="AZ864" s="25"/>
      <c r="BA864" s="25"/>
      <c r="BB864" s="25"/>
      <c r="BC864" s="25"/>
      <c r="BD864" s="25"/>
      <c r="BE864" s="25"/>
      <c r="BF864" s="25"/>
      <c r="BG864" s="25"/>
      <c r="BH864" s="25"/>
      <c r="BI864" s="25"/>
      <c r="BJ864" s="25"/>
      <c r="BK864" s="25"/>
      <c r="BL864" s="25"/>
      <c r="BM864" s="25"/>
      <c r="BN864" s="25"/>
      <c r="BO864" s="25"/>
      <c r="BP864" s="25"/>
      <c r="BQ864" s="25"/>
      <c r="BR864" s="25"/>
      <c r="BS864" s="25"/>
      <c r="BT864" s="25"/>
      <c r="BU864" s="25"/>
      <c r="BV864" s="25"/>
      <c r="BW864" s="25"/>
      <c r="BX864" s="25"/>
      <c r="BY864" s="25"/>
      <c r="BZ864" s="25"/>
      <c r="CA864" s="25"/>
      <c r="CB864" s="25"/>
      <c r="CC864" s="25"/>
      <c r="CD864" s="25"/>
      <c r="CE864" s="25"/>
      <c r="CF864" s="25"/>
      <c r="CG864" s="25"/>
      <c r="CH864" s="25"/>
      <c r="CI864" s="25"/>
      <c r="CJ864" s="25"/>
      <c r="CK864" s="25"/>
      <c r="CL864" s="25"/>
      <c r="CM864" s="25"/>
      <c r="CN864" s="25"/>
    </row>
    <row r="865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  <c r="AR865" s="25"/>
      <c r="AS865" s="25"/>
      <c r="AT865" s="25"/>
      <c r="AU865" s="25"/>
      <c r="AV865" s="25"/>
      <c r="AW865" s="25"/>
      <c r="AX865" s="25"/>
      <c r="AY865" s="25"/>
      <c r="AZ865" s="25"/>
      <c r="BA865" s="25"/>
      <c r="BB865" s="25"/>
      <c r="BC865" s="25"/>
      <c r="BD865" s="25"/>
      <c r="BE865" s="25"/>
      <c r="BF865" s="25"/>
      <c r="BG865" s="25"/>
      <c r="BH865" s="25"/>
      <c r="BI865" s="25"/>
      <c r="BJ865" s="25"/>
      <c r="BK865" s="25"/>
      <c r="BL865" s="25"/>
      <c r="BM865" s="25"/>
      <c r="BN865" s="25"/>
      <c r="BO865" s="25"/>
      <c r="BP865" s="25"/>
      <c r="BQ865" s="25"/>
      <c r="BR865" s="25"/>
      <c r="BS865" s="25"/>
      <c r="BT865" s="25"/>
      <c r="BU865" s="25"/>
      <c r="BV865" s="25"/>
      <c r="BW865" s="25"/>
      <c r="BX865" s="25"/>
      <c r="BY865" s="25"/>
      <c r="BZ865" s="25"/>
      <c r="CA865" s="25"/>
      <c r="CB865" s="25"/>
      <c r="CC865" s="25"/>
      <c r="CD865" s="25"/>
      <c r="CE865" s="25"/>
      <c r="CF865" s="25"/>
      <c r="CG865" s="25"/>
      <c r="CH865" s="25"/>
      <c r="CI865" s="25"/>
      <c r="CJ865" s="25"/>
      <c r="CK865" s="25"/>
      <c r="CL865" s="25"/>
      <c r="CM865" s="25"/>
      <c r="CN865" s="25"/>
    </row>
    <row r="866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  <c r="AR866" s="25"/>
      <c r="AS866" s="25"/>
      <c r="AT866" s="25"/>
      <c r="AU866" s="25"/>
      <c r="AV866" s="25"/>
      <c r="AW866" s="25"/>
      <c r="AX866" s="25"/>
      <c r="AY866" s="25"/>
      <c r="AZ866" s="25"/>
      <c r="BA866" s="25"/>
      <c r="BB866" s="25"/>
      <c r="BC866" s="25"/>
      <c r="BD866" s="25"/>
      <c r="BE866" s="25"/>
      <c r="BF866" s="25"/>
      <c r="BG866" s="25"/>
      <c r="BH866" s="25"/>
      <c r="BI866" s="25"/>
      <c r="BJ866" s="25"/>
      <c r="BK866" s="25"/>
      <c r="BL866" s="25"/>
      <c r="BM866" s="25"/>
      <c r="BN866" s="25"/>
      <c r="BO866" s="25"/>
      <c r="BP866" s="25"/>
      <c r="BQ866" s="25"/>
      <c r="BR866" s="25"/>
      <c r="BS866" s="25"/>
      <c r="BT866" s="25"/>
      <c r="BU866" s="25"/>
      <c r="BV866" s="25"/>
      <c r="BW866" s="25"/>
      <c r="BX866" s="25"/>
      <c r="BY866" s="25"/>
      <c r="BZ866" s="25"/>
      <c r="CA866" s="25"/>
      <c r="CB866" s="25"/>
      <c r="CC866" s="25"/>
      <c r="CD866" s="25"/>
      <c r="CE866" s="25"/>
      <c r="CF866" s="25"/>
      <c r="CG866" s="25"/>
      <c r="CH866" s="25"/>
      <c r="CI866" s="25"/>
      <c r="CJ866" s="25"/>
      <c r="CK866" s="25"/>
      <c r="CL866" s="25"/>
      <c r="CM866" s="25"/>
      <c r="CN866" s="25"/>
    </row>
    <row r="867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  <c r="AR867" s="25"/>
      <c r="AS867" s="25"/>
      <c r="AT867" s="25"/>
      <c r="AU867" s="25"/>
      <c r="AV867" s="25"/>
      <c r="AW867" s="25"/>
      <c r="AX867" s="25"/>
      <c r="AY867" s="25"/>
      <c r="AZ867" s="25"/>
      <c r="BA867" s="25"/>
      <c r="BB867" s="25"/>
      <c r="BC867" s="25"/>
      <c r="BD867" s="25"/>
      <c r="BE867" s="25"/>
      <c r="BF867" s="25"/>
      <c r="BG867" s="25"/>
      <c r="BH867" s="25"/>
      <c r="BI867" s="25"/>
      <c r="BJ867" s="25"/>
      <c r="BK867" s="25"/>
      <c r="BL867" s="25"/>
      <c r="BM867" s="25"/>
      <c r="BN867" s="25"/>
      <c r="BO867" s="25"/>
      <c r="BP867" s="25"/>
      <c r="BQ867" s="25"/>
      <c r="BR867" s="25"/>
      <c r="BS867" s="25"/>
      <c r="BT867" s="25"/>
      <c r="BU867" s="25"/>
      <c r="BV867" s="25"/>
      <c r="BW867" s="25"/>
      <c r="BX867" s="25"/>
      <c r="BY867" s="25"/>
      <c r="BZ867" s="25"/>
      <c r="CA867" s="25"/>
      <c r="CB867" s="25"/>
      <c r="CC867" s="25"/>
      <c r="CD867" s="25"/>
      <c r="CE867" s="25"/>
      <c r="CF867" s="25"/>
      <c r="CG867" s="25"/>
      <c r="CH867" s="25"/>
      <c r="CI867" s="25"/>
      <c r="CJ867" s="25"/>
      <c r="CK867" s="25"/>
      <c r="CL867" s="25"/>
      <c r="CM867" s="25"/>
      <c r="CN867" s="25"/>
    </row>
    <row r="868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  <c r="AR868" s="25"/>
      <c r="AS868" s="25"/>
      <c r="AT868" s="25"/>
      <c r="AU868" s="25"/>
      <c r="AV868" s="25"/>
      <c r="AW868" s="25"/>
      <c r="AX868" s="25"/>
      <c r="AY868" s="25"/>
      <c r="AZ868" s="25"/>
      <c r="BA868" s="25"/>
      <c r="BB868" s="25"/>
      <c r="BC868" s="25"/>
      <c r="BD868" s="25"/>
      <c r="BE868" s="25"/>
      <c r="BF868" s="25"/>
      <c r="BG868" s="25"/>
      <c r="BH868" s="25"/>
      <c r="BI868" s="25"/>
      <c r="BJ868" s="25"/>
      <c r="BK868" s="25"/>
      <c r="BL868" s="25"/>
      <c r="BM868" s="25"/>
      <c r="BN868" s="25"/>
      <c r="BO868" s="25"/>
      <c r="BP868" s="25"/>
      <c r="BQ868" s="25"/>
      <c r="BR868" s="25"/>
      <c r="BS868" s="25"/>
      <c r="BT868" s="25"/>
      <c r="BU868" s="25"/>
      <c r="BV868" s="25"/>
      <c r="BW868" s="25"/>
      <c r="BX868" s="25"/>
      <c r="BY868" s="25"/>
      <c r="BZ868" s="25"/>
      <c r="CA868" s="25"/>
      <c r="CB868" s="25"/>
      <c r="CC868" s="25"/>
      <c r="CD868" s="25"/>
      <c r="CE868" s="25"/>
      <c r="CF868" s="25"/>
      <c r="CG868" s="25"/>
      <c r="CH868" s="25"/>
      <c r="CI868" s="25"/>
      <c r="CJ868" s="25"/>
      <c r="CK868" s="25"/>
      <c r="CL868" s="25"/>
      <c r="CM868" s="25"/>
      <c r="CN868" s="25"/>
    </row>
    <row r="869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  <c r="AR869" s="25"/>
      <c r="AS869" s="25"/>
      <c r="AT869" s="25"/>
      <c r="AU869" s="25"/>
      <c r="AV869" s="25"/>
      <c r="AW869" s="25"/>
      <c r="AX869" s="25"/>
      <c r="AY869" s="25"/>
      <c r="AZ869" s="25"/>
      <c r="BA869" s="25"/>
      <c r="BB869" s="25"/>
      <c r="BC869" s="25"/>
      <c r="BD869" s="25"/>
      <c r="BE869" s="25"/>
      <c r="BF869" s="25"/>
      <c r="BG869" s="25"/>
      <c r="BH869" s="25"/>
      <c r="BI869" s="25"/>
      <c r="BJ869" s="25"/>
      <c r="BK869" s="25"/>
      <c r="BL869" s="25"/>
      <c r="BM869" s="25"/>
      <c r="BN869" s="25"/>
      <c r="BO869" s="25"/>
      <c r="BP869" s="25"/>
      <c r="BQ869" s="25"/>
      <c r="BR869" s="25"/>
      <c r="BS869" s="25"/>
      <c r="BT869" s="25"/>
      <c r="BU869" s="25"/>
      <c r="BV869" s="25"/>
      <c r="BW869" s="25"/>
      <c r="BX869" s="25"/>
      <c r="BY869" s="25"/>
      <c r="BZ869" s="25"/>
      <c r="CA869" s="25"/>
      <c r="CB869" s="25"/>
      <c r="CC869" s="25"/>
      <c r="CD869" s="25"/>
      <c r="CE869" s="25"/>
      <c r="CF869" s="25"/>
      <c r="CG869" s="25"/>
      <c r="CH869" s="25"/>
      <c r="CI869" s="25"/>
      <c r="CJ869" s="25"/>
      <c r="CK869" s="25"/>
      <c r="CL869" s="25"/>
      <c r="CM869" s="25"/>
      <c r="CN869" s="25"/>
    </row>
    <row r="870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  <c r="AR870" s="25"/>
      <c r="AS870" s="25"/>
      <c r="AT870" s="25"/>
      <c r="AU870" s="25"/>
      <c r="AV870" s="25"/>
      <c r="AW870" s="25"/>
      <c r="AX870" s="25"/>
      <c r="AY870" s="25"/>
      <c r="AZ870" s="25"/>
      <c r="BA870" s="25"/>
      <c r="BB870" s="25"/>
      <c r="BC870" s="25"/>
      <c r="BD870" s="25"/>
      <c r="BE870" s="25"/>
      <c r="BF870" s="25"/>
      <c r="BG870" s="25"/>
      <c r="BH870" s="25"/>
      <c r="BI870" s="25"/>
      <c r="BJ870" s="25"/>
      <c r="BK870" s="25"/>
      <c r="BL870" s="25"/>
      <c r="BM870" s="25"/>
      <c r="BN870" s="25"/>
      <c r="BO870" s="25"/>
      <c r="BP870" s="25"/>
      <c r="BQ870" s="25"/>
      <c r="BR870" s="25"/>
      <c r="BS870" s="25"/>
      <c r="BT870" s="25"/>
      <c r="BU870" s="25"/>
      <c r="BV870" s="25"/>
      <c r="BW870" s="25"/>
      <c r="BX870" s="25"/>
      <c r="BY870" s="25"/>
      <c r="BZ870" s="25"/>
      <c r="CA870" s="25"/>
      <c r="CB870" s="25"/>
      <c r="CC870" s="25"/>
      <c r="CD870" s="25"/>
      <c r="CE870" s="25"/>
      <c r="CF870" s="25"/>
      <c r="CG870" s="25"/>
      <c r="CH870" s="25"/>
      <c r="CI870" s="25"/>
      <c r="CJ870" s="25"/>
      <c r="CK870" s="25"/>
      <c r="CL870" s="25"/>
      <c r="CM870" s="25"/>
      <c r="CN870" s="25"/>
    </row>
    <row r="87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  <c r="AR871" s="25"/>
      <c r="AS871" s="25"/>
      <c r="AT871" s="25"/>
      <c r="AU871" s="25"/>
      <c r="AV871" s="25"/>
      <c r="AW871" s="25"/>
      <c r="AX871" s="25"/>
      <c r="AY871" s="25"/>
      <c r="AZ871" s="25"/>
      <c r="BA871" s="25"/>
      <c r="BB871" s="25"/>
      <c r="BC871" s="25"/>
      <c r="BD871" s="25"/>
      <c r="BE871" s="25"/>
      <c r="BF871" s="25"/>
      <c r="BG871" s="25"/>
      <c r="BH871" s="25"/>
      <c r="BI871" s="25"/>
      <c r="BJ871" s="25"/>
      <c r="BK871" s="25"/>
      <c r="BL871" s="25"/>
      <c r="BM871" s="25"/>
      <c r="BN871" s="25"/>
      <c r="BO871" s="25"/>
      <c r="BP871" s="25"/>
      <c r="BQ871" s="25"/>
      <c r="BR871" s="25"/>
      <c r="BS871" s="25"/>
      <c r="BT871" s="25"/>
      <c r="BU871" s="25"/>
      <c r="BV871" s="25"/>
      <c r="BW871" s="25"/>
      <c r="BX871" s="25"/>
      <c r="BY871" s="25"/>
      <c r="BZ871" s="25"/>
      <c r="CA871" s="25"/>
      <c r="CB871" s="25"/>
      <c r="CC871" s="25"/>
      <c r="CD871" s="25"/>
      <c r="CE871" s="25"/>
      <c r="CF871" s="25"/>
      <c r="CG871" s="25"/>
      <c r="CH871" s="25"/>
      <c r="CI871" s="25"/>
      <c r="CJ871" s="25"/>
      <c r="CK871" s="25"/>
      <c r="CL871" s="25"/>
      <c r="CM871" s="25"/>
      <c r="CN871" s="25"/>
    </row>
    <row r="872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  <c r="AR872" s="25"/>
      <c r="AS872" s="25"/>
      <c r="AT872" s="25"/>
      <c r="AU872" s="25"/>
      <c r="AV872" s="25"/>
      <c r="AW872" s="25"/>
      <c r="AX872" s="25"/>
      <c r="AY872" s="25"/>
      <c r="AZ872" s="25"/>
      <c r="BA872" s="25"/>
      <c r="BB872" s="25"/>
      <c r="BC872" s="25"/>
      <c r="BD872" s="25"/>
      <c r="BE872" s="25"/>
      <c r="BF872" s="25"/>
      <c r="BG872" s="25"/>
      <c r="BH872" s="25"/>
      <c r="BI872" s="25"/>
      <c r="BJ872" s="25"/>
      <c r="BK872" s="25"/>
      <c r="BL872" s="25"/>
      <c r="BM872" s="25"/>
      <c r="BN872" s="25"/>
      <c r="BO872" s="25"/>
      <c r="BP872" s="25"/>
      <c r="BQ872" s="25"/>
      <c r="BR872" s="25"/>
      <c r="BS872" s="25"/>
      <c r="BT872" s="25"/>
      <c r="BU872" s="25"/>
      <c r="BV872" s="25"/>
      <c r="BW872" s="25"/>
      <c r="BX872" s="25"/>
      <c r="BY872" s="25"/>
      <c r="BZ872" s="25"/>
      <c r="CA872" s="25"/>
      <c r="CB872" s="25"/>
      <c r="CC872" s="25"/>
      <c r="CD872" s="25"/>
      <c r="CE872" s="25"/>
      <c r="CF872" s="25"/>
      <c r="CG872" s="25"/>
      <c r="CH872" s="25"/>
      <c r="CI872" s="25"/>
      <c r="CJ872" s="25"/>
      <c r="CK872" s="25"/>
      <c r="CL872" s="25"/>
      <c r="CM872" s="25"/>
      <c r="CN872" s="25"/>
    </row>
    <row r="873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  <c r="AR873" s="25"/>
      <c r="AS873" s="25"/>
      <c r="AT873" s="25"/>
      <c r="AU873" s="25"/>
      <c r="AV873" s="25"/>
      <c r="AW873" s="25"/>
      <c r="AX873" s="25"/>
      <c r="AY873" s="25"/>
      <c r="AZ873" s="25"/>
      <c r="BA873" s="25"/>
      <c r="BB873" s="25"/>
      <c r="BC873" s="25"/>
      <c r="BD873" s="25"/>
      <c r="BE873" s="25"/>
      <c r="BF873" s="25"/>
      <c r="BG873" s="25"/>
      <c r="BH873" s="25"/>
      <c r="BI873" s="25"/>
      <c r="BJ873" s="25"/>
      <c r="BK873" s="25"/>
      <c r="BL873" s="25"/>
      <c r="BM873" s="25"/>
      <c r="BN873" s="25"/>
      <c r="BO873" s="25"/>
      <c r="BP873" s="25"/>
      <c r="BQ873" s="25"/>
      <c r="BR873" s="25"/>
      <c r="BS873" s="25"/>
      <c r="BT873" s="25"/>
      <c r="BU873" s="25"/>
      <c r="BV873" s="25"/>
      <c r="BW873" s="25"/>
      <c r="BX873" s="25"/>
      <c r="BY873" s="25"/>
      <c r="BZ873" s="25"/>
      <c r="CA873" s="25"/>
      <c r="CB873" s="25"/>
      <c r="CC873" s="25"/>
      <c r="CD873" s="25"/>
      <c r="CE873" s="25"/>
      <c r="CF873" s="25"/>
      <c r="CG873" s="25"/>
      <c r="CH873" s="25"/>
      <c r="CI873" s="25"/>
      <c r="CJ873" s="25"/>
      <c r="CK873" s="25"/>
      <c r="CL873" s="25"/>
      <c r="CM873" s="25"/>
      <c r="CN873" s="25"/>
    </row>
    <row r="874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  <c r="AR874" s="25"/>
      <c r="AS874" s="25"/>
      <c r="AT874" s="25"/>
      <c r="AU874" s="25"/>
      <c r="AV874" s="25"/>
      <c r="AW874" s="25"/>
      <c r="AX874" s="25"/>
      <c r="AY874" s="25"/>
      <c r="AZ874" s="25"/>
      <c r="BA874" s="25"/>
      <c r="BB874" s="25"/>
      <c r="BC874" s="25"/>
      <c r="BD874" s="25"/>
      <c r="BE874" s="25"/>
      <c r="BF874" s="25"/>
      <c r="BG874" s="25"/>
      <c r="BH874" s="25"/>
      <c r="BI874" s="25"/>
      <c r="BJ874" s="25"/>
      <c r="BK874" s="25"/>
      <c r="BL874" s="25"/>
      <c r="BM874" s="25"/>
      <c r="BN874" s="25"/>
      <c r="BO874" s="25"/>
      <c r="BP874" s="25"/>
      <c r="BQ874" s="25"/>
      <c r="BR874" s="25"/>
      <c r="BS874" s="25"/>
      <c r="BT874" s="25"/>
      <c r="BU874" s="25"/>
      <c r="BV874" s="25"/>
      <c r="BW874" s="25"/>
      <c r="BX874" s="25"/>
      <c r="BY874" s="25"/>
      <c r="BZ874" s="25"/>
      <c r="CA874" s="25"/>
      <c r="CB874" s="25"/>
      <c r="CC874" s="25"/>
      <c r="CD874" s="25"/>
      <c r="CE874" s="25"/>
      <c r="CF874" s="25"/>
      <c r="CG874" s="25"/>
      <c r="CH874" s="25"/>
      <c r="CI874" s="25"/>
      <c r="CJ874" s="25"/>
      <c r="CK874" s="25"/>
      <c r="CL874" s="25"/>
      <c r="CM874" s="25"/>
      <c r="CN874" s="25"/>
    </row>
    <row r="875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  <c r="AR875" s="25"/>
      <c r="AS875" s="25"/>
      <c r="AT875" s="25"/>
      <c r="AU875" s="25"/>
      <c r="AV875" s="25"/>
      <c r="AW875" s="25"/>
      <c r="AX875" s="25"/>
      <c r="AY875" s="25"/>
      <c r="AZ875" s="25"/>
      <c r="BA875" s="25"/>
      <c r="BB875" s="25"/>
      <c r="BC875" s="25"/>
      <c r="BD875" s="25"/>
      <c r="BE875" s="25"/>
      <c r="BF875" s="25"/>
      <c r="BG875" s="25"/>
      <c r="BH875" s="25"/>
      <c r="BI875" s="25"/>
      <c r="BJ875" s="25"/>
      <c r="BK875" s="25"/>
      <c r="BL875" s="25"/>
      <c r="BM875" s="25"/>
      <c r="BN875" s="25"/>
      <c r="BO875" s="25"/>
      <c r="BP875" s="25"/>
      <c r="BQ875" s="25"/>
      <c r="BR875" s="25"/>
      <c r="BS875" s="25"/>
      <c r="BT875" s="25"/>
      <c r="BU875" s="25"/>
      <c r="BV875" s="25"/>
      <c r="BW875" s="25"/>
      <c r="BX875" s="25"/>
      <c r="BY875" s="25"/>
      <c r="BZ875" s="25"/>
      <c r="CA875" s="25"/>
      <c r="CB875" s="25"/>
      <c r="CC875" s="25"/>
      <c r="CD875" s="25"/>
      <c r="CE875" s="25"/>
      <c r="CF875" s="25"/>
      <c r="CG875" s="25"/>
      <c r="CH875" s="25"/>
      <c r="CI875" s="25"/>
      <c r="CJ875" s="25"/>
      <c r="CK875" s="25"/>
      <c r="CL875" s="25"/>
      <c r="CM875" s="25"/>
      <c r="CN875" s="25"/>
    </row>
    <row r="876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  <c r="AR876" s="25"/>
      <c r="AS876" s="25"/>
      <c r="AT876" s="25"/>
      <c r="AU876" s="25"/>
      <c r="AV876" s="25"/>
      <c r="AW876" s="25"/>
      <c r="AX876" s="25"/>
      <c r="AY876" s="25"/>
      <c r="AZ876" s="25"/>
      <c r="BA876" s="25"/>
      <c r="BB876" s="25"/>
      <c r="BC876" s="25"/>
      <c r="BD876" s="25"/>
      <c r="BE876" s="25"/>
      <c r="BF876" s="25"/>
      <c r="BG876" s="25"/>
      <c r="BH876" s="25"/>
      <c r="BI876" s="25"/>
      <c r="BJ876" s="25"/>
      <c r="BK876" s="25"/>
      <c r="BL876" s="25"/>
      <c r="BM876" s="25"/>
      <c r="BN876" s="25"/>
      <c r="BO876" s="25"/>
      <c r="BP876" s="25"/>
      <c r="BQ876" s="25"/>
      <c r="BR876" s="25"/>
      <c r="BS876" s="25"/>
      <c r="BT876" s="25"/>
      <c r="BU876" s="25"/>
      <c r="BV876" s="25"/>
      <c r="BW876" s="25"/>
      <c r="BX876" s="25"/>
      <c r="BY876" s="25"/>
      <c r="BZ876" s="25"/>
      <c r="CA876" s="25"/>
      <c r="CB876" s="25"/>
      <c r="CC876" s="25"/>
      <c r="CD876" s="25"/>
      <c r="CE876" s="25"/>
      <c r="CF876" s="25"/>
      <c r="CG876" s="25"/>
      <c r="CH876" s="25"/>
      <c r="CI876" s="25"/>
      <c r="CJ876" s="25"/>
      <c r="CK876" s="25"/>
      <c r="CL876" s="25"/>
      <c r="CM876" s="25"/>
      <c r="CN876" s="25"/>
    </row>
    <row r="877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  <c r="AR877" s="25"/>
      <c r="AS877" s="25"/>
      <c r="AT877" s="25"/>
      <c r="AU877" s="25"/>
      <c r="AV877" s="25"/>
      <c r="AW877" s="25"/>
      <c r="AX877" s="25"/>
      <c r="AY877" s="25"/>
      <c r="AZ877" s="25"/>
      <c r="BA877" s="25"/>
      <c r="BB877" s="25"/>
      <c r="BC877" s="25"/>
      <c r="BD877" s="25"/>
      <c r="BE877" s="25"/>
      <c r="BF877" s="25"/>
      <c r="BG877" s="25"/>
      <c r="BH877" s="25"/>
      <c r="BI877" s="25"/>
      <c r="BJ877" s="25"/>
      <c r="BK877" s="25"/>
      <c r="BL877" s="25"/>
      <c r="BM877" s="25"/>
      <c r="BN877" s="25"/>
      <c r="BO877" s="25"/>
      <c r="BP877" s="25"/>
      <c r="BQ877" s="25"/>
      <c r="BR877" s="25"/>
      <c r="BS877" s="25"/>
      <c r="BT877" s="25"/>
      <c r="BU877" s="25"/>
      <c r="BV877" s="25"/>
      <c r="BW877" s="25"/>
      <c r="BX877" s="25"/>
      <c r="BY877" s="25"/>
      <c r="BZ877" s="25"/>
      <c r="CA877" s="25"/>
      <c r="CB877" s="25"/>
      <c r="CC877" s="25"/>
      <c r="CD877" s="25"/>
      <c r="CE877" s="25"/>
      <c r="CF877" s="25"/>
      <c r="CG877" s="25"/>
      <c r="CH877" s="25"/>
      <c r="CI877" s="25"/>
      <c r="CJ877" s="25"/>
      <c r="CK877" s="25"/>
      <c r="CL877" s="25"/>
      <c r="CM877" s="25"/>
      <c r="CN877" s="25"/>
    </row>
    <row r="878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  <c r="AR878" s="25"/>
      <c r="AS878" s="25"/>
      <c r="AT878" s="25"/>
      <c r="AU878" s="25"/>
      <c r="AV878" s="25"/>
      <c r="AW878" s="25"/>
      <c r="AX878" s="25"/>
      <c r="AY878" s="25"/>
      <c r="AZ878" s="25"/>
      <c r="BA878" s="25"/>
      <c r="BB878" s="25"/>
      <c r="BC878" s="25"/>
      <c r="BD878" s="25"/>
      <c r="BE878" s="25"/>
      <c r="BF878" s="25"/>
      <c r="BG878" s="25"/>
      <c r="BH878" s="25"/>
      <c r="BI878" s="25"/>
      <c r="BJ878" s="25"/>
      <c r="BK878" s="25"/>
      <c r="BL878" s="25"/>
      <c r="BM878" s="25"/>
      <c r="BN878" s="25"/>
      <c r="BO878" s="25"/>
      <c r="BP878" s="25"/>
      <c r="BQ878" s="25"/>
      <c r="BR878" s="25"/>
      <c r="BS878" s="25"/>
      <c r="BT878" s="25"/>
      <c r="BU878" s="25"/>
      <c r="BV878" s="25"/>
      <c r="BW878" s="25"/>
      <c r="BX878" s="25"/>
      <c r="BY878" s="25"/>
      <c r="BZ878" s="25"/>
      <c r="CA878" s="25"/>
      <c r="CB878" s="25"/>
      <c r="CC878" s="25"/>
      <c r="CD878" s="25"/>
      <c r="CE878" s="25"/>
      <c r="CF878" s="25"/>
      <c r="CG878" s="25"/>
      <c r="CH878" s="25"/>
      <c r="CI878" s="25"/>
      <c r="CJ878" s="25"/>
      <c r="CK878" s="25"/>
      <c r="CL878" s="25"/>
      <c r="CM878" s="25"/>
      <c r="CN878" s="25"/>
    </row>
    <row r="879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  <c r="AR879" s="25"/>
      <c r="AS879" s="25"/>
      <c r="AT879" s="25"/>
      <c r="AU879" s="25"/>
      <c r="AV879" s="25"/>
      <c r="AW879" s="25"/>
      <c r="AX879" s="25"/>
      <c r="AY879" s="25"/>
      <c r="AZ879" s="25"/>
      <c r="BA879" s="25"/>
      <c r="BB879" s="25"/>
      <c r="BC879" s="25"/>
      <c r="BD879" s="25"/>
      <c r="BE879" s="25"/>
      <c r="BF879" s="25"/>
      <c r="BG879" s="25"/>
      <c r="BH879" s="25"/>
      <c r="BI879" s="25"/>
      <c r="BJ879" s="25"/>
      <c r="BK879" s="25"/>
      <c r="BL879" s="25"/>
      <c r="BM879" s="25"/>
      <c r="BN879" s="25"/>
      <c r="BO879" s="25"/>
      <c r="BP879" s="25"/>
      <c r="BQ879" s="25"/>
      <c r="BR879" s="25"/>
      <c r="BS879" s="25"/>
      <c r="BT879" s="25"/>
      <c r="BU879" s="25"/>
      <c r="BV879" s="25"/>
      <c r="BW879" s="25"/>
      <c r="BX879" s="25"/>
      <c r="BY879" s="25"/>
      <c r="BZ879" s="25"/>
      <c r="CA879" s="25"/>
      <c r="CB879" s="25"/>
      <c r="CC879" s="25"/>
      <c r="CD879" s="25"/>
      <c r="CE879" s="25"/>
      <c r="CF879" s="25"/>
      <c r="CG879" s="25"/>
      <c r="CH879" s="25"/>
      <c r="CI879" s="25"/>
      <c r="CJ879" s="25"/>
      <c r="CK879" s="25"/>
      <c r="CL879" s="25"/>
      <c r="CM879" s="25"/>
      <c r="CN879" s="25"/>
    </row>
    <row r="880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  <c r="AR880" s="25"/>
      <c r="AS880" s="25"/>
      <c r="AT880" s="25"/>
      <c r="AU880" s="25"/>
      <c r="AV880" s="25"/>
      <c r="AW880" s="25"/>
      <c r="AX880" s="25"/>
      <c r="AY880" s="25"/>
      <c r="AZ880" s="25"/>
      <c r="BA880" s="25"/>
      <c r="BB880" s="25"/>
      <c r="BC880" s="25"/>
      <c r="BD880" s="25"/>
      <c r="BE880" s="25"/>
      <c r="BF880" s="25"/>
      <c r="BG880" s="25"/>
      <c r="BH880" s="25"/>
      <c r="BI880" s="25"/>
      <c r="BJ880" s="25"/>
      <c r="BK880" s="25"/>
      <c r="BL880" s="25"/>
      <c r="BM880" s="25"/>
      <c r="BN880" s="25"/>
      <c r="BO880" s="25"/>
      <c r="BP880" s="25"/>
      <c r="BQ880" s="25"/>
      <c r="BR880" s="25"/>
      <c r="BS880" s="25"/>
      <c r="BT880" s="25"/>
      <c r="BU880" s="25"/>
      <c r="BV880" s="25"/>
      <c r="BW880" s="25"/>
      <c r="BX880" s="25"/>
      <c r="BY880" s="25"/>
      <c r="BZ880" s="25"/>
      <c r="CA880" s="25"/>
      <c r="CB880" s="25"/>
      <c r="CC880" s="25"/>
      <c r="CD880" s="25"/>
      <c r="CE880" s="25"/>
      <c r="CF880" s="25"/>
      <c r="CG880" s="25"/>
      <c r="CH880" s="25"/>
      <c r="CI880" s="25"/>
      <c r="CJ880" s="25"/>
      <c r="CK880" s="25"/>
      <c r="CL880" s="25"/>
      <c r="CM880" s="25"/>
      <c r="CN880" s="25"/>
    </row>
    <row r="88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  <c r="AR881" s="25"/>
      <c r="AS881" s="25"/>
      <c r="AT881" s="25"/>
      <c r="AU881" s="25"/>
      <c r="AV881" s="25"/>
      <c r="AW881" s="25"/>
      <c r="AX881" s="25"/>
      <c r="AY881" s="25"/>
      <c r="AZ881" s="25"/>
      <c r="BA881" s="25"/>
      <c r="BB881" s="25"/>
      <c r="BC881" s="25"/>
      <c r="BD881" s="25"/>
      <c r="BE881" s="25"/>
      <c r="BF881" s="25"/>
      <c r="BG881" s="25"/>
      <c r="BH881" s="25"/>
      <c r="BI881" s="25"/>
      <c r="BJ881" s="25"/>
      <c r="BK881" s="25"/>
      <c r="BL881" s="25"/>
      <c r="BM881" s="25"/>
      <c r="BN881" s="25"/>
      <c r="BO881" s="25"/>
      <c r="BP881" s="25"/>
      <c r="BQ881" s="25"/>
      <c r="BR881" s="25"/>
      <c r="BS881" s="25"/>
      <c r="BT881" s="25"/>
      <c r="BU881" s="25"/>
      <c r="BV881" s="25"/>
      <c r="BW881" s="25"/>
      <c r="BX881" s="25"/>
      <c r="BY881" s="25"/>
      <c r="BZ881" s="25"/>
      <c r="CA881" s="25"/>
      <c r="CB881" s="25"/>
      <c r="CC881" s="25"/>
      <c r="CD881" s="25"/>
      <c r="CE881" s="25"/>
      <c r="CF881" s="25"/>
      <c r="CG881" s="25"/>
      <c r="CH881" s="25"/>
      <c r="CI881" s="25"/>
      <c r="CJ881" s="25"/>
      <c r="CK881" s="25"/>
      <c r="CL881" s="25"/>
      <c r="CM881" s="25"/>
      <c r="CN881" s="25"/>
    </row>
    <row r="882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  <c r="AR882" s="25"/>
      <c r="AS882" s="25"/>
      <c r="AT882" s="25"/>
      <c r="AU882" s="25"/>
      <c r="AV882" s="25"/>
      <c r="AW882" s="25"/>
      <c r="AX882" s="25"/>
      <c r="AY882" s="25"/>
      <c r="AZ882" s="25"/>
      <c r="BA882" s="25"/>
      <c r="BB882" s="25"/>
      <c r="BC882" s="25"/>
      <c r="BD882" s="25"/>
      <c r="BE882" s="25"/>
      <c r="BF882" s="25"/>
      <c r="BG882" s="25"/>
      <c r="BH882" s="25"/>
      <c r="BI882" s="25"/>
      <c r="BJ882" s="25"/>
      <c r="BK882" s="25"/>
      <c r="BL882" s="25"/>
      <c r="BM882" s="25"/>
      <c r="BN882" s="25"/>
      <c r="BO882" s="25"/>
      <c r="BP882" s="25"/>
      <c r="BQ882" s="25"/>
      <c r="BR882" s="25"/>
      <c r="BS882" s="25"/>
      <c r="BT882" s="25"/>
      <c r="BU882" s="25"/>
      <c r="BV882" s="25"/>
      <c r="BW882" s="25"/>
      <c r="BX882" s="25"/>
      <c r="BY882" s="25"/>
      <c r="BZ882" s="25"/>
      <c r="CA882" s="25"/>
      <c r="CB882" s="25"/>
      <c r="CC882" s="25"/>
      <c r="CD882" s="25"/>
      <c r="CE882" s="25"/>
      <c r="CF882" s="25"/>
      <c r="CG882" s="25"/>
      <c r="CH882" s="25"/>
      <c r="CI882" s="25"/>
      <c r="CJ882" s="25"/>
      <c r="CK882" s="25"/>
      <c r="CL882" s="25"/>
      <c r="CM882" s="25"/>
      <c r="CN882" s="25"/>
    </row>
    <row r="883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  <c r="AR883" s="25"/>
      <c r="AS883" s="25"/>
      <c r="AT883" s="25"/>
      <c r="AU883" s="25"/>
      <c r="AV883" s="25"/>
      <c r="AW883" s="25"/>
      <c r="AX883" s="25"/>
      <c r="AY883" s="25"/>
      <c r="AZ883" s="25"/>
      <c r="BA883" s="25"/>
      <c r="BB883" s="25"/>
      <c r="BC883" s="25"/>
      <c r="BD883" s="25"/>
      <c r="BE883" s="25"/>
      <c r="BF883" s="25"/>
      <c r="BG883" s="25"/>
      <c r="BH883" s="25"/>
      <c r="BI883" s="25"/>
      <c r="BJ883" s="25"/>
      <c r="BK883" s="25"/>
      <c r="BL883" s="25"/>
      <c r="BM883" s="25"/>
      <c r="BN883" s="25"/>
      <c r="BO883" s="25"/>
      <c r="BP883" s="25"/>
      <c r="BQ883" s="25"/>
      <c r="BR883" s="25"/>
      <c r="BS883" s="25"/>
      <c r="BT883" s="25"/>
      <c r="BU883" s="25"/>
      <c r="BV883" s="25"/>
      <c r="BW883" s="25"/>
      <c r="BX883" s="25"/>
      <c r="BY883" s="25"/>
      <c r="BZ883" s="25"/>
      <c r="CA883" s="25"/>
      <c r="CB883" s="25"/>
      <c r="CC883" s="25"/>
      <c r="CD883" s="25"/>
      <c r="CE883" s="25"/>
      <c r="CF883" s="25"/>
      <c r="CG883" s="25"/>
      <c r="CH883" s="25"/>
      <c r="CI883" s="25"/>
      <c r="CJ883" s="25"/>
      <c r="CK883" s="25"/>
      <c r="CL883" s="25"/>
      <c r="CM883" s="25"/>
      <c r="CN883" s="25"/>
    </row>
    <row r="884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  <c r="AR884" s="25"/>
      <c r="AS884" s="25"/>
      <c r="AT884" s="25"/>
      <c r="AU884" s="25"/>
      <c r="AV884" s="25"/>
      <c r="AW884" s="25"/>
      <c r="AX884" s="25"/>
      <c r="AY884" s="25"/>
      <c r="AZ884" s="25"/>
      <c r="BA884" s="25"/>
      <c r="BB884" s="25"/>
      <c r="BC884" s="25"/>
      <c r="BD884" s="25"/>
      <c r="BE884" s="25"/>
      <c r="BF884" s="25"/>
      <c r="BG884" s="25"/>
      <c r="BH884" s="25"/>
      <c r="BI884" s="25"/>
      <c r="BJ884" s="25"/>
      <c r="BK884" s="25"/>
      <c r="BL884" s="25"/>
      <c r="BM884" s="25"/>
      <c r="BN884" s="25"/>
      <c r="BO884" s="25"/>
      <c r="BP884" s="25"/>
      <c r="BQ884" s="25"/>
      <c r="BR884" s="25"/>
      <c r="BS884" s="25"/>
      <c r="BT884" s="25"/>
      <c r="BU884" s="25"/>
      <c r="BV884" s="25"/>
      <c r="BW884" s="25"/>
      <c r="BX884" s="25"/>
      <c r="BY884" s="25"/>
      <c r="BZ884" s="25"/>
      <c r="CA884" s="25"/>
      <c r="CB884" s="25"/>
      <c r="CC884" s="25"/>
      <c r="CD884" s="25"/>
      <c r="CE884" s="25"/>
      <c r="CF884" s="25"/>
      <c r="CG884" s="25"/>
      <c r="CH884" s="25"/>
      <c r="CI884" s="25"/>
      <c r="CJ884" s="25"/>
      <c r="CK884" s="25"/>
      <c r="CL884" s="25"/>
      <c r="CM884" s="25"/>
      <c r="CN884" s="25"/>
    </row>
    <row r="885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  <c r="AR885" s="25"/>
      <c r="AS885" s="25"/>
      <c r="AT885" s="25"/>
      <c r="AU885" s="25"/>
      <c r="AV885" s="25"/>
      <c r="AW885" s="25"/>
      <c r="AX885" s="25"/>
      <c r="AY885" s="25"/>
      <c r="AZ885" s="25"/>
      <c r="BA885" s="25"/>
      <c r="BB885" s="25"/>
      <c r="BC885" s="25"/>
      <c r="BD885" s="25"/>
      <c r="BE885" s="25"/>
      <c r="BF885" s="25"/>
      <c r="BG885" s="25"/>
      <c r="BH885" s="25"/>
      <c r="BI885" s="25"/>
      <c r="BJ885" s="25"/>
      <c r="BK885" s="25"/>
      <c r="BL885" s="25"/>
      <c r="BM885" s="25"/>
      <c r="BN885" s="25"/>
      <c r="BO885" s="25"/>
      <c r="BP885" s="25"/>
      <c r="BQ885" s="25"/>
      <c r="BR885" s="25"/>
      <c r="BS885" s="25"/>
      <c r="BT885" s="25"/>
      <c r="BU885" s="25"/>
      <c r="BV885" s="25"/>
      <c r="BW885" s="25"/>
      <c r="BX885" s="25"/>
      <c r="BY885" s="25"/>
      <c r="BZ885" s="25"/>
      <c r="CA885" s="25"/>
      <c r="CB885" s="25"/>
      <c r="CC885" s="25"/>
      <c r="CD885" s="25"/>
      <c r="CE885" s="25"/>
      <c r="CF885" s="25"/>
      <c r="CG885" s="25"/>
      <c r="CH885" s="25"/>
      <c r="CI885" s="25"/>
      <c r="CJ885" s="25"/>
      <c r="CK885" s="25"/>
      <c r="CL885" s="25"/>
      <c r="CM885" s="25"/>
      <c r="CN885" s="25"/>
    </row>
    <row r="886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  <c r="AR886" s="25"/>
      <c r="AS886" s="25"/>
      <c r="AT886" s="25"/>
      <c r="AU886" s="25"/>
      <c r="AV886" s="25"/>
      <c r="AW886" s="25"/>
      <c r="AX886" s="25"/>
      <c r="AY886" s="25"/>
      <c r="AZ886" s="25"/>
      <c r="BA886" s="25"/>
      <c r="BB886" s="25"/>
      <c r="BC886" s="25"/>
      <c r="BD886" s="25"/>
      <c r="BE886" s="25"/>
      <c r="BF886" s="25"/>
      <c r="BG886" s="25"/>
      <c r="BH886" s="25"/>
      <c r="BI886" s="25"/>
      <c r="BJ886" s="25"/>
      <c r="BK886" s="25"/>
      <c r="BL886" s="25"/>
      <c r="BM886" s="25"/>
      <c r="BN886" s="25"/>
      <c r="BO886" s="25"/>
      <c r="BP886" s="25"/>
      <c r="BQ886" s="25"/>
      <c r="BR886" s="25"/>
      <c r="BS886" s="25"/>
      <c r="BT886" s="25"/>
      <c r="BU886" s="25"/>
      <c r="BV886" s="25"/>
      <c r="BW886" s="25"/>
      <c r="BX886" s="25"/>
      <c r="BY886" s="25"/>
      <c r="BZ886" s="25"/>
      <c r="CA886" s="25"/>
      <c r="CB886" s="25"/>
      <c r="CC886" s="25"/>
      <c r="CD886" s="25"/>
      <c r="CE886" s="25"/>
      <c r="CF886" s="25"/>
      <c r="CG886" s="25"/>
      <c r="CH886" s="25"/>
      <c r="CI886" s="25"/>
      <c r="CJ886" s="25"/>
      <c r="CK886" s="25"/>
      <c r="CL886" s="25"/>
      <c r="CM886" s="25"/>
      <c r="CN886" s="25"/>
    </row>
    <row r="887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  <c r="AR887" s="25"/>
      <c r="AS887" s="25"/>
      <c r="AT887" s="25"/>
      <c r="AU887" s="25"/>
      <c r="AV887" s="25"/>
      <c r="AW887" s="25"/>
      <c r="AX887" s="25"/>
      <c r="AY887" s="25"/>
      <c r="AZ887" s="25"/>
      <c r="BA887" s="25"/>
      <c r="BB887" s="25"/>
      <c r="BC887" s="25"/>
      <c r="BD887" s="25"/>
      <c r="BE887" s="25"/>
      <c r="BF887" s="25"/>
      <c r="BG887" s="25"/>
      <c r="BH887" s="25"/>
      <c r="BI887" s="25"/>
      <c r="BJ887" s="25"/>
      <c r="BK887" s="25"/>
      <c r="BL887" s="25"/>
      <c r="BM887" s="25"/>
      <c r="BN887" s="25"/>
      <c r="BO887" s="25"/>
      <c r="BP887" s="25"/>
      <c r="BQ887" s="25"/>
      <c r="BR887" s="25"/>
      <c r="BS887" s="25"/>
      <c r="BT887" s="25"/>
      <c r="BU887" s="25"/>
      <c r="BV887" s="25"/>
      <c r="BW887" s="25"/>
      <c r="BX887" s="25"/>
      <c r="BY887" s="25"/>
      <c r="BZ887" s="25"/>
      <c r="CA887" s="25"/>
      <c r="CB887" s="25"/>
      <c r="CC887" s="25"/>
      <c r="CD887" s="25"/>
      <c r="CE887" s="25"/>
      <c r="CF887" s="25"/>
      <c r="CG887" s="25"/>
      <c r="CH887" s="25"/>
      <c r="CI887" s="25"/>
      <c r="CJ887" s="25"/>
      <c r="CK887" s="25"/>
      <c r="CL887" s="25"/>
      <c r="CM887" s="25"/>
      <c r="CN887" s="25"/>
    </row>
    <row r="888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  <c r="AR888" s="25"/>
      <c r="AS888" s="25"/>
      <c r="AT888" s="25"/>
      <c r="AU888" s="25"/>
      <c r="AV888" s="25"/>
      <c r="AW888" s="25"/>
      <c r="AX888" s="25"/>
      <c r="AY888" s="25"/>
      <c r="AZ888" s="25"/>
      <c r="BA888" s="25"/>
      <c r="BB888" s="25"/>
      <c r="BC888" s="25"/>
      <c r="BD888" s="25"/>
      <c r="BE888" s="25"/>
      <c r="BF888" s="25"/>
      <c r="BG888" s="25"/>
      <c r="BH888" s="25"/>
      <c r="BI888" s="25"/>
      <c r="BJ888" s="25"/>
      <c r="BK888" s="25"/>
      <c r="BL888" s="25"/>
      <c r="BM888" s="25"/>
      <c r="BN888" s="25"/>
      <c r="BO888" s="25"/>
      <c r="BP888" s="25"/>
      <c r="BQ888" s="25"/>
      <c r="BR888" s="25"/>
      <c r="BS888" s="25"/>
      <c r="BT888" s="25"/>
      <c r="BU888" s="25"/>
      <c r="BV888" s="25"/>
      <c r="BW888" s="25"/>
      <c r="BX888" s="25"/>
      <c r="BY888" s="25"/>
      <c r="BZ888" s="25"/>
      <c r="CA888" s="25"/>
      <c r="CB888" s="25"/>
      <c r="CC888" s="25"/>
      <c r="CD888" s="25"/>
      <c r="CE888" s="25"/>
      <c r="CF888" s="25"/>
      <c r="CG888" s="25"/>
      <c r="CH888" s="25"/>
      <c r="CI888" s="25"/>
      <c r="CJ888" s="25"/>
      <c r="CK888" s="25"/>
      <c r="CL888" s="25"/>
      <c r="CM888" s="25"/>
      <c r="CN888" s="25"/>
    </row>
    <row r="889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  <c r="AR889" s="25"/>
      <c r="AS889" s="25"/>
      <c r="AT889" s="25"/>
      <c r="AU889" s="25"/>
      <c r="AV889" s="25"/>
      <c r="AW889" s="25"/>
      <c r="AX889" s="25"/>
      <c r="AY889" s="25"/>
      <c r="AZ889" s="25"/>
      <c r="BA889" s="25"/>
      <c r="BB889" s="25"/>
      <c r="BC889" s="25"/>
      <c r="BD889" s="25"/>
      <c r="BE889" s="25"/>
      <c r="BF889" s="25"/>
      <c r="BG889" s="25"/>
      <c r="BH889" s="25"/>
      <c r="BI889" s="25"/>
      <c r="BJ889" s="25"/>
      <c r="BK889" s="25"/>
      <c r="BL889" s="25"/>
      <c r="BM889" s="25"/>
      <c r="BN889" s="25"/>
      <c r="BO889" s="25"/>
      <c r="BP889" s="25"/>
      <c r="BQ889" s="25"/>
      <c r="BR889" s="25"/>
      <c r="BS889" s="25"/>
      <c r="BT889" s="25"/>
      <c r="BU889" s="25"/>
      <c r="BV889" s="25"/>
      <c r="BW889" s="25"/>
      <c r="BX889" s="25"/>
      <c r="BY889" s="25"/>
      <c r="BZ889" s="25"/>
      <c r="CA889" s="25"/>
      <c r="CB889" s="25"/>
      <c r="CC889" s="25"/>
      <c r="CD889" s="25"/>
      <c r="CE889" s="25"/>
      <c r="CF889" s="25"/>
      <c r="CG889" s="25"/>
      <c r="CH889" s="25"/>
      <c r="CI889" s="25"/>
      <c r="CJ889" s="25"/>
      <c r="CK889" s="25"/>
      <c r="CL889" s="25"/>
      <c r="CM889" s="25"/>
      <c r="CN889" s="25"/>
    </row>
    <row r="890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  <c r="AR890" s="25"/>
      <c r="AS890" s="25"/>
      <c r="AT890" s="25"/>
      <c r="AU890" s="25"/>
      <c r="AV890" s="25"/>
      <c r="AW890" s="25"/>
      <c r="AX890" s="25"/>
      <c r="AY890" s="25"/>
      <c r="AZ890" s="25"/>
      <c r="BA890" s="25"/>
      <c r="BB890" s="25"/>
      <c r="BC890" s="25"/>
      <c r="BD890" s="25"/>
      <c r="BE890" s="25"/>
      <c r="BF890" s="25"/>
      <c r="BG890" s="25"/>
      <c r="BH890" s="25"/>
      <c r="BI890" s="25"/>
      <c r="BJ890" s="25"/>
      <c r="BK890" s="25"/>
      <c r="BL890" s="25"/>
      <c r="BM890" s="25"/>
      <c r="BN890" s="25"/>
      <c r="BO890" s="25"/>
      <c r="BP890" s="25"/>
      <c r="BQ890" s="25"/>
      <c r="BR890" s="25"/>
      <c r="BS890" s="25"/>
      <c r="BT890" s="25"/>
      <c r="BU890" s="25"/>
      <c r="BV890" s="25"/>
      <c r="BW890" s="25"/>
      <c r="BX890" s="25"/>
      <c r="BY890" s="25"/>
      <c r="BZ890" s="25"/>
      <c r="CA890" s="25"/>
      <c r="CB890" s="25"/>
      <c r="CC890" s="25"/>
      <c r="CD890" s="25"/>
      <c r="CE890" s="25"/>
      <c r="CF890" s="25"/>
      <c r="CG890" s="25"/>
      <c r="CH890" s="25"/>
      <c r="CI890" s="25"/>
      <c r="CJ890" s="25"/>
      <c r="CK890" s="25"/>
      <c r="CL890" s="25"/>
      <c r="CM890" s="25"/>
      <c r="CN890" s="25"/>
    </row>
    <row r="89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  <c r="AR891" s="25"/>
      <c r="AS891" s="25"/>
      <c r="AT891" s="25"/>
      <c r="AU891" s="25"/>
      <c r="AV891" s="25"/>
      <c r="AW891" s="25"/>
      <c r="AX891" s="25"/>
      <c r="AY891" s="25"/>
      <c r="AZ891" s="25"/>
      <c r="BA891" s="25"/>
      <c r="BB891" s="25"/>
      <c r="BC891" s="25"/>
      <c r="BD891" s="25"/>
      <c r="BE891" s="25"/>
      <c r="BF891" s="25"/>
      <c r="BG891" s="25"/>
      <c r="BH891" s="25"/>
      <c r="BI891" s="25"/>
      <c r="BJ891" s="25"/>
      <c r="BK891" s="25"/>
      <c r="BL891" s="25"/>
      <c r="BM891" s="25"/>
      <c r="BN891" s="25"/>
      <c r="BO891" s="25"/>
      <c r="BP891" s="25"/>
      <c r="BQ891" s="25"/>
      <c r="BR891" s="25"/>
      <c r="BS891" s="25"/>
      <c r="BT891" s="25"/>
      <c r="BU891" s="25"/>
      <c r="BV891" s="25"/>
      <c r="BW891" s="25"/>
      <c r="BX891" s="25"/>
      <c r="BY891" s="25"/>
      <c r="BZ891" s="25"/>
      <c r="CA891" s="25"/>
      <c r="CB891" s="25"/>
      <c r="CC891" s="25"/>
      <c r="CD891" s="25"/>
      <c r="CE891" s="25"/>
      <c r="CF891" s="25"/>
      <c r="CG891" s="25"/>
      <c r="CH891" s="25"/>
      <c r="CI891" s="25"/>
      <c r="CJ891" s="25"/>
      <c r="CK891" s="25"/>
      <c r="CL891" s="25"/>
      <c r="CM891" s="25"/>
      <c r="CN891" s="25"/>
    </row>
    <row r="892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  <c r="AR892" s="25"/>
      <c r="AS892" s="25"/>
      <c r="AT892" s="25"/>
      <c r="AU892" s="25"/>
      <c r="AV892" s="25"/>
      <c r="AW892" s="25"/>
      <c r="AX892" s="25"/>
      <c r="AY892" s="25"/>
      <c r="AZ892" s="25"/>
      <c r="BA892" s="25"/>
      <c r="BB892" s="25"/>
      <c r="BC892" s="25"/>
      <c r="BD892" s="25"/>
      <c r="BE892" s="25"/>
      <c r="BF892" s="25"/>
      <c r="BG892" s="25"/>
      <c r="BH892" s="25"/>
      <c r="BI892" s="25"/>
      <c r="BJ892" s="25"/>
      <c r="BK892" s="25"/>
      <c r="BL892" s="25"/>
      <c r="BM892" s="25"/>
      <c r="BN892" s="25"/>
      <c r="BO892" s="25"/>
      <c r="BP892" s="25"/>
      <c r="BQ892" s="25"/>
      <c r="BR892" s="25"/>
      <c r="BS892" s="25"/>
      <c r="BT892" s="25"/>
      <c r="BU892" s="25"/>
      <c r="BV892" s="25"/>
      <c r="BW892" s="25"/>
      <c r="BX892" s="25"/>
      <c r="BY892" s="25"/>
      <c r="BZ892" s="25"/>
      <c r="CA892" s="25"/>
      <c r="CB892" s="25"/>
      <c r="CC892" s="25"/>
      <c r="CD892" s="25"/>
      <c r="CE892" s="25"/>
      <c r="CF892" s="25"/>
      <c r="CG892" s="25"/>
      <c r="CH892" s="25"/>
      <c r="CI892" s="25"/>
      <c r="CJ892" s="25"/>
      <c r="CK892" s="25"/>
      <c r="CL892" s="25"/>
      <c r="CM892" s="25"/>
      <c r="CN892" s="25"/>
    </row>
    <row r="893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  <c r="AR893" s="25"/>
      <c r="AS893" s="25"/>
      <c r="AT893" s="25"/>
      <c r="AU893" s="25"/>
      <c r="AV893" s="25"/>
      <c r="AW893" s="25"/>
      <c r="AX893" s="25"/>
      <c r="AY893" s="25"/>
      <c r="AZ893" s="25"/>
      <c r="BA893" s="25"/>
      <c r="BB893" s="25"/>
      <c r="BC893" s="25"/>
      <c r="BD893" s="25"/>
      <c r="BE893" s="25"/>
      <c r="BF893" s="25"/>
      <c r="BG893" s="25"/>
      <c r="BH893" s="25"/>
      <c r="BI893" s="25"/>
      <c r="BJ893" s="25"/>
      <c r="BK893" s="25"/>
      <c r="BL893" s="25"/>
      <c r="BM893" s="25"/>
      <c r="BN893" s="25"/>
      <c r="BO893" s="25"/>
      <c r="BP893" s="25"/>
      <c r="BQ893" s="25"/>
      <c r="BR893" s="25"/>
      <c r="BS893" s="25"/>
      <c r="BT893" s="25"/>
      <c r="BU893" s="25"/>
      <c r="BV893" s="25"/>
      <c r="BW893" s="25"/>
      <c r="BX893" s="25"/>
      <c r="BY893" s="25"/>
      <c r="BZ893" s="25"/>
      <c r="CA893" s="25"/>
      <c r="CB893" s="25"/>
      <c r="CC893" s="25"/>
      <c r="CD893" s="25"/>
      <c r="CE893" s="25"/>
      <c r="CF893" s="25"/>
      <c r="CG893" s="25"/>
      <c r="CH893" s="25"/>
      <c r="CI893" s="25"/>
      <c r="CJ893" s="25"/>
      <c r="CK893" s="25"/>
      <c r="CL893" s="25"/>
      <c r="CM893" s="25"/>
      <c r="CN893" s="25"/>
    </row>
    <row r="894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  <c r="AR894" s="25"/>
      <c r="AS894" s="25"/>
      <c r="AT894" s="25"/>
      <c r="AU894" s="25"/>
      <c r="AV894" s="25"/>
      <c r="AW894" s="25"/>
      <c r="AX894" s="25"/>
      <c r="AY894" s="25"/>
      <c r="AZ894" s="25"/>
      <c r="BA894" s="25"/>
      <c r="BB894" s="25"/>
      <c r="BC894" s="25"/>
      <c r="BD894" s="25"/>
      <c r="BE894" s="25"/>
      <c r="BF894" s="25"/>
      <c r="BG894" s="25"/>
      <c r="BH894" s="25"/>
      <c r="BI894" s="25"/>
      <c r="BJ894" s="25"/>
      <c r="BK894" s="25"/>
      <c r="BL894" s="25"/>
      <c r="BM894" s="25"/>
      <c r="BN894" s="25"/>
      <c r="BO894" s="25"/>
      <c r="BP894" s="25"/>
      <c r="BQ894" s="25"/>
      <c r="BR894" s="25"/>
      <c r="BS894" s="25"/>
      <c r="BT894" s="25"/>
      <c r="BU894" s="25"/>
      <c r="BV894" s="25"/>
      <c r="BW894" s="25"/>
      <c r="BX894" s="25"/>
      <c r="BY894" s="25"/>
      <c r="BZ894" s="25"/>
      <c r="CA894" s="25"/>
      <c r="CB894" s="25"/>
      <c r="CC894" s="25"/>
      <c r="CD894" s="25"/>
      <c r="CE894" s="25"/>
      <c r="CF894" s="25"/>
      <c r="CG894" s="25"/>
      <c r="CH894" s="25"/>
      <c r="CI894" s="25"/>
      <c r="CJ894" s="25"/>
      <c r="CK894" s="25"/>
      <c r="CL894" s="25"/>
      <c r="CM894" s="25"/>
      <c r="CN894" s="25"/>
    </row>
    <row r="895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  <c r="AR895" s="25"/>
      <c r="AS895" s="25"/>
      <c r="AT895" s="25"/>
      <c r="AU895" s="25"/>
      <c r="AV895" s="25"/>
      <c r="AW895" s="25"/>
      <c r="AX895" s="25"/>
      <c r="AY895" s="25"/>
      <c r="AZ895" s="25"/>
      <c r="BA895" s="25"/>
      <c r="BB895" s="25"/>
      <c r="BC895" s="25"/>
      <c r="BD895" s="25"/>
      <c r="BE895" s="25"/>
      <c r="BF895" s="25"/>
      <c r="BG895" s="25"/>
      <c r="BH895" s="25"/>
      <c r="BI895" s="25"/>
      <c r="BJ895" s="25"/>
      <c r="BK895" s="25"/>
      <c r="BL895" s="25"/>
      <c r="BM895" s="25"/>
      <c r="BN895" s="25"/>
      <c r="BO895" s="25"/>
      <c r="BP895" s="25"/>
      <c r="BQ895" s="25"/>
      <c r="BR895" s="25"/>
      <c r="BS895" s="25"/>
      <c r="BT895" s="25"/>
      <c r="BU895" s="25"/>
      <c r="BV895" s="25"/>
      <c r="BW895" s="25"/>
      <c r="BX895" s="25"/>
      <c r="BY895" s="25"/>
      <c r="BZ895" s="25"/>
      <c r="CA895" s="25"/>
      <c r="CB895" s="25"/>
      <c r="CC895" s="25"/>
      <c r="CD895" s="25"/>
      <c r="CE895" s="25"/>
      <c r="CF895" s="25"/>
      <c r="CG895" s="25"/>
      <c r="CH895" s="25"/>
      <c r="CI895" s="25"/>
      <c r="CJ895" s="25"/>
      <c r="CK895" s="25"/>
      <c r="CL895" s="25"/>
      <c r="CM895" s="25"/>
      <c r="CN895" s="25"/>
    </row>
    <row r="896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  <c r="AR896" s="25"/>
      <c r="AS896" s="25"/>
      <c r="AT896" s="25"/>
      <c r="AU896" s="25"/>
      <c r="AV896" s="25"/>
      <c r="AW896" s="25"/>
      <c r="AX896" s="25"/>
      <c r="AY896" s="25"/>
      <c r="AZ896" s="25"/>
      <c r="BA896" s="25"/>
      <c r="BB896" s="25"/>
      <c r="BC896" s="25"/>
      <c r="BD896" s="25"/>
      <c r="BE896" s="25"/>
      <c r="BF896" s="25"/>
      <c r="BG896" s="25"/>
      <c r="BH896" s="25"/>
      <c r="BI896" s="25"/>
      <c r="BJ896" s="25"/>
      <c r="BK896" s="25"/>
      <c r="BL896" s="25"/>
      <c r="BM896" s="25"/>
      <c r="BN896" s="25"/>
      <c r="BO896" s="25"/>
      <c r="BP896" s="25"/>
      <c r="BQ896" s="25"/>
      <c r="BR896" s="25"/>
      <c r="BS896" s="25"/>
      <c r="BT896" s="25"/>
      <c r="BU896" s="25"/>
      <c r="BV896" s="25"/>
      <c r="BW896" s="25"/>
      <c r="BX896" s="25"/>
      <c r="BY896" s="25"/>
      <c r="BZ896" s="25"/>
      <c r="CA896" s="25"/>
      <c r="CB896" s="25"/>
      <c r="CC896" s="25"/>
      <c r="CD896" s="25"/>
      <c r="CE896" s="25"/>
      <c r="CF896" s="25"/>
      <c r="CG896" s="25"/>
      <c r="CH896" s="25"/>
      <c r="CI896" s="25"/>
      <c r="CJ896" s="25"/>
      <c r="CK896" s="25"/>
      <c r="CL896" s="25"/>
      <c r="CM896" s="25"/>
      <c r="CN896" s="25"/>
    </row>
    <row r="897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  <c r="AR897" s="25"/>
      <c r="AS897" s="25"/>
      <c r="AT897" s="25"/>
      <c r="AU897" s="25"/>
      <c r="AV897" s="25"/>
      <c r="AW897" s="25"/>
      <c r="AX897" s="25"/>
      <c r="AY897" s="25"/>
      <c r="AZ897" s="25"/>
      <c r="BA897" s="25"/>
      <c r="BB897" s="25"/>
      <c r="BC897" s="25"/>
      <c r="BD897" s="25"/>
      <c r="BE897" s="25"/>
      <c r="BF897" s="25"/>
      <c r="BG897" s="25"/>
      <c r="BH897" s="25"/>
      <c r="BI897" s="25"/>
      <c r="BJ897" s="25"/>
      <c r="BK897" s="25"/>
      <c r="BL897" s="25"/>
      <c r="BM897" s="25"/>
      <c r="BN897" s="25"/>
      <c r="BO897" s="25"/>
      <c r="BP897" s="25"/>
      <c r="BQ897" s="25"/>
      <c r="BR897" s="25"/>
      <c r="BS897" s="25"/>
      <c r="BT897" s="25"/>
      <c r="BU897" s="25"/>
      <c r="BV897" s="25"/>
      <c r="BW897" s="25"/>
      <c r="BX897" s="25"/>
      <c r="BY897" s="25"/>
      <c r="BZ897" s="25"/>
      <c r="CA897" s="25"/>
      <c r="CB897" s="25"/>
      <c r="CC897" s="25"/>
      <c r="CD897" s="25"/>
      <c r="CE897" s="25"/>
      <c r="CF897" s="25"/>
      <c r="CG897" s="25"/>
      <c r="CH897" s="25"/>
      <c r="CI897" s="25"/>
      <c r="CJ897" s="25"/>
      <c r="CK897" s="25"/>
      <c r="CL897" s="25"/>
      <c r="CM897" s="25"/>
      <c r="CN897" s="25"/>
    </row>
    <row r="898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  <c r="AR898" s="25"/>
      <c r="AS898" s="25"/>
      <c r="AT898" s="25"/>
      <c r="AU898" s="25"/>
      <c r="AV898" s="25"/>
      <c r="AW898" s="25"/>
      <c r="AX898" s="25"/>
      <c r="AY898" s="25"/>
      <c r="AZ898" s="25"/>
      <c r="BA898" s="25"/>
      <c r="BB898" s="25"/>
      <c r="BC898" s="25"/>
      <c r="BD898" s="25"/>
      <c r="BE898" s="25"/>
      <c r="BF898" s="25"/>
      <c r="BG898" s="25"/>
      <c r="BH898" s="25"/>
      <c r="BI898" s="25"/>
      <c r="BJ898" s="25"/>
      <c r="BK898" s="25"/>
      <c r="BL898" s="25"/>
      <c r="BM898" s="25"/>
      <c r="BN898" s="25"/>
      <c r="BO898" s="25"/>
      <c r="BP898" s="25"/>
      <c r="BQ898" s="25"/>
      <c r="BR898" s="25"/>
      <c r="BS898" s="25"/>
      <c r="BT898" s="25"/>
      <c r="BU898" s="25"/>
      <c r="BV898" s="25"/>
      <c r="BW898" s="25"/>
      <c r="BX898" s="25"/>
      <c r="BY898" s="25"/>
      <c r="BZ898" s="25"/>
      <c r="CA898" s="25"/>
      <c r="CB898" s="25"/>
      <c r="CC898" s="25"/>
      <c r="CD898" s="25"/>
      <c r="CE898" s="25"/>
      <c r="CF898" s="25"/>
      <c r="CG898" s="25"/>
      <c r="CH898" s="25"/>
      <c r="CI898" s="25"/>
      <c r="CJ898" s="25"/>
      <c r="CK898" s="25"/>
      <c r="CL898" s="25"/>
      <c r="CM898" s="25"/>
      <c r="CN898" s="25"/>
    </row>
    <row r="899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  <c r="AR899" s="25"/>
      <c r="AS899" s="25"/>
      <c r="AT899" s="25"/>
      <c r="AU899" s="25"/>
      <c r="AV899" s="25"/>
      <c r="AW899" s="25"/>
      <c r="AX899" s="25"/>
      <c r="AY899" s="25"/>
      <c r="AZ899" s="25"/>
      <c r="BA899" s="25"/>
      <c r="BB899" s="25"/>
      <c r="BC899" s="25"/>
      <c r="BD899" s="25"/>
      <c r="BE899" s="25"/>
      <c r="BF899" s="25"/>
      <c r="BG899" s="25"/>
      <c r="BH899" s="25"/>
      <c r="BI899" s="25"/>
      <c r="BJ899" s="25"/>
      <c r="BK899" s="25"/>
      <c r="BL899" s="25"/>
      <c r="BM899" s="25"/>
      <c r="BN899" s="25"/>
      <c r="BO899" s="25"/>
      <c r="BP899" s="25"/>
      <c r="BQ899" s="25"/>
      <c r="BR899" s="25"/>
      <c r="BS899" s="25"/>
      <c r="BT899" s="25"/>
      <c r="BU899" s="25"/>
      <c r="BV899" s="25"/>
      <c r="BW899" s="25"/>
      <c r="BX899" s="25"/>
      <c r="BY899" s="25"/>
      <c r="BZ899" s="25"/>
      <c r="CA899" s="25"/>
      <c r="CB899" s="25"/>
      <c r="CC899" s="25"/>
      <c r="CD899" s="25"/>
      <c r="CE899" s="25"/>
      <c r="CF899" s="25"/>
      <c r="CG899" s="25"/>
      <c r="CH899" s="25"/>
      <c r="CI899" s="25"/>
      <c r="CJ899" s="25"/>
      <c r="CK899" s="25"/>
      <c r="CL899" s="25"/>
      <c r="CM899" s="25"/>
      <c r="CN899" s="25"/>
    </row>
    <row r="900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  <c r="AR900" s="25"/>
      <c r="AS900" s="25"/>
      <c r="AT900" s="25"/>
      <c r="AU900" s="25"/>
      <c r="AV900" s="25"/>
      <c r="AW900" s="25"/>
      <c r="AX900" s="25"/>
      <c r="AY900" s="25"/>
      <c r="AZ900" s="25"/>
      <c r="BA900" s="25"/>
      <c r="BB900" s="25"/>
      <c r="BC900" s="25"/>
      <c r="BD900" s="25"/>
      <c r="BE900" s="25"/>
      <c r="BF900" s="25"/>
      <c r="BG900" s="25"/>
      <c r="BH900" s="25"/>
      <c r="BI900" s="25"/>
      <c r="BJ900" s="25"/>
      <c r="BK900" s="25"/>
      <c r="BL900" s="25"/>
      <c r="BM900" s="25"/>
      <c r="BN900" s="25"/>
      <c r="BO900" s="25"/>
      <c r="BP900" s="25"/>
      <c r="BQ900" s="25"/>
      <c r="BR900" s="25"/>
      <c r="BS900" s="25"/>
      <c r="BT900" s="25"/>
      <c r="BU900" s="25"/>
      <c r="BV900" s="25"/>
      <c r="BW900" s="25"/>
      <c r="BX900" s="25"/>
      <c r="BY900" s="25"/>
      <c r="BZ900" s="25"/>
      <c r="CA900" s="25"/>
      <c r="CB900" s="25"/>
      <c r="CC900" s="25"/>
      <c r="CD900" s="25"/>
      <c r="CE900" s="25"/>
      <c r="CF900" s="25"/>
      <c r="CG900" s="25"/>
      <c r="CH900" s="25"/>
      <c r="CI900" s="25"/>
      <c r="CJ900" s="25"/>
      <c r="CK900" s="25"/>
      <c r="CL900" s="25"/>
      <c r="CM900" s="25"/>
      <c r="CN900" s="25"/>
    </row>
    <row r="90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  <c r="AR901" s="25"/>
      <c r="AS901" s="25"/>
      <c r="AT901" s="25"/>
      <c r="AU901" s="25"/>
      <c r="AV901" s="25"/>
      <c r="AW901" s="25"/>
      <c r="AX901" s="25"/>
      <c r="AY901" s="25"/>
      <c r="AZ901" s="25"/>
      <c r="BA901" s="25"/>
      <c r="BB901" s="25"/>
      <c r="BC901" s="25"/>
      <c r="BD901" s="25"/>
      <c r="BE901" s="25"/>
      <c r="BF901" s="25"/>
      <c r="BG901" s="25"/>
      <c r="BH901" s="25"/>
      <c r="BI901" s="25"/>
      <c r="BJ901" s="25"/>
      <c r="BK901" s="25"/>
      <c r="BL901" s="25"/>
      <c r="BM901" s="25"/>
      <c r="BN901" s="25"/>
      <c r="BO901" s="25"/>
      <c r="BP901" s="25"/>
      <c r="BQ901" s="25"/>
      <c r="BR901" s="25"/>
      <c r="BS901" s="25"/>
      <c r="BT901" s="25"/>
      <c r="BU901" s="25"/>
      <c r="BV901" s="25"/>
      <c r="BW901" s="25"/>
      <c r="BX901" s="25"/>
      <c r="BY901" s="25"/>
      <c r="BZ901" s="25"/>
      <c r="CA901" s="25"/>
      <c r="CB901" s="25"/>
      <c r="CC901" s="25"/>
      <c r="CD901" s="25"/>
      <c r="CE901" s="25"/>
      <c r="CF901" s="25"/>
      <c r="CG901" s="25"/>
      <c r="CH901" s="25"/>
      <c r="CI901" s="25"/>
      <c r="CJ901" s="25"/>
      <c r="CK901" s="25"/>
      <c r="CL901" s="25"/>
      <c r="CM901" s="25"/>
      <c r="CN901" s="25"/>
    </row>
    <row r="902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  <c r="AR902" s="25"/>
      <c r="AS902" s="25"/>
      <c r="AT902" s="25"/>
      <c r="AU902" s="25"/>
      <c r="AV902" s="25"/>
      <c r="AW902" s="25"/>
      <c r="AX902" s="25"/>
      <c r="AY902" s="25"/>
      <c r="AZ902" s="25"/>
      <c r="BA902" s="25"/>
      <c r="BB902" s="25"/>
      <c r="BC902" s="25"/>
      <c r="BD902" s="25"/>
      <c r="BE902" s="25"/>
      <c r="BF902" s="25"/>
      <c r="BG902" s="25"/>
      <c r="BH902" s="25"/>
      <c r="BI902" s="25"/>
      <c r="BJ902" s="25"/>
      <c r="BK902" s="25"/>
      <c r="BL902" s="25"/>
      <c r="BM902" s="25"/>
      <c r="BN902" s="25"/>
      <c r="BO902" s="25"/>
      <c r="BP902" s="25"/>
      <c r="BQ902" s="25"/>
      <c r="BR902" s="25"/>
      <c r="BS902" s="25"/>
      <c r="BT902" s="25"/>
      <c r="BU902" s="25"/>
      <c r="BV902" s="25"/>
      <c r="BW902" s="25"/>
      <c r="BX902" s="25"/>
      <c r="BY902" s="25"/>
      <c r="BZ902" s="25"/>
      <c r="CA902" s="25"/>
      <c r="CB902" s="25"/>
      <c r="CC902" s="25"/>
      <c r="CD902" s="25"/>
      <c r="CE902" s="25"/>
      <c r="CF902" s="25"/>
      <c r="CG902" s="25"/>
      <c r="CH902" s="25"/>
      <c r="CI902" s="25"/>
      <c r="CJ902" s="25"/>
      <c r="CK902" s="25"/>
      <c r="CL902" s="25"/>
      <c r="CM902" s="25"/>
      <c r="CN902" s="25"/>
    </row>
    <row r="903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  <c r="AR903" s="25"/>
      <c r="AS903" s="25"/>
      <c r="AT903" s="25"/>
      <c r="AU903" s="25"/>
      <c r="AV903" s="25"/>
      <c r="AW903" s="25"/>
      <c r="AX903" s="25"/>
      <c r="AY903" s="25"/>
      <c r="AZ903" s="25"/>
      <c r="BA903" s="25"/>
      <c r="BB903" s="25"/>
      <c r="BC903" s="25"/>
      <c r="BD903" s="25"/>
      <c r="BE903" s="25"/>
      <c r="BF903" s="25"/>
      <c r="BG903" s="25"/>
      <c r="BH903" s="25"/>
      <c r="BI903" s="25"/>
      <c r="BJ903" s="25"/>
      <c r="BK903" s="25"/>
      <c r="BL903" s="25"/>
      <c r="BM903" s="25"/>
      <c r="BN903" s="25"/>
      <c r="BO903" s="25"/>
      <c r="BP903" s="25"/>
      <c r="BQ903" s="25"/>
      <c r="BR903" s="25"/>
      <c r="BS903" s="25"/>
      <c r="BT903" s="25"/>
      <c r="BU903" s="25"/>
      <c r="BV903" s="25"/>
      <c r="BW903" s="25"/>
      <c r="BX903" s="25"/>
      <c r="BY903" s="25"/>
      <c r="BZ903" s="25"/>
      <c r="CA903" s="25"/>
      <c r="CB903" s="25"/>
      <c r="CC903" s="25"/>
      <c r="CD903" s="25"/>
      <c r="CE903" s="25"/>
      <c r="CF903" s="25"/>
      <c r="CG903" s="25"/>
      <c r="CH903" s="25"/>
      <c r="CI903" s="25"/>
      <c r="CJ903" s="25"/>
      <c r="CK903" s="25"/>
      <c r="CL903" s="25"/>
      <c r="CM903" s="25"/>
      <c r="CN903" s="25"/>
    </row>
    <row r="904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  <c r="AR904" s="25"/>
      <c r="AS904" s="25"/>
      <c r="AT904" s="25"/>
      <c r="AU904" s="25"/>
      <c r="AV904" s="25"/>
      <c r="AW904" s="25"/>
      <c r="AX904" s="25"/>
      <c r="AY904" s="25"/>
      <c r="AZ904" s="25"/>
      <c r="BA904" s="25"/>
      <c r="BB904" s="25"/>
      <c r="BC904" s="25"/>
      <c r="BD904" s="25"/>
      <c r="BE904" s="25"/>
      <c r="BF904" s="25"/>
      <c r="BG904" s="25"/>
      <c r="BH904" s="25"/>
      <c r="BI904" s="25"/>
      <c r="BJ904" s="25"/>
      <c r="BK904" s="25"/>
      <c r="BL904" s="25"/>
      <c r="BM904" s="25"/>
      <c r="BN904" s="25"/>
      <c r="BO904" s="25"/>
      <c r="BP904" s="25"/>
      <c r="BQ904" s="25"/>
      <c r="BR904" s="25"/>
      <c r="BS904" s="25"/>
      <c r="BT904" s="25"/>
      <c r="BU904" s="25"/>
      <c r="BV904" s="25"/>
      <c r="BW904" s="25"/>
      <c r="BX904" s="25"/>
      <c r="BY904" s="25"/>
      <c r="BZ904" s="25"/>
      <c r="CA904" s="25"/>
      <c r="CB904" s="25"/>
      <c r="CC904" s="25"/>
      <c r="CD904" s="25"/>
      <c r="CE904" s="25"/>
      <c r="CF904" s="25"/>
      <c r="CG904" s="25"/>
      <c r="CH904" s="25"/>
      <c r="CI904" s="25"/>
      <c r="CJ904" s="25"/>
      <c r="CK904" s="25"/>
      <c r="CL904" s="25"/>
      <c r="CM904" s="25"/>
      <c r="CN904" s="25"/>
    </row>
    <row r="905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  <c r="AR905" s="25"/>
      <c r="AS905" s="25"/>
      <c r="AT905" s="25"/>
      <c r="AU905" s="25"/>
      <c r="AV905" s="25"/>
      <c r="AW905" s="25"/>
      <c r="AX905" s="25"/>
      <c r="AY905" s="25"/>
      <c r="AZ905" s="25"/>
      <c r="BA905" s="25"/>
      <c r="BB905" s="25"/>
      <c r="BC905" s="25"/>
      <c r="BD905" s="25"/>
      <c r="BE905" s="25"/>
      <c r="BF905" s="25"/>
      <c r="BG905" s="25"/>
      <c r="BH905" s="25"/>
      <c r="BI905" s="25"/>
      <c r="BJ905" s="25"/>
      <c r="BK905" s="25"/>
      <c r="BL905" s="25"/>
      <c r="BM905" s="25"/>
      <c r="BN905" s="25"/>
      <c r="BO905" s="25"/>
      <c r="BP905" s="25"/>
      <c r="BQ905" s="25"/>
      <c r="BR905" s="25"/>
      <c r="BS905" s="25"/>
      <c r="BT905" s="25"/>
      <c r="BU905" s="25"/>
      <c r="BV905" s="25"/>
      <c r="BW905" s="25"/>
      <c r="BX905" s="25"/>
      <c r="BY905" s="25"/>
      <c r="BZ905" s="25"/>
      <c r="CA905" s="25"/>
      <c r="CB905" s="25"/>
      <c r="CC905" s="25"/>
      <c r="CD905" s="25"/>
      <c r="CE905" s="25"/>
      <c r="CF905" s="25"/>
      <c r="CG905" s="25"/>
      <c r="CH905" s="25"/>
      <c r="CI905" s="25"/>
      <c r="CJ905" s="25"/>
      <c r="CK905" s="25"/>
      <c r="CL905" s="25"/>
      <c r="CM905" s="25"/>
      <c r="CN905" s="25"/>
    </row>
    <row r="906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  <c r="AR906" s="25"/>
      <c r="AS906" s="25"/>
      <c r="AT906" s="25"/>
      <c r="AU906" s="25"/>
      <c r="AV906" s="25"/>
      <c r="AW906" s="25"/>
      <c r="AX906" s="25"/>
      <c r="AY906" s="25"/>
      <c r="AZ906" s="25"/>
      <c r="BA906" s="25"/>
      <c r="BB906" s="25"/>
      <c r="BC906" s="25"/>
      <c r="BD906" s="25"/>
      <c r="BE906" s="25"/>
      <c r="BF906" s="25"/>
      <c r="BG906" s="25"/>
      <c r="BH906" s="25"/>
      <c r="BI906" s="25"/>
      <c r="BJ906" s="25"/>
      <c r="BK906" s="25"/>
      <c r="BL906" s="25"/>
      <c r="BM906" s="25"/>
      <c r="BN906" s="25"/>
      <c r="BO906" s="25"/>
      <c r="BP906" s="25"/>
      <c r="BQ906" s="25"/>
      <c r="BR906" s="25"/>
      <c r="BS906" s="25"/>
      <c r="BT906" s="25"/>
      <c r="BU906" s="25"/>
      <c r="BV906" s="25"/>
      <c r="BW906" s="25"/>
      <c r="BX906" s="25"/>
      <c r="BY906" s="25"/>
      <c r="BZ906" s="25"/>
      <c r="CA906" s="25"/>
      <c r="CB906" s="25"/>
      <c r="CC906" s="25"/>
      <c r="CD906" s="25"/>
      <c r="CE906" s="25"/>
      <c r="CF906" s="25"/>
      <c r="CG906" s="25"/>
      <c r="CH906" s="25"/>
      <c r="CI906" s="25"/>
      <c r="CJ906" s="25"/>
      <c r="CK906" s="25"/>
      <c r="CL906" s="25"/>
      <c r="CM906" s="25"/>
      <c r="CN906" s="25"/>
    </row>
    <row r="907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  <c r="AR907" s="25"/>
      <c r="AS907" s="25"/>
      <c r="AT907" s="25"/>
      <c r="AU907" s="25"/>
      <c r="AV907" s="25"/>
      <c r="AW907" s="25"/>
      <c r="AX907" s="25"/>
      <c r="AY907" s="25"/>
      <c r="AZ907" s="25"/>
      <c r="BA907" s="25"/>
      <c r="BB907" s="25"/>
      <c r="BC907" s="25"/>
      <c r="BD907" s="25"/>
      <c r="BE907" s="25"/>
      <c r="BF907" s="25"/>
      <c r="BG907" s="25"/>
      <c r="BH907" s="25"/>
      <c r="BI907" s="25"/>
      <c r="BJ907" s="25"/>
      <c r="BK907" s="25"/>
      <c r="BL907" s="25"/>
      <c r="BM907" s="25"/>
      <c r="BN907" s="25"/>
      <c r="BO907" s="25"/>
      <c r="BP907" s="25"/>
      <c r="BQ907" s="25"/>
      <c r="BR907" s="25"/>
      <c r="BS907" s="25"/>
      <c r="BT907" s="25"/>
      <c r="BU907" s="25"/>
      <c r="BV907" s="25"/>
      <c r="BW907" s="25"/>
      <c r="BX907" s="25"/>
      <c r="BY907" s="25"/>
      <c r="BZ907" s="25"/>
      <c r="CA907" s="25"/>
      <c r="CB907" s="25"/>
      <c r="CC907" s="25"/>
      <c r="CD907" s="25"/>
      <c r="CE907" s="25"/>
      <c r="CF907" s="25"/>
      <c r="CG907" s="25"/>
      <c r="CH907" s="25"/>
      <c r="CI907" s="25"/>
      <c r="CJ907" s="25"/>
      <c r="CK907" s="25"/>
      <c r="CL907" s="25"/>
      <c r="CM907" s="25"/>
      <c r="CN907" s="25"/>
    </row>
    <row r="908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  <c r="AR908" s="25"/>
      <c r="AS908" s="25"/>
      <c r="AT908" s="25"/>
      <c r="AU908" s="25"/>
      <c r="AV908" s="25"/>
      <c r="AW908" s="25"/>
      <c r="AX908" s="25"/>
      <c r="AY908" s="25"/>
      <c r="AZ908" s="25"/>
      <c r="BA908" s="25"/>
      <c r="BB908" s="25"/>
      <c r="BC908" s="25"/>
      <c r="BD908" s="25"/>
      <c r="BE908" s="25"/>
      <c r="BF908" s="25"/>
      <c r="BG908" s="25"/>
      <c r="BH908" s="25"/>
      <c r="BI908" s="25"/>
      <c r="BJ908" s="25"/>
      <c r="BK908" s="25"/>
      <c r="BL908" s="25"/>
      <c r="BM908" s="25"/>
      <c r="BN908" s="25"/>
      <c r="BO908" s="25"/>
      <c r="BP908" s="25"/>
      <c r="BQ908" s="25"/>
      <c r="BR908" s="25"/>
      <c r="BS908" s="25"/>
      <c r="BT908" s="25"/>
      <c r="BU908" s="25"/>
      <c r="BV908" s="25"/>
      <c r="BW908" s="25"/>
      <c r="BX908" s="25"/>
      <c r="BY908" s="25"/>
      <c r="BZ908" s="25"/>
      <c r="CA908" s="25"/>
      <c r="CB908" s="25"/>
      <c r="CC908" s="25"/>
      <c r="CD908" s="25"/>
      <c r="CE908" s="25"/>
      <c r="CF908" s="25"/>
      <c r="CG908" s="25"/>
      <c r="CH908" s="25"/>
      <c r="CI908" s="25"/>
      <c r="CJ908" s="25"/>
      <c r="CK908" s="25"/>
      <c r="CL908" s="25"/>
      <c r="CM908" s="25"/>
      <c r="CN908" s="25"/>
    </row>
    <row r="909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  <c r="AR909" s="25"/>
      <c r="AS909" s="25"/>
      <c r="AT909" s="25"/>
      <c r="AU909" s="25"/>
      <c r="AV909" s="25"/>
      <c r="AW909" s="25"/>
      <c r="AX909" s="25"/>
      <c r="AY909" s="25"/>
      <c r="AZ909" s="25"/>
      <c r="BA909" s="25"/>
      <c r="BB909" s="25"/>
      <c r="BC909" s="25"/>
      <c r="BD909" s="25"/>
      <c r="BE909" s="25"/>
      <c r="BF909" s="25"/>
      <c r="BG909" s="25"/>
      <c r="BH909" s="25"/>
      <c r="BI909" s="25"/>
      <c r="BJ909" s="25"/>
      <c r="BK909" s="25"/>
      <c r="BL909" s="25"/>
      <c r="BM909" s="25"/>
      <c r="BN909" s="25"/>
      <c r="BO909" s="25"/>
      <c r="BP909" s="25"/>
      <c r="BQ909" s="25"/>
      <c r="BR909" s="25"/>
      <c r="BS909" s="25"/>
      <c r="BT909" s="25"/>
      <c r="BU909" s="25"/>
      <c r="BV909" s="25"/>
      <c r="BW909" s="25"/>
      <c r="BX909" s="25"/>
      <c r="BY909" s="25"/>
      <c r="BZ909" s="25"/>
      <c r="CA909" s="25"/>
      <c r="CB909" s="25"/>
      <c r="CC909" s="25"/>
      <c r="CD909" s="25"/>
      <c r="CE909" s="25"/>
      <c r="CF909" s="25"/>
      <c r="CG909" s="25"/>
      <c r="CH909" s="25"/>
      <c r="CI909" s="25"/>
      <c r="CJ909" s="25"/>
      <c r="CK909" s="25"/>
      <c r="CL909" s="25"/>
      <c r="CM909" s="25"/>
      <c r="CN909" s="25"/>
    </row>
    <row r="910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  <c r="AR910" s="25"/>
      <c r="AS910" s="25"/>
      <c r="AT910" s="25"/>
      <c r="AU910" s="25"/>
      <c r="AV910" s="25"/>
      <c r="AW910" s="25"/>
      <c r="AX910" s="25"/>
      <c r="AY910" s="25"/>
      <c r="AZ910" s="25"/>
      <c r="BA910" s="25"/>
      <c r="BB910" s="25"/>
      <c r="BC910" s="25"/>
      <c r="BD910" s="25"/>
      <c r="BE910" s="25"/>
      <c r="BF910" s="25"/>
      <c r="BG910" s="25"/>
      <c r="BH910" s="25"/>
      <c r="BI910" s="25"/>
      <c r="BJ910" s="25"/>
      <c r="BK910" s="25"/>
      <c r="BL910" s="25"/>
      <c r="BM910" s="25"/>
      <c r="BN910" s="25"/>
      <c r="BO910" s="25"/>
      <c r="BP910" s="25"/>
      <c r="BQ910" s="25"/>
      <c r="BR910" s="25"/>
      <c r="BS910" s="25"/>
      <c r="BT910" s="25"/>
      <c r="BU910" s="25"/>
      <c r="BV910" s="25"/>
      <c r="BW910" s="25"/>
      <c r="BX910" s="25"/>
      <c r="BY910" s="25"/>
      <c r="BZ910" s="25"/>
      <c r="CA910" s="25"/>
      <c r="CB910" s="25"/>
      <c r="CC910" s="25"/>
      <c r="CD910" s="25"/>
      <c r="CE910" s="25"/>
      <c r="CF910" s="25"/>
      <c r="CG910" s="25"/>
      <c r="CH910" s="25"/>
      <c r="CI910" s="25"/>
      <c r="CJ910" s="25"/>
      <c r="CK910" s="25"/>
      <c r="CL910" s="25"/>
      <c r="CM910" s="25"/>
      <c r="CN910" s="25"/>
    </row>
    <row r="91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  <c r="AR911" s="25"/>
      <c r="AS911" s="25"/>
      <c r="AT911" s="25"/>
      <c r="AU911" s="25"/>
      <c r="AV911" s="25"/>
      <c r="AW911" s="25"/>
      <c r="AX911" s="25"/>
      <c r="AY911" s="25"/>
      <c r="AZ911" s="25"/>
      <c r="BA911" s="25"/>
      <c r="BB911" s="25"/>
      <c r="BC911" s="25"/>
      <c r="BD911" s="25"/>
      <c r="BE911" s="25"/>
      <c r="BF911" s="25"/>
      <c r="BG911" s="25"/>
      <c r="BH911" s="25"/>
      <c r="BI911" s="25"/>
      <c r="BJ911" s="25"/>
      <c r="BK911" s="25"/>
      <c r="BL911" s="25"/>
      <c r="BM911" s="25"/>
      <c r="BN911" s="25"/>
      <c r="BO911" s="25"/>
      <c r="BP911" s="25"/>
      <c r="BQ911" s="25"/>
      <c r="BR911" s="25"/>
      <c r="BS911" s="25"/>
      <c r="BT911" s="25"/>
      <c r="BU911" s="25"/>
      <c r="BV911" s="25"/>
      <c r="BW911" s="25"/>
      <c r="BX911" s="25"/>
      <c r="BY911" s="25"/>
      <c r="BZ911" s="25"/>
      <c r="CA911" s="25"/>
      <c r="CB911" s="25"/>
      <c r="CC911" s="25"/>
      <c r="CD911" s="25"/>
      <c r="CE911" s="25"/>
      <c r="CF911" s="25"/>
      <c r="CG911" s="25"/>
      <c r="CH911" s="25"/>
      <c r="CI911" s="25"/>
      <c r="CJ911" s="25"/>
      <c r="CK911" s="25"/>
      <c r="CL911" s="25"/>
      <c r="CM911" s="25"/>
      <c r="CN911" s="25"/>
    </row>
    <row r="912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  <c r="AR912" s="25"/>
      <c r="AS912" s="25"/>
      <c r="AT912" s="25"/>
      <c r="AU912" s="25"/>
      <c r="AV912" s="25"/>
      <c r="AW912" s="25"/>
      <c r="AX912" s="25"/>
      <c r="AY912" s="25"/>
      <c r="AZ912" s="25"/>
      <c r="BA912" s="25"/>
      <c r="BB912" s="25"/>
      <c r="BC912" s="25"/>
      <c r="BD912" s="25"/>
      <c r="BE912" s="25"/>
      <c r="BF912" s="25"/>
      <c r="BG912" s="25"/>
      <c r="BH912" s="25"/>
      <c r="BI912" s="25"/>
      <c r="BJ912" s="25"/>
      <c r="BK912" s="25"/>
      <c r="BL912" s="25"/>
      <c r="BM912" s="25"/>
      <c r="BN912" s="25"/>
      <c r="BO912" s="25"/>
      <c r="BP912" s="25"/>
      <c r="BQ912" s="25"/>
      <c r="BR912" s="25"/>
      <c r="BS912" s="25"/>
      <c r="BT912" s="25"/>
      <c r="BU912" s="25"/>
      <c r="BV912" s="25"/>
      <c r="BW912" s="25"/>
      <c r="BX912" s="25"/>
      <c r="BY912" s="25"/>
      <c r="BZ912" s="25"/>
      <c r="CA912" s="25"/>
      <c r="CB912" s="25"/>
      <c r="CC912" s="25"/>
      <c r="CD912" s="25"/>
      <c r="CE912" s="25"/>
      <c r="CF912" s="25"/>
      <c r="CG912" s="25"/>
      <c r="CH912" s="25"/>
      <c r="CI912" s="25"/>
      <c r="CJ912" s="25"/>
      <c r="CK912" s="25"/>
      <c r="CL912" s="25"/>
      <c r="CM912" s="25"/>
      <c r="CN912" s="25"/>
    </row>
    <row r="913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  <c r="AR913" s="25"/>
      <c r="AS913" s="25"/>
      <c r="AT913" s="25"/>
      <c r="AU913" s="25"/>
      <c r="AV913" s="25"/>
      <c r="AW913" s="25"/>
      <c r="AX913" s="25"/>
      <c r="AY913" s="25"/>
      <c r="AZ913" s="25"/>
      <c r="BA913" s="25"/>
      <c r="BB913" s="25"/>
      <c r="BC913" s="25"/>
      <c r="BD913" s="25"/>
      <c r="BE913" s="25"/>
      <c r="BF913" s="25"/>
      <c r="BG913" s="25"/>
      <c r="BH913" s="25"/>
      <c r="BI913" s="25"/>
      <c r="BJ913" s="25"/>
      <c r="BK913" s="25"/>
      <c r="BL913" s="25"/>
      <c r="BM913" s="25"/>
      <c r="BN913" s="25"/>
      <c r="BO913" s="25"/>
      <c r="BP913" s="25"/>
      <c r="BQ913" s="25"/>
      <c r="BR913" s="25"/>
      <c r="BS913" s="25"/>
      <c r="BT913" s="25"/>
      <c r="BU913" s="25"/>
      <c r="BV913" s="25"/>
      <c r="BW913" s="25"/>
      <c r="BX913" s="25"/>
      <c r="BY913" s="25"/>
      <c r="BZ913" s="25"/>
      <c r="CA913" s="25"/>
      <c r="CB913" s="25"/>
      <c r="CC913" s="25"/>
      <c r="CD913" s="25"/>
      <c r="CE913" s="25"/>
      <c r="CF913" s="25"/>
      <c r="CG913" s="25"/>
      <c r="CH913" s="25"/>
      <c r="CI913" s="25"/>
      <c r="CJ913" s="25"/>
      <c r="CK913" s="25"/>
      <c r="CL913" s="25"/>
      <c r="CM913" s="25"/>
      <c r="CN913" s="25"/>
    </row>
    <row r="914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  <c r="AR914" s="25"/>
      <c r="AS914" s="25"/>
      <c r="AT914" s="25"/>
      <c r="AU914" s="25"/>
      <c r="AV914" s="25"/>
      <c r="AW914" s="25"/>
      <c r="AX914" s="25"/>
      <c r="AY914" s="25"/>
      <c r="AZ914" s="25"/>
      <c r="BA914" s="25"/>
      <c r="BB914" s="25"/>
      <c r="BC914" s="25"/>
      <c r="BD914" s="25"/>
      <c r="BE914" s="25"/>
      <c r="BF914" s="25"/>
      <c r="BG914" s="25"/>
      <c r="BH914" s="25"/>
      <c r="BI914" s="25"/>
      <c r="BJ914" s="25"/>
      <c r="BK914" s="25"/>
      <c r="BL914" s="25"/>
      <c r="BM914" s="25"/>
      <c r="BN914" s="25"/>
      <c r="BO914" s="25"/>
      <c r="BP914" s="25"/>
      <c r="BQ914" s="25"/>
      <c r="BR914" s="25"/>
      <c r="BS914" s="25"/>
      <c r="BT914" s="25"/>
      <c r="BU914" s="25"/>
      <c r="BV914" s="25"/>
      <c r="BW914" s="25"/>
      <c r="BX914" s="25"/>
      <c r="BY914" s="25"/>
      <c r="BZ914" s="25"/>
      <c r="CA914" s="25"/>
      <c r="CB914" s="25"/>
      <c r="CC914" s="25"/>
      <c r="CD914" s="25"/>
      <c r="CE914" s="25"/>
      <c r="CF914" s="25"/>
      <c r="CG914" s="25"/>
      <c r="CH914" s="25"/>
      <c r="CI914" s="25"/>
      <c r="CJ914" s="25"/>
      <c r="CK914" s="25"/>
      <c r="CL914" s="25"/>
      <c r="CM914" s="25"/>
      <c r="CN914" s="25"/>
    </row>
    <row r="915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  <c r="AR915" s="25"/>
      <c r="AS915" s="25"/>
      <c r="AT915" s="25"/>
      <c r="AU915" s="25"/>
      <c r="AV915" s="25"/>
      <c r="AW915" s="25"/>
      <c r="AX915" s="25"/>
      <c r="AY915" s="25"/>
      <c r="AZ915" s="25"/>
      <c r="BA915" s="25"/>
      <c r="BB915" s="25"/>
      <c r="BC915" s="25"/>
      <c r="BD915" s="25"/>
      <c r="BE915" s="25"/>
      <c r="BF915" s="25"/>
      <c r="BG915" s="25"/>
      <c r="BH915" s="25"/>
      <c r="BI915" s="25"/>
      <c r="BJ915" s="25"/>
      <c r="BK915" s="25"/>
      <c r="BL915" s="25"/>
      <c r="BM915" s="25"/>
      <c r="BN915" s="25"/>
      <c r="BO915" s="25"/>
      <c r="BP915" s="25"/>
      <c r="BQ915" s="25"/>
      <c r="BR915" s="25"/>
      <c r="BS915" s="25"/>
      <c r="BT915" s="25"/>
      <c r="BU915" s="25"/>
      <c r="BV915" s="25"/>
      <c r="BW915" s="25"/>
      <c r="BX915" s="25"/>
      <c r="BY915" s="25"/>
      <c r="BZ915" s="25"/>
      <c r="CA915" s="25"/>
      <c r="CB915" s="25"/>
      <c r="CC915" s="25"/>
      <c r="CD915" s="25"/>
      <c r="CE915" s="25"/>
      <c r="CF915" s="25"/>
      <c r="CG915" s="25"/>
      <c r="CH915" s="25"/>
      <c r="CI915" s="25"/>
      <c r="CJ915" s="25"/>
      <c r="CK915" s="25"/>
      <c r="CL915" s="25"/>
      <c r="CM915" s="25"/>
      <c r="CN915" s="25"/>
    </row>
    <row r="916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  <c r="AR916" s="25"/>
      <c r="AS916" s="25"/>
      <c r="AT916" s="25"/>
      <c r="AU916" s="25"/>
      <c r="AV916" s="25"/>
      <c r="AW916" s="25"/>
      <c r="AX916" s="25"/>
      <c r="AY916" s="25"/>
      <c r="AZ916" s="25"/>
      <c r="BA916" s="25"/>
      <c r="BB916" s="25"/>
      <c r="BC916" s="25"/>
      <c r="BD916" s="25"/>
      <c r="BE916" s="25"/>
      <c r="BF916" s="25"/>
      <c r="BG916" s="25"/>
      <c r="BH916" s="25"/>
      <c r="BI916" s="25"/>
      <c r="BJ916" s="25"/>
      <c r="BK916" s="25"/>
      <c r="BL916" s="25"/>
      <c r="BM916" s="25"/>
      <c r="BN916" s="25"/>
      <c r="BO916" s="25"/>
      <c r="BP916" s="25"/>
      <c r="BQ916" s="25"/>
      <c r="BR916" s="25"/>
      <c r="BS916" s="25"/>
      <c r="BT916" s="25"/>
      <c r="BU916" s="25"/>
      <c r="BV916" s="25"/>
      <c r="BW916" s="25"/>
      <c r="BX916" s="25"/>
      <c r="BY916" s="25"/>
      <c r="BZ916" s="25"/>
      <c r="CA916" s="25"/>
      <c r="CB916" s="25"/>
      <c r="CC916" s="25"/>
      <c r="CD916" s="25"/>
      <c r="CE916" s="25"/>
      <c r="CF916" s="25"/>
      <c r="CG916" s="25"/>
      <c r="CH916" s="25"/>
      <c r="CI916" s="25"/>
      <c r="CJ916" s="25"/>
      <c r="CK916" s="25"/>
      <c r="CL916" s="25"/>
      <c r="CM916" s="25"/>
      <c r="CN916" s="25"/>
    </row>
    <row r="917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  <c r="AR917" s="25"/>
      <c r="AS917" s="25"/>
      <c r="AT917" s="25"/>
      <c r="AU917" s="25"/>
      <c r="AV917" s="25"/>
      <c r="AW917" s="25"/>
      <c r="AX917" s="25"/>
      <c r="AY917" s="25"/>
      <c r="AZ917" s="25"/>
      <c r="BA917" s="25"/>
      <c r="BB917" s="25"/>
      <c r="BC917" s="25"/>
      <c r="BD917" s="25"/>
      <c r="BE917" s="25"/>
      <c r="BF917" s="25"/>
      <c r="BG917" s="25"/>
      <c r="BH917" s="25"/>
      <c r="BI917" s="25"/>
      <c r="BJ917" s="25"/>
      <c r="BK917" s="25"/>
      <c r="BL917" s="25"/>
      <c r="BM917" s="25"/>
      <c r="BN917" s="25"/>
      <c r="BO917" s="25"/>
      <c r="BP917" s="25"/>
      <c r="BQ917" s="25"/>
      <c r="BR917" s="25"/>
      <c r="BS917" s="25"/>
      <c r="BT917" s="25"/>
      <c r="BU917" s="25"/>
      <c r="BV917" s="25"/>
      <c r="BW917" s="25"/>
      <c r="BX917" s="25"/>
      <c r="BY917" s="25"/>
      <c r="BZ917" s="25"/>
      <c r="CA917" s="25"/>
      <c r="CB917" s="25"/>
      <c r="CC917" s="25"/>
      <c r="CD917" s="25"/>
      <c r="CE917" s="25"/>
      <c r="CF917" s="25"/>
      <c r="CG917" s="25"/>
      <c r="CH917" s="25"/>
      <c r="CI917" s="25"/>
      <c r="CJ917" s="25"/>
      <c r="CK917" s="25"/>
      <c r="CL917" s="25"/>
      <c r="CM917" s="25"/>
      <c r="CN917" s="25"/>
    </row>
    <row r="918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  <c r="AR918" s="25"/>
      <c r="AS918" s="25"/>
      <c r="AT918" s="25"/>
      <c r="AU918" s="25"/>
      <c r="AV918" s="25"/>
      <c r="AW918" s="25"/>
      <c r="AX918" s="25"/>
      <c r="AY918" s="25"/>
      <c r="AZ918" s="25"/>
      <c r="BA918" s="25"/>
      <c r="BB918" s="25"/>
      <c r="BC918" s="25"/>
      <c r="BD918" s="25"/>
      <c r="BE918" s="25"/>
      <c r="BF918" s="25"/>
      <c r="BG918" s="25"/>
      <c r="BH918" s="25"/>
      <c r="BI918" s="25"/>
      <c r="BJ918" s="25"/>
      <c r="BK918" s="25"/>
      <c r="BL918" s="25"/>
      <c r="BM918" s="25"/>
      <c r="BN918" s="25"/>
      <c r="BO918" s="25"/>
      <c r="BP918" s="25"/>
      <c r="BQ918" s="25"/>
      <c r="BR918" s="25"/>
      <c r="BS918" s="25"/>
      <c r="BT918" s="25"/>
      <c r="BU918" s="25"/>
      <c r="BV918" s="25"/>
      <c r="BW918" s="25"/>
      <c r="BX918" s="25"/>
      <c r="BY918" s="25"/>
      <c r="BZ918" s="25"/>
      <c r="CA918" s="25"/>
      <c r="CB918" s="25"/>
      <c r="CC918" s="25"/>
      <c r="CD918" s="25"/>
      <c r="CE918" s="25"/>
      <c r="CF918" s="25"/>
      <c r="CG918" s="25"/>
      <c r="CH918" s="25"/>
      <c r="CI918" s="25"/>
      <c r="CJ918" s="25"/>
      <c r="CK918" s="25"/>
      <c r="CL918" s="25"/>
      <c r="CM918" s="25"/>
      <c r="CN918" s="25"/>
    </row>
    <row r="919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  <c r="AR919" s="25"/>
      <c r="AS919" s="25"/>
      <c r="AT919" s="25"/>
      <c r="AU919" s="25"/>
      <c r="AV919" s="25"/>
      <c r="AW919" s="25"/>
      <c r="AX919" s="25"/>
      <c r="AY919" s="25"/>
      <c r="AZ919" s="25"/>
      <c r="BA919" s="25"/>
      <c r="BB919" s="25"/>
      <c r="BC919" s="25"/>
      <c r="BD919" s="25"/>
      <c r="BE919" s="25"/>
      <c r="BF919" s="25"/>
      <c r="BG919" s="25"/>
      <c r="BH919" s="25"/>
      <c r="BI919" s="25"/>
      <c r="BJ919" s="25"/>
      <c r="BK919" s="25"/>
      <c r="BL919" s="25"/>
      <c r="BM919" s="25"/>
      <c r="BN919" s="25"/>
      <c r="BO919" s="25"/>
      <c r="BP919" s="25"/>
      <c r="BQ919" s="25"/>
      <c r="BR919" s="25"/>
      <c r="BS919" s="25"/>
      <c r="BT919" s="25"/>
      <c r="BU919" s="25"/>
      <c r="BV919" s="25"/>
      <c r="BW919" s="25"/>
      <c r="BX919" s="25"/>
      <c r="BY919" s="25"/>
      <c r="BZ919" s="25"/>
      <c r="CA919" s="25"/>
      <c r="CB919" s="25"/>
      <c r="CC919" s="25"/>
      <c r="CD919" s="25"/>
      <c r="CE919" s="25"/>
      <c r="CF919" s="25"/>
      <c r="CG919" s="25"/>
      <c r="CH919" s="25"/>
      <c r="CI919" s="25"/>
      <c r="CJ919" s="25"/>
      <c r="CK919" s="25"/>
      <c r="CL919" s="25"/>
      <c r="CM919" s="25"/>
      <c r="CN919" s="25"/>
    </row>
    <row r="920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  <c r="AR920" s="25"/>
      <c r="AS920" s="25"/>
      <c r="AT920" s="25"/>
      <c r="AU920" s="25"/>
      <c r="AV920" s="25"/>
      <c r="AW920" s="25"/>
      <c r="AX920" s="25"/>
      <c r="AY920" s="25"/>
      <c r="AZ920" s="25"/>
      <c r="BA920" s="25"/>
      <c r="BB920" s="25"/>
      <c r="BC920" s="25"/>
      <c r="BD920" s="25"/>
      <c r="BE920" s="25"/>
      <c r="BF920" s="25"/>
      <c r="BG920" s="25"/>
      <c r="BH920" s="25"/>
      <c r="BI920" s="25"/>
      <c r="BJ920" s="25"/>
      <c r="BK920" s="25"/>
      <c r="BL920" s="25"/>
      <c r="BM920" s="25"/>
      <c r="BN920" s="25"/>
      <c r="BO920" s="25"/>
      <c r="BP920" s="25"/>
      <c r="BQ920" s="25"/>
      <c r="BR920" s="25"/>
      <c r="BS920" s="25"/>
      <c r="BT920" s="25"/>
      <c r="BU920" s="25"/>
      <c r="BV920" s="25"/>
      <c r="BW920" s="25"/>
      <c r="BX920" s="25"/>
      <c r="BY920" s="25"/>
      <c r="BZ920" s="25"/>
      <c r="CA920" s="25"/>
      <c r="CB920" s="25"/>
      <c r="CC920" s="25"/>
      <c r="CD920" s="25"/>
      <c r="CE920" s="25"/>
      <c r="CF920" s="25"/>
      <c r="CG920" s="25"/>
      <c r="CH920" s="25"/>
      <c r="CI920" s="25"/>
      <c r="CJ920" s="25"/>
      <c r="CK920" s="25"/>
      <c r="CL920" s="25"/>
      <c r="CM920" s="25"/>
      <c r="CN920" s="25"/>
    </row>
    <row r="92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  <c r="AR921" s="25"/>
      <c r="AS921" s="25"/>
      <c r="AT921" s="25"/>
      <c r="AU921" s="25"/>
      <c r="AV921" s="25"/>
      <c r="AW921" s="25"/>
      <c r="AX921" s="25"/>
      <c r="AY921" s="25"/>
      <c r="AZ921" s="25"/>
      <c r="BA921" s="25"/>
      <c r="BB921" s="25"/>
      <c r="BC921" s="25"/>
      <c r="BD921" s="25"/>
      <c r="BE921" s="25"/>
      <c r="BF921" s="25"/>
      <c r="BG921" s="25"/>
      <c r="BH921" s="25"/>
      <c r="BI921" s="25"/>
      <c r="BJ921" s="25"/>
      <c r="BK921" s="25"/>
      <c r="BL921" s="25"/>
      <c r="BM921" s="25"/>
      <c r="BN921" s="25"/>
      <c r="BO921" s="25"/>
      <c r="BP921" s="25"/>
      <c r="BQ921" s="25"/>
      <c r="BR921" s="25"/>
      <c r="BS921" s="25"/>
      <c r="BT921" s="25"/>
      <c r="BU921" s="25"/>
      <c r="BV921" s="25"/>
      <c r="BW921" s="25"/>
      <c r="BX921" s="25"/>
      <c r="BY921" s="25"/>
      <c r="BZ921" s="25"/>
      <c r="CA921" s="25"/>
      <c r="CB921" s="25"/>
      <c r="CC921" s="25"/>
      <c r="CD921" s="25"/>
      <c r="CE921" s="25"/>
      <c r="CF921" s="25"/>
      <c r="CG921" s="25"/>
      <c r="CH921" s="25"/>
      <c r="CI921" s="25"/>
      <c r="CJ921" s="25"/>
      <c r="CK921" s="25"/>
      <c r="CL921" s="25"/>
      <c r="CM921" s="25"/>
      <c r="CN921" s="25"/>
    </row>
    <row r="922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  <c r="AR922" s="25"/>
      <c r="AS922" s="25"/>
      <c r="AT922" s="25"/>
      <c r="AU922" s="25"/>
      <c r="AV922" s="25"/>
      <c r="AW922" s="25"/>
      <c r="AX922" s="25"/>
      <c r="AY922" s="25"/>
      <c r="AZ922" s="25"/>
      <c r="BA922" s="25"/>
      <c r="BB922" s="25"/>
      <c r="BC922" s="25"/>
      <c r="BD922" s="25"/>
      <c r="BE922" s="25"/>
      <c r="BF922" s="25"/>
      <c r="BG922" s="25"/>
      <c r="BH922" s="25"/>
      <c r="BI922" s="25"/>
      <c r="BJ922" s="25"/>
      <c r="BK922" s="25"/>
      <c r="BL922" s="25"/>
      <c r="BM922" s="25"/>
      <c r="BN922" s="25"/>
      <c r="BO922" s="25"/>
      <c r="BP922" s="25"/>
      <c r="BQ922" s="25"/>
      <c r="BR922" s="25"/>
      <c r="BS922" s="25"/>
      <c r="BT922" s="25"/>
      <c r="BU922" s="25"/>
      <c r="BV922" s="25"/>
      <c r="BW922" s="25"/>
      <c r="BX922" s="25"/>
      <c r="BY922" s="25"/>
      <c r="BZ922" s="25"/>
      <c r="CA922" s="25"/>
      <c r="CB922" s="25"/>
      <c r="CC922" s="25"/>
      <c r="CD922" s="25"/>
      <c r="CE922" s="25"/>
      <c r="CF922" s="25"/>
      <c r="CG922" s="25"/>
      <c r="CH922" s="25"/>
      <c r="CI922" s="25"/>
      <c r="CJ922" s="25"/>
      <c r="CK922" s="25"/>
      <c r="CL922" s="25"/>
      <c r="CM922" s="25"/>
      <c r="CN922" s="25"/>
    </row>
    <row r="923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  <c r="AR923" s="25"/>
      <c r="AS923" s="25"/>
      <c r="AT923" s="25"/>
      <c r="AU923" s="25"/>
      <c r="AV923" s="25"/>
      <c r="AW923" s="25"/>
      <c r="AX923" s="25"/>
      <c r="AY923" s="25"/>
      <c r="AZ923" s="25"/>
      <c r="BA923" s="25"/>
      <c r="BB923" s="25"/>
      <c r="BC923" s="25"/>
      <c r="BD923" s="25"/>
      <c r="BE923" s="25"/>
      <c r="BF923" s="25"/>
      <c r="BG923" s="25"/>
      <c r="BH923" s="25"/>
      <c r="BI923" s="25"/>
      <c r="BJ923" s="25"/>
      <c r="BK923" s="25"/>
      <c r="BL923" s="25"/>
      <c r="BM923" s="25"/>
      <c r="BN923" s="25"/>
      <c r="BO923" s="25"/>
      <c r="BP923" s="25"/>
      <c r="BQ923" s="25"/>
      <c r="BR923" s="25"/>
      <c r="BS923" s="25"/>
      <c r="BT923" s="25"/>
      <c r="BU923" s="25"/>
      <c r="BV923" s="25"/>
      <c r="BW923" s="25"/>
      <c r="BX923" s="25"/>
      <c r="BY923" s="25"/>
      <c r="BZ923" s="25"/>
      <c r="CA923" s="25"/>
      <c r="CB923" s="25"/>
      <c r="CC923" s="25"/>
      <c r="CD923" s="25"/>
      <c r="CE923" s="25"/>
      <c r="CF923" s="25"/>
      <c r="CG923" s="25"/>
      <c r="CH923" s="25"/>
      <c r="CI923" s="25"/>
      <c r="CJ923" s="25"/>
      <c r="CK923" s="25"/>
      <c r="CL923" s="25"/>
      <c r="CM923" s="25"/>
      <c r="CN923" s="25"/>
    </row>
    <row r="924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  <c r="AR924" s="25"/>
      <c r="AS924" s="25"/>
      <c r="AT924" s="25"/>
      <c r="AU924" s="25"/>
      <c r="AV924" s="25"/>
      <c r="AW924" s="25"/>
      <c r="AX924" s="25"/>
      <c r="AY924" s="25"/>
      <c r="AZ924" s="25"/>
      <c r="BA924" s="25"/>
      <c r="BB924" s="25"/>
      <c r="BC924" s="25"/>
      <c r="BD924" s="25"/>
      <c r="BE924" s="25"/>
      <c r="BF924" s="25"/>
      <c r="BG924" s="25"/>
      <c r="BH924" s="25"/>
      <c r="BI924" s="25"/>
      <c r="BJ924" s="25"/>
      <c r="BK924" s="25"/>
      <c r="BL924" s="25"/>
      <c r="BM924" s="25"/>
      <c r="BN924" s="25"/>
      <c r="BO924" s="25"/>
      <c r="BP924" s="25"/>
      <c r="BQ924" s="25"/>
      <c r="BR924" s="25"/>
      <c r="BS924" s="25"/>
      <c r="BT924" s="25"/>
      <c r="BU924" s="25"/>
      <c r="BV924" s="25"/>
      <c r="BW924" s="25"/>
      <c r="BX924" s="25"/>
      <c r="BY924" s="25"/>
      <c r="BZ924" s="25"/>
      <c r="CA924" s="25"/>
      <c r="CB924" s="25"/>
      <c r="CC924" s="25"/>
      <c r="CD924" s="25"/>
      <c r="CE924" s="25"/>
      <c r="CF924" s="25"/>
      <c r="CG924" s="25"/>
      <c r="CH924" s="25"/>
      <c r="CI924" s="25"/>
      <c r="CJ924" s="25"/>
      <c r="CK924" s="25"/>
      <c r="CL924" s="25"/>
      <c r="CM924" s="25"/>
      <c r="CN924" s="25"/>
    </row>
    <row r="925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  <c r="AR925" s="25"/>
      <c r="AS925" s="25"/>
      <c r="AT925" s="25"/>
      <c r="AU925" s="25"/>
      <c r="AV925" s="25"/>
      <c r="AW925" s="25"/>
      <c r="AX925" s="25"/>
      <c r="AY925" s="25"/>
      <c r="AZ925" s="25"/>
      <c r="BA925" s="25"/>
      <c r="BB925" s="25"/>
      <c r="BC925" s="25"/>
      <c r="BD925" s="25"/>
      <c r="BE925" s="25"/>
      <c r="BF925" s="25"/>
      <c r="BG925" s="25"/>
      <c r="BH925" s="25"/>
      <c r="BI925" s="25"/>
      <c r="BJ925" s="25"/>
      <c r="BK925" s="25"/>
      <c r="BL925" s="25"/>
      <c r="BM925" s="25"/>
      <c r="BN925" s="25"/>
      <c r="BO925" s="25"/>
      <c r="BP925" s="25"/>
      <c r="BQ925" s="25"/>
      <c r="BR925" s="25"/>
      <c r="BS925" s="25"/>
      <c r="BT925" s="25"/>
      <c r="BU925" s="25"/>
      <c r="BV925" s="25"/>
      <c r="BW925" s="25"/>
      <c r="BX925" s="25"/>
      <c r="BY925" s="25"/>
      <c r="BZ925" s="25"/>
      <c r="CA925" s="25"/>
      <c r="CB925" s="25"/>
      <c r="CC925" s="25"/>
      <c r="CD925" s="25"/>
      <c r="CE925" s="25"/>
      <c r="CF925" s="25"/>
      <c r="CG925" s="25"/>
      <c r="CH925" s="25"/>
      <c r="CI925" s="25"/>
      <c r="CJ925" s="25"/>
      <c r="CK925" s="25"/>
      <c r="CL925" s="25"/>
      <c r="CM925" s="25"/>
      <c r="CN925" s="25"/>
    </row>
    <row r="926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  <c r="AR926" s="25"/>
      <c r="AS926" s="25"/>
      <c r="AT926" s="25"/>
      <c r="AU926" s="25"/>
      <c r="AV926" s="25"/>
      <c r="AW926" s="25"/>
      <c r="AX926" s="25"/>
      <c r="AY926" s="25"/>
      <c r="AZ926" s="25"/>
      <c r="BA926" s="25"/>
      <c r="BB926" s="25"/>
      <c r="BC926" s="25"/>
      <c r="BD926" s="25"/>
      <c r="BE926" s="25"/>
      <c r="BF926" s="25"/>
      <c r="BG926" s="25"/>
      <c r="BH926" s="25"/>
      <c r="BI926" s="25"/>
      <c r="BJ926" s="25"/>
      <c r="BK926" s="25"/>
      <c r="BL926" s="25"/>
      <c r="BM926" s="25"/>
      <c r="BN926" s="25"/>
      <c r="BO926" s="25"/>
      <c r="BP926" s="25"/>
      <c r="BQ926" s="25"/>
      <c r="BR926" s="25"/>
      <c r="BS926" s="25"/>
      <c r="BT926" s="25"/>
      <c r="BU926" s="25"/>
      <c r="BV926" s="25"/>
      <c r="BW926" s="25"/>
      <c r="BX926" s="25"/>
      <c r="BY926" s="25"/>
      <c r="BZ926" s="25"/>
      <c r="CA926" s="25"/>
      <c r="CB926" s="25"/>
      <c r="CC926" s="25"/>
      <c r="CD926" s="25"/>
      <c r="CE926" s="25"/>
      <c r="CF926" s="25"/>
      <c r="CG926" s="25"/>
      <c r="CH926" s="25"/>
      <c r="CI926" s="25"/>
      <c r="CJ926" s="25"/>
      <c r="CK926" s="25"/>
      <c r="CL926" s="25"/>
      <c r="CM926" s="25"/>
      <c r="CN926" s="25"/>
    </row>
    <row r="927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  <c r="AR927" s="25"/>
      <c r="AS927" s="25"/>
      <c r="AT927" s="25"/>
      <c r="AU927" s="25"/>
      <c r="AV927" s="25"/>
      <c r="AW927" s="25"/>
      <c r="AX927" s="25"/>
      <c r="AY927" s="25"/>
      <c r="AZ927" s="25"/>
      <c r="BA927" s="25"/>
      <c r="BB927" s="25"/>
      <c r="BC927" s="25"/>
      <c r="BD927" s="25"/>
      <c r="BE927" s="25"/>
      <c r="BF927" s="25"/>
      <c r="BG927" s="25"/>
      <c r="BH927" s="25"/>
      <c r="BI927" s="25"/>
      <c r="BJ927" s="25"/>
      <c r="BK927" s="25"/>
      <c r="BL927" s="25"/>
      <c r="BM927" s="25"/>
      <c r="BN927" s="25"/>
      <c r="BO927" s="25"/>
      <c r="BP927" s="25"/>
      <c r="BQ927" s="25"/>
      <c r="BR927" s="25"/>
      <c r="BS927" s="25"/>
      <c r="BT927" s="25"/>
      <c r="BU927" s="25"/>
      <c r="BV927" s="25"/>
      <c r="BW927" s="25"/>
      <c r="BX927" s="25"/>
      <c r="BY927" s="25"/>
      <c r="BZ927" s="25"/>
      <c r="CA927" s="25"/>
      <c r="CB927" s="25"/>
      <c r="CC927" s="25"/>
      <c r="CD927" s="25"/>
      <c r="CE927" s="25"/>
      <c r="CF927" s="25"/>
      <c r="CG927" s="25"/>
      <c r="CH927" s="25"/>
      <c r="CI927" s="25"/>
      <c r="CJ927" s="25"/>
      <c r="CK927" s="25"/>
      <c r="CL927" s="25"/>
      <c r="CM927" s="25"/>
      <c r="CN927" s="25"/>
    </row>
    <row r="928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  <c r="AR928" s="25"/>
      <c r="AS928" s="25"/>
      <c r="AT928" s="25"/>
      <c r="AU928" s="25"/>
      <c r="AV928" s="25"/>
      <c r="AW928" s="25"/>
      <c r="AX928" s="25"/>
      <c r="AY928" s="25"/>
      <c r="AZ928" s="25"/>
      <c r="BA928" s="25"/>
      <c r="BB928" s="25"/>
      <c r="BC928" s="25"/>
      <c r="BD928" s="25"/>
      <c r="BE928" s="25"/>
      <c r="BF928" s="25"/>
      <c r="BG928" s="25"/>
      <c r="BH928" s="25"/>
      <c r="BI928" s="25"/>
      <c r="BJ928" s="25"/>
      <c r="BK928" s="25"/>
      <c r="BL928" s="25"/>
      <c r="BM928" s="25"/>
      <c r="BN928" s="25"/>
      <c r="BO928" s="25"/>
      <c r="BP928" s="25"/>
      <c r="BQ928" s="25"/>
      <c r="BR928" s="25"/>
      <c r="BS928" s="25"/>
      <c r="BT928" s="25"/>
      <c r="BU928" s="25"/>
      <c r="BV928" s="25"/>
      <c r="BW928" s="25"/>
      <c r="BX928" s="25"/>
      <c r="BY928" s="25"/>
      <c r="BZ928" s="25"/>
      <c r="CA928" s="25"/>
      <c r="CB928" s="25"/>
      <c r="CC928" s="25"/>
      <c r="CD928" s="25"/>
      <c r="CE928" s="25"/>
      <c r="CF928" s="25"/>
      <c r="CG928" s="25"/>
      <c r="CH928" s="25"/>
      <c r="CI928" s="25"/>
      <c r="CJ928" s="25"/>
      <c r="CK928" s="25"/>
      <c r="CL928" s="25"/>
      <c r="CM928" s="25"/>
      <c r="CN928" s="25"/>
    </row>
    <row r="929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  <c r="AR929" s="25"/>
      <c r="AS929" s="25"/>
      <c r="AT929" s="25"/>
      <c r="AU929" s="25"/>
      <c r="AV929" s="25"/>
      <c r="AW929" s="25"/>
      <c r="AX929" s="25"/>
      <c r="AY929" s="25"/>
      <c r="AZ929" s="25"/>
      <c r="BA929" s="25"/>
      <c r="BB929" s="25"/>
      <c r="BC929" s="25"/>
      <c r="BD929" s="25"/>
      <c r="BE929" s="25"/>
      <c r="BF929" s="25"/>
      <c r="BG929" s="25"/>
      <c r="BH929" s="25"/>
      <c r="BI929" s="25"/>
      <c r="BJ929" s="25"/>
      <c r="BK929" s="25"/>
      <c r="BL929" s="25"/>
      <c r="BM929" s="25"/>
      <c r="BN929" s="25"/>
      <c r="BO929" s="25"/>
      <c r="BP929" s="25"/>
      <c r="BQ929" s="25"/>
      <c r="BR929" s="25"/>
      <c r="BS929" s="25"/>
      <c r="BT929" s="25"/>
      <c r="BU929" s="25"/>
      <c r="BV929" s="25"/>
      <c r="BW929" s="25"/>
      <c r="BX929" s="25"/>
      <c r="BY929" s="25"/>
      <c r="BZ929" s="25"/>
      <c r="CA929" s="25"/>
      <c r="CB929" s="25"/>
      <c r="CC929" s="25"/>
      <c r="CD929" s="25"/>
      <c r="CE929" s="25"/>
      <c r="CF929" s="25"/>
      <c r="CG929" s="25"/>
      <c r="CH929" s="25"/>
      <c r="CI929" s="25"/>
      <c r="CJ929" s="25"/>
      <c r="CK929" s="25"/>
      <c r="CL929" s="25"/>
      <c r="CM929" s="25"/>
      <c r="CN929" s="25"/>
    </row>
    <row r="930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  <c r="AR930" s="25"/>
      <c r="AS930" s="25"/>
      <c r="AT930" s="25"/>
      <c r="AU930" s="25"/>
      <c r="AV930" s="25"/>
      <c r="AW930" s="25"/>
      <c r="AX930" s="25"/>
      <c r="AY930" s="25"/>
      <c r="AZ930" s="25"/>
      <c r="BA930" s="25"/>
      <c r="BB930" s="25"/>
      <c r="BC930" s="25"/>
      <c r="BD930" s="25"/>
      <c r="BE930" s="25"/>
      <c r="BF930" s="25"/>
      <c r="BG930" s="25"/>
      <c r="BH930" s="25"/>
      <c r="BI930" s="25"/>
      <c r="BJ930" s="25"/>
      <c r="BK930" s="25"/>
      <c r="BL930" s="25"/>
      <c r="BM930" s="25"/>
      <c r="BN930" s="25"/>
      <c r="BO930" s="25"/>
      <c r="BP930" s="25"/>
      <c r="BQ930" s="25"/>
      <c r="BR930" s="25"/>
      <c r="BS930" s="25"/>
      <c r="BT930" s="25"/>
      <c r="BU930" s="25"/>
      <c r="BV930" s="25"/>
      <c r="BW930" s="25"/>
      <c r="BX930" s="25"/>
      <c r="BY930" s="25"/>
      <c r="BZ930" s="25"/>
      <c r="CA930" s="25"/>
      <c r="CB930" s="25"/>
      <c r="CC930" s="25"/>
      <c r="CD930" s="25"/>
      <c r="CE930" s="25"/>
      <c r="CF930" s="25"/>
      <c r="CG930" s="25"/>
      <c r="CH930" s="25"/>
      <c r="CI930" s="25"/>
      <c r="CJ930" s="25"/>
      <c r="CK930" s="25"/>
      <c r="CL930" s="25"/>
      <c r="CM930" s="25"/>
      <c r="CN930" s="25"/>
    </row>
    <row r="93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  <c r="AR931" s="25"/>
      <c r="AS931" s="25"/>
      <c r="AT931" s="25"/>
      <c r="AU931" s="25"/>
      <c r="AV931" s="25"/>
      <c r="AW931" s="25"/>
      <c r="AX931" s="25"/>
      <c r="AY931" s="25"/>
      <c r="AZ931" s="25"/>
      <c r="BA931" s="25"/>
      <c r="BB931" s="25"/>
      <c r="BC931" s="25"/>
      <c r="BD931" s="25"/>
      <c r="BE931" s="25"/>
      <c r="BF931" s="25"/>
      <c r="BG931" s="25"/>
      <c r="BH931" s="25"/>
      <c r="BI931" s="25"/>
      <c r="BJ931" s="25"/>
      <c r="BK931" s="25"/>
      <c r="BL931" s="25"/>
      <c r="BM931" s="25"/>
      <c r="BN931" s="25"/>
      <c r="BO931" s="25"/>
      <c r="BP931" s="25"/>
      <c r="BQ931" s="25"/>
      <c r="BR931" s="25"/>
      <c r="BS931" s="25"/>
      <c r="BT931" s="25"/>
      <c r="BU931" s="25"/>
      <c r="BV931" s="25"/>
      <c r="BW931" s="25"/>
      <c r="BX931" s="25"/>
      <c r="BY931" s="25"/>
      <c r="BZ931" s="25"/>
      <c r="CA931" s="25"/>
      <c r="CB931" s="25"/>
      <c r="CC931" s="25"/>
      <c r="CD931" s="25"/>
      <c r="CE931" s="25"/>
      <c r="CF931" s="25"/>
      <c r="CG931" s="25"/>
      <c r="CH931" s="25"/>
      <c r="CI931" s="25"/>
      <c r="CJ931" s="25"/>
      <c r="CK931" s="25"/>
      <c r="CL931" s="25"/>
      <c r="CM931" s="25"/>
      <c r="CN931" s="25"/>
    </row>
    <row r="932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  <c r="AR932" s="25"/>
      <c r="AS932" s="25"/>
      <c r="AT932" s="25"/>
      <c r="AU932" s="25"/>
      <c r="AV932" s="25"/>
      <c r="AW932" s="25"/>
      <c r="AX932" s="25"/>
      <c r="AY932" s="25"/>
      <c r="AZ932" s="25"/>
      <c r="BA932" s="25"/>
      <c r="BB932" s="25"/>
      <c r="BC932" s="25"/>
      <c r="BD932" s="25"/>
      <c r="BE932" s="25"/>
      <c r="BF932" s="25"/>
      <c r="BG932" s="25"/>
      <c r="BH932" s="25"/>
      <c r="BI932" s="25"/>
      <c r="BJ932" s="25"/>
      <c r="BK932" s="25"/>
      <c r="BL932" s="25"/>
      <c r="BM932" s="25"/>
      <c r="BN932" s="25"/>
      <c r="BO932" s="25"/>
      <c r="BP932" s="25"/>
      <c r="BQ932" s="25"/>
      <c r="BR932" s="25"/>
      <c r="BS932" s="25"/>
      <c r="BT932" s="25"/>
      <c r="BU932" s="25"/>
      <c r="BV932" s="25"/>
      <c r="BW932" s="25"/>
      <c r="BX932" s="25"/>
      <c r="BY932" s="25"/>
      <c r="BZ932" s="25"/>
      <c r="CA932" s="25"/>
      <c r="CB932" s="25"/>
      <c r="CC932" s="25"/>
      <c r="CD932" s="25"/>
      <c r="CE932" s="25"/>
      <c r="CF932" s="25"/>
      <c r="CG932" s="25"/>
      <c r="CH932" s="25"/>
      <c r="CI932" s="25"/>
      <c r="CJ932" s="25"/>
      <c r="CK932" s="25"/>
      <c r="CL932" s="25"/>
      <c r="CM932" s="25"/>
      <c r="CN932" s="25"/>
    </row>
    <row r="933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  <c r="AR933" s="25"/>
      <c r="AS933" s="25"/>
      <c r="AT933" s="25"/>
      <c r="AU933" s="25"/>
      <c r="AV933" s="25"/>
      <c r="AW933" s="25"/>
      <c r="AX933" s="25"/>
      <c r="AY933" s="25"/>
      <c r="AZ933" s="25"/>
      <c r="BA933" s="25"/>
      <c r="BB933" s="25"/>
      <c r="BC933" s="25"/>
      <c r="BD933" s="25"/>
      <c r="BE933" s="25"/>
      <c r="BF933" s="25"/>
      <c r="BG933" s="25"/>
      <c r="BH933" s="25"/>
      <c r="BI933" s="25"/>
      <c r="BJ933" s="25"/>
      <c r="BK933" s="25"/>
      <c r="BL933" s="25"/>
      <c r="BM933" s="25"/>
      <c r="BN933" s="25"/>
      <c r="BO933" s="25"/>
      <c r="BP933" s="25"/>
      <c r="BQ933" s="25"/>
      <c r="BR933" s="25"/>
      <c r="BS933" s="25"/>
      <c r="BT933" s="25"/>
      <c r="BU933" s="25"/>
      <c r="BV933" s="25"/>
      <c r="BW933" s="25"/>
      <c r="BX933" s="25"/>
      <c r="BY933" s="25"/>
      <c r="BZ933" s="25"/>
      <c r="CA933" s="25"/>
      <c r="CB933" s="25"/>
      <c r="CC933" s="25"/>
      <c r="CD933" s="25"/>
      <c r="CE933" s="25"/>
      <c r="CF933" s="25"/>
      <c r="CG933" s="25"/>
      <c r="CH933" s="25"/>
      <c r="CI933" s="25"/>
      <c r="CJ933" s="25"/>
      <c r="CK933" s="25"/>
      <c r="CL933" s="25"/>
      <c r="CM933" s="25"/>
      <c r="CN933" s="25"/>
    </row>
    <row r="934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  <c r="AR934" s="25"/>
      <c r="AS934" s="25"/>
      <c r="AT934" s="25"/>
      <c r="AU934" s="25"/>
      <c r="AV934" s="25"/>
      <c r="AW934" s="25"/>
      <c r="AX934" s="25"/>
      <c r="AY934" s="25"/>
      <c r="AZ934" s="25"/>
      <c r="BA934" s="25"/>
      <c r="BB934" s="25"/>
      <c r="BC934" s="25"/>
      <c r="BD934" s="25"/>
      <c r="BE934" s="25"/>
      <c r="BF934" s="25"/>
      <c r="BG934" s="25"/>
      <c r="BH934" s="25"/>
      <c r="BI934" s="25"/>
      <c r="BJ934" s="25"/>
      <c r="BK934" s="25"/>
      <c r="BL934" s="25"/>
      <c r="BM934" s="25"/>
      <c r="BN934" s="25"/>
      <c r="BO934" s="25"/>
      <c r="BP934" s="25"/>
      <c r="BQ934" s="25"/>
      <c r="BR934" s="25"/>
      <c r="BS934" s="25"/>
      <c r="BT934" s="25"/>
      <c r="BU934" s="25"/>
      <c r="BV934" s="25"/>
      <c r="BW934" s="25"/>
      <c r="BX934" s="25"/>
      <c r="BY934" s="25"/>
      <c r="BZ934" s="25"/>
      <c r="CA934" s="25"/>
      <c r="CB934" s="25"/>
      <c r="CC934" s="25"/>
      <c r="CD934" s="25"/>
      <c r="CE934" s="25"/>
      <c r="CF934" s="25"/>
      <c r="CG934" s="25"/>
      <c r="CH934" s="25"/>
      <c r="CI934" s="25"/>
      <c r="CJ934" s="25"/>
      <c r="CK934" s="25"/>
      <c r="CL934" s="25"/>
      <c r="CM934" s="25"/>
      <c r="CN934" s="25"/>
    </row>
    <row r="935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  <c r="AR935" s="25"/>
      <c r="AS935" s="25"/>
      <c r="AT935" s="25"/>
      <c r="AU935" s="25"/>
      <c r="AV935" s="25"/>
      <c r="AW935" s="25"/>
      <c r="AX935" s="25"/>
      <c r="AY935" s="25"/>
      <c r="AZ935" s="25"/>
      <c r="BA935" s="25"/>
      <c r="BB935" s="25"/>
      <c r="BC935" s="25"/>
      <c r="BD935" s="25"/>
      <c r="BE935" s="25"/>
      <c r="BF935" s="25"/>
      <c r="BG935" s="25"/>
      <c r="BH935" s="25"/>
      <c r="BI935" s="25"/>
      <c r="BJ935" s="25"/>
      <c r="BK935" s="25"/>
      <c r="BL935" s="25"/>
      <c r="BM935" s="25"/>
      <c r="BN935" s="25"/>
      <c r="BO935" s="25"/>
      <c r="BP935" s="25"/>
      <c r="BQ935" s="25"/>
      <c r="BR935" s="25"/>
      <c r="BS935" s="25"/>
      <c r="BT935" s="25"/>
      <c r="BU935" s="25"/>
      <c r="BV935" s="25"/>
      <c r="BW935" s="25"/>
      <c r="BX935" s="25"/>
      <c r="BY935" s="25"/>
      <c r="BZ935" s="25"/>
      <c r="CA935" s="25"/>
      <c r="CB935" s="25"/>
      <c r="CC935" s="25"/>
      <c r="CD935" s="25"/>
      <c r="CE935" s="25"/>
      <c r="CF935" s="25"/>
      <c r="CG935" s="25"/>
      <c r="CH935" s="25"/>
      <c r="CI935" s="25"/>
      <c r="CJ935" s="25"/>
      <c r="CK935" s="25"/>
      <c r="CL935" s="25"/>
      <c r="CM935" s="25"/>
      <c r="CN935" s="25"/>
    </row>
    <row r="936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  <c r="AR936" s="25"/>
      <c r="AS936" s="25"/>
      <c r="AT936" s="25"/>
      <c r="AU936" s="25"/>
      <c r="AV936" s="25"/>
      <c r="AW936" s="25"/>
      <c r="AX936" s="25"/>
      <c r="AY936" s="25"/>
      <c r="AZ936" s="25"/>
      <c r="BA936" s="25"/>
      <c r="BB936" s="25"/>
      <c r="BC936" s="25"/>
      <c r="BD936" s="25"/>
      <c r="BE936" s="25"/>
      <c r="BF936" s="25"/>
      <c r="BG936" s="25"/>
      <c r="BH936" s="25"/>
      <c r="BI936" s="25"/>
      <c r="BJ936" s="25"/>
      <c r="BK936" s="25"/>
      <c r="BL936" s="25"/>
      <c r="BM936" s="25"/>
      <c r="BN936" s="25"/>
      <c r="BO936" s="25"/>
      <c r="BP936" s="25"/>
      <c r="BQ936" s="25"/>
      <c r="BR936" s="25"/>
      <c r="BS936" s="25"/>
      <c r="BT936" s="25"/>
      <c r="BU936" s="25"/>
      <c r="BV936" s="25"/>
      <c r="BW936" s="25"/>
      <c r="BX936" s="25"/>
      <c r="BY936" s="25"/>
      <c r="BZ936" s="25"/>
      <c r="CA936" s="25"/>
      <c r="CB936" s="25"/>
      <c r="CC936" s="25"/>
      <c r="CD936" s="25"/>
      <c r="CE936" s="25"/>
      <c r="CF936" s="25"/>
      <c r="CG936" s="25"/>
      <c r="CH936" s="25"/>
      <c r="CI936" s="25"/>
      <c r="CJ936" s="25"/>
      <c r="CK936" s="25"/>
      <c r="CL936" s="25"/>
      <c r="CM936" s="25"/>
      <c r="CN936" s="25"/>
    </row>
    <row r="937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  <c r="AR937" s="25"/>
      <c r="AS937" s="25"/>
      <c r="AT937" s="25"/>
      <c r="AU937" s="25"/>
      <c r="AV937" s="25"/>
      <c r="AW937" s="25"/>
      <c r="AX937" s="25"/>
      <c r="AY937" s="25"/>
      <c r="AZ937" s="25"/>
      <c r="BA937" s="25"/>
      <c r="BB937" s="25"/>
      <c r="BC937" s="25"/>
      <c r="BD937" s="25"/>
      <c r="BE937" s="25"/>
      <c r="BF937" s="25"/>
      <c r="BG937" s="25"/>
      <c r="BH937" s="25"/>
      <c r="BI937" s="25"/>
      <c r="BJ937" s="25"/>
      <c r="BK937" s="25"/>
      <c r="BL937" s="25"/>
      <c r="BM937" s="25"/>
      <c r="BN937" s="25"/>
      <c r="BO937" s="25"/>
      <c r="BP937" s="25"/>
      <c r="BQ937" s="25"/>
      <c r="BR937" s="25"/>
      <c r="BS937" s="25"/>
      <c r="BT937" s="25"/>
      <c r="BU937" s="25"/>
      <c r="BV937" s="25"/>
      <c r="BW937" s="25"/>
      <c r="BX937" s="25"/>
      <c r="BY937" s="25"/>
      <c r="BZ937" s="25"/>
      <c r="CA937" s="25"/>
      <c r="CB937" s="25"/>
      <c r="CC937" s="25"/>
      <c r="CD937" s="25"/>
      <c r="CE937" s="25"/>
      <c r="CF937" s="25"/>
      <c r="CG937" s="25"/>
      <c r="CH937" s="25"/>
      <c r="CI937" s="25"/>
      <c r="CJ937" s="25"/>
      <c r="CK937" s="25"/>
      <c r="CL937" s="25"/>
      <c r="CM937" s="25"/>
      <c r="CN937" s="25"/>
    </row>
    <row r="938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  <c r="AR938" s="25"/>
      <c r="AS938" s="25"/>
      <c r="AT938" s="25"/>
      <c r="AU938" s="25"/>
      <c r="AV938" s="25"/>
      <c r="AW938" s="25"/>
      <c r="AX938" s="25"/>
      <c r="AY938" s="25"/>
      <c r="AZ938" s="25"/>
      <c r="BA938" s="25"/>
      <c r="BB938" s="25"/>
      <c r="BC938" s="25"/>
      <c r="BD938" s="25"/>
      <c r="BE938" s="25"/>
      <c r="BF938" s="25"/>
      <c r="BG938" s="25"/>
      <c r="BH938" s="25"/>
      <c r="BI938" s="25"/>
      <c r="BJ938" s="25"/>
      <c r="BK938" s="25"/>
      <c r="BL938" s="25"/>
      <c r="BM938" s="25"/>
      <c r="BN938" s="25"/>
      <c r="BO938" s="25"/>
      <c r="BP938" s="25"/>
      <c r="BQ938" s="25"/>
      <c r="BR938" s="25"/>
      <c r="BS938" s="25"/>
      <c r="BT938" s="25"/>
      <c r="BU938" s="25"/>
      <c r="BV938" s="25"/>
      <c r="BW938" s="25"/>
      <c r="BX938" s="25"/>
      <c r="BY938" s="25"/>
      <c r="BZ938" s="25"/>
      <c r="CA938" s="25"/>
      <c r="CB938" s="25"/>
      <c r="CC938" s="25"/>
      <c r="CD938" s="25"/>
      <c r="CE938" s="25"/>
      <c r="CF938" s="25"/>
      <c r="CG938" s="25"/>
      <c r="CH938" s="25"/>
      <c r="CI938" s="25"/>
      <c r="CJ938" s="25"/>
      <c r="CK938" s="25"/>
      <c r="CL938" s="25"/>
      <c r="CM938" s="25"/>
      <c r="CN938" s="25"/>
    </row>
    <row r="939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  <c r="AR939" s="25"/>
      <c r="AS939" s="25"/>
      <c r="AT939" s="25"/>
      <c r="AU939" s="25"/>
      <c r="AV939" s="25"/>
      <c r="AW939" s="25"/>
      <c r="AX939" s="25"/>
      <c r="AY939" s="25"/>
      <c r="AZ939" s="25"/>
      <c r="BA939" s="25"/>
      <c r="BB939" s="25"/>
      <c r="BC939" s="25"/>
      <c r="BD939" s="25"/>
      <c r="BE939" s="25"/>
      <c r="BF939" s="25"/>
      <c r="BG939" s="25"/>
      <c r="BH939" s="25"/>
      <c r="BI939" s="25"/>
      <c r="BJ939" s="25"/>
      <c r="BK939" s="25"/>
      <c r="BL939" s="25"/>
      <c r="BM939" s="25"/>
      <c r="BN939" s="25"/>
      <c r="BO939" s="25"/>
      <c r="BP939" s="25"/>
      <c r="BQ939" s="25"/>
      <c r="BR939" s="25"/>
      <c r="BS939" s="25"/>
      <c r="BT939" s="25"/>
      <c r="BU939" s="25"/>
      <c r="BV939" s="25"/>
      <c r="BW939" s="25"/>
      <c r="BX939" s="25"/>
      <c r="BY939" s="25"/>
      <c r="BZ939" s="25"/>
      <c r="CA939" s="25"/>
      <c r="CB939" s="25"/>
      <c r="CC939" s="25"/>
      <c r="CD939" s="25"/>
      <c r="CE939" s="25"/>
      <c r="CF939" s="25"/>
      <c r="CG939" s="25"/>
      <c r="CH939" s="25"/>
      <c r="CI939" s="25"/>
      <c r="CJ939" s="25"/>
      <c r="CK939" s="25"/>
      <c r="CL939" s="25"/>
      <c r="CM939" s="25"/>
      <c r="CN939" s="25"/>
    </row>
    <row r="940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  <c r="AR940" s="25"/>
      <c r="AS940" s="25"/>
      <c r="AT940" s="25"/>
      <c r="AU940" s="25"/>
      <c r="AV940" s="25"/>
      <c r="AW940" s="25"/>
      <c r="AX940" s="25"/>
      <c r="AY940" s="25"/>
      <c r="AZ940" s="25"/>
      <c r="BA940" s="25"/>
      <c r="BB940" s="25"/>
      <c r="BC940" s="25"/>
      <c r="BD940" s="25"/>
      <c r="BE940" s="25"/>
      <c r="BF940" s="25"/>
      <c r="BG940" s="25"/>
      <c r="BH940" s="25"/>
      <c r="BI940" s="25"/>
      <c r="BJ940" s="25"/>
      <c r="BK940" s="25"/>
      <c r="BL940" s="25"/>
      <c r="BM940" s="25"/>
      <c r="BN940" s="25"/>
      <c r="BO940" s="25"/>
      <c r="BP940" s="25"/>
      <c r="BQ940" s="25"/>
      <c r="BR940" s="25"/>
      <c r="BS940" s="25"/>
      <c r="BT940" s="25"/>
      <c r="BU940" s="25"/>
      <c r="BV940" s="25"/>
      <c r="BW940" s="25"/>
      <c r="BX940" s="25"/>
      <c r="BY940" s="25"/>
      <c r="BZ940" s="25"/>
      <c r="CA940" s="25"/>
      <c r="CB940" s="25"/>
      <c r="CC940" s="25"/>
      <c r="CD940" s="25"/>
      <c r="CE940" s="25"/>
      <c r="CF940" s="25"/>
      <c r="CG940" s="25"/>
      <c r="CH940" s="25"/>
      <c r="CI940" s="25"/>
      <c r="CJ940" s="25"/>
      <c r="CK940" s="25"/>
      <c r="CL940" s="25"/>
      <c r="CM940" s="25"/>
      <c r="CN940" s="25"/>
    </row>
    <row r="94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  <c r="AR941" s="25"/>
      <c r="AS941" s="25"/>
      <c r="AT941" s="25"/>
      <c r="AU941" s="25"/>
      <c r="AV941" s="25"/>
      <c r="AW941" s="25"/>
      <c r="AX941" s="25"/>
      <c r="AY941" s="25"/>
      <c r="AZ941" s="25"/>
      <c r="BA941" s="25"/>
      <c r="BB941" s="25"/>
      <c r="BC941" s="25"/>
      <c r="BD941" s="25"/>
      <c r="BE941" s="25"/>
      <c r="BF941" s="25"/>
      <c r="BG941" s="25"/>
      <c r="BH941" s="25"/>
      <c r="BI941" s="25"/>
      <c r="BJ941" s="25"/>
      <c r="BK941" s="25"/>
      <c r="BL941" s="25"/>
      <c r="BM941" s="25"/>
      <c r="BN941" s="25"/>
      <c r="BO941" s="25"/>
      <c r="BP941" s="25"/>
      <c r="BQ941" s="25"/>
      <c r="BR941" s="25"/>
      <c r="BS941" s="25"/>
      <c r="BT941" s="25"/>
      <c r="BU941" s="25"/>
      <c r="BV941" s="25"/>
      <c r="BW941" s="25"/>
      <c r="BX941" s="25"/>
      <c r="BY941" s="25"/>
      <c r="BZ941" s="25"/>
      <c r="CA941" s="25"/>
      <c r="CB941" s="25"/>
      <c r="CC941" s="25"/>
      <c r="CD941" s="25"/>
      <c r="CE941" s="25"/>
      <c r="CF941" s="25"/>
      <c r="CG941" s="25"/>
      <c r="CH941" s="25"/>
      <c r="CI941" s="25"/>
      <c r="CJ941" s="25"/>
      <c r="CK941" s="25"/>
      <c r="CL941" s="25"/>
      <c r="CM941" s="25"/>
      <c r="CN941" s="25"/>
    </row>
    <row r="942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  <c r="AR942" s="25"/>
      <c r="AS942" s="25"/>
      <c r="AT942" s="25"/>
      <c r="AU942" s="25"/>
      <c r="AV942" s="25"/>
      <c r="AW942" s="25"/>
      <c r="AX942" s="25"/>
      <c r="AY942" s="25"/>
      <c r="AZ942" s="25"/>
      <c r="BA942" s="25"/>
      <c r="BB942" s="25"/>
      <c r="BC942" s="25"/>
      <c r="BD942" s="25"/>
      <c r="BE942" s="25"/>
      <c r="BF942" s="25"/>
      <c r="BG942" s="25"/>
      <c r="BH942" s="25"/>
      <c r="BI942" s="25"/>
      <c r="BJ942" s="25"/>
      <c r="BK942" s="25"/>
      <c r="BL942" s="25"/>
      <c r="BM942" s="25"/>
      <c r="BN942" s="25"/>
      <c r="BO942" s="25"/>
      <c r="BP942" s="25"/>
      <c r="BQ942" s="25"/>
      <c r="BR942" s="25"/>
      <c r="BS942" s="25"/>
      <c r="BT942" s="25"/>
      <c r="BU942" s="25"/>
      <c r="BV942" s="25"/>
      <c r="BW942" s="25"/>
      <c r="BX942" s="25"/>
      <c r="BY942" s="25"/>
      <c r="BZ942" s="25"/>
      <c r="CA942" s="25"/>
      <c r="CB942" s="25"/>
      <c r="CC942" s="25"/>
      <c r="CD942" s="25"/>
      <c r="CE942" s="25"/>
      <c r="CF942" s="25"/>
      <c r="CG942" s="25"/>
      <c r="CH942" s="25"/>
      <c r="CI942" s="25"/>
      <c r="CJ942" s="25"/>
      <c r="CK942" s="25"/>
      <c r="CL942" s="25"/>
      <c r="CM942" s="25"/>
      <c r="CN942" s="25"/>
    </row>
    <row r="943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  <c r="AR943" s="25"/>
      <c r="AS943" s="25"/>
      <c r="AT943" s="25"/>
      <c r="AU943" s="25"/>
      <c r="AV943" s="25"/>
      <c r="AW943" s="25"/>
      <c r="AX943" s="25"/>
      <c r="AY943" s="25"/>
      <c r="AZ943" s="25"/>
      <c r="BA943" s="25"/>
      <c r="BB943" s="25"/>
      <c r="BC943" s="25"/>
      <c r="BD943" s="25"/>
      <c r="BE943" s="25"/>
      <c r="BF943" s="25"/>
      <c r="BG943" s="25"/>
      <c r="BH943" s="25"/>
      <c r="BI943" s="25"/>
      <c r="BJ943" s="25"/>
      <c r="BK943" s="25"/>
      <c r="BL943" s="25"/>
      <c r="BM943" s="25"/>
      <c r="BN943" s="25"/>
      <c r="BO943" s="25"/>
      <c r="BP943" s="25"/>
      <c r="BQ943" s="25"/>
      <c r="BR943" s="25"/>
      <c r="BS943" s="25"/>
      <c r="BT943" s="25"/>
      <c r="BU943" s="25"/>
      <c r="BV943" s="25"/>
      <c r="BW943" s="25"/>
      <c r="BX943" s="25"/>
      <c r="BY943" s="25"/>
      <c r="BZ943" s="25"/>
      <c r="CA943" s="25"/>
      <c r="CB943" s="25"/>
      <c r="CC943" s="25"/>
      <c r="CD943" s="25"/>
      <c r="CE943" s="25"/>
      <c r="CF943" s="25"/>
      <c r="CG943" s="25"/>
      <c r="CH943" s="25"/>
      <c r="CI943" s="25"/>
      <c r="CJ943" s="25"/>
      <c r="CK943" s="25"/>
      <c r="CL943" s="25"/>
      <c r="CM943" s="25"/>
      <c r="CN943" s="25"/>
    </row>
    <row r="944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  <c r="AR944" s="25"/>
      <c r="AS944" s="25"/>
      <c r="AT944" s="25"/>
      <c r="AU944" s="25"/>
      <c r="AV944" s="25"/>
      <c r="AW944" s="25"/>
      <c r="AX944" s="25"/>
      <c r="AY944" s="25"/>
      <c r="AZ944" s="25"/>
      <c r="BA944" s="25"/>
      <c r="BB944" s="25"/>
      <c r="BC944" s="25"/>
      <c r="BD944" s="25"/>
      <c r="BE944" s="25"/>
      <c r="BF944" s="25"/>
      <c r="BG944" s="25"/>
      <c r="BH944" s="25"/>
      <c r="BI944" s="25"/>
      <c r="BJ944" s="25"/>
      <c r="BK944" s="25"/>
      <c r="BL944" s="25"/>
      <c r="BM944" s="25"/>
      <c r="BN944" s="25"/>
      <c r="BO944" s="25"/>
      <c r="BP944" s="25"/>
      <c r="BQ944" s="25"/>
      <c r="BR944" s="25"/>
      <c r="BS944" s="25"/>
      <c r="BT944" s="25"/>
      <c r="BU944" s="25"/>
      <c r="BV944" s="25"/>
      <c r="BW944" s="25"/>
      <c r="BX944" s="25"/>
      <c r="BY944" s="25"/>
      <c r="BZ944" s="25"/>
      <c r="CA944" s="25"/>
      <c r="CB944" s="25"/>
      <c r="CC944" s="25"/>
      <c r="CD944" s="25"/>
      <c r="CE944" s="25"/>
      <c r="CF944" s="25"/>
      <c r="CG944" s="25"/>
      <c r="CH944" s="25"/>
      <c r="CI944" s="25"/>
      <c r="CJ944" s="25"/>
      <c r="CK944" s="25"/>
      <c r="CL944" s="25"/>
      <c r="CM944" s="25"/>
      <c r="CN944" s="25"/>
    </row>
    <row r="945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  <c r="AR945" s="25"/>
      <c r="AS945" s="25"/>
      <c r="AT945" s="25"/>
      <c r="AU945" s="25"/>
      <c r="AV945" s="25"/>
      <c r="AW945" s="25"/>
      <c r="AX945" s="25"/>
      <c r="AY945" s="25"/>
      <c r="AZ945" s="25"/>
      <c r="BA945" s="25"/>
      <c r="BB945" s="25"/>
      <c r="BC945" s="25"/>
      <c r="BD945" s="25"/>
      <c r="BE945" s="25"/>
      <c r="BF945" s="25"/>
      <c r="BG945" s="25"/>
      <c r="BH945" s="25"/>
      <c r="BI945" s="25"/>
      <c r="BJ945" s="25"/>
      <c r="BK945" s="25"/>
      <c r="BL945" s="25"/>
      <c r="BM945" s="25"/>
      <c r="BN945" s="25"/>
      <c r="BO945" s="25"/>
      <c r="BP945" s="25"/>
      <c r="BQ945" s="25"/>
      <c r="BR945" s="25"/>
      <c r="BS945" s="25"/>
      <c r="BT945" s="25"/>
      <c r="BU945" s="25"/>
      <c r="BV945" s="25"/>
      <c r="BW945" s="25"/>
      <c r="BX945" s="25"/>
      <c r="BY945" s="25"/>
      <c r="BZ945" s="25"/>
      <c r="CA945" s="25"/>
      <c r="CB945" s="25"/>
      <c r="CC945" s="25"/>
      <c r="CD945" s="25"/>
      <c r="CE945" s="25"/>
      <c r="CF945" s="25"/>
      <c r="CG945" s="25"/>
      <c r="CH945" s="25"/>
      <c r="CI945" s="25"/>
      <c r="CJ945" s="25"/>
      <c r="CK945" s="25"/>
      <c r="CL945" s="25"/>
      <c r="CM945" s="25"/>
      <c r="CN945" s="25"/>
    </row>
    <row r="946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  <c r="BC946" s="25"/>
      <c r="BD946" s="25"/>
      <c r="BE946" s="25"/>
      <c r="BF946" s="25"/>
      <c r="BG946" s="25"/>
      <c r="BH946" s="25"/>
      <c r="BI946" s="25"/>
      <c r="BJ946" s="25"/>
      <c r="BK946" s="25"/>
      <c r="BL946" s="25"/>
      <c r="BM946" s="25"/>
      <c r="BN946" s="25"/>
      <c r="BO946" s="25"/>
      <c r="BP946" s="25"/>
      <c r="BQ946" s="25"/>
      <c r="BR946" s="25"/>
      <c r="BS946" s="25"/>
      <c r="BT946" s="25"/>
      <c r="BU946" s="25"/>
      <c r="BV946" s="25"/>
      <c r="BW946" s="25"/>
      <c r="BX946" s="25"/>
      <c r="BY946" s="25"/>
      <c r="BZ946" s="25"/>
      <c r="CA946" s="25"/>
      <c r="CB946" s="25"/>
      <c r="CC946" s="25"/>
      <c r="CD946" s="25"/>
      <c r="CE946" s="25"/>
      <c r="CF946" s="25"/>
      <c r="CG946" s="25"/>
      <c r="CH946" s="25"/>
      <c r="CI946" s="25"/>
      <c r="CJ946" s="25"/>
      <c r="CK946" s="25"/>
      <c r="CL946" s="25"/>
      <c r="CM946" s="25"/>
      <c r="CN946" s="25"/>
    </row>
    <row r="947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  <c r="AR947" s="25"/>
      <c r="AS947" s="25"/>
      <c r="AT947" s="25"/>
      <c r="AU947" s="25"/>
      <c r="AV947" s="25"/>
      <c r="AW947" s="25"/>
      <c r="AX947" s="25"/>
      <c r="AY947" s="25"/>
      <c r="AZ947" s="25"/>
      <c r="BA947" s="25"/>
      <c r="BB947" s="25"/>
      <c r="BC947" s="25"/>
      <c r="BD947" s="25"/>
      <c r="BE947" s="25"/>
      <c r="BF947" s="25"/>
      <c r="BG947" s="25"/>
      <c r="BH947" s="25"/>
      <c r="BI947" s="25"/>
      <c r="BJ947" s="25"/>
      <c r="BK947" s="25"/>
      <c r="BL947" s="25"/>
      <c r="BM947" s="25"/>
      <c r="BN947" s="25"/>
      <c r="BO947" s="25"/>
      <c r="BP947" s="25"/>
      <c r="BQ947" s="25"/>
      <c r="BR947" s="25"/>
      <c r="BS947" s="25"/>
      <c r="BT947" s="25"/>
      <c r="BU947" s="25"/>
      <c r="BV947" s="25"/>
      <c r="BW947" s="25"/>
      <c r="BX947" s="25"/>
      <c r="BY947" s="25"/>
      <c r="BZ947" s="25"/>
      <c r="CA947" s="25"/>
      <c r="CB947" s="25"/>
      <c r="CC947" s="25"/>
      <c r="CD947" s="25"/>
      <c r="CE947" s="25"/>
      <c r="CF947" s="25"/>
      <c r="CG947" s="25"/>
      <c r="CH947" s="25"/>
      <c r="CI947" s="25"/>
      <c r="CJ947" s="25"/>
      <c r="CK947" s="25"/>
      <c r="CL947" s="25"/>
      <c r="CM947" s="25"/>
      <c r="CN947" s="25"/>
    </row>
    <row r="948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  <c r="AR948" s="25"/>
      <c r="AS948" s="25"/>
      <c r="AT948" s="25"/>
      <c r="AU948" s="25"/>
      <c r="AV948" s="25"/>
      <c r="AW948" s="25"/>
      <c r="AX948" s="25"/>
      <c r="AY948" s="25"/>
      <c r="AZ948" s="25"/>
      <c r="BA948" s="25"/>
      <c r="BB948" s="25"/>
      <c r="BC948" s="25"/>
      <c r="BD948" s="25"/>
      <c r="BE948" s="25"/>
      <c r="BF948" s="25"/>
      <c r="BG948" s="25"/>
      <c r="BH948" s="25"/>
      <c r="BI948" s="25"/>
      <c r="BJ948" s="25"/>
      <c r="BK948" s="25"/>
      <c r="BL948" s="25"/>
      <c r="BM948" s="25"/>
      <c r="BN948" s="25"/>
      <c r="BO948" s="25"/>
      <c r="BP948" s="25"/>
      <c r="BQ948" s="25"/>
      <c r="BR948" s="25"/>
      <c r="BS948" s="25"/>
      <c r="BT948" s="25"/>
      <c r="BU948" s="25"/>
      <c r="BV948" s="25"/>
      <c r="BW948" s="25"/>
      <c r="BX948" s="25"/>
      <c r="BY948" s="25"/>
      <c r="BZ948" s="25"/>
      <c r="CA948" s="25"/>
      <c r="CB948" s="25"/>
      <c r="CC948" s="25"/>
      <c r="CD948" s="25"/>
      <c r="CE948" s="25"/>
      <c r="CF948" s="25"/>
      <c r="CG948" s="25"/>
      <c r="CH948" s="25"/>
      <c r="CI948" s="25"/>
      <c r="CJ948" s="25"/>
      <c r="CK948" s="25"/>
      <c r="CL948" s="25"/>
      <c r="CM948" s="25"/>
      <c r="CN948" s="25"/>
    </row>
    <row r="949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  <c r="AR949" s="25"/>
      <c r="AS949" s="25"/>
      <c r="AT949" s="25"/>
      <c r="AU949" s="25"/>
      <c r="AV949" s="25"/>
      <c r="AW949" s="25"/>
      <c r="AX949" s="25"/>
      <c r="AY949" s="25"/>
      <c r="AZ949" s="25"/>
      <c r="BA949" s="25"/>
      <c r="BB949" s="25"/>
      <c r="BC949" s="25"/>
      <c r="BD949" s="25"/>
      <c r="BE949" s="25"/>
      <c r="BF949" s="25"/>
      <c r="BG949" s="25"/>
      <c r="BH949" s="25"/>
      <c r="BI949" s="25"/>
      <c r="BJ949" s="25"/>
      <c r="BK949" s="25"/>
      <c r="BL949" s="25"/>
      <c r="BM949" s="25"/>
      <c r="BN949" s="25"/>
      <c r="BO949" s="25"/>
      <c r="BP949" s="25"/>
      <c r="BQ949" s="25"/>
      <c r="BR949" s="25"/>
      <c r="BS949" s="25"/>
      <c r="BT949" s="25"/>
      <c r="BU949" s="25"/>
      <c r="BV949" s="25"/>
      <c r="BW949" s="25"/>
      <c r="BX949" s="25"/>
      <c r="BY949" s="25"/>
      <c r="BZ949" s="25"/>
      <c r="CA949" s="25"/>
      <c r="CB949" s="25"/>
      <c r="CC949" s="25"/>
      <c r="CD949" s="25"/>
      <c r="CE949" s="25"/>
      <c r="CF949" s="25"/>
      <c r="CG949" s="25"/>
      <c r="CH949" s="25"/>
      <c r="CI949" s="25"/>
      <c r="CJ949" s="25"/>
      <c r="CK949" s="25"/>
      <c r="CL949" s="25"/>
      <c r="CM949" s="25"/>
      <c r="CN949" s="25"/>
    </row>
    <row r="950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  <c r="AR950" s="25"/>
      <c r="AS950" s="25"/>
      <c r="AT950" s="25"/>
      <c r="AU950" s="25"/>
      <c r="AV950" s="25"/>
      <c r="AW950" s="25"/>
      <c r="AX950" s="25"/>
      <c r="AY950" s="25"/>
      <c r="AZ950" s="25"/>
      <c r="BA950" s="25"/>
      <c r="BB950" s="25"/>
      <c r="BC950" s="25"/>
      <c r="BD950" s="25"/>
      <c r="BE950" s="25"/>
      <c r="BF950" s="25"/>
      <c r="BG950" s="25"/>
      <c r="BH950" s="25"/>
      <c r="BI950" s="25"/>
      <c r="BJ950" s="25"/>
      <c r="BK950" s="25"/>
      <c r="BL950" s="25"/>
      <c r="BM950" s="25"/>
      <c r="BN950" s="25"/>
      <c r="BO950" s="25"/>
      <c r="BP950" s="25"/>
      <c r="BQ950" s="25"/>
      <c r="BR950" s="25"/>
      <c r="BS950" s="25"/>
      <c r="BT950" s="25"/>
      <c r="BU950" s="25"/>
      <c r="BV950" s="25"/>
      <c r="BW950" s="25"/>
      <c r="BX950" s="25"/>
      <c r="BY950" s="25"/>
      <c r="BZ950" s="25"/>
      <c r="CA950" s="25"/>
      <c r="CB950" s="25"/>
      <c r="CC950" s="25"/>
      <c r="CD950" s="25"/>
      <c r="CE950" s="25"/>
      <c r="CF950" s="25"/>
      <c r="CG950" s="25"/>
      <c r="CH950" s="25"/>
      <c r="CI950" s="25"/>
      <c r="CJ950" s="25"/>
      <c r="CK950" s="25"/>
      <c r="CL950" s="25"/>
      <c r="CM950" s="25"/>
      <c r="CN950" s="25"/>
    </row>
    <row r="95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  <c r="AR951" s="25"/>
      <c r="AS951" s="25"/>
      <c r="AT951" s="25"/>
      <c r="AU951" s="25"/>
      <c r="AV951" s="25"/>
      <c r="AW951" s="25"/>
      <c r="AX951" s="25"/>
      <c r="AY951" s="25"/>
      <c r="AZ951" s="25"/>
      <c r="BA951" s="25"/>
      <c r="BB951" s="25"/>
      <c r="BC951" s="25"/>
      <c r="BD951" s="25"/>
      <c r="BE951" s="25"/>
      <c r="BF951" s="25"/>
      <c r="BG951" s="25"/>
      <c r="BH951" s="25"/>
      <c r="BI951" s="25"/>
      <c r="BJ951" s="25"/>
      <c r="BK951" s="25"/>
      <c r="BL951" s="25"/>
      <c r="BM951" s="25"/>
      <c r="BN951" s="25"/>
      <c r="BO951" s="25"/>
      <c r="BP951" s="25"/>
      <c r="BQ951" s="25"/>
      <c r="BR951" s="25"/>
      <c r="BS951" s="25"/>
      <c r="BT951" s="25"/>
      <c r="BU951" s="25"/>
      <c r="BV951" s="25"/>
      <c r="BW951" s="25"/>
      <c r="BX951" s="25"/>
      <c r="BY951" s="25"/>
      <c r="BZ951" s="25"/>
      <c r="CA951" s="25"/>
      <c r="CB951" s="25"/>
      <c r="CC951" s="25"/>
      <c r="CD951" s="25"/>
      <c r="CE951" s="25"/>
      <c r="CF951" s="25"/>
      <c r="CG951" s="25"/>
      <c r="CH951" s="25"/>
      <c r="CI951" s="25"/>
      <c r="CJ951" s="25"/>
      <c r="CK951" s="25"/>
      <c r="CL951" s="25"/>
      <c r="CM951" s="25"/>
      <c r="CN951" s="25"/>
    </row>
    <row r="952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  <c r="AR952" s="25"/>
      <c r="AS952" s="25"/>
      <c r="AT952" s="25"/>
      <c r="AU952" s="25"/>
      <c r="AV952" s="25"/>
      <c r="AW952" s="25"/>
      <c r="AX952" s="25"/>
      <c r="AY952" s="25"/>
      <c r="AZ952" s="25"/>
      <c r="BA952" s="25"/>
      <c r="BB952" s="25"/>
      <c r="BC952" s="25"/>
      <c r="BD952" s="25"/>
      <c r="BE952" s="25"/>
      <c r="BF952" s="25"/>
      <c r="BG952" s="25"/>
      <c r="BH952" s="25"/>
      <c r="BI952" s="25"/>
      <c r="BJ952" s="25"/>
      <c r="BK952" s="25"/>
      <c r="BL952" s="25"/>
      <c r="BM952" s="25"/>
      <c r="BN952" s="25"/>
      <c r="BO952" s="25"/>
      <c r="BP952" s="25"/>
      <c r="BQ952" s="25"/>
      <c r="BR952" s="25"/>
      <c r="BS952" s="25"/>
      <c r="BT952" s="25"/>
      <c r="BU952" s="25"/>
      <c r="BV952" s="25"/>
      <c r="BW952" s="25"/>
      <c r="BX952" s="25"/>
      <c r="BY952" s="25"/>
      <c r="BZ952" s="25"/>
      <c r="CA952" s="25"/>
      <c r="CB952" s="25"/>
      <c r="CC952" s="25"/>
      <c r="CD952" s="25"/>
      <c r="CE952" s="25"/>
      <c r="CF952" s="25"/>
      <c r="CG952" s="25"/>
      <c r="CH952" s="25"/>
      <c r="CI952" s="25"/>
      <c r="CJ952" s="25"/>
      <c r="CK952" s="25"/>
      <c r="CL952" s="25"/>
      <c r="CM952" s="25"/>
      <c r="CN952" s="25"/>
    </row>
    <row r="953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  <c r="AR953" s="25"/>
      <c r="AS953" s="25"/>
      <c r="AT953" s="25"/>
      <c r="AU953" s="25"/>
      <c r="AV953" s="25"/>
      <c r="AW953" s="25"/>
      <c r="AX953" s="25"/>
      <c r="AY953" s="25"/>
      <c r="AZ953" s="25"/>
      <c r="BA953" s="25"/>
      <c r="BB953" s="25"/>
      <c r="BC953" s="25"/>
      <c r="BD953" s="25"/>
      <c r="BE953" s="25"/>
      <c r="BF953" s="25"/>
      <c r="BG953" s="25"/>
      <c r="BH953" s="25"/>
      <c r="BI953" s="25"/>
      <c r="BJ953" s="25"/>
      <c r="BK953" s="25"/>
      <c r="BL953" s="25"/>
      <c r="BM953" s="25"/>
      <c r="BN953" s="25"/>
      <c r="BO953" s="25"/>
      <c r="BP953" s="25"/>
      <c r="BQ953" s="25"/>
      <c r="BR953" s="25"/>
      <c r="BS953" s="25"/>
      <c r="BT953" s="25"/>
      <c r="BU953" s="25"/>
      <c r="BV953" s="25"/>
      <c r="BW953" s="25"/>
      <c r="BX953" s="25"/>
      <c r="BY953" s="25"/>
      <c r="BZ953" s="25"/>
      <c r="CA953" s="25"/>
      <c r="CB953" s="25"/>
      <c r="CC953" s="25"/>
      <c r="CD953" s="25"/>
      <c r="CE953" s="25"/>
      <c r="CF953" s="25"/>
      <c r="CG953" s="25"/>
      <c r="CH953" s="25"/>
      <c r="CI953" s="25"/>
      <c r="CJ953" s="25"/>
      <c r="CK953" s="25"/>
      <c r="CL953" s="25"/>
      <c r="CM953" s="25"/>
      <c r="CN953" s="25"/>
    </row>
    <row r="954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  <c r="AR954" s="25"/>
      <c r="AS954" s="25"/>
      <c r="AT954" s="25"/>
      <c r="AU954" s="25"/>
      <c r="AV954" s="25"/>
      <c r="AW954" s="25"/>
      <c r="AX954" s="25"/>
      <c r="AY954" s="25"/>
      <c r="AZ954" s="25"/>
      <c r="BA954" s="25"/>
      <c r="BB954" s="25"/>
      <c r="BC954" s="25"/>
      <c r="BD954" s="25"/>
      <c r="BE954" s="25"/>
      <c r="BF954" s="25"/>
      <c r="BG954" s="25"/>
      <c r="BH954" s="25"/>
      <c r="BI954" s="25"/>
      <c r="BJ954" s="25"/>
      <c r="BK954" s="25"/>
      <c r="BL954" s="25"/>
      <c r="BM954" s="25"/>
      <c r="BN954" s="25"/>
      <c r="BO954" s="25"/>
      <c r="BP954" s="25"/>
      <c r="BQ954" s="25"/>
      <c r="BR954" s="25"/>
      <c r="BS954" s="25"/>
      <c r="BT954" s="25"/>
      <c r="BU954" s="25"/>
      <c r="BV954" s="25"/>
      <c r="BW954" s="25"/>
      <c r="BX954" s="25"/>
      <c r="BY954" s="25"/>
      <c r="BZ954" s="25"/>
      <c r="CA954" s="25"/>
      <c r="CB954" s="25"/>
      <c r="CC954" s="25"/>
      <c r="CD954" s="25"/>
      <c r="CE954" s="25"/>
      <c r="CF954" s="25"/>
      <c r="CG954" s="25"/>
      <c r="CH954" s="25"/>
      <c r="CI954" s="25"/>
      <c r="CJ954" s="25"/>
      <c r="CK954" s="25"/>
      <c r="CL954" s="25"/>
      <c r="CM954" s="25"/>
      <c r="CN954" s="25"/>
    </row>
    <row r="955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  <c r="AR955" s="25"/>
      <c r="AS955" s="25"/>
      <c r="AT955" s="25"/>
      <c r="AU955" s="25"/>
      <c r="AV955" s="25"/>
      <c r="AW955" s="25"/>
      <c r="AX955" s="25"/>
      <c r="AY955" s="25"/>
      <c r="AZ955" s="25"/>
      <c r="BA955" s="25"/>
      <c r="BB955" s="25"/>
      <c r="BC955" s="25"/>
      <c r="BD955" s="25"/>
      <c r="BE955" s="25"/>
      <c r="BF955" s="25"/>
      <c r="BG955" s="25"/>
      <c r="BH955" s="25"/>
      <c r="BI955" s="25"/>
      <c r="BJ955" s="25"/>
      <c r="BK955" s="25"/>
      <c r="BL955" s="25"/>
      <c r="BM955" s="25"/>
      <c r="BN955" s="25"/>
      <c r="BO955" s="25"/>
      <c r="BP955" s="25"/>
      <c r="BQ955" s="25"/>
      <c r="BR955" s="25"/>
      <c r="BS955" s="25"/>
      <c r="BT955" s="25"/>
      <c r="BU955" s="25"/>
      <c r="BV955" s="25"/>
      <c r="BW955" s="25"/>
      <c r="BX955" s="25"/>
      <c r="BY955" s="25"/>
      <c r="BZ955" s="25"/>
      <c r="CA955" s="25"/>
      <c r="CB955" s="25"/>
      <c r="CC955" s="25"/>
      <c r="CD955" s="25"/>
      <c r="CE955" s="25"/>
      <c r="CF955" s="25"/>
      <c r="CG955" s="25"/>
      <c r="CH955" s="25"/>
      <c r="CI955" s="25"/>
      <c r="CJ955" s="25"/>
      <c r="CK955" s="25"/>
      <c r="CL955" s="25"/>
      <c r="CM955" s="25"/>
      <c r="CN955" s="25"/>
    </row>
    <row r="956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  <c r="AR956" s="25"/>
      <c r="AS956" s="25"/>
      <c r="AT956" s="25"/>
      <c r="AU956" s="25"/>
      <c r="AV956" s="25"/>
      <c r="AW956" s="25"/>
      <c r="AX956" s="25"/>
      <c r="AY956" s="25"/>
      <c r="AZ956" s="25"/>
      <c r="BA956" s="25"/>
      <c r="BB956" s="25"/>
      <c r="BC956" s="25"/>
      <c r="BD956" s="25"/>
      <c r="BE956" s="25"/>
      <c r="BF956" s="25"/>
      <c r="BG956" s="25"/>
      <c r="BH956" s="25"/>
      <c r="BI956" s="25"/>
      <c r="BJ956" s="25"/>
      <c r="BK956" s="25"/>
      <c r="BL956" s="25"/>
      <c r="BM956" s="25"/>
      <c r="BN956" s="25"/>
      <c r="BO956" s="25"/>
      <c r="BP956" s="25"/>
      <c r="BQ956" s="25"/>
      <c r="BR956" s="25"/>
      <c r="BS956" s="25"/>
      <c r="BT956" s="25"/>
      <c r="BU956" s="25"/>
      <c r="BV956" s="25"/>
      <c r="BW956" s="25"/>
      <c r="BX956" s="25"/>
      <c r="BY956" s="25"/>
      <c r="BZ956" s="25"/>
      <c r="CA956" s="25"/>
      <c r="CB956" s="25"/>
      <c r="CC956" s="25"/>
      <c r="CD956" s="25"/>
      <c r="CE956" s="25"/>
      <c r="CF956" s="25"/>
      <c r="CG956" s="25"/>
      <c r="CH956" s="25"/>
      <c r="CI956" s="25"/>
      <c r="CJ956" s="25"/>
      <c r="CK956" s="25"/>
      <c r="CL956" s="25"/>
      <c r="CM956" s="25"/>
      <c r="CN956" s="25"/>
    </row>
    <row r="957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  <c r="AR957" s="25"/>
      <c r="AS957" s="25"/>
      <c r="AT957" s="25"/>
      <c r="AU957" s="25"/>
      <c r="AV957" s="25"/>
      <c r="AW957" s="25"/>
      <c r="AX957" s="25"/>
      <c r="AY957" s="25"/>
      <c r="AZ957" s="25"/>
      <c r="BA957" s="25"/>
      <c r="BB957" s="25"/>
      <c r="BC957" s="25"/>
      <c r="BD957" s="25"/>
      <c r="BE957" s="25"/>
      <c r="BF957" s="25"/>
      <c r="BG957" s="25"/>
      <c r="BH957" s="25"/>
      <c r="BI957" s="25"/>
      <c r="BJ957" s="25"/>
      <c r="BK957" s="25"/>
      <c r="BL957" s="25"/>
      <c r="BM957" s="25"/>
      <c r="BN957" s="25"/>
      <c r="BO957" s="25"/>
      <c r="BP957" s="25"/>
      <c r="BQ957" s="25"/>
      <c r="BR957" s="25"/>
      <c r="BS957" s="25"/>
      <c r="BT957" s="25"/>
      <c r="BU957" s="25"/>
      <c r="BV957" s="25"/>
      <c r="BW957" s="25"/>
      <c r="BX957" s="25"/>
      <c r="BY957" s="25"/>
      <c r="BZ957" s="25"/>
      <c r="CA957" s="25"/>
      <c r="CB957" s="25"/>
      <c r="CC957" s="25"/>
      <c r="CD957" s="25"/>
      <c r="CE957" s="25"/>
      <c r="CF957" s="25"/>
      <c r="CG957" s="25"/>
      <c r="CH957" s="25"/>
      <c r="CI957" s="25"/>
      <c r="CJ957" s="25"/>
      <c r="CK957" s="25"/>
      <c r="CL957" s="25"/>
      <c r="CM957" s="25"/>
      <c r="CN957" s="25"/>
    </row>
    <row r="958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  <c r="AR958" s="25"/>
      <c r="AS958" s="25"/>
      <c r="AT958" s="25"/>
      <c r="AU958" s="25"/>
      <c r="AV958" s="25"/>
      <c r="AW958" s="25"/>
      <c r="AX958" s="25"/>
      <c r="AY958" s="25"/>
      <c r="AZ958" s="25"/>
      <c r="BA958" s="25"/>
      <c r="BB958" s="25"/>
      <c r="BC958" s="25"/>
      <c r="BD958" s="25"/>
      <c r="BE958" s="25"/>
      <c r="BF958" s="25"/>
      <c r="BG958" s="25"/>
      <c r="BH958" s="25"/>
      <c r="BI958" s="25"/>
      <c r="BJ958" s="25"/>
      <c r="BK958" s="25"/>
      <c r="BL958" s="25"/>
      <c r="BM958" s="25"/>
      <c r="BN958" s="25"/>
      <c r="BO958" s="25"/>
      <c r="BP958" s="25"/>
      <c r="BQ958" s="25"/>
      <c r="BR958" s="25"/>
      <c r="BS958" s="25"/>
      <c r="BT958" s="25"/>
      <c r="BU958" s="25"/>
      <c r="BV958" s="25"/>
      <c r="BW958" s="25"/>
      <c r="BX958" s="25"/>
      <c r="BY958" s="25"/>
      <c r="BZ958" s="25"/>
      <c r="CA958" s="25"/>
      <c r="CB958" s="25"/>
      <c r="CC958" s="25"/>
      <c r="CD958" s="25"/>
      <c r="CE958" s="25"/>
      <c r="CF958" s="25"/>
      <c r="CG958" s="25"/>
      <c r="CH958" s="25"/>
      <c r="CI958" s="25"/>
      <c r="CJ958" s="25"/>
      <c r="CK958" s="25"/>
      <c r="CL958" s="25"/>
      <c r="CM958" s="25"/>
      <c r="CN958" s="25"/>
    </row>
    <row r="959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  <c r="AR959" s="25"/>
      <c r="AS959" s="25"/>
      <c r="AT959" s="25"/>
      <c r="AU959" s="25"/>
      <c r="AV959" s="25"/>
      <c r="AW959" s="25"/>
      <c r="AX959" s="25"/>
      <c r="AY959" s="25"/>
      <c r="AZ959" s="25"/>
      <c r="BA959" s="25"/>
      <c r="BB959" s="25"/>
      <c r="BC959" s="25"/>
      <c r="BD959" s="25"/>
      <c r="BE959" s="25"/>
      <c r="BF959" s="25"/>
      <c r="BG959" s="25"/>
      <c r="BH959" s="25"/>
      <c r="BI959" s="25"/>
      <c r="BJ959" s="25"/>
      <c r="BK959" s="25"/>
      <c r="BL959" s="25"/>
      <c r="BM959" s="25"/>
      <c r="BN959" s="25"/>
      <c r="BO959" s="25"/>
      <c r="BP959" s="25"/>
      <c r="BQ959" s="25"/>
      <c r="BR959" s="25"/>
      <c r="BS959" s="25"/>
      <c r="BT959" s="25"/>
      <c r="BU959" s="25"/>
      <c r="BV959" s="25"/>
      <c r="BW959" s="25"/>
      <c r="BX959" s="25"/>
      <c r="BY959" s="25"/>
      <c r="BZ959" s="25"/>
      <c r="CA959" s="25"/>
      <c r="CB959" s="25"/>
      <c r="CC959" s="25"/>
      <c r="CD959" s="25"/>
      <c r="CE959" s="25"/>
      <c r="CF959" s="25"/>
      <c r="CG959" s="25"/>
      <c r="CH959" s="25"/>
      <c r="CI959" s="25"/>
      <c r="CJ959" s="25"/>
      <c r="CK959" s="25"/>
      <c r="CL959" s="25"/>
      <c r="CM959" s="25"/>
      <c r="CN959" s="25"/>
    </row>
    <row r="960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  <c r="AR960" s="25"/>
      <c r="AS960" s="25"/>
      <c r="AT960" s="25"/>
      <c r="AU960" s="25"/>
      <c r="AV960" s="25"/>
      <c r="AW960" s="25"/>
      <c r="AX960" s="25"/>
      <c r="AY960" s="25"/>
      <c r="AZ960" s="25"/>
      <c r="BA960" s="25"/>
      <c r="BB960" s="25"/>
      <c r="BC960" s="25"/>
      <c r="BD960" s="25"/>
      <c r="BE960" s="25"/>
      <c r="BF960" s="25"/>
      <c r="BG960" s="25"/>
      <c r="BH960" s="25"/>
      <c r="BI960" s="25"/>
      <c r="BJ960" s="25"/>
      <c r="BK960" s="25"/>
      <c r="BL960" s="25"/>
      <c r="BM960" s="25"/>
      <c r="BN960" s="25"/>
      <c r="BO960" s="25"/>
      <c r="BP960" s="25"/>
      <c r="BQ960" s="25"/>
      <c r="BR960" s="25"/>
      <c r="BS960" s="25"/>
      <c r="BT960" s="25"/>
      <c r="BU960" s="25"/>
      <c r="BV960" s="25"/>
      <c r="BW960" s="25"/>
      <c r="BX960" s="25"/>
      <c r="BY960" s="25"/>
      <c r="BZ960" s="25"/>
      <c r="CA960" s="25"/>
      <c r="CB960" s="25"/>
      <c r="CC960" s="25"/>
      <c r="CD960" s="25"/>
      <c r="CE960" s="25"/>
      <c r="CF960" s="25"/>
      <c r="CG960" s="25"/>
      <c r="CH960" s="25"/>
      <c r="CI960" s="25"/>
      <c r="CJ960" s="25"/>
      <c r="CK960" s="25"/>
      <c r="CL960" s="25"/>
      <c r="CM960" s="25"/>
      <c r="CN960" s="25"/>
    </row>
    <row r="96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  <c r="AR961" s="25"/>
      <c r="AS961" s="25"/>
      <c r="AT961" s="25"/>
      <c r="AU961" s="25"/>
      <c r="AV961" s="25"/>
      <c r="AW961" s="25"/>
      <c r="AX961" s="25"/>
      <c r="AY961" s="25"/>
      <c r="AZ961" s="25"/>
      <c r="BA961" s="25"/>
      <c r="BB961" s="25"/>
      <c r="BC961" s="25"/>
      <c r="BD961" s="25"/>
      <c r="BE961" s="25"/>
      <c r="BF961" s="25"/>
      <c r="BG961" s="25"/>
      <c r="BH961" s="25"/>
      <c r="BI961" s="25"/>
      <c r="BJ961" s="25"/>
      <c r="BK961" s="25"/>
      <c r="BL961" s="25"/>
      <c r="BM961" s="25"/>
      <c r="BN961" s="25"/>
      <c r="BO961" s="25"/>
      <c r="BP961" s="25"/>
      <c r="BQ961" s="25"/>
      <c r="BR961" s="25"/>
      <c r="BS961" s="25"/>
      <c r="BT961" s="25"/>
      <c r="BU961" s="25"/>
      <c r="BV961" s="25"/>
      <c r="BW961" s="25"/>
      <c r="BX961" s="25"/>
      <c r="BY961" s="25"/>
      <c r="BZ961" s="25"/>
      <c r="CA961" s="25"/>
      <c r="CB961" s="25"/>
      <c r="CC961" s="25"/>
      <c r="CD961" s="25"/>
      <c r="CE961" s="25"/>
      <c r="CF961" s="25"/>
      <c r="CG961" s="25"/>
      <c r="CH961" s="25"/>
      <c r="CI961" s="25"/>
      <c r="CJ961" s="25"/>
      <c r="CK961" s="25"/>
      <c r="CL961" s="25"/>
      <c r="CM961" s="25"/>
      <c r="CN961" s="25"/>
    </row>
    <row r="962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  <c r="AR962" s="25"/>
      <c r="AS962" s="25"/>
      <c r="AT962" s="25"/>
      <c r="AU962" s="25"/>
      <c r="AV962" s="25"/>
      <c r="AW962" s="25"/>
      <c r="AX962" s="25"/>
      <c r="AY962" s="25"/>
      <c r="AZ962" s="25"/>
      <c r="BA962" s="25"/>
      <c r="BB962" s="25"/>
      <c r="BC962" s="25"/>
      <c r="BD962" s="25"/>
      <c r="BE962" s="25"/>
      <c r="BF962" s="25"/>
      <c r="BG962" s="25"/>
      <c r="BH962" s="25"/>
      <c r="BI962" s="25"/>
      <c r="BJ962" s="25"/>
      <c r="BK962" s="25"/>
      <c r="BL962" s="25"/>
      <c r="BM962" s="25"/>
      <c r="BN962" s="25"/>
      <c r="BO962" s="25"/>
      <c r="BP962" s="25"/>
      <c r="BQ962" s="25"/>
      <c r="BR962" s="25"/>
      <c r="BS962" s="25"/>
      <c r="BT962" s="25"/>
      <c r="BU962" s="25"/>
      <c r="BV962" s="25"/>
      <c r="BW962" s="25"/>
      <c r="BX962" s="25"/>
      <c r="BY962" s="25"/>
      <c r="BZ962" s="25"/>
      <c r="CA962" s="25"/>
      <c r="CB962" s="25"/>
      <c r="CC962" s="25"/>
      <c r="CD962" s="25"/>
      <c r="CE962" s="25"/>
      <c r="CF962" s="25"/>
      <c r="CG962" s="25"/>
      <c r="CH962" s="25"/>
      <c r="CI962" s="25"/>
      <c r="CJ962" s="25"/>
      <c r="CK962" s="25"/>
      <c r="CL962" s="25"/>
      <c r="CM962" s="25"/>
      <c r="CN962" s="25"/>
    </row>
    <row r="963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25"/>
      <c r="BB963" s="25"/>
      <c r="BC963" s="25"/>
      <c r="BD963" s="25"/>
      <c r="BE963" s="25"/>
      <c r="BF963" s="25"/>
      <c r="BG963" s="25"/>
      <c r="BH963" s="25"/>
      <c r="BI963" s="25"/>
      <c r="BJ963" s="25"/>
      <c r="BK963" s="25"/>
      <c r="BL963" s="25"/>
      <c r="BM963" s="25"/>
      <c r="BN963" s="25"/>
      <c r="BO963" s="25"/>
      <c r="BP963" s="25"/>
      <c r="BQ963" s="25"/>
      <c r="BR963" s="25"/>
      <c r="BS963" s="25"/>
      <c r="BT963" s="25"/>
      <c r="BU963" s="25"/>
      <c r="BV963" s="25"/>
      <c r="BW963" s="25"/>
      <c r="BX963" s="25"/>
      <c r="BY963" s="25"/>
      <c r="BZ963" s="25"/>
      <c r="CA963" s="25"/>
      <c r="CB963" s="25"/>
      <c r="CC963" s="25"/>
      <c r="CD963" s="25"/>
      <c r="CE963" s="25"/>
      <c r="CF963" s="25"/>
      <c r="CG963" s="25"/>
      <c r="CH963" s="25"/>
      <c r="CI963" s="25"/>
      <c r="CJ963" s="25"/>
      <c r="CK963" s="25"/>
      <c r="CL963" s="25"/>
      <c r="CM963" s="25"/>
      <c r="CN963" s="25"/>
    </row>
    <row r="964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  <c r="AR964" s="25"/>
      <c r="AS964" s="25"/>
      <c r="AT964" s="25"/>
      <c r="AU964" s="25"/>
      <c r="AV964" s="25"/>
      <c r="AW964" s="25"/>
      <c r="AX964" s="25"/>
      <c r="AY964" s="25"/>
      <c r="AZ964" s="25"/>
      <c r="BA964" s="25"/>
      <c r="BB964" s="25"/>
      <c r="BC964" s="25"/>
      <c r="BD964" s="25"/>
      <c r="BE964" s="25"/>
      <c r="BF964" s="25"/>
      <c r="BG964" s="25"/>
      <c r="BH964" s="25"/>
      <c r="BI964" s="25"/>
      <c r="BJ964" s="25"/>
      <c r="BK964" s="25"/>
      <c r="BL964" s="25"/>
      <c r="BM964" s="25"/>
      <c r="BN964" s="25"/>
      <c r="BO964" s="25"/>
      <c r="BP964" s="25"/>
      <c r="BQ964" s="25"/>
      <c r="BR964" s="25"/>
      <c r="BS964" s="25"/>
      <c r="BT964" s="25"/>
      <c r="BU964" s="25"/>
      <c r="BV964" s="25"/>
      <c r="BW964" s="25"/>
      <c r="BX964" s="25"/>
      <c r="BY964" s="25"/>
      <c r="BZ964" s="25"/>
      <c r="CA964" s="25"/>
      <c r="CB964" s="25"/>
      <c r="CC964" s="25"/>
      <c r="CD964" s="25"/>
      <c r="CE964" s="25"/>
      <c r="CF964" s="25"/>
      <c r="CG964" s="25"/>
      <c r="CH964" s="25"/>
      <c r="CI964" s="25"/>
      <c r="CJ964" s="25"/>
      <c r="CK964" s="25"/>
      <c r="CL964" s="25"/>
      <c r="CM964" s="25"/>
      <c r="CN964" s="25"/>
    </row>
    <row r="965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  <c r="AR965" s="25"/>
      <c r="AS965" s="25"/>
      <c r="AT965" s="25"/>
      <c r="AU965" s="25"/>
      <c r="AV965" s="25"/>
      <c r="AW965" s="25"/>
      <c r="AX965" s="25"/>
      <c r="AY965" s="25"/>
      <c r="AZ965" s="25"/>
      <c r="BA965" s="25"/>
      <c r="BB965" s="25"/>
      <c r="BC965" s="25"/>
      <c r="BD965" s="25"/>
      <c r="BE965" s="25"/>
      <c r="BF965" s="25"/>
      <c r="BG965" s="25"/>
      <c r="BH965" s="25"/>
      <c r="BI965" s="25"/>
      <c r="BJ965" s="25"/>
      <c r="BK965" s="25"/>
      <c r="BL965" s="25"/>
      <c r="BM965" s="25"/>
      <c r="BN965" s="25"/>
      <c r="BO965" s="25"/>
      <c r="BP965" s="25"/>
      <c r="BQ965" s="25"/>
      <c r="BR965" s="25"/>
      <c r="BS965" s="25"/>
      <c r="BT965" s="25"/>
      <c r="BU965" s="25"/>
      <c r="BV965" s="25"/>
      <c r="BW965" s="25"/>
      <c r="BX965" s="25"/>
      <c r="BY965" s="25"/>
      <c r="BZ965" s="25"/>
      <c r="CA965" s="25"/>
      <c r="CB965" s="25"/>
      <c r="CC965" s="25"/>
      <c r="CD965" s="25"/>
      <c r="CE965" s="25"/>
      <c r="CF965" s="25"/>
      <c r="CG965" s="25"/>
      <c r="CH965" s="25"/>
      <c r="CI965" s="25"/>
      <c r="CJ965" s="25"/>
      <c r="CK965" s="25"/>
      <c r="CL965" s="25"/>
      <c r="CM965" s="25"/>
      <c r="CN965" s="25"/>
    </row>
    <row r="966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  <c r="AR966" s="25"/>
      <c r="AS966" s="25"/>
      <c r="AT966" s="25"/>
      <c r="AU966" s="25"/>
      <c r="AV966" s="25"/>
      <c r="AW966" s="25"/>
      <c r="AX966" s="25"/>
      <c r="AY966" s="25"/>
      <c r="AZ966" s="25"/>
      <c r="BA966" s="25"/>
      <c r="BB966" s="25"/>
      <c r="BC966" s="25"/>
      <c r="BD966" s="25"/>
      <c r="BE966" s="25"/>
      <c r="BF966" s="25"/>
      <c r="BG966" s="25"/>
      <c r="BH966" s="25"/>
      <c r="BI966" s="25"/>
      <c r="BJ966" s="25"/>
      <c r="BK966" s="25"/>
      <c r="BL966" s="25"/>
      <c r="BM966" s="25"/>
      <c r="BN966" s="25"/>
      <c r="BO966" s="25"/>
      <c r="BP966" s="25"/>
      <c r="BQ966" s="25"/>
      <c r="BR966" s="25"/>
      <c r="BS966" s="25"/>
      <c r="BT966" s="25"/>
      <c r="BU966" s="25"/>
      <c r="BV966" s="25"/>
      <c r="BW966" s="25"/>
      <c r="BX966" s="25"/>
      <c r="BY966" s="25"/>
      <c r="BZ966" s="25"/>
      <c r="CA966" s="25"/>
      <c r="CB966" s="25"/>
      <c r="CC966" s="25"/>
      <c r="CD966" s="25"/>
      <c r="CE966" s="25"/>
      <c r="CF966" s="25"/>
      <c r="CG966" s="25"/>
      <c r="CH966" s="25"/>
      <c r="CI966" s="25"/>
      <c r="CJ966" s="25"/>
      <c r="CK966" s="25"/>
      <c r="CL966" s="25"/>
      <c r="CM966" s="25"/>
      <c r="CN966" s="25"/>
    </row>
    <row r="967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  <c r="AR967" s="25"/>
      <c r="AS967" s="25"/>
      <c r="AT967" s="25"/>
      <c r="AU967" s="25"/>
      <c r="AV967" s="25"/>
      <c r="AW967" s="25"/>
      <c r="AX967" s="25"/>
      <c r="AY967" s="25"/>
      <c r="AZ967" s="25"/>
      <c r="BA967" s="25"/>
      <c r="BB967" s="25"/>
      <c r="BC967" s="25"/>
      <c r="BD967" s="25"/>
      <c r="BE967" s="25"/>
      <c r="BF967" s="25"/>
      <c r="BG967" s="25"/>
      <c r="BH967" s="25"/>
      <c r="BI967" s="25"/>
      <c r="BJ967" s="25"/>
      <c r="BK967" s="25"/>
      <c r="BL967" s="25"/>
      <c r="BM967" s="25"/>
      <c r="BN967" s="25"/>
      <c r="BO967" s="25"/>
      <c r="BP967" s="25"/>
      <c r="BQ967" s="25"/>
      <c r="BR967" s="25"/>
      <c r="BS967" s="25"/>
      <c r="BT967" s="25"/>
      <c r="BU967" s="25"/>
      <c r="BV967" s="25"/>
      <c r="BW967" s="25"/>
      <c r="BX967" s="25"/>
      <c r="BY967" s="25"/>
      <c r="BZ967" s="25"/>
      <c r="CA967" s="25"/>
      <c r="CB967" s="25"/>
      <c r="CC967" s="25"/>
      <c r="CD967" s="25"/>
      <c r="CE967" s="25"/>
      <c r="CF967" s="25"/>
      <c r="CG967" s="25"/>
      <c r="CH967" s="25"/>
      <c r="CI967" s="25"/>
      <c r="CJ967" s="25"/>
      <c r="CK967" s="25"/>
      <c r="CL967" s="25"/>
      <c r="CM967" s="25"/>
      <c r="CN967" s="25"/>
    </row>
    <row r="968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  <c r="AR968" s="25"/>
      <c r="AS968" s="25"/>
      <c r="AT968" s="25"/>
      <c r="AU968" s="25"/>
      <c r="AV968" s="25"/>
      <c r="AW968" s="25"/>
      <c r="AX968" s="25"/>
      <c r="AY968" s="25"/>
      <c r="AZ968" s="25"/>
      <c r="BA968" s="25"/>
      <c r="BB968" s="25"/>
      <c r="BC968" s="25"/>
      <c r="BD968" s="25"/>
      <c r="BE968" s="25"/>
      <c r="BF968" s="25"/>
      <c r="BG968" s="25"/>
      <c r="BH968" s="25"/>
      <c r="BI968" s="25"/>
      <c r="BJ968" s="25"/>
      <c r="BK968" s="25"/>
      <c r="BL968" s="25"/>
      <c r="BM968" s="25"/>
      <c r="BN968" s="25"/>
      <c r="BO968" s="25"/>
      <c r="BP968" s="25"/>
      <c r="BQ968" s="25"/>
      <c r="BR968" s="25"/>
      <c r="BS968" s="25"/>
      <c r="BT968" s="25"/>
      <c r="BU968" s="25"/>
      <c r="BV968" s="25"/>
      <c r="BW968" s="25"/>
      <c r="BX968" s="25"/>
      <c r="BY968" s="25"/>
      <c r="BZ968" s="25"/>
      <c r="CA968" s="25"/>
      <c r="CB968" s="25"/>
      <c r="CC968" s="25"/>
      <c r="CD968" s="25"/>
      <c r="CE968" s="25"/>
      <c r="CF968" s="25"/>
      <c r="CG968" s="25"/>
      <c r="CH968" s="25"/>
      <c r="CI968" s="25"/>
      <c r="CJ968" s="25"/>
      <c r="CK968" s="25"/>
      <c r="CL968" s="25"/>
      <c r="CM968" s="25"/>
      <c r="CN968" s="25"/>
    </row>
    <row r="969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  <c r="AR969" s="25"/>
      <c r="AS969" s="25"/>
      <c r="AT969" s="25"/>
      <c r="AU969" s="25"/>
      <c r="AV969" s="25"/>
      <c r="AW969" s="25"/>
      <c r="AX969" s="25"/>
      <c r="AY969" s="25"/>
      <c r="AZ969" s="25"/>
      <c r="BA969" s="25"/>
      <c r="BB969" s="25"/>
      <c r="BC969" s="25"/>
      <c r="BD969" s="25"/>
      <c r="BE969" s="25"/>
      <c r="BF969" s="25"/>
      <c r="BG969" s="25"/>
      <c r="BH969" s="25"/>
      <c r="BI969" s="25"/>
      <c r="BJ969" s="25"/>
      <c r="BK969" s="25"/>
      <c r="BL969" s="25"/>
      <c r="BM969" s="25"/>
      <c r="BN969" s="25"/>
      <c r="BO969" s="25"/>
      <c r="BP969" s="25"/>
      <c r="BQ969" s="25"/>
      <c r="BR969" s="25"/>
      <c r="BS969" s="25"/>
      <c r="BT969" s="25"/>
      <c r="BU969" s="25"/>
      <c r="BV969" s="25"/>
      <c r="BW969" s="25"/>
      <c r="BX969" s="25"/>
      <c r="BY969" s="25"/>
      <c r="BZ969" s="25"/>
      <c r="CA969" s="25"/>
      <c r="CB969" s="25"/>
      <c r="CC969" s="25"/>
      <c r="CD969" s="25"/>
      <c r="CE969" s="25"/>
      <c r="CF969" s="25"/>
      <c r="CG969" s="25"/>
      <c r="CH969" s="25"/>
      <c r="CI969" s="25"/>
      <c r="CJ969" s="25"/>
      <c r="CK969" s="25"/>
      <c r="CL969" s="25"/>
      <c r="CM969" s="25"/>
      <c r="CN969" s="25"/>
    </row>
    <row r="970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  <c r="AR970" s="25"/>
      <c r="AS970" s="25"/>
      <c r="AT970" s="25"/>
      <c r="AU970" s="25"/>
      <c r="AV970" s="25"/>
      <c r="AW970" s="25"/>
      <c r="AX970" s="25"/>
      <c r="AY970" s="25"/>
      <c r="AZ970" s="25"/>
      <c r="BA970" s="25"/>
      <c r="BB970" s="25"/>
      <c r="BC970" s="25"/>
      <c r="BD970" s="25"/>
      <c r="BE970" s="25"/>
      <c r="BF970" s="25"/>
      <c r="BG970" s="25"/>
      <c r="BH970" s="25"/>
      <c r="BI970" s="25"/>
      <c r="BJ970" s="25"/>
      <c r="BK970" s="25"/>
      <c r="BL970" s="25"/>
      <c r="BM970" s="25"/>
      <c r="BN970" s="25"/>
      <c r="BO970" s="25"/>
      <c r="BP970" s="25"/>
      <c r="BQ970" s="25"/>
      <c r="BR970" s="25"/>
      <c r="BS970" s="25"/>
      <c r="BT970" s="25"/>
      <c r="BU970" s="25"/>
      <c r="BV970" s="25"/>
      <c r="BW970" s="25"/>
      <c r="BX970" s="25"/>
      <c r="BY970" s="25"/>
      <c r="BZ970" s="25"/>
      <c r="CA970" s="25"/>
      <c r="CB970" s="25"/>
      <c r="CC970" s="25"/>
      <c r="CD970" s="25"/>
      <c r="CE970" s="25"/>
      <c r="CF970" s="25"/>
      <c r="CG970" s="25"/>
      <c r="CH970" s="25"/>
      <c r="CI970" s="25"/>
      <c r="CJ970" s="25"/>
      <c r="CK970" s="25"/>
      <c r="CL970" s="25"/>
      <c r="CM970" s="25"/>
      <c r="CN970" s="25"/>
    </row>
    <row r="97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  <c r="AR971" s="25"/>
      <c r="AS971" s="25"/>
      <c r="AT971" s="25"/>
      <c r="AU971" s="25"/>
      <c r="AV971" s="25"/>
      <c r="AW971" s="25"/>
      <c r="AX971" s="25"/>
      <c r="AY971" s="25"/>
      <c r="AZ971" s="25"/>
      <c r="BA971" s="25"/>
      <c r="BB971" s="25"/>
      <c r="BC971" s="25"/>
      <c r="BD971" s="25"/>
      <c r="BE971" s="25"/>
      <c r="BF971" s="25"/>
      <c r="BG971" s="25"/>
      <c r="BH971" s="25"/>
      <c r="BI971" s="25"/>
      <c r="BJ971" s="25"/>
      <c r="BK971" s="25"/>
      <c r="BL971" s="25"/>
      <c r="BM971" s="25"/>
      <c r="BN971" s="25"/>
      <c r="BO971" s="25"/>
      <c r="BP971" s="25"/>
      <c r="BQ971" s="25"/>
      <c r="BR971" s="25"/>
      <c r="BS971" s="25"/>
      <c r="BT971" s="25"/>
      <c r="BU971" s="25"/>
      <c r="BV971" s="25"/>
      <c r="BW971" s="25"/>
      <c r="BX971" s="25"/>
      <c r="BY971" s="25"/>
      <c r="BZ971" s="25"/>
      <c r="CA971" s="25"/>
      <c r="CB971" s="25"/>
      <c r="CC971" s="25"/>
      <c r="CD971" s="25"/>
      <c r="CE971" s="25"/>
      <c r="CF971" s="25"/>
      <c r="CG971" s="25"/>
      <c r="CH971" s="25"/>
      <c r="CI971" s="25"/>
      <c r="CJ971" s="25"/>
      <c r="CK971" s="25"/>
      <c r="CL971" s="25"/>
      <c r="CM971" s="25"/>
      <c r="CN971" s="25"/>
    </row>
    <row r="972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  <c r="AR972" s="25"/>
      <c r="AS972" s="25"/>
      <c r="AT972" s="25"/>
      <c r="AU972" s="25"/>
      <c r="AV972" s="25"/>
      <c r="AW972" s="25"/>
      <c r="AX972" s="25"/>
      <c r="AY972" s="25"/>
      <c r="AZ972" s="25"/>
      <c r="BA972" s="25"/>
      <c r="BB972" s="25"/>
      <c r="BC972" s="25"/>
      <c r="BD972" s="25"/>
      <c r="BE972" s="25"/>
      <c r="BF972" s="25"/>
      <c r="BG972" s="25"/>
      <c r="BH972" s="25"/>
      <c r="BI972" s="25"/>
      <c r="BJ972" s="25"/>
      <c r="BK972" s="25"/>
      <c r="BL972" s="25"/>
      <c r="BM972" s="25"/>
      <c r="BN972" s="25"/>
      <c r="BO972" s="25"/>
      <c r="BP972" s="25"/>
      <c r="BQ972" s="25"/>
      <c r="BR972" s="25"/>
      <c r="BS972" s="25"/>
      <c r="BT972" s="25"/>
      <c r="BU972" s="25"/>
      <c r="BV972" s="25"/>
      <c r="BW972" s="25"/>
      <c r="BX972" s="25"/>
      <c r="BY972" s="25"/>
      <c r="BZ972" s="25"/>
      <c r="CA972" s="25"/>
      <c r="CB972" s="25"/>
      <c r="CC972" s="25"/>
      <c r="CD972" s="25"/>
      <c r="CE972" s="25"/>
      <c r="CF972" s="25"/>
      <c r="CG972" s="25"/>
      <c r="CH972" s="25"/>
      <c r="CI972" s="25"/>
      <c r="CJ972" s="25"/>
      <c r="CK972" s="25"/>
      <c r="CL972" s="25"/>
      <c r="CM972" s="25"/>
      <c r="CN972" s="25"/>
    </row>
    <row r="973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  <c r="AR973" s="25"/>
      <c r="AS973" s="25"/>
      <c r="AT973" s="25"/>
      <c r="AU973" s="25"/>
      <c r="AV973" s="25"/>
      <c r="AW973" s="25"/>
      <c r="AX973" s="25"/>
      <c r="AY973" s="25"/>
      <c r="AZ973" s="25"/>
      <c r="BA973" s="25"/>
      <c r="BB973" s="25"/>
      <c r="BC973" s="25"/>
      <c r="BD973" s="25"/>
      <c r="BE973" s="25"/>
      <c r="BF973" s="25"/>
      <c r="BG973" s="25"/>
      <c r="BH973" s="25"/>
      <c r="BI973" s="25"/>
      <c r="BJ973" s="25"/>
      <c r="BK973" s="25"/>
      <c r="BL973" s="25"/>
      <c r="BM973" s="25"/>
      <c r="BN973" s="25"/>
      <c r="BO973" s="25"/>
      <c r="BP973" s="25"/>
      <c r="BQ973" s="25"/>
      <c r="BR973" s="25"/>
      <c r="BS973" s="25"/>
      <c r="BT973" s="25"/>
      <c r="BU973" s="25"/>
      <c r="BV973" s="25"/>
      <c r="BW973" s="25"/>
      <c r="BX973" s="25"/>
      <c r="BY973" s="25"/>
      <c r="BZ973" s="25"/>
      <c r="CA973" s="25"/>
      <c r="CB973" s="25"/>
      <c r="CC973" s="25"/>
      <c r="CD973" s="25"/>
      <c r="CE973" s="25"/>
      <c r="CF973" s="25"/>
      <c r="CG973" s="25"/>
      <c r="CH973" s="25"/>
      <c r="CI973" s="25"/>
      <c r="CJ973" s="25"/>
      <c r="CK973" s="25"/>
      <c r="CL973" s="25"/>
      <c r="CM973" s="25"/>
      <c r="CN973" s="25"/>
    </row>
    <row r="974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  <c r="AR974" s="25"/>
      <c r="AS974" s="25"/>
      <c r="AT974" s="25"/>
      <c r="AU974" s="25"/>
      <c r="AV974" s="25"/>
      <c r="AW974" s="25"/>
      <c r="AX974" s="25"/>
      <c r="AY974" s="25"/>
      <c r="AZ974" s="25"/>
      <c r="BA974" s="25"/>
      <c r="BB974" s="25"/>
      <c r="BC974" s="25"/>
      <c r="BD974" s="25"/>
      <c r="BE974" s="25"/>
      <c r="BF974" s="25"/>
      <c r="BG974" s="25"/>
      <c r="BH974" s="25"/>
      <c r="BI974" s="25"/>
      <c r="BJ974" s="25"/>
      <c r="BK974" s="25"/>
      <c r="BL974" s="25"/>
      <c r="BM974" s="25"/>
      <c r="BN974" s="25"/>
      <c r="BO974" s="25"/>
      <c r="BP974" s="25"/>
      <c r="BQ974" s="25"/>
      <c r="BR974" s="25"/>
      <c r="BS974" s="25"/>
      <c r="BT974" s="25"/>
      <c r="BU974" s="25"/>
      <c r="BV974" s="25"/>
      <c r="BW974" s="25"/>
      <c r="BX974" s="25"/>
      <c r="BY974" s="25"/>
      <c r="BZ974" s="25"/>
      <c r="CA974" s="25"/>
      <c r="CB974" s="25"/>
      <c r="CC974" s="25"/>
      <c r="CD974" s="25"/>
      <c r="CE974" s="25"/>
      <c r="CF974" s="25"/>
      <c r="CG974" s="25"/>
      <c r="CH974" s="25"/>
      <c r="CI974" s="25"/>
      <c r="CJ974" s="25"/>
      <c r="CK974" s="25"/>
      <c r="CL974" s="25"/>
      <c r="CM974" s="25"/>
      <c r="CN974" s="25"/>
    </row>
    <row r="975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  <c r="AR975" s="25"/>
      <c r="AS975" s="25"/>
      <c r="AT975" s="25"/>
      <c r="AU975" s="25"/>
      <c r="AV975" s="25"/>
      <c r="AW975" s="25"/>
      <c r="AX975" s="25"/>
      <c r="AY975" s="25"/>
      <c r="AZ975" s="25"/>
      <c r="BA975" s="25"/>
      <c r="BB975" s="25"/>
      <c r="BC975" s="25"/>
      <c r="BD975" s="25"/>
      <c r="BE975" s="25"/>
      <c r="BF975" s="25"/>
      <c r="BG975" s="25"/>
      <c r="BH975" s="25"/>
      <c r="BI975" s="25"/>
      <c r="BJ975" s="25"/>
      <c r="BK975" s="25"/>
      <c r="BL975" s="25"/>
      <c r="BM975" s="25"/>
      <c r="BN975" s="25"/>
      <c r="BO975" s="25"/>
      <c r="BP975" s="25"/>
      <c r="BQ975" s="25"/>
      <c r="BR975" s="25"/>
      <c r="BS975" s="25"/>
      <c r="BT975" s="25"/>
      <c r="BU975" s="25"/>
      <c r="BV975" s="25"/>
      <c r="BW975" s="25"/>
      <c r="BX975" s="25"/>
      <c r="BY975" s="25"/>
      <c r="BZ975" s="25"/>
      <c r="CA975" s="25"/>
      <c r="CB975" s="25"/>
      <c r="CC975" s="25"/>
      <c r="CD975" s="25"/>
      <c r="CE975" s="25"/>
      <c r="CF975" s="25"/>
      <c r="CG975" s="25"/>
      <c r="CH975" s="25"/>
      <c r="CI975" s="25"/>
      <c r="CJ975" s="25"/>
      <c r="CK975" s="25"/>
      <c r="CL975" s="25"/>
      <c r="CM975" s="25"/>
      <c r="CN975" s="25"/>
    </row>
    <row r="976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  <c r="AR976" s="25"/>
      <c r="AS976" s="25"/>
      <c r="AT976" s="25"/>
      <c r="AU976" s="25"/>
      <c r="AV976" s="25"/>
      <c r="AW976" s="25"/>
      <c r="AX976" s="25"/>
      <c r="AY976" s="25"/>
      <c r="AZ976" s="25"/>
      <c r="BA976" s="25"/>
      <c r="BB976" s="25"/>
      <c r="BC976" s="25"/>
      <c r="BD976" s="25"/>
      <c r="BE976" s="25"/>
      <c r="BF976" s="25"/>
      <c r="BG976" s="25"/>
      <c r="BH976" s="25"/>
      <c r="BI976" s="25"/>
      <c r="BJ976" s="25"/>
      <c r="BK976" s="25"/>
      <c r="BL976" s="25"/>
      <c r="BM976" s="25"/>
      <c r="BN976" s="25"/>
      <c r="BO976" s="25"/>
      <c r="BP976" s="25"/>
      <c r="BQ976" s="25"/>
      <c r="BR976" s="25"/>
      <c r="BS976" s="25"/>
      <c r="BT976" s="25"/>
      <c r="BU976" s="25"/>
      <c r="BV976" s="25"/>
      <c r="BW976" s="25"/>
      <c r="BX976" s="25"/>
      <c r="BY976" s="25"/>
      <c r="BZ976" s="25"/>
      <c r="CA976" s="25"/>
      <c r="CB976" s="25"/>
      <c r="CC976" s="25"/>
      <c r="CD976" s="25"/>
      <c r="CE976" s="25"/>
      <c r="CF976" s="25"/>
      <c r="CG976" s="25"/>
      <c r="CH976" s="25"/>
      <c r="CI976" s="25"/>
      <c r="CJ976" s="25"/>
      <c r="CK976" s="25"/>
      <c r="CL976" s="25"/>
      <c r="CM976" s="25"/>
      <c r="CN976" s="25"/>
    </row>
    <row r="977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  <c r="AR977" s="25"/>
      <c r="AS977" s="25"/>
      <c r="AT977" s="25"/>
      <c r="AU977" s="25"/>
      <c r="AV977" s="25"/>
      <c r="AW977" s="25"/>
      <c r="AX977" s="25"/>
      <c r="AY977" s="25"/>
      <c r="AZ977" s="25"/>
      <c r="BA977" s="25"/>
      <c r="BB977" s="25"/>
      <c r="BC977" s="25"/>
      <c r="BD977" s="25"/>
      <c r="BE977" s="25"/>
      <c r="BF977" s="25"/>
      <c r="BG977" s="25"/>
      <c r="BH977" s="25"/>
      <c r="BI977" s="25"/>
      <c r="BJ977" s="25"/>
      <c r="BK977" s="25"/>
      <c r="BL977" s="25"/>
      <c r="BM977" s="25"/>
      <c r="BN977" s="25"/>
      <c r="BO977" s="25"/>
      <c r="BP977" s="25"/>
      <c r="BQ977" s="25"/>
      <c r="BR977" s="25"/>
      <c r="BS977" s="25"/>
      <c r="BT977" s="25"/>
      <c r="BU977" s="25"/>
      <c r="BV977" s="25"/>
      <c r="BW977" s="25"/>
      <c r="BX977" s="25"/>
      <c r="BY977" s="25"/>
      <c r="BZ977" s="25"/>
      <c r="CA977" s="25"/>
      <c r="CB977" s="25"/>
      <c r="CC977" s="25"/>
      <c r="CD977" s="25"/>
      <c r="CE977" s="25"/>
      <c r="CF977" s="25"/>
      <c r="CG977" s="25"/>
      <c r="CH977" s="25"/>
      <c r="CI977" s="25"/>
      <c r="CJ977" s="25"/>
      <c r="CK977" s="25"/>
      <c r="CL977" s="25"/>
      <c r="CM977" s="25"/>
      <c r="CN977" s="25"/>
    </row>
    <row r="978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  <c r="AR978" s="25"/>
      <c r="AS978" s="25"/>
      <c r="AT978" s="25"/>
      <c r="AU978" s="25"/>
      <c r="AV978" s="25"/>
      <c r="AW978" s="25"/>
      <c r="AX978" s="25"/>
      <c r="AY978" s="25"/>
      <c r="AZ978" s="25"/>
      <c r="BA978" s="25"/>
      <c r="BB978" s="25"/>
      <c r="BC978" s="25"/>
      <c r="BD978" s="25"/>
      <c r="BE978" s="25"/>
      <c r="BF978" s="25"/>
      <c r="BG978" s="25"/>
      <c r="BH978" s="25"/>
      <c r="BI978" s="25"/>
      <c r="BJ978" s="25"/>
      <c r="BK978" s="25"/>
      <c r="BL978" s="25"/>
      <c r="BM978" s="25"/>
      <c r="BN978" s="25"/>
      <c r="BO978" s="25"/>
      <c r="BP978" s="25"/>
      <c r="BQ978" s="25"/>
      <c r="BR978" s="25"/>
      <c r="BS978" s="25"/>
      <c r="BT978" s="25"/>
      <c r="BU978" s="25"/>
      <c r="BV978" s="25"/>
      <c r="BW978" s="25"/>
      <c r="BX978" s="25"/>
      <c r="BY978" s="25"/>
      <c r="BZ978" s="25"/>
      <c r="CA978" s="25"/>
      <c r="CB978" s="25"/>
      <c r="CC978" s="25"/>
      <c r="CD978" s="25"/>
      <c r="CE978" s="25"/>
      <c r="CF978" s="25"/>
      <c r="CG978" s="25"/>
      <c r="CH978" s="25"/>
      <c r="CI978" s="25"/>
      <c r="CJ978" s="25"/>
      <c r="CK978" s="25"/>
      <c r="CL978" s="25"/>
      <c r="CM978" s="25"/>
      <c r="CN978" s="25"/>
    </row>
    <row r="979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  <c r="AR979" s="25"/>
      <c r="AS979" s="25"/>
      <c r="AT979" s="25"/>
      <c r="AU979" s="25"/>
      <c r="AV979" s="25"/>
      <c r="AW979" s="25"/>
      <c r="AX979" s="25"/>
      <c r="AY979" s="25"/>
      <c r="AZ979" s="25"/>
      <c r="BA979" s="25"/>
      <c r="BB979" s="25"/>
      <c r="BC979" s="25"/>
      <c r="BD979" s="25"/>
      <c r="BE979" s="25"/>
      <c r="BF979" s="25"/>
      <c r="BG979" s="25"/>
      <c r="BH979" s="25"/>
      <c r="BI979" s="25"/>
      <c r="BJ979" s="25"/>
      <c r="BK979" s="25"/>
      <c r="BL979" s="25"/>
      <c r="BM979" s="25"/>
      <c r="BN979" s="25"/>
      <c r="BO979" s="25"/>
      <c r="BP979" s="25"/>
      <c r="BQ979" s="25"/>
      <c r="BR979" s="25"/>
      <c r="BS979" s="25"/>
      <c r="BT979" s="25"/>
      <c r="BU979" s="25"/>
      <c r="BV979" s="25"/>
      <c r="BW979" s="25"/>
      <c r="BX979" s="25"/>
      <c r="BY979" s="25"/>
      <c r="BZ979" s="25"/>
      <c r="CA979" s="25"/>
      <c r="CB979" s="25"/>
      <c r="CC979" s="25"/>
      <c r="CD979" s="25"/>
      <c r="CE979" s="25"/>
      <c r="CF979" s="25"/>
      <c r="CG979" s="25"/>
      <c r="CH979" s="25"/>
      <c r="CI979" s="25"/>
      <c r="CJ979" s="25"/>
      <c r="CK979" s="25"/>
      <c r="CL979" s="25"/>
      <c r="CM979" s="25"/>
      <c r="CN979" s="25"/>
    </row>
    <row r="980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  <c r="AR980" s="25"/>
      <c r="AS980" s="25"/>
      <c r="AT980" s="25"/>
      <c r="AU980" s="25"/>
      <c r="AV980" s="25"/>
      <c r="AW980" s="25"/>
      <c r="AX980" s="25"/>
      <c r="AY980" s="25"/>
      <c r="AZ980" s="25"/>
      <c r="BA980" s="25"/>
      <c r="BB980" s="25"/>
      <c r="BC980" s="25"/>
      <c r="BD980" s="25"/>
      <c r="BE980" s="25"/>
      <c r="BF980" s="25"/>
      <c r="BG980" s="25"/>
      <c r="BH980" s="25"/>
      <c r="BI980" s="25"/>
      <c r="BJ980" s="25"/>
      <c r="BK980" s="25"/>
      <c r="BL980" s="25"/>
      <c r="BM980" s="25"/>
      <c r="BN980" s="25"/>
      <c r="BO980" s="25"/>
      <c r="BP980" s="25"/>
      <c r="BQ980" s="25"/>
      <c r="BR980" s="25"/>
      <c r="BS980" s="25"/>
      <c r="BT980" s="25"/>
      <c r="BU980" s="25"/>
      <c r="BV980" s="25"/>
      <c r="BW980" s="25"/>
      <c r="BX980" s="25"/>
      <c r="BY980" s="25"/>
      <c r="BZ980" s="25"/>
      <c r="CA980" s="25"/>
      <c r="CB980" s="25"/>
      <c r="CC980" s="25"/>
      <c r="CD980" s="25"/>
      <c r="CE980" s="25"/>
      <c r="CF980" s="25"/>
      <c r="CG980" s="25"/>
      <c r="CH980" s="25"/>
      <c r="CI980" s="25"/>
      <c r="CJ980" s="25"/>
      <c r="CK980" s="25"/>
      <c r="CL980" s="25"/>
      <c r="CM980" s="25"/>
      <c r="CN980" s="25"/>
    </row>
    <row r="98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  <c r="AR981" s="25"/>
      <c r="AS981" s="25"/>
      <c r="AT981" s="25"/>
      <c r="AU981" s="25"/>
      <c r="AV981" s="25"/>
      <c r="AW981" s="25"/>
      <c r="AX981" s="25"/>
      <c r="AY981" s="25"/>
      <c r="AZ981" s="25"/>
      <c r="BA981" s="25"/>
      <c r="BB981" s="25"/>
      <c r="BC981" s="25"/>
      <c r="BD981" s="25"/>
      <c r="BE981" s="25"/>
      <c r="BF981" s="25"/>
      <c r="BG981" s="25"/>
      <c r="BH981" s="25"/>
      <c r="BI981" s="25"/>
      <c r="BJ981" s="25"/>
      <c r="BK981" s="25"/>
      <c r="BL981" s="25"/>
      <c r="BM981" s="25"/>
      <c r="BN981" s="25"/>
      <c r="BO981" s="25"/>
      <c r="BP981" s="25"/>
      <c r="BQ981" s="25"/>
      <c r="BR981" s="25"/>
      <c r="BS981" s="25"/>
      <c r="BT981" s="25"/>
      <c r="BU981" s="25"/>
      <c r="BV981" s="25"/>
      <c r="BW981" s="25"/>
      <c r="BX981" s="25"/>
      <c r="BY981" s="25"/>
      <c r="BZ981" s="25"/>
      <c r="CA981" s="25"/>
      <c r="CB981" s="25"/>
      <c r="CC981" s="25"/>
      <c r="CD981" s="25"/>
      <c r="CE981" s="25"/>
      <c r="CF981" s="25"/>
      <c r="CG981" s="25"/>
      <c r="CH981" s="25"/>
      <c r="CI981" s="25"/>
      <c r="CJ981" s="25"/>
      <c r="CK981" s="25"/>
      <c r="CL981" s="25"/>
      <c r="CM981" s="25"/>
      <c r="CN981" s="25"/>
    </row>
    <row r="982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  <c r="AR982" s="25"/>
      <c r="AS982" s="25"/>
      <c r="AT982" s="25"/>
      <c r="AU982" s="25"/>
      <c r="AV982" s="25"/>
      <c r="AW982" s="25"/>
      <c r="AX982" s="25"/>
      <c r="AY982" s="25"/>
      <c r="AZ982" s="25"/>
      <c r="BA982" s="25"/>
      <c r="BB982" s="25"/>
      <c r="BC982" s="25"/>
      <c r="BD982" s="25"/>
      <c r="BE982" s="25"/>
      <c r="BF982" s="25"/>
      <c r="BG982" s="25"/>
      <c r="BH982" s="25"/>
      <c r="BI982" s="25"/>
      <c r="BJ982" s="25"/>
      <c r="BK982" s="25"/>
      <c r="BL982" s="25"/>
      <c r="BM982" s="25"/>
      <c r="BN982" s="25"/>
      <c r="BO982" s="25"/>
      <c r="BP982" s="25"/>
      <c r="BQ982" s="25"/>
      <c r="BR982" s="25"/>
      <c r="BS982" s="25"/>
      <c r="BT982" s="25"/>
      <c r="BU982" s="25"/>
      <c r="BV982" s="25"/>
      <c r="BW982" s="25"/>
      <c r="BX982" s="25"/>
      <c r="BY982" s="25"/>
      <c r="BZ982" s="25"/>
      <c r="CA982" s="25"/>
      <c r="CB982" s="25"/>
      <c r="CC982" s="25"/>
      <c r="CD982" s="25"/>
      <c r="CE982" s="25"/>
      <c r="CF982" s="25"/>
      <c r="CG982" s="25"/>
      <c r="CH982" s="25"/>
      <c r="CI982" s="25"/>
      <c r="CJ982" s="25"/>
      <c r="CK982" s="25"/>
      <c r="CL982" s="25"/>
      <c r="CM982" s="25"/>
      <c r="CN982" s="25"/>
    </row>
    <row r="983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  <c r="AR983" s="25"/>
      <c r="AS983" s="25"/>
      <c r="AT983" s="25"/>
      <c r="AU983" s="25"/>
      <c r="AV983" s="25"/>
      <c r="AW983" s="25"/>
      <c r="AX983" s="25"/>
      <c r="AY983" s="25"/>
      <c r="AZ983" s="25"/>
      <c r="BA983" s="25"/>
      <c r="BB983" s="25"/>
      <c r="BC983" s="25"/>
      <c r="BD983" s="25"/>
      <c r="BE983" s="25"/>
      <c r="BF983" s="25"/>
      <c r="BG983" s="25"/>
      <c r="BH983" s="25"/>
      <c r="BI983" s="25"/>
      <c r="BJ983" s="25"/>
      <c r="BK983" s="25"/>
      <c r="BL983" s="25"/>
      <c r="BM983" s="25"/>
      <c r="BN983" s="25"/>
      <c r="BO983" s="25"/>
      <c r="BP983" s="25"/>
      <c r="BQ983" s="25"/>
      <c r="BR983" s="25"/>
      <c r="BS983" s="25"/>
      <c r="BT983" s="25"/>
      <c r="BU983" s="25"/>
      <c r="BV983" s="25"/>
      <c r="BW983" s="25"/>
      <c r="BX983" s="25"/>
      <c r="BY983" s="25"/>
      <c r="BZ983" s="25"/>
      <c r="CA983" s="25"/>
      <c r="CB983" s="25"/>
      <c r="CC983" s="25"/>
      <c r="CD983" s="25"/>
      <c r="CE983" s="25"/>
      <c r="CF983" s="25"/>
      <c r="CG983" s="25"/>
      <c r="CH983" s="25"/>
      <c r="CI983" s="25"/>
      <c r="CJ983" s="25"/>
      <c r="CK983" s="25"/>
      <c r="CL983" s="25"/>
      <c r="CM983" s="25"/>
      <c r="CN983" s="25"/>
    </row>
    <row r="984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  <c r="AR984" s="25"/>
      <c r="AS984" s="25"/>
      <c r="AT984" s="25"/>
      <c r="AU984" s="25"/>
      <c r="AV984" s="25"/>
      <c r="AW984" s="25"/>
      <c r="AX984" s="25"/>
      <c r="AY984" s="25"/>
      <c r="AZ984" s="25"/>
      <c r="BA984" s="25"/>
      <c r="BB984" s="25"/>
      <c r="BC984" s="25"/>
      <c r="BD984" s="25"/>
      <c r="BE984" s="25"/>
      <c r="BF984" s="25"/>
      <c r="BG984" s="25"/>
      <c r="BH984" s="25"/>
      <c r="BI984" s="25"/>
      <c r="BJ984" s="25"/>
      <c r="BK984" s="25"/>
      <c r="BL984" s="25"/>
      <c r="BM984" s="25"/>
      <c r="BN984" s="25"/>
      <c r="BO984" s="25"/>
      <c r="BP984" s="25"/>
      <c r="BQ984" s="25"/>
      <c r="BR984" s="25"/>
      <c r="BS984" s="25"/>
      <c r="BT984" s="25"/>
      <c r="BU984" s="25"/>
      <c r="BV984" s="25"/>
      <c r="BW984" s="25"/>
      <c r="BX984" s="25"/>
      <c r="BY984" s="25"/>
      <c r="BZ984" s="25"/>
      <c r="CA984" s="25"/>
      <c r="CB984" s="25"/>
      <c r="CC984" s="25"/>
      <c r="CD984" s="25"/>
      <c r="CE984" s="25"/>
      <c r="CF984" s="25"/>
      <c r="CG984" s="25"/>
      <c r="CH984" s="25"/>
      <c r="CI984" s="25"/>
      <c r="CJ984" s="25"/>
      <c r="CK984" s="25"/>
      <c r="CL984" s="25"/>
      <c r="CM984" s="25"/>
      <c r="CN984" s="25"/>
    </row>
    <row r="985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  <c r="AR985" s="25"/>
      <c r="AS985" s="25"/>
      <c r="AT985" s="25"/>
      <c r="AU985" s="25"/>
      <c r="AV985" s="25"/>
      <c r="AW985" s="25"/>
      <c r="AX985" s="25"/>
      <c r="AY985" s="25"/>
      <c r="AZ985" s="25"/>
      <c r="BA985" s="25"/>
      <c r="BB985" s="25"/>
      <c r="BC985" s="25"/>
      <c r="BD985" s="25"/>
      <c r="BE985" s="25"/>
      <c r="BF985" s="25"/>
      <c r="BG985" s="25"/>
      <c r="BH985" s="25"/>
      <c r="BI985" s="25"/>
      <c r="BJ985" s="25"/>
      <c r="BK985" s="25"/>
      <c r="BL985" s="25"/>
      <c r="BM985" s="25"/>
      <c r="BN985" s="25"/>
      <c r="BO985" s="25"/>
      <c r="BP985" s="25"/>
      <c r="BQ985" s="25"/>
      <c r="BR985" s="25"/>
      <c r="BS985" s="25"/>
      <c r="BT985" s="25"/>
      <c r="BU985" s="25"/>
      <c r="BV985" s="25"/>
      <c r="BW985" s="25"/>
      <c r="BX985" s="25"/>
      <c r="BY985" s="25"/>
      <c r="BZ985" s="25"/>
      <c r="CA985" s="25"/>
      <c r="CB985" s="25"/>
      <c r="CC985" s="25"/>
      <c r="CD985" s="25"/>
      <c r="CE985" s="25"/>
      <c r="CF985" s="25"/>
      <c r="CG985" s="25"/>
      <c r="CH985" s="25"/>
      <c r="CI985" s="25"/>
      <c r="CJ985" s="25"/>
      <c r="CK985" s="25"/>
      <c r="CL985" s="25"/>
      <c r="CM985" s="25"/>
      <c r="CN985" s="25"/>
    </row>
    <row r="986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  <c r="AR986" s="25"/>
      <c r="AS986" s="25"/>
      <c r="AT986" s="25"/>
      <c r="AU986" s="25"/>
      <c r="AV986" s="25"/>
      <c r="AW986" s="25"/>
      <c r="AX986" s="25"/>
      <c r="AY986" s="25"/>
      <c r="AZ986" s="25"/>
      <c r="BA986" s="25"/>
      <c r="BB986" s="25"/>
      <c r="BC986" s="25"/>
      <c r="BD986" s="25"/>
      <c r="BE986" s="25"/>
      <c r="BF986" s="25"/>
      <c r="BG986" s="25"/>
      <c r="BH986" s="25"/>
      <c r="BI986" s="25"/>
      <c r="BJ986" s="25"/>
      <c r="BK986" s="25"/>
      <c r="BL986" s="25"/>
      <c r="BM986" s="25"/>
      <c r="BN986" s="25"/>
      <c r="BO986" s="25"/>
      <c r="BP986" s="25"/>
      <c r="BQ986" s="25"/>
      <c r="BR986" s="25"/>
      <c r="BS986" s="25"/>
      <c r="BT986" s="25"/>
      <c r="BU986" s="25"/>
      <c r="BV986" s="25"/>
      <c r="BW986" s="25"/>
      <c r="BX986" s="25"/>
      <c r="BY986" s="25"/>
      <c r="BZ986" s="25"/>
      <c r="CA986" s="25"/>
      <c r="CB986" s="25"/>
      <c r="CC986" s="25"/>
      <c r="CD986" s="25"/>
      <c r="CE986" s="25"/>
      <c r="CF986" s="25"/>
      <c r="CG986" s="25"/>
      <c r="CH986" s="25"/>
      <c r="CI986" s="25"/>
      <c r="CJ986" s="25"/>
      <c r="CK986" s="25"/>
      <c r="CL986" s="25"/>
      <c r="CM986" s="25"/>
      <c r="CN986" s="25"/>
    </row>
    <row r="987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  <c r="AR987" s="25"/>
      <c r="AS987" s="25"/>
      <c r="AT987" s="25"/>
      <c r="AU987" s="25"/>
      <c r="AV987" s="25"/>
      <c r="AW987" s="25"/>
      <c r="AX987" s="25"/>
      <c r="AY987" s="25"/>
      <c r="AZ987" s="25"/>
      <c r="BA987" s="25"/>
      <c r="BB987" s="25"/>
      <c r="BC987" s="25"/>
      <c r="BD987" s="25"/>
      <c r="BE987" s="25"/>
      <c r="BF987" s="25"/>
      <c r="BG987" s="25"/>
      <c r="BH987" s="25"/>
      <c r="BI987" s="25"/>
      <c r="BJ987" s="25"/>
      <c r="BK987" s="25"/>
      <c r="BL987" s="25"/>
      <c r="BM987" s="25"/>
      <c r="BN987" s="25"/>
      <c r="BO987" s="25"/>
      <c r="BP987" s="25"/>
      <c r="BQ987" s="25"/>
      <c r="BR987" s="25"/>
      <c r="BS987" s="25"/>
      <c r="BT987" s="25"/>
      <c r="BU987" s="25"/>
      <c r="BV987" s="25"/>
      <c r="BW987" s="25"/>
      <c r="BX987" s="25"/>
      <c r="BY987" s="25"/>
      <c r="BZ987" s="25"/>
      <c r="CA987" s="25"/>
      <c r="CB987" s="25"/>
      <c r="CC987" s="25"/>
      <c r="CD987" s="25"/>
      <c r="CE987" s="25"/>
      <c r="CF987" s="25"/>
      <c r="CG987" s="25"/>
      <c r="CH987" s="25"/>
      <c r="CI987" s="25"/>
      <c r="CJ987" s="25"/>
      <c r="CK987" s="25"/>
      <c r="CL987" s="25"/>
      <c r="CM987" s="25"/>
      <c r="CN987" s="25"/>
    </row>
    <row r="988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  <c r="AR988" s="25"/>
      <c r="AS988" s="25"/>
      <c r="AT988" s="25"/>
      <c r="AU988" s="25"/>
      <c r="AV988" s="25"/>
      <c r="AW988" s="25"/>
      <c r="AX988" s="25"/>
      <c r="AY988" s="25"/>
      <c r="AZ988" s="25"/>
      <c r="BA988" s="25"/>
      <c r="BB988" s="25"/>
      <c r="BC988" s="25"/>
      <c r="BD988" s="25"/>
      <c r="BE988" s="25"/>
      <c r="BF988" s="25"/>
      <c r="BG988" s="25"/>
      <c r="BH988" s="25"/>
      <c r="BI988" s="25"/>
      <c r="BJ988" s="25"/>
      <c r="BK988" s="25"/>
      <c r="BL988" s="25"/>
      <c r="BM988" s="25"/>
      <c r="BN988" s="25"/>
      <c r="BO988" s="25"/>
      <c r="BP988" s="25"/>
      <c r="BQ988" s="25"/>
      <c r="BR988" s="25"/>
      <c r="BS988" s="25"/>
      <c r="BT988" s="25"/>
      <c r="BU988" s="25"/>
      <c r="BV988" s="25"/>
      <c r="BW988" s="25"/>
      <c r="BX988" s="25"/>
      <c r="BY988" s="25"/>
      <c r="BZ988" s="25"/>
      <c r="CA988" s="25"/>
      <c r="CB988" s="25"/>
      <c r="CC988" s="25"/>
      <c r="CD988" s="25"/>
      <c r="CE988" s="25"/>
      <c r="CF988" s="25"/>
      <c r="CG988" s="25"/>
      <c r="CH988" s="25"/>
      <c r="CI988" s="25"/>
      <c r="CJ988" s="25"/>
      <c r="CK988" s="25"/>
      <c r="CL988" s="25"/>
      <c r="CM988" s="25"/>
      <c r="CN988" s="25"/>
    </row>
    <row r="989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  <c r="AR989" s="25"/>
      <c r="AS989" s="25"/>
      <c r="AT989" s="25"/>
      <c r="AU989" s="25"/>
      <c r="AV989" s="25"/>
      <c r="AW989" s="25"/>
      <c r="AX989" s="25"/>
      <c r="AY989" s="25"/>
      <c r="AZ989" s="25"/>
      <c r="BA989" s="25"/>
      <c r="BB989" s="25"/>
      <c r="BC989" s="25"/>
      <c r="BD989" s="25"/>
      <c r="BE989" s="25"/>
      <c r="BF989" s="25"/>
      <c r="BG989" s="25"/>
      <c r="BH989" s="25"/>
      <c r="BI989" s="25"/>
      <c r="BJ989" s="25"/>
      <c r="BK989" s="25"/>
      <c r="BL989" s="25"/>
      <c r="BM989" s="25"/>
      <c r="BN989" s="25"/>
      <c r="BO989" s="25"/>
      <c r="BP989" s="25"/>
      <c r="BQ989" s="25"/>
      <c r="BR989" s="25"/>
      <c r="BS989" s="25"/>
      <c r="BT989" s="25"/>
      <c r="BU989" s="25"/>
      <c r="BV989" s="25"/>
      <c r="BW989" s="25"/>
      <c r="BX989" s="25"/>
      <c r="BY989" s="25"/>
      <c r="BZ989" s="25"/>
      <c r="CA989" s="25"/>
      <c r="CB989" s="25"/>
      <c r="CC989" s="25"/>
      <c r="CD989" s="25"/>
      <c r="CE989" s="25"/>
      <c r="CF989" s="25"/>
      <c r="CG989" s="25"/>
      <c r="CH989" s="25"/>
      <c r="CI989" s="25"/>
      <c r="CJ989" s="25"/>
      <c r="CK989" s="25"/>
      <c r="CL989" s="25"/>
      <c r="CM989" s="25"/>
      <c r="CN989" s="25"/>
    </row>
    <row r="990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  <c r="AR990" s="25"/>
      <c r="AS990" s="25"/>
      <c r="AT990" s="25"/>
      <c r="AU990" s="25"/>
      <c r="AV990" s="25"/>
      <c r="AW990" s="25"/>
      <c r="AX990" s="25"/>
      <c r="AY990" s="25"/>
      <c r="AZ990" s="25"/>
      <c r="BA990" s="25"/>
      <c r="BB990" s="25"/>
      <c r="BC990" s="25"/>
      <c r="BD990" s="25"/>
      <c r="BE990" s="25"/>
      <c r="BF990" s="25"/>
      <c r="BG990" s="25"/>
      <c r="BH990" s="25"/>
      <c r="BI990" s="25"/>
      <c r="BJ990" s="25"/>
      <c r="BK990" s="25"/>
      <c r="BL990" s="25"/>
      <c r="BM990" s="25"/>
      <c r="BN990" s="25"/>
      <c r="BO990" s="25"/>
      <c r="BP990" s="25"/>
      <c r="BQ990" s="25"/>
      <c r="BR990" s="25"/>
      <c r="BS990" s="25"/>
      <c r="BT990" s="25"/>
      <c r="BU990" s="25"/>
      <c r="BV990" s="25"/>
      <c r="BW990" s="25"/>
      <c r="BX990" s="25"/>
      <c r="BY990" s="25"/>
      <c r="BZ990" s="25"/>
      <c r="CA990" s="25"/>
      <c r="CB990" s="25"/>
      <c r="CC990" s="25"/>
      <c r="CD990" s="25"/>
      <c r="CE990" s="25"/>
      <c r="CF990" s="25"/>
      <c r="CG990" s="25"/>
      <c r="CH990" s="25"/>
      <c r="CI990" s="25"/>
      <c r="CJ990" s="25"/>
      <c r="CK990" s="25"/>
      <c r="CL990" s="25"/>
      <c r="CM990" s="25"/>
      <c r="CN990" s="25"/>
    </row>
    <row r="991">
      <c r="A991" s="25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  <c r="AR991" s="25"/>
      <c r="AS991" s="25"/>
      <c r="AT991" s="25"/>
      <c r="AU991" s="25"/>
      <c r="AV991" s="25"/>
      <c r="AW991" s="25"/>
      <c r="AX991" s="25"/>
      <c r="AY991" s="25"/>
      <c r="AZ991" s="25"/>
      <c r="BA991" s="25"/>
      <c r="BB991" s="25"/>
      <c r="BC991" s="25"/>
      <c r="BD991" s="25"/>
      <c r="BE991" s="25"/>
      <c r="BF991" s="25"/>
      <c r="BG991" s="25"/>
      <c r="BH991" s="25"/>
      <c r="BI991" s="25"/>
      <c r="BJ991" s="25"/>
      <c r="BK991" s="25"/>
      <c r="BL991" s="25"/>
      <c r="BM991" s="25"/>
      <c r="BN991" s="25"/>
      <c r="BO991" s="25"/>
      <c r="BP991" s="25"/>
      <c r="BQ991" s="25"/>
      <c r="BR991" s="25"/>
      <c r="BS991" s="25"/>
      <c r="BT991" s="25"/>
      <c r="BU991" s="25"/>
      <c r="BV991" s="25"/>
      <c r="BW991" s="25"/>
      <c r="BX991" s="25"/>
      <c r="BY991" s="25"/>
      <c r="BZ991" s="25"/>
      <c r="CA991" s="25"/>
      <c r="CB991" s="25"/>
      <c r="CC991" s="25"/>
      <c r="CD991" s="25"/>
      <c r="CE991" s="25"/>
      <c r="CF991" s="25"/>
      <c r="CG991" s="25"/>
      <c r="CH991" s="25"/>
      <c r="CI991" s="25"/>
      <c r="CJ991" s="25"/>
      <c r="CK991" s="25"/>
      <c r="CL991" s="25"/>
      <c r="CM991" s="25"/>
      <c r="CN991" s="25"/>
    </row>
    <row r="992">
      <c r="A992" s="25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  <c r="AR992" s="25"/>
      <c r="AS992" s="25"/>
      <c r="AT992" s="25"/>
      <c r="AU992" s="25"/>
      <c r="AV992" s="25"/>
      <c r="AW992" s="25"/>
      <c r="AX992" s="25"/>
      <c r="AY992" s="25"/>
      <c r="AZ992" s="25"/>
      <c r="BA992" s="25"/>
      <c r="BB992" s="25"/>
      <c r="BC992" s="25"/>
      <c r="BD992" s="25"/>
      <c r="BE992" s="25"/>
      <c r="BF992" s="25"/>
      <c r="BG992" s="25"/>
      <c r="BH992" s="25"/>
      <c r="BI992" s="25"/>
      <c r="BJ992" s="25"/>
      <c r="BK992" s="25"/>
      <c r="BL992" s="25"/>
      <c r="BM992" s="25"/>
      <c r="BN992" s="25"/>
      <c r="BO992" s="25"/>
      <c r="BP992" s="25"/>
      <c r="BQ992" s="25"/>
      <c r="BR992" s="25"/>
      <c r="BS992" s="25"/>
      <c r="BT992" s="25"/>
      <c r="BU992" s="25"/>
      <c r="BV992" s="25"/>
      <c r="BW992" s="25"/>
      <c r="BX992" s="25"/>
      <c r="BY992" s="25"/>
      <c r="BZ992" s="25"/>
      <c r="CA992" s="25"/>
      <c r="CB992" s="25"/>
      <c r="CC992" s="25"/>
      <c r="CD992" s="25"/>
      <c r="CE992" s="25"/>
      <c r="CF992" s="25"/>
      <c r="CG992" s="25"/>
      <c r="CH992" s="25"/>
      <c r="CI992" s="25"/>
      <c r="CJ992" s="25"/>
      <c r="CK992" s="25"/>
      <c r="CL992" s="25"/>
      <c r="CM992" s="25"/>
      <c r="CN992" s="25"/>
    </row>
    <row r="993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  <c r="AR993" s="25"/>
      <c r="AS993" s="25"/>
      <c r="AT993" s="25"/>
      <c r="AU993" s="25"/>
      <c r="AV993" s="25"/>
      <c r="AW993" s="25"/>
      <c r="AX993" s="25"/>
      <c r="AY993" s="25"/>
      <c r="AZ993" s="25"/>
      <c r="BA993" s="25"/>
      <c r="BB993" s="25"/>
      <c r="BC993" s="25"/>
      <c r="BD993" s="25"/>
      <c r="BE993" s="25"/>
      <c r="BF993" s="25"/>
      <c r="BG993" s="25"/>
      <c r="BH993" s="25"/>
      <c r="BI993" s="25"/>
      <c r="BJ993" s="25"/>
      <c r="BK993" s="25"/>
      <c r="BL993" s="25"/>
      <c r="BM993" s="25"/>
      <c r="BN993" s="25"/>
      <c r="BO993" s="25"/>
      <c r="BP993" s="25"/>
      <c r="BQ993" s="25"/>
      <c r="BR993" s="25"/>
      <c r="BS993" s="25"/>
      <c r="BT993" s="25"/>
      <c r="BU993" s="25"/>
      <c r="BV993" s="25"/>
      <c r="BW993" s="25"/>
      <c r="BX993" s="25"/>
      <c r="BY993" s="25"/>
      <c r="BZ993" s="25"/>
      <c r="CA993" s="25"/>
      <c r="CB993" s="25"/>
      <c r="CC993" s="25"/>
      <c r="CD993" s="25"/>
      <c r="CE993" s="25"/>
      <c r="CF993" s="25"/>
      <c r="CG993" s="25"/>
      <c r="CH993" s="25"/>
      <c r="CI993" s="25"/>
      <c r="CJ993" s="25"/>
      <c r="CK993" s="25"/>
      <c r="CL993" s="25"/>
      <c r="CM993" s="25"/>
      <c r="CN993" s="25"/>
    </row>
    <row r="994">
      <c r="A994" s="25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  <c r="AR994" s="25"/>
      <c r="AS994" s="25"/>
      <c r="AT994" s="25"/>
      <c r="AU994" s="25"/>
      <c r="AV994" s="25"/>
      <c r="AW994" s="25"/>
      <c r="AX994" s="25"/>
      <c r="AY994" s="25"/>
      <c r="AZ994" s="25"/>
      <c r="BA994" s="25"/>
      <c r="BB994" s="25"/>
      <c r="BC994" s="25"/>
      <c r="BD994" s="25"/>
      <c r="BE994" s="25"/>
      <c r="BF994" s="25"/>
      <c r="BG994" s="25"/>
      <c r="BH994" s="25"/>
      <c r="BI994" s="25"/>
      <c r="BJ994" s="25"/>
      <c r="BK994" s="25"/>
      <c r="BL994" s="25"/>
      <c r="BM994" s="25"/>
      <c r="BN994" s="25"/>
      <c r="BO994" s="25"/>
      <c r="BP994" s="25"/>
      <c r="BQ994" s="25"/>
      <c r="BR994" s="25"/>
      <c r="BS994" s="25"/>
      <c r="BT994" s="25"/>
      <c r="BU994" s="25"/>
      <c r="BV994" s="25"/>
      <c r="BW994" s="25"/>
      <c r="BX994" s="25"/>
      <c r="BY994" s="25"/>
      <c r="BZ994" s="25"/>
      <c r="CA994" s="25"/>
      <c r="CB994" s="25"/>
      <c r="CC994" s="25"/>
      <c r="CD994" s="25"/>
      <c r="CE994" s="25"/>
      <c r="CF994" s="25"/>
      <c r="CG994" s="25"/>
      <c r="CH994" s="25"/>
      <c r="CI994" s="25"/>
      <c r="CJ994" s="25"/>
      <c r="CK994" s="25"/>
      <c r="CL994" s="25"/>
      <c r="CM994" s="25"/>
      <c r="CN994" s="25"/>
    </row>
    <row r="995">
      <c r="A995" s="25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  <c r="AR995" s="25"/>
      <c r="AS995" s="25"/>
      <c r="AT995" s="25"/>
      <c r="AU995" s="25"/>
      <c r="AV995" s="25"/>
      <c r="AW995" s="25"/>
      <c r="AX995" s="25"/>
      <c r="AY995" s="25"/>
      <c r="AZ995" s="25"/>
      <c r="BA995" s="25"/>
      <c r="BB995" s="25"/>
      <c r="BC995" s="25"/>
      <c r="BD995" s="25"/>
      <c r="BE995" s="25"/>
      <c r="BF995" s="25"/>
      <c r="BG995" s="25"/>
      <c r="BH995" s="25"/>
      <c r="BI995" s="25"/>
      <c r="BJ995" s="25"/>
      <c r="BK995" s="25"/>
      <c r="BL995" s="25"/>
      <c r="BM995" s="25"/>
      <c r="BN995" s="25"/>
      <c r="BO995" s="25"/>
      <c r="BP995" s="25"/>
      <c r="BQ995" s="25"/>
      <c r="BR995" s="25"/>
      <c r="BS995" s="25"/>
      <c r="BT995" s="25"/>
      <c r="BU995" s="25"/>
      <c r="BV995" s="25"/>
      <c r="BW995" s="25"/>
      <c r="BX995" s="25"/>
      <c r="BY995" s="25"/>
      <c r="BZ995" s="25"/>
      <c r="CA995" s="25"/>
      <c r="CB995" s="25"/>
      <c r="CC995" s="25"/>
      <c r="CD995" s="25"/>
      <c r="CE995" s="25"/>
      <c r="CF995" s="25"/>
      <c r="CG995" s="25"/>
      <c r="CH995" s="25"/>
      <c r="CI995" s="25"/>
      <c r="CJ995" s="25"/>
      <c r="CK995" s="25"/>
      <c r="CL995" s="25"/>
      <c r="CM995" s="25"/>
      <c r="CN995" s="25"/>
    </row>
    <row r="996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  <c r="AR996" s="25"/>
      <c r="AS996" s="25"/>
      <c r="AT996" s="25"/>
      <c r="AU996" s="25"/>
      <c r="AV996" s="25"/>
      <c r="AW996" s="25"/>
      <c r="AX996" s="25"/>
      <c r="AY996" s="25"/>
      <c r="AZ996" s="25"/>
      <c r="BA996" s="25"/>
      <c r="BB996" s="25"/>
      <c r="BC996" s="25"/>
      <c r="BD996" s="25"/>
      <c r="BE996" s="25"/>
      <c r="BF996" s="25"/>
      <c r="BG996" s="25"/>
      <c r="BH996" s="25"/>
      <c r="BI996" s="25"/>
      <c r="BJ996" s="25"/>
      <c r="BK996" s="25"/>
      <c r="BL996" s="25"/>
      <c r="BM996" s="25"/>
      <c r="BN996" s="25"/>
      <c r="BO996" s="25"/>
      <c r="BP996" s="25"/>
      <c r="BQ996" s="25"/>
      <c r="BR996" s="25"/>
      <c r="BS996" s="25"/>
      <c r="BT996" s="25"/>
      <c r="BU996" s="25"/>
      <c r="BV996" s="25"/>
      <c r="BW996" s="25"/>
      <c r="BX996" s="25"/>
      <c r="BY996" s="25"/>
      <c r="BZ996" s="25"/>
      <c r="CA996" s="25"/>
      <c r="CB996" s="25"/>
      <c r="CC996" s="25"/>
      <c r="CD996" s="25"/>
      <c r="CE996" s="25"/>
      <c r="CF996" s="25"/>
      <c r="CG996" s="25"/>
      <c r="CH996" s="25"/>
      <c r="CI996" s="25"/>
      <c r="CJ996" s="25"/>
      <c r="CK996" s="25"/>
      <c r="CL996" s="25"/>
      <c r="CM996" s="25"/>
      <c r="CN996" s="25"/>
    </row>
    <row r="997">
      <c r="A997" s="25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  <c r="AR997" s="25"/>
      <c r="AS997" s="25"/>
      <c r="AT997" s="25"/>
      <c r="AU997" s="25"/>
      <c r="AV997" s="25"/>
      <c r="AW997" s="25"/>
      <c r="AX997" s="25"/>
      <c r="AY997" s="25"/>
      <c r="AZ997" s="25"/>
      <c r="BA997" s="25"/>
      <c r="BB997" s="25"/>
      <c r="BC997" s="25"/>
      <c r="BD997" s="25"/>
      <c r="BE997" s="25"/>
      <c r="BF997" s="25"/>
      <c r="BG997" s="25"/>
      <c r="BH997" s="25"/>
      <c r="BI997" s="25"/>
      <c r="BJ997" s="25"/>
      <c r="BK997" s="25"/>
      <c r="BL997" s="25"/>
      <c r="BM997" s="25"/>
      <c r="BN997" s="25"/>
      <c r="BO997" s="25"/>
      <c r="BP997" s="25"/>
      <c r="BQ997" s="25"/>
      <c r="BR997" s="25"/>
      <c r="BS997" s="25"/>
      <c r="BT997" s="25"/>
      <c r="BU997" s="25"/>
      <c r="BV997" s="25"/>
      <c r="BW997" s="25"/>
      <c r="BX997" s="25"/>
      <c r="BY997" s="25"/>
      <c r="BZ997" s="25"/>
      <c r="CA997" s="25"/>
      <c r="CB997" s="25"/>
      <c r="CC997" s="25"/>
      <c r="CD997" s="25"/>
      <c r="CE997" s="25"/>
      <c r="CF997" s="25"/>
      <c r="CG997" s="25"/>
      <c r="CH997" s="25"/>
      <c r="CI997" s="25"/>
      <c r="CJ997" s="25"/>
      <c r="CK997" s="25"/>
      <c r="CL997" s="25"/>
      <c r="CM997" s="25"/>
      <c r="CN997" s="25"/>
    </row>
    <row r="998">
      <c r="A998" s="25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  <c r="AR998" s="25"/>
      <c r="AS998" s="25"/>
      <c r="AT998" s="25"/>
      <c r="AU998" s="25"/>
      <c r="AV998" s="25"/>
      <c r="AW998" s="25"/>
      <c r="AX998" s="25"/>
      <c r="AY998" s="25"/>
      <c r="AZ998" s="25"/>
      <c r="BA998" s="25"/>
      <c r="BB998" s="25"/>
      <c r="BC998" s="25"/>
      <c r="BD998" s="25"/>
      <c r="BE998" s="25"/>
      <c r="BF998" s="25"/>
      <c r="BG998" s="25"/>
      <c r="BH998" s="25"/>
      <c r="BI998" s="25"/>
      <c r="BJ998" s="25"/>
      <c r="BK998" s="25"/>
      <c r="BL998" s="25"/>
      <c r="BM998" s="25"/>
      <c r="BN998" s="25"/>
      <c r="BO998" s="25"/>
      <c r="BP998" s="25"/>
      <c r="BQ998" s="25"/>
      <c r="BR998" s="25"/>
      <c r="BS998" s="25"/>
      <c r="BT998" s="25"/>
      <c r="BU998" s="25"/>
      <c r="BV998" s="25"/>
      <c r="BW998" s="25"/>
      <c r="BX998" s="25"/>
      <c r="BY998" s="25"/>
      <c r="BZ998" s="25"/>
      <c r="CA998" s="25"/>
      <c r="CB998" s="25"/>
      <c r="CC998" s="25"/>
      <c r="CD998" s="25"/>
      <c r="CE998" s="25"/>
      <c r="CF998" s="25"/>
      <c r="CG998" s="25"/>
      <c r="CH998" s="25"/>
      <c r="CI998" s="25"/>
      <c r="CJ998" s="25"/>
      <c r="CK998" s="25"/>
      <c r="CL998" s="25"/>
      <c r="CM998" s="25"/>
      <c r="CN998" s="25"/>
    </row>
    <row r="999">
      <c r="A999" s="25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AR999" s="25"/>
      <c r="AS999" s="25"/>
      <c r="AT999" s="25"/>
      <c r="AU999" s="25"/>
      <c r="AV999" s="25"/>
      <c r="AW999" s="25"/>
      <c r="AX999" s="25"/>
      <c r="AY999" s="25"/>
      <c r="AZ999" s="25"/>
      <c r="BA999" s="25"/>
      <c r="BB999" s="25"/>
      <c r="BC999" s="25"/>
      <c r="BD999" s="25"/>
      <c r="BE999" s="25"/>
      <c r="BF999" s="25"/>
      <c r="BG999" s="25"/>
      <c r="BH999" s="25"/>
      <c r="BI999" s="25"/>
      <c r="BJ999" s="25"/>
      <c r="BK999" s="25"/>
      <c r="BL999" s="25"/>
      <c r="BM999" s="25"/>
      <c r="BN999" s="25"/>
      <c r="BO999" s="25"/>
      <c r="BP999" s="25"/>
      <c r="BQ999" s="25"/>
      <c r="BR999" s="25"/>
      <c r="BS999" s="25"/>
      <c r="BT999" s="25"/>
      <c r="BU999" s="25"/>
      <c r="BV999" s="25"/>
      <c r="BW999" s="25"/>
      <c r="BX999" s="25"/>
      <c r="BY999" s="25"/>
      <c r="BZ999" s="25"/>
      <c r="CA999" s="25"/>
      <c r="CB999" s="25"/>
      <c r="CC999" s="25"/>
      <c r="CD999" s="25"/>
      <c r="CE999" s="25"/>
      <c r="CF999" s="25"/>
      <c r="CG999" s="25"/>
      <c r="CH999" s="25"/>
      <c r="CI999" s="25"/>
      <c r="CJ999" s="25"/>
      <c r="CK999" s="25"/>
      <c r="CL999" s="25"/>
      <c r="CM999" s="25"/>
      <c r="CN999" s="25"/>
    </row>
    <row r="1000">
      <c r="A1000" s="2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  <c r="AR1000" s="25"/>
      <c r="AS1000" s="25"/>
      <c r="AT1000" s="25"/>
      <c r="AU1000" s="25"/>
      <c r="AV1000" s="25"/>
      <c r="AW1000" s="25"/>
      <c r="AX1000" s="25"/>
      <c r="AY1000" s="25"/>
      <c r="AZ1000" s="25"/>
      <c r="BA1000" s="25"/>
      <c r="BB1000" s="25"/>
      <c r="BC1000" s="25"/>
      <c r="BD1000" s="25"/>
      <c r="BE1000" s="25"/>
      <c r="BF1000" s="25"/>
      <c r="BG1000" s="25"/>
      <c r="BH1000" s="25"/>
      <c r="BI1000" s="25"/>
      <c r="BJ1000" s="25"/>
      <c r="BK1000" s="25"/>
      <c r="BL1000" s="25"/>
      <c r="BM1000" s="25"/>
      <c r="BN1000" s="25"/>
      <c r="BO1000" s="25"/>
      <c r="BP1000" s="25"/>
      <c r="BQ1000" s="25"/>
      <c r="BR1000" s="25"/>
      <c r="BS1000" s="25"/>
      <c r="BT1000" s="25"/>
      <c r="BU1000" s="25"/>
      <c r="BV1000" s="25"/>
      <c r="BW1000" s="25"/>
      <c r="BX1000" s="25"/>
      <c r="BY1000" s="25"/>
      <c r="BZ1000" s="25"/>
      <c r="CA1000" s="25"/>
      <c r="CB1000" s="25"/>
      <c r="CC1000" s="25"/>
      <c r="CD1000" s="25"/>
      <c r="CE1000" s="25"/>
      <c r="CF1000" s="25"/>
      <c r="CG1000" s="25"/>
      <c r="CH1000" s="25"/>
      <c r="CI1000" s="25"/>
      <c r="CJ1000" s="25"/>
      <c r="CK1000" s="25"/>
      <c r="CL1000" s="25"/>
      <c r="CM1000" s="25"/>
      <c r="CN1000" s="25"/>
    </row>
    <row r="1001">
      <c r="A1001" s="25"/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  <c r="L1001" s="25"/>
      <c r="M1001" s="25"/>
      <c r="N1001" s="25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  <c r="AR1001" s="25"/>
      <c r="AS1001" s="25"/>
      <c r="AT1001" s="25"/>
      <c r="AU1001" s="25"/>
      <c r="AV1001" s="25"/>
      <c r="AW1001" s="25"/>
      <c r="AX1001" s="25"/>
      <c r="AY1001" s="25"/>
      <c r="AZ1001" s="25"/>
      <c r="BA1001" s="25"/>
      <c r="BB1001" s="25"/>
      <c r="BC1001" s="25"/>
      <c r="BD1001" s="25"/>
      <c r="BE1001" s="25"/>
      <c r="BF1001" s="25"/>
      <c r="BG1001" s="25"/>
      <c r="BH1001" s="25"/>
      <c r="BI1001" s="25"/>
      <c r="BJ1001" s="25"/>
      <c r="BK1001" s="25"/>
      <c r="BL1001" s="25"/>
      <c r="BM1001" s="25"/>
      <c r="BN1001" s="25"/>
      <c r="BO1001" s="25"/>
      <c r="BP1001" s="25"/>
      <c r="BQ1001" s="25"/>
      <c r="BR1001" s="25"/>
      <c r="BS1001" s="25"/>
      <c r="BT1001" s="25"/>
      <c r="BU1001" s="25"/>
      <c r="BV1001" s="25"/>
      <c r="BW1001" s="25"/>
      <c r="BX1001" s="25"/>
      <c r="BY1001" s="25"/>
      <c r="BZ1001" s="25"/>
      <c r="CA1001" s="25"/>
      <c r="CB1001" s="25"/>
      <c r="CC1001" s="25"/>
      <c r="CD1001" s="25"/>
      <c r="CE1001" s="25"/>
      <c r="CF1001" s="25"/>
      <c r="CG1001" s="25"/>
      <c r="CH1001" s="25"/>
      <c r="CI1001" s="25"/>
      <c r="CJ1001" s="25"/>
      <c r="CK1001" s="25"/>
      <c r="CL1001" s="25"/>
      <c r="CM1001" s="25"/>
      <c r="CN1001" s="25"/>
    </row>
    <row r="1002">
      <c r="A1002" s="25"/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  <c r="N1002" s="25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  <c r="AR1002" s="25"/>
      <c r="AS1002" s="25"/>
      <c r="AT1002" s="25"/>
      <c r="AU1002" s="25"/>
      <c r="AV1002" s="25"/>
      <c r="AW1002" s="25"/>
      <c r="AX1002" s="25"/>
      <c r="AY1002" s="25"/>
      <c r="AZ1002" s="25"/>
      <c r="BA1002" s="25"/>
      <c r="BB1002" s="25"/>
      <c r="BC1002" s="25"/>
      <c r="BD1002" s="25"/>
      <c r="BE1002" s="25"/>
      <c r="BF1002" s="25"/>
      <c r="BG1002" s="25"/>
      <c r="BH1002" s="25"/>
      <c r="BI1002" s="25"/>
      <c r="BJ1002" s="25"/>
      <c r="BK1002" s="25"/>
      <c r="BL1002" s="25"/>
      <c r="BM1002" s="25"/>
      <c r="BN1002" s="25"/>
      <c r="BO1002" s="25"/>
      <c r="BP1002" s="25"/>
      <c r="BQ1002" s="25"/>
      <c r="BR1002" s="25"/>
      <c r="BS1002" s="25"/>
      <c r="BT1002" s="25"/>
      <c r="BU1002" s="25"/>
      <c r="BV1002" s="25"/>
      <c r="BW1002" s="25"/>
      <c r="BX1002" s="25"/>
      <c r="BY1002" s="25"/>
      <c r="BZ1002" s="25"/>
      <c r="CA1002" s="25"/>
      <c r="CB1002" s="25"/>
      <c r="CC1002" s="25"/>
      <c r="CD1002" s="25"/>
      <c r="CE1002" s="25"/>
      <c r="CF1002" s="25"/>
      <c r="CG1002" s="25"/>
      <c r="CH1002" s="25"/>
      <c r="CI1002" s="25"/>
      <c r="CJ1002" s="25"/>
      <c r="CK1002" s="25"/>
      <c r="CL1002" s="25"/>
      <c r="CM1002" s="25"/>
      <c r="CN1002" s="25"/>
    </row>
    <row r="1003">
      <c r="A1003" s="25"/>
      <c r="B1003" s="25"/>
      <c r="C1003" s="25"/>
      <c r="D1003" s="25"/>
      <c r="E1003" s="25"/>
      <c r="F1003" s="25"/>
      <c r="G1003" s="25"/>
      <c r="H1003" s="25"/>
      <c r="I1003" s="25"/>
      <c r="J1003" s="25"/>
      <c r="K1003" s="25"/>
      <c r="L1003" s="25"/>
      <c r="M1003" s="25"/>
      <c r="N1003" s="25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  <c r="AR1003" s="25"/>
      <c r="AS1003" s="25"/>
      <c r="AT1003" s="25"/>
      <c r="AU1003" s="25"/>
      <c r="AV1003" s="25"/>
      <c r="AW1003" s="25"/>
      <c r="AX1003" s="25"/>
      <c r="AY1003" s="25"/>
      <c r="AZ1003" s="25"/>
      <c r="BA1003" s="25"/>
      <c r="BB1003" s="25"/>
      <c r="BC1003" s="25"/>
      <c r="BD1003" s="25"/>
      <c r="BE1003" s="25"/>
      <c r="BF1003" s="25"/>
      <c r="BG1003" s="25"/>
      <c r="BH1003" s="25"/>
      <c r="BI1003" s="25"/>
      <c r="BJ1003" s="25"/>
      <c r="BK1003" s="25"/>
      <c r="BL1003" s="25"/>
      <c r="BM1003" s="25"/>
      <c r="BN1003" s="25"/>
      <c r="BO1003" s="25"/>
      <c r="BP1003" s="25"/>
      <c r="BQ1003" s="25"/>
      <c r="BR1003" s="25"/>
      <c r="BS1003" s="25"/>
      <c r="BT1003" s="25"/>
      <c r="BU1003" s="25"/>
      <c r="BV1003" s="25"/>
      <c r="BW1003" s="25"/>
      <c r="BX1003" s="25"/>
      <c r="BY1003" s="25"/>
      <c r="BZ1003" s="25"/>
      <c r="CA1003" s="25"/>
      <c r="CB1003" s="25"/>
      <c r="CC1003" s="25"/>
      <c r="CD1003" s="25"/>
      <c r="CE1003" s="25"/>
      <c r="CF1003" s="25"/>
      <c r="CG1003" s="25"/>
      <c r="CH1003" s="25"/>
      <c r="CI1003" s="25"/>
      <c r="CJ1003" s="25"/>
      <c r="CK1003" s="25"/>
      <c r="CL1003" s="25"/>
      <c r="CM1003" s="25"/>
      <c r="CN1003" s="25"/>
    </row>
    <row r="1004">
      <c r="A1004" s="25"/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  <c r="N1004" s="25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  <c r="AR1004" s="25"/>
      <c r="AS1004" s="25"/>
      <c r="AT1004" s="25"/>
      <c r="AU1004" s="25"/>
      <c r="AV1004" s="25"/>
      <c r="AW1004" s="25"/>
      <c r="AX1004" s="25"/>
      <c r="AY1004" s="25"/>
      <c r="AZ1004" s="25"/>
      <c r="BA1004" s="25"/>
      <c r="BB1004" s="25"/>
      <c r="BC1004" s="25"/>
      <c r="BD1004" s="25"/>
      <c r="BE1004" s="25"/>
      <c r="BF1004" s="25"/>
      <c r="BG1004" s="25"/>
      <c r="BH1004" s="25"/>
      <c r="BI1004" s="25"/>
      <c r="BJ1004" s="25"/>
      <c r="BK1004" s="25"/>
      <c r="BL1004" s="25"/>
      <c r="BM1004" s="25"/>
      <c r="BN1004" s="25"/>
      <c r="BO1004" s="25"/>
      <c r="BP1004" s="25"/>
      <c r="BQ1004" s="25"/>
      <c r="BR1004" s="25"/>
      <c r="BS1004" s="25"/>
      <c r="BT1004" s="25"/>
      <c r="BU1004" s="25"/>
      <c r="BV1004" s="25"/>
      <c r="BW1004" s="25"/>
      <c r="BX1004" s="25"/>
      <c r="BY1004" s="25"/>
      <c r="BZ1004" s="25"/>
      <c r="CA1004" s="25"/>
      <c r="CB1004" s="25"/>
      <c r="CC1004" s="25"/>
      <c r="CD1004" s="25"/>
      <c r="CE1004" s="25"/>
      <c r="CF1004" s="25"/>
      <c r="CG1004" s="25"/>
      <c r="CH1004" s="25"/>
      <c r="CI1004" s="25"/>
      <c r="CJ1004" s="25"/>
      <c r="CK1004" s="25"/>
      <c r="CL1004" s="25"/>
      <c r="CM1004" s="25"/>
      <c r="CN1004" s="25"/>
    </row>
    <row r="1005">
      <c r="A1005" s="25"/>
      <c r="B1005" s="25"/>
      <c r="C1005" s="25"/>
      <c r="D1005" s="25"/>
      <c r="E1005" s="25"/>
      <c r="F1005" s="25"/>
      <c r="G1005" s="25"/>
      <c r="H1005" s="25"/>
      <c r="I1005" s="25"/>
      <c r="J1005" s="25"/>
      <c r="K1005" s="25"/>
      <c r="L1005" s="25"/>
      <c r="M1005" s="25"/>
      <c r="N1005" s="25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  <c r="AR1005" s="25"/>
      <c r="AS1005" s="25"/>
      <c r="AT1005" s="25"/>
      <c r="AU1005" s="25"/>
      <c r="AV1005" s="25"/>
      <c r="AW1005" s="25"/>
      <c r="AX1005" s="25"/>
      <c r="AY1005" s="25"/>
      <c r="AZ1005" s="25"/>
      <c r="BA1005" s="25"/>
      <c r="BB1005" s="25"/>
      <c r="BC1005" s="25"/>
      <c r="BD1005" s="25"/>
      <c r="BE1005" s="25"/>
      <c r="BF1005" s="25"/>
      <c r="BG1005" s="25"/>
      <c r="BH1005" s="25"/>
      <c r="BI1005" s="25"/>
      <c r="BJ1005" s="25"/>
      <c r="BK1005" s="25"/>
      <c r="BL1005" s="25"/>
      <c r="BM1005" s="25"/>
      <c r="BN1005" s="25"/>
      <c r="BO1005" s="25"/>
      <c r="BP1005" s="25"/>
      <c r="BQ1005" s="25"/>
      <c r="BR1005" s="25"/>
      <c r="BS1005" s="25"/>
      <c r="BT1005" s="25"/>
      <c r="BU1005" s="25"/>
      <c r="BV1005" s="25"/>
      <c r="BW1005" s="25"/>
      <c r="BX1005" s="25"/>
      <c r="BY1005" s="25"/>
      <c r="BZ1005" s="25"/>
      <c r="CA1005" s="25"/>
      <c r="CB1005" s="25"/>
      <c r="CC1005" s="25"/>
      <c r="CD1005" s="25"/>
      <c r="CE1005" s="25"/>
      <c r="CF1005" s="25"/>
      <c r="CG1005" s="25"/>
      <c r="CH1005" s="25"/>
      <c r="CI1005" s="25"/>
      <c r="CJ1005" s="25"/>
      <c r="CK1005" s="25"/>
      <c r="CL1005" s="25"/>
      <c r="CM1005" s="25"/>
      <c r="CN1005" s="25"/>
    </row>
    <row r="1006">
      <c r="A1006" s="25"/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  <c r="N1006" s="25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  <c r="AR1006" s="25"/>
      <c r="AS1006" s="25"/>
      <c r="AT1006" s="25"/>
      <c r="AU1006" s="25"/>
      <c r="AV1006" s="25"/>
      <c r="AW1006" s="25"/>
      <c r="AX1006" s="25"/>
      <c r="AY1006" s="25"/>
      <c r="AZ1006" s="25"/>
      <c r="BA1006" s="25"/>
      <c r="BB1006" s="25"/>
      <c r="BC1006" s="25"/>
      <c r="BD1006" s="25"/>
      <c r="BE1006" s="25"/>
      <c r="BF1006" s="25"/>
      <c r="BG1006" s="25"/>
      <c r="BH1006" s="25"/>
      <c r="BI1006" s="25"/>
      <c r="BJ1006" s="25"/>
      <c r="BK1006" s="25"/>
      <c r="BL1006" s="25"/>
      <c r="BM1006" s="25"/>
      <c r="BN1006" s="25"/>
      <c r="BO1006" s="25"/>
      <c r="BP1006" s="25"/>
      <c r="BQ1006" s="25"/>
      <c r="BR1006" s="25"/>
      <c r="BS1006" s="25"/>
      <c r="BT1006" s="25"/>
      <c r="BU1006" s="25"/>
      <c r="BV1006" s="25"/>
      <c r="BW1006" s="25"/>
      <c r="BX1006" s="25"/>
      <c r="BY1006" s="25"/>
      <c r="BZ1006" s="25"/>
      <c r="CA1006" s="25"/>
      <c r="CB1006" s="25"/>
      <c r="CC1006" s="25"/>
      <c r="CD1006" s="25"/>
      <c r="CE1006" s="25"/>
      <c r="CF1006" s="25"/>
      <c r="CG1006" s="25"/>
      <c r="CH1006" s="25"/>
      <c r="CI1006" s="25"/>
      <c r="CJ1006" s="25"/>
      <c r="CK1006" s="25"/>
      <c r="CL1006" s="25"/>
      <c r="CM1006" s="25"/>
      <c r="CN1006" s="25"/>
    </row>
    <row r="1007">
      <c r="A1007" s="25"/>
      <c r="B1007" s="25"/>
      <c r="C1007" s="25"/>
      <c r="D1007" s="25"/>
      <c r="E1007" s="25"/>
      <c r="F1007" s="25"/>
      <c r="G1007" s="25"/>
      <c r="H1007" s="25"/>
      <c r="I1007" s="25"/>
      <c r="J1007" s="25"/>
      <c r="K1007" s="25"/>
      <c r="L1007" s="25"/>
      <c r="M1007" s="25"/>
      <c r="N1007" s="25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  <c r="AR1007" s="25"/>
      <c r="AS1007" s="25"/>
      <c r="AT1007" s="25"/>
      <c r="AU1007" s="25"/>
      <c r="AV1007" s="25"/>
      <c r="AW1007" s="25"/>
      <c r="AX1007" s="25"/>
      <c r="AY1007" s="25"/>
      <c r="AZ1007" s="25"/>
      <c r="BA1007" s="25"/>
      <c r="BB1007" s="25"/>
      <c r="BC1007" s="25"/>
      <c r="BD1007" s="25"/>
      <c r="BE1007" s="25"/>
      <c r="BF1007" s="25"/>
      <c r="BG1007" s="25"/>
      <c r="BH1007" s="25"/>
      <c r="BI1007" s="25"/>
      <c r="BJ1007" s="25"/>
      <c r="BK1007" s="25"/>
      <c r="BL1007" s="25"/>
      <c r="BM1007" s="25"/>
      <c r="BN1007" s="25"/>
      <c r="BO1007" s="25"/>
      <c r="BP1007" s="25"/>
      <c r="BQ1007" s="25"/>
      <c r="BR1007" s="25"/>
      <c r="BS1007" s="25"/>
      <c r="BT1007" s="25"/>
      <c r="BU1007" s="25"/>
      <c r="BV1007" s="25"/>
      <c r="BW1007" s="25"/>
      <c r="BX1007" s="25"/>
      <c r="BY1007" s="25"/>
      <c r="BZ1007" s="25"/>
      <c r="CA1007" s="25"/>
      <c r="CB1007" s="25"/>
      <c r="CC1007" s="25"/>
      <c r="CD1007" s="25"/>
      <c r="CE1007" s="25"/>
      <c r="CF1007" s="25"/>
      <c r="CG1007" s="25"/>
      <c r="CH1007" s="25"/>
      <c r="CI1007" s="25"/>
      <c r="CJ1007" s="25"/>
      <c r="CK1007" s="25"/>
      <c r="CL1007" s="25"/>
      <c r="CM1007" s="25"/>
      <c r="CN1007" s="25"/>
    </row>
  </sheetData>
  <mergeCells count="1">
    <mergeCell ref="AT1:AU1"/>
  </mergeCells>
  <dataValidations>
    <dataValidation type="list" allowBlank="1" showErrorMessage="1" sqref="AT1">
      <formula1>"Scene 1,Scene 2,Scene 3"</formula1>
    </dataValidation>
  </dataValidation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59" t="s">
        <v>121</v>
      </c>
      <c r="B1" s="59" t="s">
        <v>122</v>
      </c>
      <c r="C1" s="59" t="s">
        <v>123</v>
      </c>
      <c r="D1" s="59" t="s">
        <v>124</v>
      </c>
      <c r="F1" s="60" t="s">
        <v>121</v>
      </c>
      <c r="G1" s="60" t="s">
        <v>122</v>
      </c>
      <c r="H1" s="60" t="s">
        <v>123</v>
      </c>
      <c r="I1" s="60" t="s">
        <v>124</v>
      </c>
    </row>
    <row r="2">
      <c r="A2" s="59">
        <v>25.0</v>
      </c>
      <c r="B2" s="59" t="s">
        <v>125</v>
      </c>
      <c r="C2" s="59" t="s">
        <v>125</v>
      </c>
      <c r="D2" s="59" t="s">
        <v>125</v>
      </c>
      <c r="F2" s="59">
        <v>21.0</v>
      </c>
      <c r="G2" s="2">
        <v>3.0</v>
      </c>
      <c r="H2" s="2">
        <v>3.0</v>
      </c>
      <c r="I2" s="2">
        <v>3.0</v>
      </c>
      <c r="J2" s="2">
        <v>3.0</v>
      </c>
    </row>
    <row r="3">
      <c r="A3" s="59">
        <v>24.0</v>
      </c>
      <c r="B3" s="59" t="s">
        <v>125</v>
      </c>
      <c r="C3" s="59" t="s">
        <v>125</v>
      </c>
      <c r="D3" s="59" t="s">
        <v>125</v>
      </c>
      <c r="F3" s="59">
        <v>22.0</v>
      </c>
      <c r="G3" s="2">
        <v>3.0</v>
      </c>
      <c r="H3" s="2">
        <v>3.0</v>
      </c>
      <c r="I3" s="2">
        <v>3.0</v>
      </c>
      <c r="J3" s="2">
        <v>2.0</v>
      </c>
    </row>
    <row r="4">
      <c r="A4" s="59">
        <v>24.0</v>
      </c>
      <c r="B4" s="59" t="s">
        <v>125</v>
      </c>
      <c r="C4" s="59" t="s">
        <v>125</v>
      </c>
      <c r="D4" s="59" t="s">
        <v>125</v>
      </c>
      <c r="F4" s="59">
        <v>22.0</v>
      </c>
      <c r="G4" s="2">
        <v>3.0</v>
      </c>
      <c r="H4" s="2">
        <v>3.0</v>
      </c>
      <c r="I4" s="2">
        <v>3.0</v>
      </c>
      <c r="J4" s="2">
        <v>1.0</v>
      </c>
    </row>
    <row r="5">
      <c r="A5" s="59">
        <v>23.0</v>
      </c>
      <c r="B5" s="59" t="s">
        <v>126</v>
      </c>
      <c r="C5" s="59" t="s">
        <v>126</v>
      </c>
      <c r="D5" s="59" t="s">
        <v>127</v>
      </c>
      <c r="F5" s="59">
        <v>22.0</v>
      </c>
      <c r="G5" s="2">
        <v>3.0</v>
      </c>
      <c r="H5" s="2">
        <v>3.0</v>
      </c>
      <c r="I5" s="2">
        <v>3.0</v>
      </c>
      <c r="J5" s="2">
        <v>0.0</v>
      </c>
    </row>
    <row r="6">
      <c r="A6" s="59">
        <v>23.0</v>
      </c>
      <c r="B6" s="59" t="s">
        <v>125</v>
      </c>
      <c r="C6" s="59" t="s">
        <v>128</v>
      </c>
      <c r="D6" s="59" t="s">
        <v>125</v>
      </c>
      <c r="F6" s="59">
        <v>23.0</v>
      </c>
      <c r="G6" s="2">
        <v>1.0</v>
      </c>
      <c r="H6" s="2">
        <v>1.0</v>
      </c>
      <c r="I6" s="2">
        <v>0.0</v>
      </c>
    </row>
    <row r="7">
      <c r="A7" s="59">
        <v>21.0</v>
      </c>
      <c r="B7" s="59" t="s">
        <v>125</v>
      </c>
      <c r="C7" s="59" t="s">
        <v>125</v>
      </c>
      <c r="D7" s="59" t="s">
        <v>125</v>
      </c>
      <c r="F7" s="59">
        <v>23.0</v>
      </c>
      <c r="G7" s="2">
        <v>1.0</v>
      </c>
      <c r="H7" s="2">
        <v>1.0</v>
      </c>
      <c r="I7" s="2">
        <v>3.0</v>
      </c>
    </row>
    <row r="8">
      <c r="A8" s="59">
        <v>23.0</v>
      </c>
      <c r="B8" s="59" t="s">
        <v>125</v>
      </c>
      <c r="C8" s="59" t="s">
        <v>125</v>
      </c>
      <c r="D8" s="59" t="s">
        <v>125</v>
      </c>
      <c r="F8" s="59">
        <v>23.0</v>
      </c>
      <c r="G8" s="2">
        <v>3.0</v>
      </c>
      <c r="H8" s="2">
        <v>1.0</v>
      </c>
      <c r="I8" s="2">
        <v>0.0</v>
      </c>
    </row>
    <row r="9">
      <c r="A9" s="59">
        <v>22.0</v>
      </c>
      <c r="B9" s="59" t="s">
        <v>125</v>
      </c>
      <c r="C9" s="59" t="s">
        <v>125</v>
      </c>
      <c r="D9" s="59" t="s">
        <v>125</v>
      </c>
      <c r="F9" s="59">
        <v>23.0</v>
      </c>
      <c r="G9" s="2">
        <v>3.0</v>
      </c>
      <c r="H9" s="2">
        <v>2.0</v>
      </c>
      <c r="I9" s="2">
        <v>3.0</v>
      </c>
    </row>
    <row r="10">
      <c r="A10" s="59">
        <v>23.0</v>
      </c>
      <c r="B10" s="59" t="s">
        <v>125</v>
      </c>
      <c r="C10" s="59" t="s">
        <v>126</v>
      </c>
      <c r="D10" s="59" t="s">
        <v>127</v>
      </c>
      <c r="F10" s="59">
        <v>23.0</v>
      </c>
      <c r="G10" s="2">
        <v>3.0</v>
      </c>
      <c r="H10" s="2">
        <v>3.0</v>
      </c>
      <c r="I10" s="2">
        <v>3.0</v>
      </c>
    </row>
    <row r="11">
      <c r="A11" s="59">
        <v>22.0</v>
      </c>
      <c r="B11" s="59" t="s">
        <v>125</v>
      </c>
      <c r="C11" s="59" t="s">
        <v>125</v>
      </c>
      <c r="D11" s="59" t="s">
        <v>125</v>
      </c>
      <c r="F11" s="59">
        <v>24.0</v>
      </c>
      <c r="G11" s="2">
        <v>3.0</v>
      </c>
      <c r="H11" s="2">
        <v>3.0</v>
      </c>
      <c r="I11" s="2">
        <v>3.0</v>
      </c>
    </row>
    <row r="12">
      <c r="A12" s="59">
        <v>22.0</v>
      </c>
      <c r="B12" s="59" t="s">
        <v>125</v>
      </c>
      <c r="C12" s="59" t="s">
        <v>125</v>
      </c>
      <c r="D12" s="59" t="s">
        <v>125</v>
      </c>
      <c r="F12" s="59">
        <v>24.0</v>
      </c>
      <c r="G12" s="2">
        <v>3.0</v>
      </c>
      <c r="H12" s="2">
        <v>3.0</v>
      </c>
      <c r="I12" s="2">
        <v>3.0</v>
      </c>
    </row>
    <row r="13">
      <c r="A13" s="59">
        <v>23.0</v>
      </c>
      <c r="B13" s="59" t="s">
        <v>126</v>
      </c>
      <c r="C13" s="59" t="s">
        <v>126</v>
      </c>
      <c r="D13" s="59" t="s">
        <v>125</v>
      </c>
      <c r="F13" s="59">
        <v>25.0</v>
      </c>
      <c r="G13" s="2">
        <v>3.0</v>
      </c>
      <c r="H13" s="2">
        <v>3.0</v>
      </c>
      <c r="I13" s="2">
        <v>3.0</v>
      </c>
    </row>
    <row r="17">
      <c r="F17" s="2" t="s">
        <v>129</v>
      </c>
    </row>
  </sheetData>
  <autoFilter ref="$F$1:$I$13">
    <sortState ref="F1:I13">
      <sortCondition ref="F1:F13"/>
      <sortCondition ref="G1:G13"/>
      <sortCondition ref="H1:H13"/>
      <sortCondition ref="I1:I13"/>
    </sortState>
  </autoFilter>
  <drawing r:id="rId1"/>
</worksheet>
</file>