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autoCompressPictures="0"/>
  <bookViews>
    <workbookView xWindow="555" yWindow="555" windowWidth="19440" windowHeight="14205"/>
  </bookViews>
  <sheets>
    <sheet name="Sheet1" sheetId="1" r:id="rId1"/>
    <sheet name="T&amp;W Delivery Label1" sheetId="2" r:id="rId2"/>
  </sheets>
  <definedNames>
    <definedName name="_xlnm._FilterDatabase" localSheetId="0" hidden="1">Sheet1!#REF!</definedName>
    <definedName name="_xlnm.Print_Area" localSheetId="0">Sheet1!$A$1:$I$112</definedName>
  </definedNames>
  <calcPr calcId="145621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4" i="2"/>
  <c r="C7" i="1"/>
  <c r="B11" i="2" s="1"/>
  <c r="B14" i="2"/>
  <c r="E7" i="1"/>
  <c r="B6" i="2" s="1"/>
  <c r="E6" i="1"/>
  <c r="B5" i="2" s="1"/>
  <c r="E8" i="1"/>
  <c r="E4" i="1"/>
  <c r="C6" i="1"/>
  <c r="G14" i="2"/>
  <c r="H9" i="1"/>
  <c r="H10" i="1" s="1"/>
  <c r="F11" i="1"/>
  <c r="H11" i="1" l="1"/>
</calcChain>
</file>

<file path=xl/sharedStrings.xml><?xml version="1.0" encoding="utf-8"?>
<sst xmlns="http://schemas.openxmlformats.org/spreadsheetml/2006/main" count="373" uniqueCount="176">
  <si>
    <t>Supplier Name:</t>
  </si>
  <si>
    <t>Contact:</t>
  </si>
  <si>
    <t>PO Number:</t>
  </si>
  <si>
    <t>PO Date:</t>
  </si>
  <si>
    <t>#</t>
  </si>
  <si>
    <t>Bar Code</t>
  </si>
  <si>
    <t>Supplier SKU</t>
  </si>
  <si>
    <t>T&amp;W Description</t>
  </si>
  <si>
    <t>P/O Qty</t>
  </si>
  <si>
    <t>Agreed Delivery Date</t>
  </si>
  <si>
    <t xml:space="preserve">Total Items    </t>
  </si>
  <si>
    <t>GST</t>
  </si>
  <si>
    <t>Total</t>
  </si>
  <si>
    <t>ABN: 65 151 856 049</t>
  </si>
  <si>
    <t xml:space="preserve">Deliver To: </t>
  </si>
  <si>
    <t>Temple &amp; Webster Purchase Order</t>
  </si>
  <si>
    <t>Cost</t>
  </si>
  <si>
    <t>Sub-total</t>
  </si>
  <si>
    <t>Sub-Total</t>
  </si>
  <si>
    <t>Warehouse Name</t>
  </si>
  <si>
    <t>Drop Ship</t>
  </si>
  <si>
    <t>Warehouse Phone</t>
  </si>
  <si>
    <t>WarehouseAddressLine1</t>
  </si>
  <si>
    <t>WarehouseSuburb</t>
  </si>
  <si>
    <t>1/148 Hartley Rd</t>
  </si>
  <si>
    <t>1/208 Walters Rd</t>
  </si>
  <si>
    <t>Supplier Drop Ship</t>
  </si>
  <si>
    <t>Smeaton Grange, NSW, 2567</t>
  </si>
  <si>
    <t>Arndell Park, NSW, 2148</t>
  </si>
  <si>
    <t>Unit B/13-21 Mandible St</t>
  </si>
  <si>
    <t>Alexandria, NSW, 2015</t>
  </si>
  <si>
    <t>ShipID</t>
  </si>
  <si>
    <t>Ph: (02) 9659-1550</t>
  </si>
  <si>
    <t>Ph: (02) 8214-8321</t>
  </si>
  <si>
    <t>Ph: (02) 9698-0015</t>
  </si>
  <si>
    <t>Colour</t>
  </si>
  <si>
    <t>Material</t>
  </si>
  <si>
    <t>Item Weight EA (kgs)</t>
  </si>
  <si>
    <t>Ship Width (cms)</t>
  </si>
  <si>
    <t>Ship Depth (cms)</t>
  </si>
  <si>
    <t>Ship Height (cms)</t>
  </si>
  <si>
    <t>Item Cubic</t>
  </si>
  <si>
    <t>Total Cubic</t>
  </si>
  <si>
    <t>Total Dead Weight</t>
  </si>
  <si>
    <t>Item Dims</t>
  </si>
  <si>
    <t>CoO</t>
  </si>
  <si>
    <t>C/- NEXT Logistics</t>
  </si>
  <si>
    <t>C/- Pick Packers</t>
  </si>
  <si>
    <t>C/- T&amp;W Warehouse</t>
  </si>
  <si>
    <t>Delivery Label</t>
  </si>
  <si>
    <t>Temple &amp; Webster</t>
  </si>
  <si>
    <t>Supplier Name</t>
  </si>
  <si>
    <t>Shipment ID / PO #</t>
  </si>
  <si>
    <t>Purchase Order Date:</t>
  </si>
  <si>
    <t xml:space="preserve">Due Date: </t>
  </si>
  <si>
    <t>Pallet/Ctn #</t>
  </si>
  <si>
    <t>of</t>
  </si>
  <si>
    <t>Total Pallets/Ctns</t>
  </si>
  <si>
    <t>Carrier:</t>
  </si>
  <si>
    <t>Consignment Number:</t>
  </si>
  <si>
    <r>
      <rPr>
        <b/>
        <sz val="11"/>
        <color indexed="8"/>
        <rFont val="Calibri"/>
        <family val="2"/>
      </rPr>
      <t>Please Note - Please print and attach label to each pallet/box and delivery.  Please place a copy of the Purchase Order on Pallet/box No 1.  Thank you from the Temple &amp; Webster Receiving Team.</t>
    </r>
  </si>
  <si>
    <t>101-115 Paramount Boulevard</t>
  </si>
  <si>
    <t>Derrimut, VIC, 3030</t>
  </si>
  <si>
    <t>Ph: 1300 735 133</t>
  </si>
  <si>
    <t>C/- eStore Logistics (LAV)</t>
  </si>
  <si>
    <t>C/- eStore Logistics (ESK)</t>
  </si>
  <si>
    <t>9-10 John Morphett Place</t>
  </si>
  <si>
    <t>Esrkine Park, NSW 2759</t>
  </si>
  <si>
    <t>FTR-BLUE</t>
  </si>
  <si>
    <t>BYO-20545</t>
  </si>
  <si>
    <t>750ml Blue Future Bottle</t>
  </si>
  <si>
    <t>Stainless steel</t>
  </si>
  <si>
    <t>W8 x D8 x H27cm</t>
  </si>
  <si>
    <t>FTR-BLUE1000</t>
  </si>
  <si>
    <t>1L Blue Future Bottle</t>
  </si>
  <si>
    <t>W8.5 x D8.5 x H29cm</t>
  </si>
  <si>
    <t>FTR-FLBL500</t>
  </si>
  <si>
    <t>500ml Bright Blue Future Bottle</t>
  </si>
  <si>
    <t>W7 x D7 x H25cm</t>
  </si>
  <si>
    <t>FTR-GLD</t>
  </si>
  <si>
    <t>750ml Gold Future Bottle</t>
  </si>
  <si>
    <t>FTR-HTPNK500</t>
  </si>
  <si>
    <t>500ml Hot Pink Future Bottle</t>
  </si>
  <si>
    <t>FTR-MNT</t>
  </si>
  <si>
    <t>750ml Mint Future Bottle</t>
  </si>
  <si>
    <t>FTR-RED</t>
  </si>
  <si>
    <t>750ml Red Future Bottle</t>
  </si>
  <si>
    <t>FTR-SILVER1000</t>
  </si>
  <si>
    <t>1L Silver Future Bottle</t>
  </si>
  <si>
    <t>FTR-SLV</t>
  </si>
  <si>
    <t>750ml Silver Future Bottle</t>
  </si>
  <si>
    <t>FTR-SLV500</t>
  </si>
  <si>
    <t>500ml Silver Future Bottle</t>
  </si>
  <si>
    <t>FTR-WOOD500</t>
  </si>
  <si>
    <t>500ml Wood Grain Future Bottle</t>
  </si>
  <si>
    <t>FTR-WOODGRAIN</t>
  </si>
  <si>
    <t>750ml Wood Grain Future Bottle</t>
  </si>
  <si>
    <t>FTRCC-BAY</t>
  </si>
  <si>
    <t>750ml Blue Future Bottle &amp; Bay Carry Cover</t>
  </si>
  <si>
    <t>FTRCC-BBL1000</t>
  </si>
  <si>
    <t>1L Silver Future Bottle &amp; Bubble Carry Cover</t>
  </si>
  <si>
    <t>FTRCC-BLBLZ1000</t>
  </si>
  <si>
    <t>1L Blue Future Bottle &amp; Blaze Carry Cover</t>
  </si>
  <si>
    <t>FTRCC-BLSM</t>
  </si>
  <si>
    <t>750ml Blue Future Bottle &amp; Blossom Carry Cover</t>
  </si>
  <si>
    <t>FTRCC-BMB750</t>
  </si>
  <si>
    <t>750ml Gold Future Bottle &amp; Bamboo Carry Cover</t>
  </si>
  <si>
    <t>FTRCC-BRD</t>
  </si>
  <si>
    <t>750ml Gold Future Bottle &amp; Bird Carry Cover</t>
  </si>
  <si>
    <t>FTRCC-BTF500</t>
  </si>
  <si>
    <t>500ml Gold Future Bottle &amp; Butterfly Carry Cover</t>
  </si>
  <si>
    <t>FTRCC-BTF750</t>
  </si>
  <si>
    <t>750ml Gold Future Bottle with Butterfly Carry Cover</t>
  </si>
  <si>
    <t>FTRCC-CHLL</t>
  </si>
  <si>
    <t>750ml Mint Future Bottle &amp; Chill Carry Cover</t>
  </si>
  <si>
    <t>FTRCC-CLD500</t>
  </si>
  <si>
    <t>500ml Bright Blue Future Bottle &amp; Cloud Carry Cover</t>
  </si>
  <si>
    <t>FTRCC-DEEP</t>
  </si>
  <si>
    <t>750ml Gunmetal Future Bottle &amp; Deep Carry Cover</t>
  </si>
  <si>
    <t>FTRCC-DFD350</t>
  </si>
  <si>
    <t>350ml Blue Future Bottle &amp; Daffodil Carry Cover</t>
  </si>
  <si>
    <t>W7 x D7 x H23cm</t>
  </si>
  <si>
    <t>FTRCC-DRM</t>
  </si>
  <si>
    <t>750ml Titanium Future Bottle &amp; Dream Carry Cover</t>
  </si>
  <si>
    <t>FTRCC-FLK350</t>
  </si>
  <si>
    <t>350ml Gold Future Bottle &amp; Flock Carry Cover</t>
  </si>
  <si>
    <t>FTRCC-GLT350</t>
  </si>
  <si>
    <t>350ml Gold Steel Bottle &amp; Glitter Carry Cover</t>
  </si>
  <si>
    <t>FTRCC-KOFE500</t>
  </si>
  <si>
    <t>500ml Wood Grain Future Bottle &amp; Kofe Carry Cover</t>
  </si>
  <si>
    <t>FTRCC-MDNT1000</t>
  </si>
  <si>
    <t>1L Blue Future Bottle &amp; Midnight Carry Cover</t>
  </si>
  <si>
    <t>FTRCC-MSS</t>
  </si>
  <si>
    <t>750ml Green Future Bottle &amp; Moss Carry Cover</t>
  </si>
  <si>
    <t>FTRCC-PCE</t>
  </si>
  <si>
    <t>750ml Mint Future Bottle &amp; Peace Carry Cover</t>
  </si>
  <si>
    <t>FTRCC-PRSM</t>
  </si>
  <si>
    <t>750ml Silver Future Bottle &amp; Prism Carry Cover</t>
  </si>
  <si>
    <t>FTRCC-PTNT1000</t>
  </si>
  <si>
    <t>1L Silver Future Bottle &amp; Patent Carry Cover</t>
  </si>
  <si>
    <t>FTRCC-SHMR</t>
  </si>
  <si>
    <t>750ml All Gold Future Bottle &amp; Shimmer Carry Cover</t>
  </si>
  <si>
    <t>FTRCC-SKTCH</t>
  </si>
  <si>
    <t>750ml Silver Future Bottle &amp; Sketch Carry Cover</t>
  </si>
  <si>
    <t>FTRCC-SNST500</t>
  </si>
  <si>
    <t>500ml Hot Pink Future Bottle &amp; Sunset Carry Cover</t>
  </si>
  <si>
    <t>FTRCC-SPRNG500</t>
  </si>
  <si>
    <t>500ml Silver Future Bottle &amp; Spring Carry Cover</t>
  </si>
  <si>
    <t>FTRCC-STTC</t>
  </si>
  <si>
    <t>750ml Wood Grain Future Bottle &amp; Static Carry Cover</t>
  </si>
  <si>
    <t>FTRCC-SUNSET</t>
  </si>
  <si>
    <t>750ml Red Future Bottle &amp; Sunset Carry Cover</t>
  </si>
  <si>
    <t>FTRCC-WNDR</t>
  </si>
  <si>
    <t>750ml Wood Grain Future Bottle &amp; Wonder Carry Cover</t>
  </si>
  <si>
    <t>FTRCC-WRM</t>
  </si>
  <si>
    <t>750ml All Gold Future Bottle &amp; Warm Carry Cover</t>
  </si>
  <si>
    <t>FTRCC-WSH</t>
  </si>
  <si>
    <t>750ml Mint Future Bottle &amp; Wash Carry Cover</t>
  </si>
  <si>
    <t>FTRCC-WTWTR1000</t>
  </si>
  <si>
    <t>1L Silver Future Bottle &amp; Whitewater Carry Cover</t>
  </si>
  <si>
    <t>RDCC-HBS</t>
  </si>
  <si>
    <t>750ml Blue Sports Cap Thermal Traveller Bottle &amp; Hibiscus Carry Cover</t>
  </si>
  <si>
    <t>RDCC-STAR</t>
  </si>
  <si>
    <t>750ml Black Classic Cap Thermal Traveller Bottle &amp; Star Carry Cover</t>
  </si>
  <si>
    <t>RDCC-TNG</t>
  </si>
  <si>
    <t>750ml Blue Classic Cap Thermal Traveller Bottle &amp; Tengui Carry Cover</t>
  </si>
  <si>
    <t>TRCL-BL750</t>
  </si>
  <si>
    <t>750ml Silver &amp; Blue Classic Cap Thermal Traveller Bottle</t>
  </si>
  <si>
    <t>TRCL-BLK750</t>
  </si>
  <si>
    <t>750ml Black Classic Cap Thermal Traveller Bottle</t>
  </si>
  <si>
    <t>TRSP-BLK750</t>
  </si>
  <si>
    <t>750ml Black Sports Cap Thermal Traveller Bottle</t>
  </si>
  <si>
    <t>TRSP-BLSP</t>
  </si>
  <si>
    <t>750ml Silver Sports Cap Thermal Traveller Bottle</t>
  </si>
  <si>
    <t>BBBYO</t>
  </si>
  <si>
    <t>15/04/2016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</si>
</sst>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_-;\-* #,##0_-;_-* &quot;-&quot;??_-;_-@_-"/>
    <numFmt numFmtId="167" formatCode="_-[$$-409]* #,##0.00_ ;_-[$$-409]* \-#,##0.00\ ;_-[$$-409]* &quot;-&quot;??_ ;_-@_ "/>
    <numFmt numFmtId="168" formatCode="[$-C09]dd\-mmm\-yy;@"/>
    <numFmt numFmtId="169" formatCode="0.000"/>
    <numFmt numFmtId="170" formatCode="d/mm/yyyy;@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14"/>
      <name val="Verdana"/>
      <family val="2"/>
    </font>
    <font>
      <b/>
      <sz val="12"/>
      <name val="Verdana"/>
      <family val="2"/>
    </font>
    <font>
      <sz val="12"/>
      <name val="Verdana"/>
      <family val="2"/>
    </font>
    <font>
      <b/>
      <sz val="11"/>
      <color indexed="9"/>
      <name val="Arial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3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indexed="8"/>
      <name val="Calibri"/>
      <family val="2"/>
    </font>
    <font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4"/>
      <color theme="1"/>
      <name val="Calibri"/>
      <family val="2"/>
      <scheme val="minor"/>
    </font>
    <font>
      <sz val="20"/>
      <color indexed="8"/>
      <name val="Calibri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tted">
        <color theme="0" tint="-0.499984740745262"/>
      </left>
      <right style="dotted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1">
    <xf numFmtId="0" fontId="0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9" fillId="0" borderId="0"/>
    <xf numFmtId="164" fontId="11" fillId="0" borderId="0" applyFont="0" applyFill="0" applyBorder="0" applyAlignment="0" applyProtection="0"/>
    <xf numFmtId="0" fontId="23" fillId="0" borderId="0"/>
    <xf numFmtId="165" fontId="12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Fill="0" applyProtection="0"/>
    <xf numFmtId="0" fontId="12" fillId="0" borderId="0" applyFill="0" applyProtection="0"/>
    <xf numFmtId="0" fontId="1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2" fillId="0" borderId="0" applyFill="0" applyProtection="0"/>
    <xf numFmtId="0" fontId="1" fillId="0" borderId="0"/>
    <xf numFmtId="0" fontId="12" fillId="0" borderId="0" applyFill="0" applyProtection="0"/>
    <xf numFmtId="0" fontId="12" fillId="0" borderId="0" applyFill="0" applyProtection="0"/>
    <xf numFmtId="0" fontId="12" fillId="0" borderId="0" applyFill="0" applyProtection="0"/>
    <xf numFmtId="0" fontId="12" fillId="0" borderId="0" applyFill="0" applyProtection="0"/>
    <xf numFmtId="9" fontId="12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00">
    <xf numFmtId="0" fontId="0" fillId="0" borderId="0" xfId="0"/>
    <xf numFmtId="0" fontId="3" fillId="2" borderId="0" xfId="1" applyFont="1" applyFill="1"/>
    <xf numFmtId="0" fontId="2" fillId="2" borderId="0" xfId="1" applyFill="1"/>
    <xf numFmtId="0" fontId="4" fillId="2" borderId="0" xfId="1" applyFont="1" applyFill="1"/>
    <xf numFmtId="0" fontId="6" fillId="3" borderId="1" xfId="1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4" borderId="0" xfId="1" applyNumberFormat="1" applyFont="1" applyFill="1" applyAlignment="1">
      <alignment horizontal="right"/>
    </xf>
    <xf numFmtId="166" fontId="2" fillId="4" borderId="2" xfId="3" applyNumberFormat="1" applyFont="1" applyFill="1" applyBorder="1"/>
    <xf numFmtId="164" fontId="2" fillId="4" borderId="3" xfId="5" applyFont="1" applyFill="1" applyBorder="1"/>
    <xf numFmtId="0" fontId="8" fillId="4" borderId="0" xfId="1" applyNumberFormat="1" applyFont="1" applyFill="1"/>
    <xf numFmtId="166" fontId="2" fillId="4" borderId="0" xfId="3" applyNumberFormat="1" applyFont="1" applyFill="1"/>
    <xf numFmtId="164" fontId="2" fillId="4" borderId="0" xfId="5" applyFont="1" applyFill="1"/>
    <xf numFmtId="164" fontId="2" fillId="4" borderId="2" xfId="5" applyFont="1" applyFill="1" applyBorder="1"/>
    <xf numFmtId="0" fontId="8" fillId="0" borderId="0" xfId="6" applyFont="1" applyAlignment="1">
      <alignment horizontal="right"/>
    </xf>
    <xf numFmtId="167" fontId="7" fillId="4" borderId="0" xfId="4" applyNumberFormat="1" applyFont="1" applyFill="1" applyAlignment="1">
      <alignment horizontal="right"/>
    </xf>
    <xf numFmtId="168" fontId="0" fillId="0" borderId="0" xfId="0" applyNumberFormat="1"/>
    <xf numFmtId="0" fontId="4" fillId="2" borderId="4" xfId="1" applyFont="1" applyFill="1" applyBorder="1"/>
    <xf numFmtId="0" fontId="5" fillId="2" borderId="5" xfId="1" applyFont="1" applyFill="1" applyBorder="1"/>
    <xf numFmtId="0" fontId="5" fillId="2" borderId="6" xfId="1" applyFont="1" applyFill="1" applyBorder="1" applyAlignment="1">
      <alignment horizontal="left"/>
    </xf>
    <xf numFmtId="0" fontId="4" fillId="2" borderId="7" xfId="1" applyFont="1" applyFill="1" applyBorder="1"/>
    <xf numFmtId="0" fontId="4" fillId="2" borderId="9" xfId="1" applyFont="1" applyFill="1" applyBorder="1"/>
    <xf numFmtId="0" fontId="0" fillId="0" borderId="9" xfId="0" applyBorder="1"/>
    <xf numFmtId="0" fontId="0" fillId="0" borderId="10" xfId="0" applyBorder="1"/>
    <xf numFmtId="14" fontId="10" fillId="2" borderId="10" xfId="1" quotePrefix="1" applyNumberFormat="1" applyFont="1" applyFill="1" applyBorder="1"/>
    <xf numFmtId="0" fontId="0" fillId="0" borderId="11" xfId="0" applyBorder="1"/>
    <xf numFmtId="0" fontId="0" fillId="0" borderId="12" xfId="0" applyBorder="1"/>
    <xf numFmtId="169" fontId="0" fillId="0" borderId="0" xfId="0" applyNumberFormat="1"/>
    <xf numFmtId="0" fontId="5" fillId="2" borderId="10" xfId="1" applyFont="1" applyFill="1" applyBorder="1" applyProtection="1">
      <protection locked="0"/>
    </xf>
    <xf numFmtId="0" fontId="5" fillId="2" borderId="5" xfId="1" applyFont="1" applyFill="1" applyBorder="1" applyProtection="1">
      <protection locked="0"/>
    </xf>
    <xf numFmtId="0" fontId="11" fillId="0" borderId="0" xfId="0" applyFont="1"/>
    <xf numFmtId="0" fontId="12" fillId="4" borderId="13" xfId="1" applyNumberFormat="1" applyFont="1" applyFill="1" applyBorder="1" applyAlignment="1">
      <alignment horizontal="center"/>
    </xf>
    <xf numFmtId="0" fontId="6" fillId="5" borderId="14" xfId="2" applyFont="1" applyFill="1" applyBorder="1" applyAlignment="1">
      <alignment horizontal="center" vertical="center" wrapText="1"/>
    </xf>
    <xf numFmtId="0" fontId="0" fillId="0" borderId="13" xfId="0" applyBorder="1" applyProtection="1">
      <protection locked="0"/>
    </xf>
    <xf numFmtId="169" fontId="0" fillId="0" borderId="13" xfId="0" applyNumberFormat="1" applyBorder="1" applyProtection="1">
      <protection locked="0"/>
    </xf>
    <xf numFmtId="0" fontId="11" fillId="0" borderId="13" xfId="0" applyFont="1" applyBorder="1" applyProtection="1">
      <protection locked="0"/>
    </xf>
    <xf numFmtId="169" fontId="11" fillId="0" borderId="13" xfId="0" applyNumberFormat="1" applyFont="1" applyBorder="1" applyProtection="1">
      <protection locked="0"/>
    </xf>
    <xf numFmtId="0" fontId="12" fillId="4" borderId="13" xfId="1" applyNumberFormat="1" applyFont="1" applyFill="1" applyBorder="1" applyProtection="1">
      <protection locked="0"/>
    </xf>
    <xf numFmtId="0" fontId="12" fillId="4" borderId="13" xfId="1" applyNumberFormat="1" applyFont="1" applyFill="1" applyBorder="1" applyAlignment="1" applyProtection="1">
      <alignment horizontal="center"/>
      <protection locked="0"/>
    </xf>
    <xf numFmtId="164" fontId="12" fillId="4" borderId="13" xfId="7" applyFont="1" applyFill="1" applyBorder="1" applyProtection="1">
      <protection locked="0"/>
    </xf>
    <xf numFmtId="168" fontId="12" fillId="4" borderId="13" xfId="1" applyNumberFormat="1" applyFont="1" applyFill="1" applyBorder="1" applyProtection="1">
      <protection locked="0"/>
    </xf>
    <xf numFmtId="0" fontId="0" fillId="0" borderId="7" xfId="0" applyBorder="1"/>
    <xf numFmtId="0" fontId="13" fillId="0" borderId="15" xfId="0" applyFont="1" applyBorder="1"/>
    <xf numFmtId="0" fontId="0" fillId="0" borderId="8" xfId="0" applyBorder="1"/>
    <xf numFmtId="0" fontId="15" fillId="0" borderId="9" xfId="0" applyFont="1" applyBorder="1"/>
    <xf numFmtId="0" fontId="15" fillId="0" borderId="10" xfId="0" applyFont="1" applyBorder="1"/>
    <xf numFmtId="0" fontId="15" fillId="0" borderId="0" xfId="0" applyFont="1"/>
    <xf numFmtId="0" fontId="13" fillId="0" borderId="0" xfId="0" applyFont="1" applyBorder="1"/>
    <xf numFmtId="0" fontId="19" fillId="0" borderId="9" xfId="0" applyFont="1" applyBorder="1"/>
    <xf numFmtId="0" fontId="13" fillId="0" borderId="0" xfId="0" applyFont="1" applyFill="1" applyBorder="1" applyAlignment="1">
      <alignment horizontal="center" vertical="center"/>
    </xf>
    <xf numFmtId="0" fontId="19" fillId="0" borderId="10" xfId="0" applyFont="1" applyBorder="1"/>
    <xf numFmtId="0" fontId="19" fillId="0" borderId="0" xfId="0" applyFont="1"/>
    <xf numFmtId="0" fontId="17" fillId="0" borderId="0" xfId="0" applyFont="1" applyFill="1" applyBorder="1" applyAlignment="1">
      <alignment vertical="center" textRotation="255" shrinkToFit="1"/>
    </xf>
    <xf numFmtId="0" fontId="13" fillId="0" borderId="0" xfId="0" applyFont="1" applyBorder="1" applyAlignment="1"/>
    <xf numFmtId="0" fontId="13" fillId="0" borderId="0" xfId="0" applyFont="1" applyFill="1" applyBorder="1" applyAlignment="1">
      <alignment vertical="center" textRotation="255" shrinkToFit="1"/>
    </xf>
    <xf numFmtId="0" fontId="0" fillId="0" borderId="9" xfId="0" applyBorder="1" applyAlignment="1">
      <alignment vertical="center"/>
    </xf>
    <xf numFmtId="0" fontId="21" fillId="0" borderId="0" xfId="0" applyFont="1" applyFill="1" applyBorder="1" applyAlignment="1">
      <alignment vertical="top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Fill="1" applyBorder="1" applyAlignment="1">
      <alignment vertical="top"/>
    </xf>
    <xf numFmtId="0" fontId="13" fillId="0" borderId="16" xfId="0" applyFont="1" applyBorder="1"/>
    <xf numFmtId="14" fontId="5" fillId="2" borderId="8" xfId="1" applyNumberFormat="1" applyFont="1" applyFill="1" applyBorder="1" applyProtection="1">
      <protection locked="0"/>
    </xf>
    <xf numFmtId="170" fontId="12" fillId="4" borderId="13" xfId="1" applyNumberFormat="1" applyFont="1" applyFill="1" applyBorder="1" applyProtection="1">
      <protection locked="0"/>
    </xf>
    <xf numFmtId="0" fontId="0" fillId="0" borderId="17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9" xfId="0" applyFont="1" applyBorder="1" applyAlignment="1">
      <alignment horizontal="left" vertical="center" wrapText="1"/>
    </xf>
    <xf numFmtId="0" fontId="13" fillId="0" borderId="16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left" vertical="top"/>
    </xf>
    <xf numFmtId="0" fontId="16" fillId="0" borderId="15" xfId="0" applyFont="1" applyFill="1" applyBorder="1" applyAlignment="1">
      <alignment horizontal="left" vertical="top"/>
    </xf>
    <xf numFmtId="0" fontId="16" fillId="0" borderId="8" xfId="0" applyFont="1" applyFill="1" applyBorder="1" applyAlignment="1">
      <alignment horizontal="left" vertical="top"/>
    </xf>
    <xf numFmtId="0" fontId="16" fillId="0" borderId="7" xfId="0" applyFont="1" applyFill="1" applyBorder="1" applyAlignment="1">
      <alignment vertical="top"/>
    </xf>
    <xf numFmtId="0" fontId="16" fillId="0" borderId="15" xfId="0" applyFont="1" applyFill="1" applyBorder="1" applyAlignment="1">
      <alignment vertical="top"/>
    </xf>
    <xf numFmtId="0" fontId="16" fillId="0" borderId="8" xfId="0" applyFont="1" applyFill="1" applyBorder="1" applyAlignment="1">
      <alignment vertical="top"/>
    </xf>
    <xf numFmtId="0" fontId="17" fillId="0" borderId="11" xfId="0" applyFont="1" applyFill="1" applyBorder="1" applyAlignment="1">
      <alignment horizontal="center" vertical="top" shrinkToFit="1"/>
    </xf>
    <xf numFmtId="0" fontId="17" fillId="0" borderId="16" xfId="0" applyFont="1" applyFill="1" applyBorder="1" applyAlignment="1">
      <alignment horizontal="center" vertical="top" shrinkToFit="1"/>
    </xf>
    <xf numFmtId="0" fontId="17" fillId="0" borderId="12" xfId="0" applyFont="1" applyFill="1" applyBorder="1" applyAlignment="1">
      <alignment horizontal="center" vertical="top" shrinkToFit="1"/>
    </xf>
    <xf numFmtId="0" fontId="17" fillId="0" borderId="11" xfId="0" applyFont="1" applyFill="1" applyBorder="1" applyAlignment="1">
      <alignment vertical="top" shrinkToFit="1"/>
    </xf>
    <xf numFmtId="0" fontId="17" fillId="0" borderId="16" xfId="0" applyFont="1" applyFill="1" applyBorder="1" applyAlignment="1">
      <alignment vertical="top" shrinkToFit="1"/>
    </xf>
    <xf numFmtId="0" fontId="17" fillId="0" borderId="12" xfId="0" applyFont="1" applyFill="1" applyBorder="1" applyAlignment="1">
      <alignment vertical="top" shrinkToFit="1"/>
    </xf>
    <xf numFmtId="170" fontId="13" fillId="0" borderId="11" xfId="0" applyNumberFormat="1" applyFont="1" applyFill="1" applyBorder="1" applyAlignment="1">
      <alignment horizontal="center" vertical="center"/>
    </xf>
    <xf numFmtId="170" fontId="13" fillId="0" borderId="16" xfId="0" applyNumberFormat="1" applyFont="1" applyFill="1" applyBorder="1" applyAlignment="1">
      <alignment horizontal="center" vertical="center"/>
    </xf>
    <xf numFmtId="170" fontId="13" fillId="0" borderId="12" xfId="0" applyNumberFormat="1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left" vertical="top"/>
    </xf>
    <xf numFmtId="0" fontId="20" fillId="0" borderId="15" xfId="0" applyFont="1" applyFill="1" applyBorder="1" applyAlignment="1">
      <alignment horizontal="left" vertical="top"/>
    </xf>
    <xf numFmtId="0" fontId="20" fillId="0" borderId="8" xfId="0" applyFont="1" applyFill="1" applyBorder="1" applyAlignment="1">
      <alignment horizontal="left" vertical="top"/>
    </xf>
    <xf numFmtId="0" fontId="13" fillId="0" borderId="5" xfId="0" applyFont="1" applyFill="1" applyBorder="1" applyAlignment="1">
      <alignment horizontal="center" vertical="center"/>
    </xf>
    <xf numFmtId="0" fontId="20" fillId="0" borderId="7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20" fillId="0" borderId="8" xfId="0" applyFont="1" applyBorder="1" applyAlignment="1">
      <alignment vertical="top"/>
    </xf>
    <xf numFmtId="0" fontId="13" fillId="0" borderId="15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right"/>
    </xf>
    <xf numFmtId="14" fontId="13" fillId="0" borderId="0" xfId="0" applyNumberFormat="1" applyFont="1" applyFill="1" applyBorder="1" applyAlignment="1">
      <alignment horizontal="center" vertical="center" shrinkToFit="1"/>
    </xf>
    <xf numFmtId="1" fontId="13" fillId="0" borderId="0" xfId="0" applyNumberFormat="1" applyFont="1" applyFill="1" applyBorder="1" applyAlignment="1">
      <alignment horizontal="center" vertical="center" shrinkToFit="1"/>
    </xf>
    <xf numFmtId="0" fontId="13" fillId="0" borderId="0" xfId="0" applyFont="1" applyFill="1" applyBorder="1" applyAlignment="1">
      <alignment horizontal="center" vertical="center" shrinkToFit="1"/>
    </xf>
    <xf numFmtId="14" fontId="18" fillId="0" borderId="11" xfId="0" quotePrefix="1" applyNumberFormat="1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170" fontId="0" fillId="0" borderId="10" xfId="0" applyNumberFormat="1" applyBorder="1" applyAlignment="1" applyProtection="1">
      <alignment horizontal="left"/>
      <protection locked="0"/>
    </xf>
  </cellXfs>
  <cellStyles count="31">
    <cellStyle name="0,0_x000d__x000d_NA_x000d__x000d_" xfId="8"/>
    <cellStyle name="Comma 2" xfId="3"/>
    <cellStyle name="Comma 3" xfId="9"/>
    <cellStyle name="Comma 4" xfId="10"/>
    <cellStyle name="Currency" xfId="7" builtinId="4"/>
    <cellStyle name="Currency 2" xfId="4"/>
    <cellStyle name="Currency 3" xfId="11"/>
    <cellStyle name="Currency 3 2" xfId="5"/>
    <cellStyle name="Currency 4" xfId="12"/>
    <cellStyle name="Followed Hyperlink" xfId="28" builtinId="9" hidden="1"/>
    <cellStyle name="Followed Hyperlink" xfId="30" builtinId="9" hidden="1"/>
    <cellStyle name="Hyperlink" xfId="27" builtinId="8" hidden="1"/>
    <cellStyle name="Hyperlink" xfId="29" builtinId="8" hidden="1"/>
    <cellStyle name="Normal" xfId="0" builtinId="0"/>
    <cellStyle name="Normal 10" xfId="13"/>
    <cellStyle name="Normal 11" xfId="14"/>
    <cellStyle name="Normal 12" xfId="15"/>
    <cellStyle name="Normal 2" xfId="1"/>
    <cellStyle name="Normal 2 2" xfId="16"/>
    <cellStyle name="Normal 2 3" xfId="2"/>
    <cellStyle name="Normal 3" xfId="17"/>
    <cellStyle name="Normal 3 2" xfId="6"/>
    <cellStyle name="Normal 3 2 2" xfId="18"/>
    <cellStyle name="Normal 4" xfId="19"/>
    <cellStyle name="Normal 5" xfId="20"/>
    <cellStyle name="Normal 5 2" xfId="21"/>
    <cellStyle name="Normal 6" xfId="22"/>
    <cellStyle name="Normal 7" xfId="23"/>
    <cellStyle name="Normal 8" xfId="24"/>
    <cellStyle name="Normal 9" xfId="25"/>
    <cellStyle name="Percent 2" xfId="26"/>
  </cellStyles>
  <dxfs count="5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0</xdr:row>
      <xdr:rowOff>0</xdr:rowOff>
    </xdr:from>
    <xdr:to>
      <xdr:col>8</xdr:col>
      <xdr:colOff>679450</xdr:colOff>
      <xdr:row>4</xdr:row>
      <xdr:rowOff>152400</xdr:rowOff>
    </xdr:to>
    <xdr:pic>
      <xdr:nvPicPr>
        <xdr:cNvPr id="2" name="Picture 1" descr="logo-white-sml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150" y="0"/>
          <a:ext cx="1822450" cy="981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69850</xdr:rowOff>
    </xdr:from>
    <xdr:to>
      <xdr:col>2</xdr:col>
      <xdr:colOff>561975</xdr:colOff>
      <xdr:row>2</xdr:row>
      <xdr:rowOff>138725</xdr:rowOff>
    </xdr:to>
    <xdr:pic>
      <xdr:nvPicPr>
        <xdr:cNvPr id="2" name="Picture 1" descr="logo-white-sm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69850"/>
          <a:ext cx="1501775" cy="61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0"/>
  <sheetViews>
    <sheetView showGridLines="0" tabSelected="1" workbookViewId="0">
      <pane ySplit="12" topLeftCell="A34" activePane="bottomLeft" state="frozen"/>
      <selection pane="bottomLeft" activeCell="E42" sqref="E42"/>
    </sheetView>
  </sheetViews>
  <sheetFormatPr defaultColWidth="8.85546875" defaultRowHeight="15" x14ac:dyDescent="0.25"/>
  <cols>
    <col min="1" max="1" width="4" style="7" bestFit="1" customWidth="1"/>
    <col min="2" max="2" width="20" customWidth="1"/>
    <col min="3" max="3" width="34.140625" customWidth="1"/>
    <col min="4" max="4" width="10.42578125" style="7" customWidth="1"/>
    <col min="5" max="5" width="50.42578125" customWidth="1"/>
    <col min="6" max="6" width="6.42578125" style="7" bestFit="1" customWidth="1"/>
    <col min="7" max="7" width="11.42578125" customWidth="1"/>
    <col min="8" max="8" width="13.42578125" customWidth="1"/>
    <col min="9" max="9" width="11.28515625" customWidth="1"/>
    <col min="10" max="11" width="9.140625" hidden="1" customWidth="1"/>
    <col min="12" max="12" width="12.42578125" hidden="1" customWidth="1"/>
    <col min="13" max="14" width="9.140625" hidden="1" customWidth="1"/>
    <col min="15" max="16" width="7.7109375" hidden="1" customWidth="1"/>
    <col min="17" max="17" width="8.28515625" hidden="1" customWidth="1"/>
    <col min="18" max="18" width="6.7109375" hidden="1" customWidth="1"/>
    <col min="19" max="19" width="7.42578125" hidden="1" customWidth="1"/>
    <col min="20" max="20" width="8.28515625" hidden="1" customWidth="1"/>
    <col min="21" max="21" width="9.140625" customWidth="1"/>
    <col min="22" max="22" width="19.28515625" hidden="1" customWidth="1"/>
    <col min="23" max="23" width="36" hidden="1" customWidth="1"/>
    <col min="24" max="25" width="9.140625" hidden="1" customWidth="1"/>
    <col min="26" max="27" width="9.140625" customWidth="1"/>
  </cols>
  <sheetData>
    <row r="1" spans="1:25" ht="18" x14ac:dyDescent="0.25">
      <c r="B1" s="1" t="s">
        <v>15</v>
      </c>
      <c r="C1" s="1"/>
      <c r="V1" t="s">
        <v>19</v>
      </c>
      <c r="W1" t="s">
        <v>22</v>
      </c>
      <c r="X1" t="s">
        <v>23</v>
      </c>
      <c r="Y1" t="s">
        <v>21</v>
      </c>
    </row>
    <row r="2" spans="1:25" ht="15.75" thickBot="1" x14ac:dyDescent="0.3">
      <c r="B2" s="2"/>
      <c r="C2" s="2"/>
      <c r="V2" t="s">
        <v>46</v>
      </c>
      <c r="W2" t="s">
        <v>24</v>
      </c>
      <c r="X2" t="s">
        <v>27</v>
      </c>
      <c r="Y2" t="s">
        <v>32</v>
      </c>
    </row>
    <row r="3" spans="1:25" ht="15.75" x14ac:dyDescent="0.25">
      <c r="B3" s="21" t="s">
        <v>0</v>
      </c>
      <c r="C3" s="62" t="s">
        <v>174</v>
      </c>
      <c r="E3" s="18" t="s">
        <v>14</v>
      </c>
      <c r="V3" t="s">
        <v>47</v>
      </c>
      <c r="W3" t="s">
        <v>25</v>
      </c>
      <c r="X3" t="s">
        <v>28</v>
      </c>
      <c r="Y3" t="s">
        <v>33</v>
      </c>
    </row>
    <row r="4" spans="1:25" ht="15.75" x14ac:dyDescent="0.25">
      <c r="B4" s="22" t="s">
        <v>1</v>
      </c>
      <c r="C4" s="29"/>
      <c r="E4" s="19" t="str">
        <f>"Temple &amp; Webster Pty Ltd"&amp;" ("&amp;D13&amp;")"</f>
        <v>Temple &amp; Webster Pty Ltd (BYO-20545)</v>
      </c>
      <c r="V4" t="s">
        <v>20</v>
      </c>
      <c r="W4" t="s">
        <v>26</v>
      </c>
      <c r="X4" t="s">
        <v>26</v>
      </c>
      <c r="Y4" t="s">
        <v>26</v>
      </c>
    </row>
    <row r="5" spans="1:25" ht="15.75" x14ac:dyDescent="0.25">
      <c r="B5" s="23"/>
      <c r="C5" s="24"/>
      <c r="E5" s="30" t="s">
        <v>47</v>
      </c>
      <c r="V5" t="s">
        <v>48</v>
      </c>
      <c r="W5" t="s">
        <v>29</v>
      </c>
      <c r="X5" t="s">
        <v>30</v>
      </c>
      <c r="Y5" t="s">
        <v>34</v>
      </c>
    </row>
    <row r="6" spans="1:25" ht="15.75" x14ac:dyDescent="0.25">
      <c r="B6" s="22" t="s">
        <v>3</v>
      </c>
      <c r="C6" s="99">
        <f ca="1">TODAY()</f>
        <v>42468</v>
      </c>
      <c r="E6" s="19" t="str">
        <f>VLOOKUP($E$5,V:Z,2,0)</f>
        <v>1/208 Walters Rd</v>
      </c>
      <c r="I6" s="15" t="s">
        <v>13</v>
      </c>
      <c r="V6" t="s">
        <v>64</v>
      </c>
      <c r="W6" t="s">
        <v>61</v>
      </c>
      <c r="X6" t="s">
        <v>62</v>
      </c>
      <c r="Y6" t="s">
        <v>63</v>
      </c>
    </row>
    <row r="7" spans="1:25" ht="15.75" x14ac:dyDescent="0.25">
      <c r="B7" s="22" t="s">
        <v>2</v>
      </c>
      <c r="C7" s="25" t="str">
        <f>D13</f>
        <v>BYO-20545</v>
      </c>
      <c r="E7" s="19" t="str">
        <f>VLOOKUP($E$5,V:Z,3,0)</f>
        <v>Arndell Park, NSW, 2148</v>
      </c>
      <c r="H7" s="3"/>
      <c r="V7" t="s">
        <v>65</v>
      </c>
      <c r="W7" t="s">
        <v>66</v>
      </c>
      <c r="X7" t="s">
        <v>67</v>
      </c>
      <c r="Y7" t="s">
        <v>63</v>
      </c>
    </row>
    <row r="8" spans="1:25" ht="16.5" thickBot="1" x14ac:dyDescent="0.3">
      <c r="B8" s="26"/>
      <c r="C8" s="27"/>
      <c r="E8" s="20" t="str">
        <f>VLOOKUP($E$5,V:Z,4,0)</f>
        <v>Ph: (02) 8214-8321</v>
      </c>
    </row>
    <row r="9" spans="1:25" ht="15.75" x14ac:dyDescent="0.25">
      <c r="G9" s="16" t="s">
        <v>18</v>
      </c>
      <c r="H9" s="10">
        <f>SUM(H13:H210)</f>
        <v>5199</v>
      </c>
    </row>
    <row r="10" spans="1:25" ht="15.75" x14ac:dyDescent="0.25">
      <c r="E10" s="11"/>
      <c r="F10" s="12"/>
      <c r="G10" s="16" t="s">
        <v>11</v>
      </c>
      <c r="H10" s="13">
        <f>H9*0.1</f>
        <v>519.9</v>
      </c>
    </row>
    <row r="11" spans="1:25" ht="16.5" thickBot="1" x14ac:dyDescent="0.3">
      <c r="E11" s="8" t="s">
        <v>10</v>
      </c>
      <c r="F11" s="9">
        <f>SUM(F13:F210)</f>
        <v>334</v>
      </c>
      <c r="G11" s="16" t="s">
        <v>12</v>
      </c>
      <c r="H11" s="14">
        <f>H9+H10</f>
        <v>5718.9</v>
      </c>
    </row>
    <row r="12" spans="1:25" s="6" customFormat="1" ht="49.5" customHeight="1" thickTop="1" x14ac:dyDescent="0.25">
      <c r="A12" s="4" t="s">
        <v>4</v>
      </c>
      <c r="B12" s="4" t="s">
        <v>5</v>
      </c>
      <c r="C12" s="4" t="s">
        <v>6</v>
      </c>
      <c r="D12" s="4" t="s">
        <v>31</v>
      </c>
      <c r="E12" s="4" t="s">
        <v>7</v>
      </c>
      <c r="F12" s="5" t="s">
        <v>8</v>
      </c>
      <c r="G12" s="5" t="s">
        <v>16</v>
      </c>
      <c r="H12" s="5" t="s">
        <v>17</v>
      </c>
      <c r="I12" s="5" t="s">
        <v>9</v>
      </c>
      <c r="J12" s="33" t="s">
        <v>35</v>
      </c>
      <c r="K12" s="33" t="s">
        <v>36</v>
      </c>
      <c r="L12" s="33" t="s">
        <v>44</v>
      </c>
      <c r="M12" s="33" t="s">
        <v>45</v>
      </c>
      <c r="N12" s="33" t="s">
        <v>37</v>
      </c>
      <c r="O12" s="33" t="s">
        <v>38</v>
      </c>
      <c r="P12" s="33" t="s">
        <v>39</v>
      </c>
      <c r="Q12" s="33" t="s">
        <v>40</v>
      </c>
      <c r="R12" s="33" t="s">
        <v>41</v>
      </c>
      <c r="S12" s="33" t="s">
        <v>42</v>
      </c>
      <c r="T12" s="33" t="s">
        <v>43</v>
      </c>
    </row>
    <row r="13" spans="1:25" x14ac:dyDescent="0.25">
      <c r="A13" s="32">
        <v>1</v>
      </c>
      <c r="B13" s="38"/>
      <c r="C13" s="38" t="s">
        <v>68</v>
      </c>
      <c r="D13" s="39" t="s">
        <v>69</v>
      </c>
      <c r="E13" s="38" t="s">
        <v>70</v>
      </c>
      <c r="F13" s="39">
        <v>5</v>
      </c>
      <c r="G13" s="40">
        <v>13.9</v>
      </c>
      <c r="H13" s="40">
        <v>69.5</v>
      </c>
      <c r="I13" s="63" t="s">
        <v>175</v>
      </c>
      <c r="J13" s="34"/>
      <c r="K13" s="34" t="s">
        <v>71</v>
      </c>
      <c r="L13" s="34" t="s">
        <v>72</v>
      </c>
      <c r="M13" s="34"/>
      <c r="N13" s="34">
        <v>0.6</v>
      </c>
      <c r="O13" s="34">
        <v>27</v>
      </c>
      <c r="P13" s="34">
        <v>8</v>
      </c>
      <c r="Q13" s="34">
        <v>8</v>
      </c>
      <c r="R13" s="35">
        <v>1.73E-3</v>
      </c>
      <c r="S13" s="35">
        <v>8.6400000000000001E-3</v>
      </c>
      <c r="T13" s="35">
        <v>3</v>
      </c>
    </row>
    <row r="14" spans="1:25" s="31" customFormat="1" x14ac:dyDescent="0.25">
      <c r="A14" s="32">
        <v>2</v>
      </c>
      <c r="B14" s="38"/>
      <c r="C14" s="38" t="s">
        <v>73</v>
      </c>
      <c r="D14" s="39" t="s">
        <v>69</v>
      </c>
      <c r="E14" s="38" t="s">
        <v>74</v>
      </c>
      <c r="F14" s="39">
        <v>4</v>
      </c>
      <c r="G14" s="40">
        <v>14.9</v>
      </c>
      <c r="H14" s="40">
        <v>59.6</v>
      </c>
      <c r="I14" s="63" t="s">
        <v>175</v>
      </c>
      <c r="J14" s="36"/>
      <c r="K14" s="36" t="s">
        <v>71</v>
      </c>
      <c r="L14" s="36" t="s">
        <v>75</v>
      </c>
      <c r="M14" s="36"/>
      <c r="N14" s="36">
        <v>0.65</v>
      </c>
      <c r="O14" s="36">
        <v>29</v>
      </c>
      <c r="P14" s="36">
        <v>8.5</v>
      </c>
      <c r="Q14" s="36">
        <v>8.5</v>
      </c>
      <c r="R14" s="37">
        <v>2.0999999999999999E-3</v>
      </c>
      <c r="S14" s="37">
        <v>8.3800000000000003E-3</v>
      </c>
      <c r="T14" s="37">
        <v>2.6</v>
      </c>
    </row>
    <row r="15" spans="1:25" x14ac:dyDescent="0.25">
      <c r="A15" s="32">
        <v>3</v>
      </c>
      <c r="B15" s="38"/>
      <c r="C15" s="38" t="s">
        <v>76</v>
      </c>
      <c r="D15" s="39" t="s">
        <v>69</v>
      </c>
      <c r="E15" s="38" t="s">
        <v>77</v>
      </c>
      <c r="F15" s="39">
        <v>1</v>
      </c>
      <c r="G15" s="40">
        <v>13.9</v>
      </c>
      <c r="H15" s="40">
        <v>13.9</v>
      </c>
      <c r="I15" s="63" t="s">
        <v>175</v>
      </c>
      <c r="J15" s="34"/>
      <c r="K15" s="34" t="s">
        <v>71</v>
      </c>
      <c r="L15" s="34" t="s">
        <v>78</v>
      </c>
      <c r="M15" s="34"/>
      <c r="N15" s="34">
        <v>0.5</v>
      </c>
      <c r="O15" s="34">
        <v>25</v>
      </c>
      <c r="P15" s="34">
        <v>7</v>
      </c>
      <c r="Q15" s="34">
        <v>7</v>
      </c>
      <c r="R15" s="35">
        <v>1.23E-3</v>
      </c>
      <c r="S15" s="35">
        <v>1.23E-3</v>
      </c>
      <c r="T15" s="35">
        <v>0.5</v>
      </c>
    </row>
    <row r="16" spans="1:25" x14ac:dyDescent="0.25">
      <c r="A16" s="32">
        <v>4</v>
      </c>
      <c r="B16" s="38"/>
      <c r="C16" s="38" t="s">
        <v>79</v>
      </c>
      <c r="D16" s="39" t="s">
        <v>69</v>
      </c>
      <c r="E16" s="38" t="s">
        <v>80</v>
      </c>
      <c r="F16" s="39">
        <v>10</v>
      </c>
      <c r="G16" s="40">
        <v>13.9</v>
      </c>
      <c r="H16" s="40">
        <v>139</v>
      </c>
      <c r="I16" s="63" t="s">
        <v>175</v>
      </c>
      <c r="J16" s="34"/>
      <c r="K16" s="34" t="s">
        <v>71</v>
      </c>
      <c r="L16" s="34" t="s">
        <v>72</v>
      </c>
      <c r="M16" s="34"/>
      <c r="N16" s="34">
        <v>0.6</v>
      </c>
      <c r="O16" s="34">
        <v>27</v>
      </c>
      <c r="P16" s="34">
        <v>8</v>
      </c>
      <c r="Q16" s="34">
        <v>8</v>
      </c>
      <c r="R16" s="35">
        <v>1.73E-3</v>
      </c>
      <c r="S16" s="35">
        <v>1.728E-2</v>
      </c>
      <c r="T16" s="35">
        <v>6</v>
      </c>
    </row>
    <row r="17" spans="1:20" x14ac:dyDescent="0.25">
      <c r="A17" s="32">
        <v>5</v>
      </c>
      <c r="B17" s="38"/>
      <c r="C17" s="38" t="s">
        <v>81</v>
      </c>
      <c r="D17" s="39" t="s">
        <v>69</v>
      </c>
      <c r="E17" s="38" t="s">
        <v>82</v>
      </c>
      <c r="F17" s="39">
        <v>1</v>
      </c>
      <c r="G17" s="40">
        <v>13.9</v>
      </c>
      <c r="H17" s="40">
        <v>13.9</v>
      </c>
      <c r="I17" s="63" t="s">
        <v>175</v>
      </c>
      <c r="J17" s="34"/>
      <c r="K17" s="34" t="s">
        <v>71</v>
      </c>
      <c r="L17" s="34" t="s">
        <v>78</v>
      </c>
      <c r="M17" s="34"/>
      <c r="N17" s="34">
        <v>0.5</v>
      </c>
      <c r="O17" s="34">
        <v>25</v>
      </c>
      <c r="P17" s="34">
        <v>7</v>
      </c>
      <c r="Q17" s="34">
        <v>7</v>
      </c>
      <c r="R17" s="35">
        <v>1.23E-3</v>
      </c>
      <c r="S17" s="35">
        <v>1.23E-3</v>
      </c>
      <c r="T17" s="35">
        <v>0.5</v>
      </c>
    </row>
    <row r="18" spans="1:20" x14ac:dyDescent="0.25">
      <c r="A18" s="32">
        <v>6</v>
      </c>
      <c r="B18" s="38"/>
      <c r="C18" s="38" t="s">
        <v>83</v>
      </c>
      <c r="D18" s="39" t="s">
        <v>69</v>
      </c>
      <c r="E18" s="38" t="s">
        <v>84</v>
      </c>
      <c r="F18" s="39">
        <v>6</v>
      </c>
      <c r="G18" s="40">
        <v>13.9</v>
      </c>
      <c r="H18" s="40">
        <v>83.4</v>
      </c>
      <c r="I18" s="63" t="s">
        <v>175</v>
      </c>
      <c r="J18" s="34"/>
      <c r="K18" s="34" t="s">
        <v>71</v>
      </c>
      <c r="L18" s="34" t="s">
        <v>72</v>
      </c>
      <c r="M18" s="34"/>
      <c r="N18" s="34">
        <v>0.6</v>
      </c>
      <c r="O18" s="34">
        <v>27</v>
      </c>
      <c r="P18" s="34">
        <v>8</v>
      </c>
      <c r="Q18" s="34">
        <v>8</v>
      </c>
      <c r="R18" s="35">
        <v>1.73E-3</v>
      </c>
      <c r="S18" s="35">
        <v>1.0370000000000001E-2</v>
      </c>
      <c r="T18" s="35">
        <v>3.6</v>
      </c>
    </row>
    <row r="19" spans="1:20" x14ac:dyDescent="0.25">
      <c r="A19" s="32">
        <v>7</v>
      </c>
      <c r="B19" s="38"/>
      <c r="C19" s="38" t="s">
        <v>85</v>
      </c>
      <c r="D19" s="39" t="s">
        <v>69</v>
      </c>
      <c r="E19" s="38" t="s">
        <v>86</v>
      </c>
      <c r="F19" s="39">
        <v>5</v>
      </c>
      <c r="G19" s="40">
        <v>13.9</v>
      </c>
      <c r="H19" s="40">
        <v>69.5</v>
      </c>
      <c r="I19" s="63" t="s">
        <v>175</v>
      </c>
      <c r="J19" s="34"/>
      <c r="K19" s="34" t="s">
        <v>71</v>
      </c>
      <c r="L19" s="34" t="s">
        <v>72</v>
      </c>
      <c r="M19" s="34"/>
      <c r="N19" s="34">
        <v>0.6</v>
      </c>
      <c r="O19" s="34">
        <v>27</v>
      </c>
      <c r="P19" s="34">
        <v>8</v>
      </c>
      <c r="Q19" s="34">
        <v>8</v>
      </c>
      <c r="R19" s="35">
        <v>1.73E-3</v>
      </c>
      <c r="S19" s="35">
        <v>8.6400000000000001E-3</v>
      </c>
      <c r="T19" s="35">
        <v>3</v>
      </c>
    </row>
    <row r="20" spans="1:20" x14ac:dyDescent="0.25">
      <c r="A20" s="32">
        <v>8</v>
      </c>
      <c r="B20" s="38"/>
      <c r="C20" s="38" t="s">
        <v>87</v>
      </c>
      <c r="D20" s="39" t="s">
        <v>69</v>
      </c>
      <c r="E20" s="38" t="s">
        <v>88</v>
      </c>
      <c r="F20" s="39">
        <v>11</v>
      </c>
      <c r="G20" s="40">
        <v>14.9</v>
      </c>
      <c r="H20" s="40">
        <v>163.9</v>
      </c>
      <c r="I20" s="63" t="s">
        <v>175</v>
      </c>
      <c r="J20" s="34"/>
      <c r="K20" s="34" t="s">
        <v>71</v>
      </c>
      <c r="L20" s="34" t="s">
        <v>75</v>
      </c>
      <c r="M20" s="34"/>
      <c r="N20" s="34">
        <v>0.65</v>
      </c>
      <c r="O20" s="34">
        <v>29</v>
      </c>
      <c r="P20" s="34">
        <v>8.5</v>
      </c>
      <c r="Q20" s="34">
        <v>8.5</v>
      </c>
      <c r="R20" s="35">
        <v>2.0999999999999999E-3</v>
      </c>
      <c r="S20" s="35">
        <v>2.3050000000000001E-2</v>
      </c>
      <c r="T20" s="35">
        <v>7.15</v>
      </c>
    </row>
    <row r="21" spans="1:20" x14ac:dyDescent="0.25">
      <c r="A21" s="32">
        <v>9</v>
      </c>
      <c r="B21" s="38"/>
      <c r="C21" s="38" t="s">
        <v>89</v>
      </c>
      <c r="D21" s="39" t="s">
        <v>69</v>
      </c>
      <c r="E21" s="38" t="s">
        <v>90</v>
      </c>
      <c r="F21" s="39">
        <v>7</v>
      </c>
      <c r="G21" s="40">
        <v>13.9</v>
      </c>
      <c r="H21" s="40">
        <v>97.3</v>
      </c>
      <c r="I21" s="63" t="s">
        <v>175</v>
      </c>
      <c r="J21" s="34"/>
      <c r="K21" s="34" t="s">
        <v>71</v>
      </c>
      <c r="L21" s="34" t="s">
        <v>72</v>
      </c>
      <c r="M21" s="34"/>
      <c r="N21" s="34">
        <v>0.6</v>
      </c>
      <c r="O21" s="34">
        <v>27</v>
      </c>
      <c r="P21" s="34">
        <v>8</v>
      </c>
      <c r="Q21" s="34">
        <v>8</v>
      </c>
      <c r="R21" s="35">
        <v>1.73E-3</v>
      </c>
      <c r="S21" s="35">
        <v>1.21E-2</v>
      </c>
      <c r="T21" s="35">
        <v>4.2</v>
      </c>
    </row>
    <row r="22" spans="1:20" x14ac:dyDescent="0.25">
      <c r="A22" s="32">
        <v>10</v>
      </c>
      <c r="B22" s="38"/>
      <c r="C22" s="38" t="s">
        <v>91</v>
      </c>
      <c r="D22" s="39" t="s">
        <v>69</v>
      </c>
      <c r="E22" s="38" t="s">
        <v>92</v>
      </c>
      <c r="F22" s="39">
        <v>4</v>
      </c>
      <c r="G22" s="40">
        <v>13.9</v>
      </c>
      <c r="H22" s="40">
        <v>55.6</v>
      </c>
      <c r="I22" s="63" t="s">
        <v>175</v>
      </c>
      <c r="J22" s="34"/>
      <c r="K22" s="34" t="s">
        <v>71</v>
      </c>
      <c r="L22" s="34" t="s">
        <v>78</v>
      </c>
      <c r="M22" s="34"/>
      <c r="N22" s="34">
        <v>0.5</v>
      </c>
      <c r="O22" s="34">
        <v>25</v>
      </c>
      <c r="P22" s="34">
        <v>7</v>
      </c>
      <c r="Q22" s="34">
        <v>7</v>
      </c>
      <c r="R22" s="35">
        <v>1.23E-3</v>
      </c>
      <c r="S22" s="35">
        <v>4.8999999999999998E-3</v>
      </c>
      <c r="T22" s="35">
        <v>2</v>
      </c>
    </row>
    <row r="23" spans="1:20" x14ac:dyDescent="0.25">
      <c r="A23" s="32">
        <v>11</v>
      </c>
      <c r="B23" s="38"/>
      <c r="C23" s="38" t="s">
        <v>93</v>
      </c>
      <c r="D23" s="39" t="s">
        <v>69</v>
      </c>
      <c r="E23" s="38" t="s">
        <v>94</v>
      </c>
      <c r="F23" s="39">
        <v>1</v>
      </c>
      <c r="G23" s="40">
        <v>13.9</v>
      </c>
      <c r="H23" s="40">
        <v>13.9</v>
      </c>
      <c r="I23" s="63" t="s">
        <v>175</v>
      </c>
      <c r="J23" s="34"/>
      <c r="K23" s="34" t="s">
        <v>71</v>
      </c>
      <c r="L23" s="34" t="s">
        <v>78</v>
      </c>
      <c r="M23" s="34"/>
      <c r="N23" s="34">
        <v>0.5</v>
      </c>
      <c r="O23" s="34">
        <v>25</v>
      </c>
      <c r="P23" s="34">
        <v>7</v>
      </c>
      <c r="Q23" s="34">
        <v>7</v>
      </c>
      <c r="R23" s="35">
        <v>1.23E-3</v>
      </c>
      <c r="S23" s="35">
        <v>1.23E-3</v>
      </c>
      <c r="T23" s="35">
        <v>0.5</v>
      </c>
    </row>
    <row r="24" spans="1:20" x14ac:dyDescent="0.25">
      <c r="A24" s="32">
        <v>12</v>
      </c>
      <c r="B24" s="38"/>
      <c r="C24" s="38" t="s">
        <v>95</v>
      </c>
      <c r="D24" s="39" t="s">
        <v>69</v>
      </c>
      <c r="E24" s="38" t="s">
        <v>96</v>
      </c>
      <c r="F24" s="39">
        <v>15</v>
      </c>
      <c r="G24" s="40">
        <v>13.9</v>
      </c>
      <c r="H24" s="40">
        <v>208.5</v>
      </c>
      <c r="I24" s="63" t="s">
        <v>175</v>
      </c>
      <c r="J24" s="34"/>
      <c r="K24" s="34" t="s">
        <v>71</v>
      </c>
      <c r="L24" s="34" t="s">
        <v>72</v>
      </c>
      <c r="M24" s="34"/>
      <c r="N24" s="34">
        <v>0.6</v>
      </c>
      <c r="O24" s="34">
        <v>27</v>
      </c>
      <c r="P24" s="34">
        <v>8</v>
      </c>
      <c r="Q24" s="34">
        <v>8</v>
      </c>
      <c r="R24" s="35">
        <v>1.73E-3</v>
      </c>
      <c r="S24" s="35">
        <v>2.5919999999999999E-2</v>
      </c>
      <c r="T24" s="35">
        <v>9</v>
      </c>
    </row>
    <row r="25" spans="1:20" x14ac:dyDescent="0.25">
      <c r="A25" s="32">
        <v>13</v>
      </c>
      <c r="B25" s="38"/>
      <c r="C25" s="38" t="s">
        <v>97</v>
      </c>
      <c r="D25" s="39" t="s">
        <v>69</v>
      </c>
      <c r="E25" s="38" t="s">
        <v>98</v>
      </c>
      <c r="F25" s="39">
        <v>3</v>
      </c>
      <c r="G25" s="40">
        <v>16.5</v>
      </c>
      <c r="H25" s="40">
        <v>49.5</v>
      </c>
      <c r="I25" s="63" t="s">
        <v>175</v>
      </c>
      <c r="J25" s="34"/>
      <c r="K25" s="34" t="s">
        <v>71</v>
      </c>
      <c r="L25" s="34" t="s">
        <v>72</v>
      </c>
      <c r="M25" s="34"/>
      <c r="N25" s="34">
        <v>0.6</v>
      </c>
      <c r="O25" s="34">
        <v>27</v>
      </c>
      <c r="P25" s="34">
        <v>8</v>
      </c>
      <c r="Q25" s="34">
        <v>8</v>
      </c>
      <c r="R25" s="35">
        <v>1.73E-3</v>
      </c>
      <c r="S25" s="35">
        <v>5.1799999999999997E-3</v>
      </c>
      <c r="T25" s="35">
        <v>1.8</v>
      </c>
    </row>
    <row r="26" spans="1:20" x14ac:dyDescent="0.25">
      <c r="A26" s="32">
        <v>14</v>
      </c>
      <c r="B26" s="38"/>
      <c r="C26" s="38" t="s">
        <v>99</v>
      </c>
      <c r="D26" s="39" t="s">
        <v>69</v>
      </c>
      <c r="E26" s="38" t="s">
        <v>100</v>
      </c>
      <c r="F26" s="39">
        <v>6</v>
      </c>
      <c r="G26" s="40">
        <v>17.600000000000001</v>
      </c>
      <c r="H26" s="40">
        <v>105.6</v>
      </c>
      <c r="I26" s="63" t="s">
        <v>175</v>
      </c>
      <c r="J26" s="34"/>
      <c r="K26" s="34" t="s">
        <v>71</v>
      </c>
      <c r="L26" s="34" t="s">
        <v>75</v>
      </c>
      <c r="M26" s="34"/>
      <c r="N26" s="34">
        <v>0.65</v>
      </c>
      <c r="O26" s="34">
        <v>29</v>
      </c>
      <c r="P26" s="34">
        <v>8.5</v>
      </c>
      <c r="Q26" s="34">
        <v>8.5</v>
      </c>
      <c r="R26" s="35">
        <v>2.0999999999999999E-3</v>
      </c>
      <c r="S26" s="35">
        <v>1.257E-2</v>
      </c>
      <c r="T26" s="35">
        <v>3.9</v>
      </c>
    </row>
    <row r="27" spans="1:20" x14ac:dyDescent="0.25">
      <c r="A27" s="32">
        <v>15</v>
      </c>
      <c r="B27" s="38"/>
      <c r="C27" s="38" t="s">
        <v>101</v>
      </c>
      <c r="D27" s="39" t="s">
        <v>69</v>
      </c>
      <c r="E27" s="38" t="s">
        <v>102</v>
      </c>
      <c r="F27" s="39">
        <v>8</v>
      </c>
      <c r="G27" s="40">
        <v>17.600000000000001</v>
      </c>
      <c r="H27" s="40">
        <v>140.80000000000001</v>
      </c>
      <c r="I27" s="63" t="s">
        <v>175</v>
      </c>
      <c r="J27" s="34"/>
      <c r="K27" s="34" t="s">
        <v>71</v>
      </c>
      <c r="L27" s="34" t="s">
        <v>75</v>
      </c>
      <c r="M27" s="34"/>
      <c r="N27" s="34">
        <v>0.65</v>
      </c>
      <c r="O27" s="34">
        <v>29</v>
      </c>
      <c r="P27" s="34">
        <v>8.5</v>
      </c>
      <c r="Q27" s="34">
        <v>8.5</v>
      </c>
      <c r="R27" s="35">
        <v>2.0999999999999999E-3</v>
      </c>
      <c r="S27" s="35">
        <v>1.6760000000000001E-2</v>
      </c>
      <c r="T27" s="35">
        <v>5.2</v>
      </c>
    </row>
    <row r="28" spans="1:20" x14ac:dyDescent="0.25">
      <c r="A28" s="32">
        <v>16</v>
      </c>
      <c r="B28" s="38"/>
      <c r="C28" s="38" t="s">
        <v>103</v>
      </c>
      <c r="D28" s="39" t="s">
        <v>69</v>
      </c>
      <c r="E28" s="38" t="s">
        <v>104</v>
      </c>
      <c r="F28" s="39">
        <v>14</v>
      </c>
      <c r="G28" s="40">
        <v>16.5</v>
      </c>
      <c r="H28" s="40">
        <v>231</v>
      </c>
      <c r="I28" s="63" t="s">
        <v>175</v>
      </c>
      <c r="J28" s="34"/>
      <c r="K28" s="34" t="s">
        <v>71</v>
      </c>
      <c r="L28" s="34" t="s">
        <v>72</v>
      </c>
      <c r="M28" s="34"/>
      <c r="N28" s="34">
        <v>0.6</v>
      </c>
      <c r="O28" s="34">
        <v>27</v>
      </c>
      <c r="P28" s="34">
        <v>8</v>
      </c>
      <c r="Q28" s="34">
        <v>8</v>
      </c>
      <c r="R28" s="35">
        <v>1.73E-3</v>
      </c>
      <c r="S28" s="35">
        <v>2.419E-2</v>
      </c>
      <c r="T28" s="35">
        <v>8.4</v>
      </c>
    </row>
    <row r="29" spans="1:20" x14ac:dyDescent="0.25">
      <c r="A29" s="32">
        <v>17</v>
      </c>
      <c r="B29" s="38"/>
      <c r="C29" s="38" t="s">
        <v>105</v>
      </c>
      <c r="D29" s="39" t="s">
        <v>69</v>
      </c>
      <c r="E29" s="38" t="s">
        <v>106</v>
      </c>
      <c r="F29" s="39">
        <v>3</v>
      </c>
      <c r="G29" s="40">
        <v>16.5</v>
      </c>
      <c r="H29" s="40">
        <v>49.5</v>
      </c>
      <c r="I29" s="63" t="s">
        <v>175</v>
      </c>
      <c r="J29" s="34"/>
      <c r="K29" s="34" t="s">
        <v>71</v>
      </c>
      <c r="L29" s="34" t="s">
        <v>72</v>
      </c>
      <c r="M29" s="34"/>
      <c r="N29" s="34">
        <v>0.6</v>
      </c>
      <c r="O29" s="34">
        <v>27</v>
      </c>
      <c r="P29" s="34">
        <v>8</v>
      </c>
      <c r="Q29" s="34">
        <v>8</v>
      </c>
      <c r="R29" s="35">
        <v>1.73E-3</v>
      </c>
      <c r="S29" s="35">
        <v>5.1799999999999997E-3</v>
      </c>
      <c r="T29" s="35">
        <v>1.8</v>
      </c>
    </row>
    <row r="30" spans="1:20" x14ac:dyDescent="0.25">
      <c r="A30" s="32">
        <v>18</v>
      </c>
      <c r="B30" s="38"/>
      <c r="C30" s="38" t="s">
        <v>107</v>
      </c>
      <c r="D30" s="39" t="s">
        <v>69</v>
      </c>
      <c r="E30" s="38" t="s">
        <v>108</v>
      </c>
      <c r="F30" s="39">
        <v>10</v>
      </c>
      <c r="G30" s="40">
        <v>16.5</v>
      </c>
      <c r="H30" s="40">
        <v>165</v>
      </c>
      <c r="I30" s="63" t="s">
        <v>175</v>
      </c>
      <c r="J30" s="34"/>
      <c r="K30" s="34" t="s">
        <v>71</v>
      </c>
      <c r="L30" s="34" t="s">
        <v>72</v>
      </c>
      <c r="M30" s="34"/>
      <c r="N30" s="34">
        <v>0.6</v>
      </c>
      <c r="O30" s="34">
        <v>27</v>
      </c>
      <c r="P30" s="34">
        <v>8</v>
      </c>
      <c r="Q30" s="34">
        <v>8</v>
      </c>
      <c r="R30" s="35">
        <v>1.73E-3</v>
      </c>
      <c r="S30" s="35">
        <v>1.728E-2</v>
      </c>
      <c r="T30" s="35">
        <v>6</v>
      </c>
    </row>
    <row r="31" spans="1:20" x14ac:dyDescent="0.25">
      <c r="A31" s="32">
        <v>19</v>
      </c>
      <c r="B31" s="38"/>
      <c r="C31" s="38" t="s">
        <v>109</v>
      </c>
      <c r="D31" s="39" t="s">
        <v>69</v>
      </c>
      <c r="E31" s="38" t="s">
        <v>110</v>
      </c>
      <c r="F31" s="39">
        <v>12</v>
      </c>
      <c r="G31" s="40">
        <v>14.5</v>
      </c>
      <c r="H31" s="40">
        <v>174</v>
      </c>
      <c r="I31" s="63" t="s">
        <v>175</v>
      </c>
      <c r="J31" s="34"/>
      <c r="K31" s="34" t="s">
        <v>71</v>
      </c>
      <c r="L31" s="34" t="s">
        <v>78</v>
      </c>
      <c r="M31" s="34"/>
      <c r="N31" s="34">
        <v>0.5</v>
      </c>
      <c r="O31" s="34">
        <v>25</v>
      </c>
      <c r="P31" s="34">
        <v>7</v>
      </c>
      <c r="Q31" s="34">
        <v>7</v>
      </c>
      <c r="R31" s="35">
        <v>1.23E-3</v>
      </c>
      <c r="S31" s="35">
        <v>1.47E-2</v>
      </c>
      <c r="T31" s="35">
        <v>6</v>
      </c>
    </row>
    <row r="32" spans="1:20" x14ac:dyDescent="0.25">
      <c r="A32" s="32">
        <v>20</v>
      </c>
      <c r="B32" s="38"/>
      <c r="C32" s="38" t="s">
        <v>111</v>
      </c>
      <c r="D32" s="39" t="s">
        <v>69</v>
      </c>
      <c r="E32" s="38" t="s">
        <v>112</v>
      </c>
      <c r="F32" s="39">
        <v>4</v>
      </c>
      <c r="G32" s="40">
        <v>16.5</v>
      </c>
      <c r="H32" s="40">
        <v>66</v>
      </c>
      <c r="I32" s="63" t="s">
        <v>175</v>
      </c>
      <c r="J32" s="34"/>
      <c r="K32" s="34" t="s">
        <v>71</v>
      </c>
      <c r="L32" s="34" t="s">
        <v>72</v>
      </c>
      <c r="M32" s="34"/>
      <c r="N32" s="34">
        <v>0.6</v>
      </c>
      <c r="O32" s="34">
        <v>27</v>
      </c>
      <c r="P32" s="34">
        <v>8</v>
      </c>
      <c r="Q32" s="34">
        <v>8</v>
      </c>
      <c r="R32" s="35">
        <v>1.73E-3</v>
      </c>
      <c r="S32" s="35">
        <v>6.9100000000000003E-3</v>
      </c>
      <c r="T32" s="35">
        <v>2.4</v>
      </c>
    </row>
    <row r="33" spans="1:20" x14ac:dyDescent="0.25">
      <c r="A33" s="32">
        <v>21</v>
      </c>
      <c r="B33" s="38"/>
      <c r="C33" s="38" t="s">
        <v>113</v>
      </c>
      <c r="D33" s="39" t="s">
        <v>69</v>
      </c>
      <c r="E33" s="38" t="s">
        <v>114</v>
      </c>
      <c r="F33" s="39">
        <v>10</v>
      </c>
      <c r="G33" s="40">
        <v>16.5</v>
      </c>
      <c r="H33" s="40">
        <v>165</v>
      </c>
      <c r="I33" s="63" t="s">
        <v>175</v>
      </c>
      <c r="J33" s="34"/>
      <c r="K33" s="34" t="s">
        <v>71</v>
      </c>
      <c r="L33" s="34" t="s">
        <v>72</v>
      </c>
      <c r="M33" s="34"/>
      <c r="N33" s="34">
        <v>0.6</v>
      </c>
      <c r="O33" s="34">
        <v>27</v>
      </c>
      <c r="P33" s="34">
        <v>8</v>
      </c>
      <c r="Q33" s="34">
        <v>8</v>
      </c>
      <c r="R33" s="35">
        <v>1.73E-3</v>
      </c>
      <c r="S33" s="35">
        <v>1.728E-2</v>
      </c>
      <c r="T33" s="35">
        <v>6</v>
      </c>
    </row>
    <row r="34" spans="1:20" x14ac:dyDescent="0.25">
      <c r="A34" s="32">
        <v>22</v>
      </c>
      <c r="B34" s="38"/>
      <c r="C34" s="38" t="s">
        <v>115</v>
      </c>
      <c r="D34" s="39" t="s">
        <v>69</v>
      </c>
      <c r="E34" s="38" t="s">
        <v>116</v>
      </c>
      <c r="F34" s="39">
        <v>12</v>
      </c>
      <c r="G34" s="40">
        <v>14.5</v>
      </c>
      <c r="H34" s="40">
        <v>174</v>
      </c>
      <c r="I34" s="63" t="s">
        <v>175</v>
      </c>
      <c r="J34" s="34"/>
      <c r="K34" s="34" t="s">
        <v>71</v>
      </c>
      <c r="L34" s="34" t="s">
        <v>78</v>
      </c>
      <c r="M34" s="34"/>
      <c r="N34" s="34">
        <v>0.5</v>
      </c>
      <c r="O34" s="34">
        <v>25</v>
      </c>
      <c r="P34" s="34">
        <v>7</v>
      </c>
      <c r="Q34" s="34">
        <v>7</v>
      </c>
      <c r="R34" s="35">
        <v>1.23E-3</v>
      </c>
      <c r="S34" s="35">
        <v>1.47E-2</v>
      </c>
      <c r="T34" s="35">
        <v>6</v>
      </c>
    </row>
    <row r="35" spans="1:20" x14ac:dyDescent="0.25">
      <c r="A35" s="32">
        <v>23</v>
      </c>
      <c r="B35" s="38"/>
      <c r="C35" s="38" t="s">
        <v>117</v>
      </c>
      <c r="D35" s="39" t="s">
        <v>69</v>
      </c>
      <c r="E35" s="38" t="s">
        <v>118</v>
      </c>
      <c r="F35" s="39">
        <v>10</v>
      </c>
      <c r="G35" s="40">
        <v>16.5</v>
      </c>
      <c r="H35" s="40">
        <v>165</v>
      </c>
      <c r="I35" s="63" t="s">
        <v>175</v>
      </c>
      <c r="J35" s="34"/>
      <c r="K35" s="34" t="s">
        <v>71</v>
      </c>
      <c r="L35" s="34" t="s">
        <v>72</v>
      </c>
      <c r="M35" s="34"/>
      <c r="N35" s="34">
        <v>0.6</v>
      </c>
      <c r="O35" s="34">
        <v>27</v>
      </c>
      <c r="P35" s="34">
        <v>8</v>
      </c>
      <c r="Q35" s="34">
        <v>8</v>
      </c>
      <c r="R35" s="35">
        <v>1.73E-3</v>
      </c>
      <c r="S35" s="35">
        <v>1.728E-2</v>
      </c>
      <c r="T35" s="35">
        <v>6</v>
      </c>
    </row>
    <row r="36" spans="1:20" x14ac:dyDescent="0.25">
      <c r="A36" s="32">
        <v>24</v>
      </c>
      <c r="B36" s="38"/>
      <c r="C36" s="38" t="s">
        <v>119</v>
      </c>
      <c r="D36" s="39" t="s">
        <v>69</v>
      </c>
      <c r="E36" s="38" t="s">
        <v>120</v>
      </c>
      <c r="F36" s="39">
        <v>10</v>
      </c>
      <c r="G36" s="40">
        <v>13.5</v>
      </c>
      <c r="H36" s="40">
        <v>135</v>
      </c>
      <c r="I36" s="63" t="s">
        <v>175</v>
      </c>
      <c r="J36" s="34"/>
      <c r="K36" s="34" t="s">
        <v>71</v>
      </c>
      <c r="L36" s="34" t="s">
        <v>121</v>
      </c>
      <c r="M36" s="34"/>
      <c r="N36" s="34">
        <v>0.5</v>
      </c>
      <c r="O36" s="34">
        <v>23</v>
      </c>
      <c r="P36" s="34">
        <v>7</v>
      </c>
      <c r="Q36" s="34">
        <v>7</v>
      </c>
      <c r="R36" s="35">
        <v>1.1299999999999999E-3</v>
      </c>
      <c r="S36" s="35">
        <v>1.1270000000000001E-2</v>
      </c>
      <c r="T36" s="35">
        <v>5</v>
      </c>
    </row>
    <row r="37" spans="1:20" x14ac:dyDescent="0.25">
      <c r="A37" s="32">
        <v>25</v>
      </c>
      <c r="B37" s="38"/>
      <c r="C37" s="38" t="s">
        <v>122</v>
      </c>
      <c r="D37" s="39" t="s">
        <v>69</v>
      </c>
      <c r="E37" s="38" t="s">
        <v>123</v>
      </c>
      <c r="F37" s="39">
        <v>9</v>
      </c>
      <c r="G37" s="40">
        <v>16.5</v>
      </c>
      <c r="H37" s="40">
        <v>148.5</v>
      </c>
      <c r="I37" s="63" t="s">
        <v>175</v>
      </c>
      <c r="J37" s="34"/>
      <c r="K37" s="34" t="s">
        <v>71</v>
      </c>
      <c r="L37" s="34" t="s">
        <v>72</v>
      </c>
      <c r="M37" s="34"/>
      <c r="N37" s="34">
        <v>0.6</v>
      </c>
      <c r="O37" s="34">
        <v>27</v>
      </c>
      <c r="P37" s="34">
        <v>8</v>
      </c>
      <c r="Q37" s="34">
        <v>8</v>
      </c>
      <c r="R37" s="35">
        <v>1.73E-3</v>
      </c>
      <c r="S37" s="35">
        <v>1.555E-2</v>
      </c>
      <c r="T37" s="35">
        <v>5.4</v>
      </c>
    </row>
    <row r="38" spans="1:20" x14ac:dyDescent="0.25">
      <c r="A38" s="32">
        <v>26</v>
      </c>
      <c r="B38" s="38"/>
      <c r="C38" s="38" t="s">
        <v>124</v>
      </c>
      <c r="D38" s="39" t="s">
        <v>69</v>
      </c>
      <c r="E38" s="38" t="s">
        <v>125</v>
      </c>
      <c r="F38" s="39">
        <v>3</v>
      </c>
      <c r="G38" s="40">
        <v>13.5</v>
      </c>
      <c r="H38" s="40">
        <v>40.5</v>
      </c>
      <c r="I38" s="63" t="s">
        <v>175</v>
      </c>
      <c r="J38" s="34"/>
      <c r="K38" s="34" t="s">
        <v>71</v>
      </c>
      <c r="L38" s="34" t="s">
        <v>121</v>
      </c>
      <c r="M38" s="34"/>
      <c r="N38" s="34">
        <v>0.5</v>
      </c>
      <c r="O38" s="34">
        <v>23</v>
      </c>
      <c r="P38" s="34">
        <v>7</v>
      </c>
      <c r="Q38" s="34">
        <v>7</v>
      </c>
      <c r="R38" s="35">
        <v>1.1299999999999999E-3</v>
      </c>
      <c r="S38" s="35">
        <v>3.3800000000000002E-3</v>
      </c>
      <c r="T38" s="35">
        <v>1.5</v>
      </c>
    </row>
    <row r="39" spans="1:20" x14ac:dyDescent="0.25">
      <c r="A39" s="32">
        <v>27</v>
      </c>
      <c r="B39" s="38"/>
      <c r="C39" s="38" t="s">
        <v>126</v>
      </c>
      <c r="D39" s="39" t="s">
        <v>69</v>
      </c>
      <c r="E39" s="38" t="s">
        <v>127</v>
      </c>
      <c r="F39" s="39">
        <v>2</v>
      </c>
      <c r="G39" s="40">
        <v>13.5</v>
      </c>
      <c r="H39" s="40">
        <v>27</v>
      </c>
      <c r="I39" s="63" t="s">
        <v>175</v>
      </c>
      <c r="J39" s="34"/>
      <c r="K39" s="34" t="s">
        <v>71</v>
      </c>
      <c r="L39" s="34" t="s">
        <v>121</v>
      </c>
      <c r="M39" s="34"/>
      <c r="N39" s="34">
        <v>0.5</v>
      </c>
      <c r="O39" s="34">
        <v>23</v>
      </c>
      <c r="P39" s="34">
        <v>7</v>
      </c>
      <c r="Q39" s="34">
        <v>7</v>
      </c>
      <c r="R39" s="35">
        <v>1.1299999999999999E-3</v>
      </c>
      <c r="S39" s="35">
        <v>2.2499999999999998E-3</v>
      </c>
      <c r="T39" s="35">
        <v>1</v>
      </c>
    </row>
    <row r="40" spans="1:20" x14ac:dyDescent="0.25">
      <c r="A40" s="32">
        <v>28</v>
      </c>
      <c r="B40" s="38"/>
      <c r="C40" s="38" t="s">
        <v>128</v>
      </c>
      <c r="D40" s="39" t="s">
        <v>69</v>
      </c>
      <c r="E40" s="38" t="s">
        <v>129</v>
      </c>
      <c r="F40" s="39">
        <v>9</v>
      </c>
      <c r="G40" s="40">
        <v>14.5</v>
      </c>
      <c r="H40" s="40">
        <v>130.5</v>
      </c>
      <c r="I40" s="63" t="s">
        <v>175</v>
      </c>
      <c r="J40" s="34"/>
      <c r="K40" s="34" t="s">
        <v>71</v>
      </c>
      <c r="L40" s="34" t="s">
        <v>78</v>
      </c>
      <c r="M40" s="34"/>
      <c r="N40" s="34">
        <v>0.5</v>
      </c>
      <c r="O40" s="34">
        <v>25</v>
      </c>
      <c r="P40" s="34">
        <v>7</v>
      </c>
      <c r="Q40" s="34">
        <v>7</v>
      </c>
      <c r="R40" s="35">
        <v>1.23E-3</v>
      </c>
      <c r="S40" s="35">
        <v>1.103E-2</v>
      </c>
      <c r="T40" s="35">
        <v>4.5</v>
      </c>
    </row>
    <row r="41" spans="1:20" x14ac:dyDescent="0.25">
      <c r="A41" s="32">
        <v>29</v>
      </c>
      <c r="B41" s="38"/>
      <c r="C41" s="38" t="s">
        <v>130</v>
      </c>
      <c r="D41" s="39" t="s">
        <v>69</v>
      </c>
      <c r="E41" s="38" t="s">
        <v>131</v>
      </c>
      <c r="F41" s="39">
        <v>11</v>
      </c>
      <c r="G41" s="40">
        <v>17.600000000000001</v>
      </c>
      <c r="H41" s="40">
        <v>193.6</v>
      </c>
      <c r="I41" s="63" t="s">
        <v>175</v>
      </c>
      <c r="J41" s="34"/>
      <c r="K41" s="34" t="s">
        <v>71</v>
      </c>
      <c r="L41" s="34" t="s">
        <v>75</v>
      </c>
      <c r="M41" s="34"/>
      <c r="N41" s="34">
        <v>0.65</v>
      </c>
      <c r="O41" s="34">
        <v>29</v>
      </c>
      <c r="P41" s="34">
        <v>8.5</v>
      </c>
      <c r="Q41" s="34">
        <v>8.5</v>
      </c>
      <c r="R41" s="35">
        <v>2.0999999999999999E-3</v>
      </c>
      <c r="S41" s="35">
        <v>2.3050000000000001E-2</v>
      </c>
      <c r="T41" s="35">
        <v>7.15</v>
      </c>
    </row>
    <row r="42" spans="1:20" x14ac:dyDescent="0.25">
      <c r="A42" s="32">
        <v>30</v>
      </c>
      <c r="B42" s="38"/>
      <c r="C42" s="38" t="s">
        <v>132</v>
      </c>
      <c r="D42" s="39" t="s">
        <v>69</v>
      </c>
      <c r="E42" s="38" t="s">
        <v>133</v>
      </c>
      <c r="F42" s="39">
        <v>4</v>
      </c>
      <c r="G42" s="40">
        <v>16.5</v>
      </c>
      <c r="H42" s="40">
        <v>66</v>
      </c>
      <c r="I42" s="63" t="s">
        <v>175</v>
      </c>
      <c r="J42" s="34"/>
      <c r="K42" s="34" t="s">
        <v>71</v>
      </c>
      <c r="L42" s="34" t="s">
        <v>72</v>
      </c>
      <c r="M42" s="34"/>
      <c r="N42" s="34">
        <v>0.6</v>
      </c>
      <c r="O42" s="34">
        <v>27</v>
      </c>
      <c r="P42" s="34">
        <v>8</v>
      </c>
      <c r="Q42" s="34">
        <v>8</v>
      </c>
      <c r="R42" s="35">
        <v>1.73E-3</v>
      </c>
      <c r="S42" s="35">
        <v>6.9100000000000003E-3</v>
      </c>
      <c r="T42" s="35">
        <v>2.4</v>
      </c>
    </row>
    <row r="43" spans="1:20" x14ac:dyDescent="0.25">
      <c r="A43" s="32">
        <v>31</v>
      </c>
      <c r="B43" s="38"/>
      <c r="C43" s="38" t="s">
        <v>134</v>
      </c>
      <c r="D43" s="39" t="s">
        <v>69</v>
      </c>
      <c r="E43" s="38" t="s">
        <v>135</v>
      </c>
      <c r="F43" s="39">
        <v>15</v>
      </c>
      <c r="G43" s="40">
        <v>16.5</v>
      </c>
      <c r="H43" s="40">
        <v>247.5</v>
      </c>
      <c r="I43" s="63" t="s">
        <v>175</v>
      </c>
      <c r="J43" s="34"/>
      <c r="K43" s="34" t="s">
        <v>71</v>
      </c>
      <c r="L43" s="34" t="s">
        <v>72</v>
      </c>
      <c r="M43" s="34"/>
      <c r="N43" s="34">
        <v>0.6</v>
      </c>
      <c r="O43" s="34">
        <v>27</v>
      </c>
      <c r="P43" s="34">
        <v>8</v>
      </c>
      <c r="Q43" s="34">
        <v>8</v>
      </c>
      <c r="R43" s="35">
        <v>1.73E-3</v>
      </c>
      <c r="S43" s="35">
        <v>2.5919999999999999E-2</v>
      </c>
      <c r="T43" s="35">
        <v>9</v>
      </c>
    </row>
    <row r="44" spans="1:20" x14ac:dyDescent="0.25">
      <c r="A44" s="32">
        <v>32</v>
      </c>
      <c r="B44" s="38"/>
      <c r="C44" s="38" t="s">
        <v>136</v>
      </c>
      <c r="D44" s="39" t="s">
        <v>69</v>
      </c>
      <c r="E44" s="38" t="s">
        <v>137</v>
      </c>
      <c r="F44" s="39">
        <v>5</v>
      </c>
      <c r="G44" s="40">
        <v>16.5</v>
      </c>
      <c r="H44" s="40">
        <v>82.5</v>
      </c>
      <c r="I44" s="63" t="s">
        <v>175</v>
      </c>
      <c r="J44" s="34"/>
      <c r="K44" s="34" t="s">
        <v>71</v>
      </c>
      <c r="L44" s="34" t="s">
        <v>72</v>
      </c>
      <c r="M44" s="34"/>
      <c r="N44" s="34">
        <v>0.6</v>
      </c>
      <c r="O44" s="34">
        <v>27</v>
      </c>
      <c r="P44" s="34">
        <v>8</v>
      </c>
      <c r="Q44" s="34">
        <v>8</v>
      </c>
      <c r="R44" s="35">
        <v>1.73E-3</v>
      </c>
      <c r="S44" s="35">
        <v>8.6400000000000001E-3</v>
      </c>
      <c r="T44" s="35">
        <v>3</v>
      </c>
    </row>
    <row r="45" spans="1:20" x14ac:dyDescent="0.25">
      <c r="A45" s="32">
        <v>33</v>
      </c>
      <c r="B45" s="38"/>
      <c r="C45" s="38" t="s">
        <v>138</v>
      </c>
      <c r="D45" s="39" t="s">
        <v>69</v>
      </c>
      <c r="E45" s="38" t="s">
        <v>139</v>
      </c>
      <c r="F45" s="39">
        <v>5</v>
      </c>
      <c r="G45" s="40">
        <v>17.600000000000001</v>
      </c>
      <c r="H45" s="40">
        <v>88</v>
      </c>
      <c r="I45" s="63" t="s">
        <v>175</v>
      </c>
      <c r="J45" s="34"/>
      <c r="K45" s="34" t="s">
        <v>71</v>
      </c>
      <c r="L45" s="34" t="s">
        <v>75</v>
      </c>
      <c r="M45" s="34"/>
      <c r="N45" s="34">
        <v>0.65</v>
      </c>
      <c r="O45" s="34">
        <v>29</v>
      </c>
      <c r="P45" s="34">
        <v>8.5</v>
      </c>
      <c r="Q45" s="34">
        <v>8.5</v>
      </c>
      <c r="R45" s="35">
        <v>2.0999999999999999E-3</v>
      </c>
      <c r="S45" s="35">
        <v>1.048E-2</v>
      </c>
      <c r="T45" s="35">
        <v>3.25</v>
      </c>
    </row>
    <row r="46" spans="1:20" x14ac:dyDescent="0.25">
      <c r="A46" s="32">
        <v>34</v>
      </c>
      <c r="B46" s="38"/>
      <c r="C46" s="38" t="s">
        <v>140</v>
      </c>
      <c r="D46" s="39" t="s">
        <v>69</v>
      </c>
      <c r="E46" s="38" t="s">
        <v>141</v>
      </c>
      <c r="F46" s="39">
        <v>5</v>
      </c>
      <c r="G46" s="40">
        <v>16.5</v>
      </c>
      <c r="H46" s="40">
        <v>82.5</v>
      </c>
      <c r="I46" s="63" t="s">
        <v>175</v>
      </c>
      <c r="J46" s="34"/>
      <c r="K46" s="34" t="s">
        <v>71</v>
      </c>
      <c r="L46" s="34" t="s">
        <v>72</v>
      </c>
      <c r="M46" s="34"/>
      <c r="N46" s="34">
        <v>0.6</v>
      </c>
      <c r="O46" s="34">
        <v>27</v>
      </c>
      <c r="P46" s="34">
        <v>8</v>
      </c>
      <c r="Q46" s="34">
        <v>8</v>
      </c>
      <c r="R46" s="35">
        <v>1.73E-3</v>
      </c>
      <c r="S46" s="35">
        <v>8.6400000000000001E-3</v>
      </c>
      <c r="T46" s="35">
        <v>3</v>
      </c>
    </row>
    <row r="47" spans="1:20" x14ac:dyDescent="0.25">
      <c r="A47" s="32">
        <v>35</v>
      </c>
      <c r="B47" s="38"/>
      <c r="C47" s="38" t="s">
        <v>142</v>
      </c>
      <c r="D47" s="39" t="s">
        <v>69</v>
      </c>
      <c r="E47" s="38" t="s">
        <v>143</v>
      </c>
      <c r="F47" s="39">
        <v>3</v>
      </c>
      <c r="G47" s="40">
        <v>16.5</v>
      </c>
      <c r="H47" s="40">
        <v>49.5</v>
      </c>
      <c r="I47" s="63" t="s">
        <v>175</v>
      </c>
      <c r="J47" s="34"/>
      <c r="K47" s="34" t="s">
        <v>71</v>
      </c>
      <c r="L47" s="34" t="s">
        <v>72</v>
      </c>
      <c r="M47" s="34"/>
      <c r="N47" s="34">
        <v>0.6</v>
      </c>
      <c r="O47" s="34">
        <v>27</v>
      </c>
      <c r="P47" s="34">
        <v>8</v>
      </c>
      <c r="Q47" s="34">
        <v>8</v>
      </c>
      <c r="R47" s="35">
        <v>1.73E-3</v>
      </c>
      <c r="S47" s="35">
        <v>5.1799999999999997E-3</v>
      </c>
      <c r="T47" s="35">
        <v>1.8</v>
      </c>
    </row>
    <row r="48" spans="1:20" x14ac:dyDescent="0.25">
      <c r="A48" s="32">
        <v>36</v>
      </c>
      <c r="B48" s="38"/>
      <c r="C48" s="38" t="s">
        <v>144</v>
      </c>
      <c r="D48" s="39" t="s">
        <v>69</v>
      </c>
      <c r="E48" s="38" t="s">
        <v>145</v>
      </c>
      <c r="F48" s="39">
        <v>7</v>
      </c>
      <c r="G48" s="40">
        <v>14.5</v>
      </c>
      <c r="H48" s="40">
        <v>101.5</v>
      </c>
      <c r="I48" s="63" t="s">
        <v>175</v>
      </c>
      <c r="J48" s="34"/>
      <c r="K48" s="34" t="s">
        <v>71</v>
      </c>
      <c r="L48" s="34" t="s">
        <v>78</v>
      </c>
      <c r="M48" s="34"/>
      <c r="N48" s="34">
        <v>0.5</v>
      </c>
      <c r="O48" s="34">
        <v>25</v>
      </c>
      <c r="P48" s="34">
        <v>7</v>
      </c>
      <c r="Q48" s="34">
        <v>7</v>
      </c>
      <c r="R48" s="35">
        <v>1.23E-3</v>
      </c>
      <c r="S48" s="35">
        <v>8.5800000000000008E-3</v>
      </c>
      <c r="T48" s="35">
        <v>3.5</v>
      </c>
    </row>
    <row r="49" spans="1:20" x14ac:dyDescent="0.25">
      <c r="A49" s="32">
        <v>37</v>
      </c>
      <c r="B49" s="38"/>
      <c r="C49" s="38" t="s">
        <v>146</v>
      </c>
      <c r="D49" s="39" t="s">
        <v>69</v>
      </c>
      <c r="E49" s="38" t="s">
        <v>147</v>
      </c>
      <c r="F49" s="39">
        <v>14</v>
      </c>
      <c r="G49" s="40">
        <v>14.5</v>
      </c>
      <c r="H49" s="40">
        <v>203</v>
      </c>
      <c r="I49" s="63" t="s">
        <v>175</v>
      </c>
      <c r="J49" s="34"/>
      <c r="K49" s="34" t="s">
        <v>71</v>
      </c>
      <c r="L49" s="34" t="s">
        <v>78</v>
      </c>
      <c r="M49" s="34"/>
      <c r="N49" s="34">
        <v>0.5</v>
      </c>
      <c r="O49" s="34">
        <v>25</v>
      </c>
      <c r="P49" s="34">
        <v>7</v>
      </c>
      <c r="Q49" s="34">
        <v>7</v>
      </c>
      <c r="R49" s="35">
        <v>1.23E-3</v>
      </c>
      <c r="S49" s="35">
        <v>1.7149999999999999E-2</v>
      </c>
      <c r="T49" s="35">
        <v>7</v>
      </c>
    </row>
    <row r="50" spans="1:20" x14ac:dyDescent="0.25">
      <c r="A50" s="32">
        <v>38</v>
      </c>
      <c r="B50" s="38"/>
      <c r="C50" s="38" t="s">
        <v>148</v>
      </c>
      <c r="D50" s="39" t="s">
        <v>69</v>
      </c>
      <c r="E50" s="38" t="s">
        <v>149</v>
      </c>
      <c r="F50" s="39">
        <v>11</v>
      </c>
      <c r="G50" s="40">
        <v>16.5</v>
      </c>
      <c r="H50" s="40">
        <v>181.5</v>
      </c>
      <c r="I50" s="63" t="s">
        <v>175</v>
      </c>
      <c r="J50" s="34"/>
      <c r="K50" s="34" t="s">
        <v>71</v>
      </c>
      <c r="L50" s="34" t="s">
        <v>72</v>
      </c>
      <c r="M50" s="34"/>
      <c r="N50" s="34">
        <v>0.6</v>
      </c>
      <c r="O50" s="34">
        <v>27</v>
      </c>
      <c r="P50" s="34">
        <v>8</v>
      </c>
      <c r="Q50" s="34">
        <v>8</v>
      </c>
      <c r="R50" s="35">
        <v>1.73E-3</v>
      </c>
      <c r="S50" s="35">
        <v>1.9009999999999999E-2</v>
      </c>
      <c r="T50" s="35">
        <v>6.6</v>
      </c>
    </row>
    <row r="51" spans="1:20" x14ac:dyDescent="0.25">
      <c r="A51" s="32">
        <v>39</v>
      </c>
      <c r="B51" s="38"/>
      <c r="C51" s="38" t="s">
        <v>150</v>
      </c>
      <c r="D51" s="39" t="s">
        <v>69</v>
      </c>
      <c r="E51" s="38" t="s">
        <v>151</v>
      </c>
      <c r="F51" s="39">
        <v>2</v>
      </c>
      <c r="G51" s="40">
        <v>16.5</v>
      </c>
      <c r="H51" s="40">
        <v>33</v>
      </c>
      <c r="I51" s="63" t="s">
        <v>175</v>
      </c>
      <c r="J51" s="34"/>
      <c r="K51" s="34" t="s">
        <v>71</v>
      </c>
      <c r="L51" s="34" t="s">
        <v>72</v>
      </c>
      <c r="M51" s="34"/>
      <c r="N51" s="34">
        <v>0.6</v>
      </c>
      <c r="O51" s="34">
        <v>27</v>
      </c>
      <c r="P51" s="34">
        <v>8</v>
      </c>
      <c r="Q51" s="34">
        <v>8</v>
      </c>
      <c r="R51" s="35">
        <v>1.73E-3</v>
      </c>
      <c r="S51" s="35">
        <v>3.46E-3</v>
      </c>
      <c r="T51" s="35">
        <v>1.2</v>
      </c>
    </row>
    <row r="52" spans="1:20" x14ac:dyDescent="0.25">
      <c r="A52" s="32">
        <v>40</v>
      </c>
      <c r="B52" s="38"/>
      <c r="C52" s="38" t="s">
        <v>152</v>
      </c>
      <c r="D52" s="39" t="s">
        <v>69</v>
      </c>
      <c r="E52" s="38" t="s">
        <v>153</v>
      </c>
      <c r="F52" s="39">
        <v>11</v>
      </c>
      <c r="G52" s="40">
        <v>16.5</v>
      </c>
      <c r="H52" s="40">
        <v>181.5</v>
      </c>
      <c r="I52" s="63" t="s">
        <v>175</v>
      </c>
      <c r="J52" s="34"/>
      <c r="K52" s="34" t="s">
        <v>71</v>
      </c>
      <c r="L52" s="34" t="s">
        <v>72</v>
      </c>
      <c r="M52" s="34"/>
      <c r="N52" s="34">
        <v>0.6</v>
      </c>
      <c r="O52" s="34">
        <v>27</v>
      </c>
      <c r="P52" s="34">
        <v>8</v>
      </c>
      <c r="Q52" s="34">
        <v>8</v>
      </c>
      <c r="R52" s="35">
        <v>1.73E-3</v>
      </c>
      <c r="S52" s="35">
        <v>1.9009999999999999E-2</v>
      </c>
      <c r="T52" s="35">
        <v>6.6</v>
      </c>
    </row>
    <row r="53" spans="1:20" x14ac:dyDescent="0.25">
      <c r="A53" s="32">
        <v>41</v>
      </c>
      <c r="B53" s="38"/>
      <c r="C53" s="38" t="s">
        <v>154</v>
      </c>
      <c r="D53" s="39" t="s">
        <v>69</v>
      </c>
      <c r="E53" s="38" t="s">
        <v>155</v>
      </c>
      <c r="F53" s="39">
        <v>7</v>
      </c>
      <c r="G53" s="40">
        <v>16.5</v>
      </c>
      <c r="H53" s="40">
        <v>115.5</v>
      </c>
      <c r="I53" s="63" t="s">
        <v>175</v>
      </c>
      <c r="J53" s="34"/>
      <c r="K53" s="34" t="s">
        <v>71</v>
      </c>
      <c r="L53" s="34" t="s">
        <v>72</v>
      </c>
      <c r="M53" s="34"/>
      <c r="N53" s="34">
        <v>0.6</v>
      </c>
      <c r="O53" s="34">
        <v>27</v>
      </c>
      <c r="P53" s="34">
        <v>8</v>
      </c>
      <c r="Q53" s="34">
        <v>8</v>
      </c>
      <c r="R53" s="35">
        <v>1.73E-3</v>
      </c>
      <c r="S53" s="35">
        <v>1.21E-2</v>
      </c>
      <c r="T53" s="35">
        <v>4.2</v>
      </c>
    </row>
    <row r="54" spans="1:20" x14ac:dyDescent="0.25">
      <c r="A54" s="32">
        <v>42</v>
      </c>
      <c r="B54" s="38"/>
      <c r="C54" s="38" t="s">
        <v>156</v>
      </c>
      <c r="D54" s="39" t="s">
        <v>69</v>
      </c>
      <c r="E54" s="38" t="s">
        <v>157</v>
      </c>
      <c r="F54" s="39">
        <v>7</v>
      </c>
      <c r="G54" s="40">
        <v>16.5</v>
      </c>
      <c r="H54" s="40">
        <v>115.5</v>
      </c>
      <c r="I54" s="63" t="s">
        <v>175</v>
      </c>
      <c r="J54" s="34"/>
      <c r="K54" s="34" t="s">
        <v>71</v>
      </c>
      <c r="L54" s="34" t="s">
        <v>72</v>
      </c>
      <c r="M54" s="34"/>
      <c r="N54" s="34">
        <v>0.6</v>
      </c>
      <c r="O54" s="34">
        <v>27</v>
      </c>
      <c r="P54" s="34">
        <v>8</v>
      </c>
      <c r="Q54" s="34">
        <v>8</v>
      </c>
      <c r="R54" s="35">
        <v>1.73E-3</v>
      </c>
      <c r="S54" s="35">
        <v>1.21E-2</v>
      </c>
      <c r="T54" s="35">
        <v>4.2</v>
      </c>
    </row>
    <row r="55" spans="1:20" x14ac:dyDescent="0.25">
      <c r="A55" s="32">
        <v>43</v>
      </c>
      <c r="B55" s="38"/>
      <c r="C55" s="38" t="s">
        <v>158</v>
      </c>
      <c r="D55" s="39" t="s">
        <v>69</v>
      </c>
      <c r="E55" s="38" t="s">
        <v>159</v>
      </c>
      <c r="F55" s="39">
        <v>8</v>
      </c>
      <c r="G55" s="40">
        <v>17.600000000000001</v>
      </c>
      <c r="H55" s="40">
        <v>140.80000000000001</v>
      </c>
      <c r="I55" s="63" t="s">
        <v>175</v>
      </c>
      <c r="J55" s="34"/>
      <c r="K55" s="34" t="s">
        <v>71</v>
      </c>
      <c r="L55" s="34" t="s">
        <v>75</v>
      </c>
      <c r="M55" s="34"/>
      <c r="N55" s="34">
        <v>0.65</v>
      </c>
      <c r="O55" s="34">
        <v>29</v>
      </c>
      <c r="P55" s="34">
        <v>8.5</v>
      </c>
      <c r="Q55" s="34">
        <v>8.5</v>
      </c>
      <c r="R55" s="35">
        <v>2.0999999999999999E-3</v>
      </c>
      <c r="S55" s="35">
        <v>1.6760000000000001E-2</v>
      </c>
      <c r="T55" s="35">
        <v>5.2</v>
      </c>
    </row>
    <row r="56" spans="1:20" x14ac:dyDescent="0.25">
      <c r="A56" s="32">
        <v>44</v>
      </c>
      <c r="B56" s="38"/>
      <c r="C56" s="38" t="s">
        <v>160</v>
      </c>
      <c r="D56" s="39" t="s">
        <v>69</v>
      </c>
      <c r="E56" s="38" t="s">
        <v>161</v>
      </c>
      <c r="F56" s="39">
        <v>5</v>
      </c>
      <c r="G56" s="40">
        <v>16.5</v>
      </c>
      <c r="H56" s="40">
        <v>82.5</v>
      </c>
      <c r="I56" s="63" t="s">
        <v>175</v>
      </c>
      <c r="J56" s="34"/>
      <c r="K56" s="34" t="s">
        <v>71</v>
      </c>
      <c r="L56" s="34" t="s">
        <v>72</v>
      </c>
      <c r="M56" s="34"/>
      <c r="N56" s="34">
        <v>0.6</v>
      </c>
      <c r="O56" s="34">
        <v>27</v>
      </c>
      <c r="P56" s="34">
        <v>8</v>
      </c>
      <c r="Q56" s="34">
        <v>8</v>
      </c>
      <c r="R56" s="35">
        <v>1.73E-3</v>
      </c>
      <c r="S56" s="35">
        <v>8.6400000000000001E-3</v>
      </c>
      <c r="T56" s="35">
        <v>3</v>
      </c>
    </row>
    <row r="57" spans="1:20" x14ac:dyDescent="0.25">
      <c r="A57" s="32">
        <v>45</v>
      </c>
      <c r="B57" s="38"/>
      <c r="C57" s="38" t="s">
        <v>162</v>
      </c>
      <c r="D57" s="39" t="s">
        <v>69</v>
      </c>
      <c r="E57" s="38" t="s">
        <v>163</v>
      </c>
      <c r="F57" s="39">
        <v>3</v>
      </c>
      <c r="G57" s="40">
        <v>16.5</v>
      </c>
      <c r="H57" s="40">
        <v>49.5</v>
      </c>
      <c r="I57" s="63" t="s">
        <v>175</v>
      </c>
      <c r="J57" s="34"/>
      <c r="K57" s="34" t="s">
        <v>71</v>
      </c>
      <c r="L57" s="34" t="s">
        <v>72</v>
      </c>
      <c r="M57" s="34"/>
      <c r="N57" s="34">
        <v>0.6</v>
      </c>
      <c r="O57" s="34">
        <v>27</v>
      </c>
      <c r="P57" s="34">
        <v>8</v>
      </c>
      <c r="Q57" s="34">
        <v>8</v>
      </c>
      <c r="R57" s="35">
        <v>1.73E-3</v>
      </c>
      <c r="S57" s="35">
        <v>5.1799999999999997E-3</v>
      </c>
      <c r="T57" s="35">
        <v>1.8</v>
      </c>
    </row>
    <row r="58" spans="1:20" x14ac:dyDescent="0.25">
      <c r="A58" s="32">
        <v>46</v>
      </c>
      <c r="B58" s="38"/>
      <c r="C58" s="38" t="s">
        <v>164</v>
      </c>
      <c r="D58" s="39" t="s">
        <v>69</v>
      </c>
      <c r="E58" s="38" t="s">
        <v>165</v>
      </c>
      <c r="F58" s="39">
        <v>3</v>
      </c>
      <c r="G58" s="40">
        <v>16.5</v>
      </c>
      <c r="H58" s="40">
        <v>49.5</v>
      </c>
      <c r="I58" s="63" t="s">
        <v>175</v>
      </c>
      <c r="J58" s="34"/>
      <c r="K58" s="34" t="s">
        <v>71</v>
      </c>
      <c r="L58" s="34" t="s">
        <v>72</v>
      </c>
      <c r="M58" s="34"/>
      <c r="N58" s="34">
        <v>0.6</v>
      </c>
      <c r="O58" s="34">
        <v>27</v>
      </c>
      <c r="P58" s="34">
        <v>8</v>
      </c>
      <c r="Q58" s="34">
        <v>8</v>
      </c>
      <c r="R58" s="35">
        <v>1.73E-3</v>
      </c>
      <c r="S58" s="35">
        <v>5.1799999999999997E-3</v>
      </c>
      <c r="T58" s="35">
        <v>1.8</v>
      </c>
    </row>
    <row r="59" spans="1:20" x14ac:dyDescent="0.25">
      <c r="A59" s="32">
        <v>47</v>
      </c>
      <c r="B59" s="38"/>
      <c r="C59" s="38" t="s">
        <v>166</v>
      </c>
      <c r="D59" s="39" t="s">
        <v>69</v>
      </c>
      <c r="E59" s="38" t="s">
        <v>167</v>
      </c>
      <c r="F59" s="39">
        <v>2</v>
      </c>
      <c r="G59" s="40">
        <v>13.9</v>
      </c>
      <c r="H59" s="40">
        <v>27.8</v>
      </c>
      <c r="I59" s="63" t="s">
        <v>175</v>
      </c>
      <c r="J59" s="34"/>
      <c r="K59" s="34" t="s">
        <v>71</v>
      </c>
      <c r="L59" s="34" t="s">
        <v>72</v>
      </c>
      <c r="M59" s="34"/>
      <c r="N59" s="34">
        <v>0.6</v>
      </c>
      <c r="O59" s="34">
        <v>27</v>
      </c>
      <c r="P59" s="34">
        <v>8</v>
      </c>
      <c r="Q59" s="34">
        <v>8</v>
      </c>
      <c r="R59" s="35">
        <v>1.73E-3</v>
      </c>
      <c r="S59" s="35">
        <v>3.46E-3</v>
      </c>
      <c r="T59" s="35">
        <v>1.2</v>
      </c>
    </row>
    <row r="60" spans="1:20" x14ac:dyDescent="0.25">
      <c r="A60" s="32">
        <v>48</v>
      </c>
      <c r="B60" s="38"/>
      <c r="C60" s="38" t="s">
        <v>168</v>
      </c>
      <c r="D60" s="39" t="s">
        <v>69</v>
      </c>
      <c r="E60" s="38" t="s">
        <v>169</v>
      </c>
      <c r="F60" s="39">
        <v>1</v>
      </c>
      <c r="G60" s="40">
        <v>13.9</v>
      </c>
      <c r="H60" s="40">
        <v>13.9</v>
      </c>
      <c r="I60" s="63" t="s">
        <v>175</v>
      </c>
      <c r="J60" s="34"/>
      <c r="K60" s="34" t="s">
        <v>71</v>
      </c>
      <c r="L60" s="34" t="s">
        <v>72</v>
      </c>
      <c r="M60" s="34"/>
      <c r="N60" s="34">
        <v>0.6</v>
      </c>
      <c r="O60" s="34">
        <v>27</v>
      </c>
      <c r="P60" s="34">
        <v>8</v>
      </c>
      <c r="Q60" s="34">
        <v>8</v>
      </c>
      <c r="R60" s="35">
        <v>1.73E-3</v>
      </c>
      <c r="S60" s="35">
        <v>1.73E-3</v>
      </c>
      <c r="T60" s="35">
        <v>0.6</v>
      </c>
    </row>
    <row r="61" spans="1:20" x14ac:dyDescent="0.25">
      <c r="A61" s="32">
        <v>49</v>
      </c>
      <c r="B61" s="38"/>
      <c r="C61" s="38" t="s">
        <v>170</v>
      </c>
      <c r="D61" s="39" t="s">
        <v>69</v>
      </c>
      <c r="E61" s="38" t="s">
        <v>171</v>
      </c>
      <c r="F61" s="39">
        <v>5</v>
      </c>
      <c r="G61" s="40">
        <v>13.9</v>
      </c>
      <c r="H61" s="40">
        <v>69.5</v>
      </c>
      <c r="I61" s="63" t="s">
        <v>175</v>
      </c>
      <c r="J61" s="34"/>
      <c r="K61" s="34" t="s">
        <v>71</v>
      </c>
      <c r="L61" s="34" t="s">
        <v>72</v>
      </c>
      <c r="M61" s="34"/>
      <c r="N61" s="34">
        <v>0.6</v>
      </c>
      <c r="O61" s="34">
        <v>27</v>
      </c>
      <c r="P61" s="34">
        <v>8</v>
      </c>
      <c r="Q61" s="34">
        <v>8</v>
      </c>
      <c r="R61" s="35">
        <v>1.73E-3</v>
      </c>
      <c r="S61" s="35">
        <v>8.6400000000000001E-3</v>
      </c>
      <c r="T61" s="35">
        <v>3</v>
      </c>
    </row>
    <row r="62" spans="1:20" x14ac:dyDescent="0.25">
      <c r="A62" s="32">
        <v>50</v>
      </c>
      <c r="B62" s="38"/>
      <c r="C62" s="38" t="s">
        <v>172</v>
      </c>
      <c r="D62" s="39" t="s">
        <v>69</v>
      </c>
      <c r="E62" s="38" t="s">
        <v>173</v>
      </c>
      <c r="F62" s="39">
        <v>5</v>
      </c>
      <c r="G62" s="40">
        <v>13.9</v>
      </c>
      <c r="H62" s="40">
        <v>69.5</v>
      </c>
      <c r="I62" s="63" t="s">
        <v>175</v>
      </c>
      <c r="J62" s="34"/>
      <c r="K62" s="34" t="s">
        <v>71</v>
      </c>
      <c r="L62" s="34" t="s">
        <v>72</v>
      </c>
      <c r="M62" s="34"/>
      <c r="N62" s="34">
        <v>0.6</v>
      </c>
      <c r="O62" s="34">
        <v>27</v>
      </c>
      <c r="P62" s="34">
        <v>8</v>
      </c>
      <c r="Q62" s="34">
        <v>8</v>
      </c>
      <c r="R62" s="35">
        <v>1.73E-3</v>
      </c>
      <c r="S62" s="35">
        <v>8.6400000000000001E-3</v>
      </c>
      <c r="T62" s="35">
        <v>3</v>
      </c>
    </row>
    <row r="63" spans="1:20" x14ac:dyDescent="0.25">
      <c r="A63" s="32">
        <v>51</v>
      </c>
      <c r="B63" s="38"/>
      <c r="C63" s="38"/>
      <c r="D63" s="39"/>
      <c r="E63" s="38"/>
      <c r="F63" s="39"/>
      <c r="G63" s="40"/>
      <c r="H63" s="40"/>
      <c r="I63" s="41"/>
      <c r="J63" s="34"/>
      <c r="K63" s="34"/>
      <c r="L63" s="34"/>
      <c r="M63" s="34"/>
      <c r="N63" s="34"/>
      <c r="O63" s="34"/>
      <c r="P63" s="34"/>
      <c r="Q63" s="34"/>
      <c r="R63" s="35"/>
      <c r="S63" s="35"/>
      <c r="T63" s="35"/>
    </row>
    <row r="64" spans="1:20" x14ac:dyDescent="0.25">
      <c r="A64" s="32">
        <v>52</v>
      </c>
      <c r="B64" s="38"/>
      <c r="C64" s="38"/>
      <c r="D64" s="39"/>
      <c r="E64" s="38"/>
      <c r="F64" s="39"/>
      <c r="G64" s="40"/>
      <c r="H64" s="40"/>
      <c r="I64" s="41"/>
      <c r="J64" s="34"/>
      <c r="K64" s="34"/>
      <c r="L64" s="34"/>
      <c r="M64" s="34"/>
      <c r="N64" s="34"/>
      <c r="O64" s="34"/>
      <c r="P64" s="34"/>
      <c r="Q64" s="34"/>
      <c r="R64" s="35"/>
      <c r="S64" s="35"/>
      <c r="T64" s="35"/>
    </row>
    <row r="65" spans="1:20" x14ac:dyDescent="0.25">
      <c r="A65" s="32">
        <v>53</v>
      </c>
      <c r="B65" s="38"/>
      <c r="C65" s="38"/>
      <c r="D65" s="39"/>
      <c r="E65" s="38"/>
      <c r="F65" s="39"/>
      <c r="G65" s="40"/>
      <c r="H65" s="40"/>
      <c r="I65" s="41"/>
      <c r="J65" s="34"/>
      <c r="K65" s="34"/>
      <c r="L65" s="34"/>
      <c r="M65" s="34"/>
      <c r="N65" s="34"/>
      <c r="O65" s="34"/>
      <c r="P65" s="34"/>
      <c r="Q65" s="34"/>
      <c r="R65" s="35"/>
      <c r="S65" s="35"/>
      <c r="T65" s="35"/>
    </row>
    <row r="66" spans="1:20" x14ac:dyDescent="0.25">
      <c r="A66" s="32">
        <v>54</v>
      </c>
      <c r="B66" s="38"/>
      <c r="C66" s="38"/>
      <c r="D66" s="39"/>
      <c r="E66" s="38"/>
      <c r="F66" s="39"/>
      <c r="G66" s="40"/>
      <c r="H66" s="40"/>
      <c r="I66" s="41"/>
      <c r="J66" s="34"/>
      <c r="K66" s="34"/>
      <c r="L66" s="34"/>
      <c r="M66" s="34"/>
      <c r="N66" s="34"/>
      <c r="O66" s="34"/>
      <c r="P66" s="34"/>
      <c r="Q66" s="34"/>
      <c r="R66" s="35"/>
      <c r="S66" s="35"/>
      <c r="T66" s="35"/>
    </row>
    <row r="67" spans="1:20" x14ac:dyDescent="0.25">
      <c r="A67" s="32">
        <v>55</v>
      </c>
      <c r="B67" s="38"/>
      <c r="C67" s="38"/>
      <c r="D67" s="39"/>
      <c r="E67" s="38"/>
      <c r="F67" s="39"/>
      <c r="G67" s="40"/>
      <c r="H67" s="40"/>
      <c r="I67" s="41"/>
      <c r="J67" s="34"/>
      <c r="K67" s="34"/>
      <c r="L67" s="34"/>
      <c r="M67" s="34"/>
      <c r="N67" s="34"/>
      <c r="O67" s="34"/>
      <c r="P67" s="34"/>
      <c r="Q67" s="34"/>
      <c r="R67" s="35"/>
      <c r="S67" s="35"/>
      <c r="T67" s="35"/>
    </row>
    <row r="68" spans="1:20" x14ac:dyDescent="0.25">
      <c r="A68" s="32">
        <v>56</v>
      </c>
      <c r="B68" s="38"/>
      <c r="C68" s="38"/>
      <c r="D68" s="39"/>
      <c r="E68" s="38"/>
      <c r="F68" s="39"/>
      <c r="G68" s="40"/>
      <c r="H68" s="40"/>
      <c r="I68" s="41"/>
      <c r="J68" s="34"/>
      <c r="K68" s="34"/>
      <c r="L68" s="34"/>
      <c r="M68" s="34"/>
      <c r="N68" s="34"/>
      <c r="O68" s="34"/>
      <c r="P68" s="34"/>
      <c r="Q68" s="34"/>
      <c r="R68" s="35"/>
      <c r="S68" s="35"/>
      <c r="T68" s="35"/>
    </row>
    <row r="69" spans="1:20" x14ac:dyDescent="0.25">
      <c r="A69" s="32">
        <v>57</v>
      </c>
      <c r="B69" s="38"/>
      <c r="C69" s="38"/>
      <c r="D69" s="39"/>
      <c r="E69" s="38"/>
      <c r="F69" s="39"/>
      <c r="G69" s="40"/>
      <c r="H69" s="40"/>
      <c r="I69" s="41"/>
      <c r="J69" s="34"/>
      <c r="K69" s="34"/>
      <c r="L69" s="34"/>
      <c r="M69" s="34"/>
      <c r="N69" s="34"/>
      <c r="O69" s="34"/>
      <c r="P69" s="34"/>
      <c r="Q69" s="34"/>
      <c r="R69" s="35"/>
      <c r="S69" s="35"/>
      <c r="T69" s="35"/>
    </row>
    <row r="70" spans="1:20" x14ac:dyDescent="0.25">
      <c r="A70" s="32">
        <v>58</v>
      </c>
      <c r="B70" s="38"/>
      <c r="C70" s="38"/>
      <c r="D70" s="39"/>
      <c r="E70" s="38"/>
      <c r="F70" s="39"/>
      <c r="G70" s="40"/>
      <c r="H70" s="40"/>
      <c r="I70" s="41"/>
      <c r="J70" s="34"/>
      <c r="K70" s="34"/>
      <c r="L70" s="34"/>
      <c r="M70" s="34"/>
      <c r="N70" s="34"/>
      <c r="O70" s="34"/>
      <c r="P70" s="34"/>
      <c r="Q70" s="34"/>
      <c r="R70" s="35"/>
      <c r="S70" s="35"/>
      <c r="T70" s="35"/>
    </row>
    <row r="71" spans="1:20" x14ac:dyDescent="0.25">
      <c r="A71" s="32">
        <v>59</v>
      </c>
      <c r="B71" s="38"/>
      <c r="C71" s="38"/>
      <c r="D71" s="39"/>
      <c r="E71" s="38"/>
      <c r="F71" s="39"/>
      <c r="G71" s="40"/>
      <c r="H71" s="40"/>
      <c r="I71" s="41"/>
      <c r="J71" s="34"/>
      <c r="K71" s="34"/>
      <c r="L71" s="34"/>
      <c r="M71" s="34"/>
      <c r="N71" s="34"/>
      <c r="O71" s="34"/>
      <c r="P71" s="34"/>
      <c r="Q71" s="34"/>
      <c r="R71" s="35"/>
      <c r="S71" s="35"/>
      <c r="T71" s="35"/>
    </row>
    <row r="72" spans="1:20" x14ac:dyDescent="0.25">
      <c r="A72" s="32">
        <v>60</v>
      </c>
      <c r="B72" s="38"/>
      <c r="C72" s="38"/>
      <c r="D72" s="39"/>
      <c r="E72" s="38"/>
      <c r="F72" s="39"/>
      <c r="G72" s="40"/>
      <c r="H72" s="40"/>
      <c r="I72" s="41"/>
      <c r="J72" s="34"/>
      <c r="K72" s="34"/>
      <c r="L72" s="34"/>
      <c r="M72" s="34"/>
      <c r="N72" s="34"/>
      <c r="O72" s="34"/>
      <c r="P72" s="34"/>
      <c r="Q72" s="34"/>
      <c r="R72" s="35"/>
      <c r="S72" s="35"/>
      <c r="T72" s="35"/>
    </row>
    <row r="73" spans="1:20" x14ac:dyDescent="0.25">
      <c r="A73" s="32">
        <v>61</v>
      </c>
      <c r="B73" s="38"/>
      <c r="C73" s="38"/>
      <c r="D73" s="39"/>
      <c r="E73" s="38"/>
      <c r="F73" s="39"/>
      <c r="G73" s="40"/>
      <c r="H73" s="40"/>
      <c r="I73" s="41"/>
      <c r="J73" s="34"/>
      <c r="K73" s="34"/>
      <c r="L73" s="34"/>
      <c r="M73" s="34"/>
      <c r="N73" s="34"/>
      <c r="O73" s="34"/>
      <c r="P73" s="34"/>
      <c r="Q73" s="34"/>
      <c r="R73" s="35"/>
      <c r="S73" s="35"/>
      <c r="T73" s="35"/>
    </row>
    <row r="74" spans="1:20" x14ac:dyDescent="0.25">
      <c r="A74" s="32">
        <v>62</v>
      </c>
      <c r="B74" s="38"/>
      <c r="C74" s="38"/>
      <c r="D74" s="39"/>
      <c r="E74" s="38"/>
      <c r="F74" s="39"/>
      <c r="G74" s="40"/>
      <c r="H74" s="40"/>
      <c r="I74" s="41"/>
      <c r="J74" s="34"/>
      <c r="K74" s="34"/>
      <c r="L74" s="34"/>
      <c r="M74" s="34"/>
      <c r="N74" s="34"/>
      <c r="O74" s="34"/>
      <c r="P74" s="34"/>
      <c r="Q74" s="34"/>
      <c r="R74" s="35"/>
      <c r="S74" s="35"/>
      <c r="T74" s="35"/>
    </row>
    <row r="75" spans="1:20" x14ac:dyDescent="0.25">
      <c r="A75" s="32">
        <v>63</v>
      </c>
      <c r="B75" s="38"/>
      <c r="C75" s="38"/>
      <c r="D75" s="39"/>
      <c r="E75" s="38"/>
      <c r="F75" s="39"/>
      <c r="G75" s="40"/>
      <c r="H75" s="40"/>
      <c r="I75" s="41"/>
      <c r="J75" s="34"/>
      <c r="K75" s="34"/>
      <c r="L75" s="34"/>
      <c r="M75" s="34"/>
      <c r="N75" s="34"/>
      <c r="O75" s="34"/>
      <c r="P75" s="34"/>
      <c r="Q75" s="34"/>
      <c r="R75" s="35"/>
      <c r="S75" s="35"/>
      <c r="T75" s="35"/>
    </row>
    <row r="76" spans="1:20" x14ac:dyDescent="0.25">
      <c r="A76" s="32">
        <v>64</v>
      </c>
      <c r="B76" s="38"/>
      <c r="C76" s="38"/>
      <c r="D76" s="39"/>
      <c r="E76" s="38"/>
      <c r="F76" s="39"/>
      <c r="G76" s="40"/>
      <c r="H76" s="40"/>
      <c r="I76" s="41"/>
      <c r="J76" s="34"/>
      <c r="K76" s="34"/>
      <c r="L76" s="34"/>
      <c r="M76" s="34"/>
      <c r="N76" s="34"/>
      <c r="O76" s="34"/>
      <c r="P76" s="34"/>
      <c r="Q76" s="34"/>
      <c r="R76" s="35"/>
      <c r="S76" s="35"/>
      <c r="T76" s="35"/>
    </row>
    <row r="77" spans="1:20" x14ac:dyDescent="0.25">
      <c r="A77" s="32">
        <v>65</v>
      </c>
      <c r="B77" s="38"/>
      <c r="C77" s="38"/>
      <c r="D77" s="39"/>
      <c r="E77" s="38"/>
      <c r="F77" s="39"/>
      <c r="G77" s="40"/>
      <c r="H77" s="40"/>
      <c r="I77" s="41"/>
      <c r="J77" s="34"/>
      <c r="K77" s="34"/>
      <c r="L77" s="34"/>
      <c r="M77" s="34"/>
      <c r="N77" s="34"/>
      <c r="O77" s="34"/>
      <c r="P77" s="34"/>
      <c r="Q77" s="34"/>
      <c r="R77" s="35"/>
      <c r="S77" s="35"/>
      <c r="T77" s="35"/>
    </row>
    <row r="78" spans="1:20" x14ac:dyDescent="0.25">
      <c r="A78" s="32">
        <v>66</v>
      </c>
      <c r="B78" s="38"/>
      <c r="C78" s="38"/>
      <c r="D78" s="39"/>
      <c r="E78" s="38"/>
      <c r="F78" s="39"/>
      <c r="G78" s="40"/>
      <c r="H78" s="40"/>
      <c r="I78" s="41"/>
      <c r="J78" s="34"/>
      <c r="K78" s="34"/>
      <c r="L78" s="34"/>
      <c r="M78" s="34"/>
      <c r="N78" s="34"/>
      <c r="O78" s="34"/>
      <c r="P78" s="34"/>
      <c r="Q78" s="34"/>
      <c r="R78" s="35"/>
      <c r="S78" s="35"/>
      <c r="T78" s="35"/>
    </row>
    <row r="79" spans="1:20" x14ac:dyDescent="0.25">
      <c r="A79" s="32">
        <v>67</v>
      </c>
      <c r="B79" s="38"/>
      <c r="C79" s="38"/>
      <c r="D79" s="39"/>
      <c r="E79" s="38"/>
      <c r="F79" s="39"/>
      <c r="G79" s="40"/>
      <c r="H79" s="40"/>
      <c r="I79" s="41"/>
      <c r="J79" s="34"/>
      <c r="K79" s="34"/>
      <c r="L79" s="34"/>
      <c r="M79" s="34"/>
      <c r="N79" s="34"/>
      <c r="O79" s="34"/>
      <c r="P79" s="34"/>
      <c r="Q79" s="34"/>
      <c r="R79" s="35"/>
      <c r="S79" s="35"/>
      <c r="T79" s="35"/>
    </row>
    <row r="80" spans="1:20" x14ac:dyDescent="0.25">
      <c r="A80" s="32">
        <v>68</v>
      </c>
      <c r="B80" s="38"/>
      <c r="C80" s="38"/>
      <c r="D80" s="39"/>
      <c r="E80" s="38"/>
      <c r="F80" s="39"/>
      <c r="G80" s="40"/>
      <c r="H80" s="40"/>
      <c r="I80" s="41"/>
      <c r="J80" s="34"/>
      <c r="K80" s="34"/>
      <c r="L80" s="34"/>
      <c r="M80" s="34"/>
      <c r="N80" s="34"/>
      <c r="O80" s="34"/>
      <c r="P80" s="34"/>
      <c r="Q80" s="34"/>
      <c r="R80" s="35"/>
      <c r="S80" s="35"/>
      <c r="T80" s="35"/>
    </row>
    <row r="81" spans="1:20" x14ac:dyDescent="0.25">
      <c r="A81" s="32">
        <v>69</v>
      </c>
      <c r="B81" s="38"/>
      <c r="C81" s="38"/>
      <c r="D81" s="39"/>
      <c r="E81" s="38"/>
      <c r="F81" s="39"/>
      <c r="G81" s="40"/>
      <c r="H81" s="40"/>
      <c r="I81" s="41"/>
      <c r="J81" s="34"/>
      <c r="K81" s="34"/>
      <c r="L81" s="34"/>
      <c r="M81" s="34"/>
      <c r="N81" s="34"/>
      <c r="O81" s="34"/>
      <c r="P81" s="34"/>
      <c r="Q81" s="34"/>
      <c r="R81" s="35"/>
      <c r="S81" s="35"/>
      <c r="T81" s="35"/>
    </row>
    <row r="82" spans="1:20" x14ac:dyDescent="0.25">
      <c r="A82" s="32">
        <v>70</v>
      </c>
      <c r="B82" s="38"/>
      <c r="C82" s="38"/>
      <c r="D82" s="39"/>
      <c r="E82" s="38"/>
      <c r="F82" s="39"/>
      <c r="G82" s="40"/>
      <c r="H82" s="40"/>
      <c r="I82" s="41"/>
      <c r="J82" s="34"/>
      <c r="K82" s="34"/>
      <c r="L82" s="34"/>
      <c r="M82" s="34"/>
      <c r="N82" s="34"/>
      <c r="O82" s="34"/>
      <c r="P82" s="34"/>
      <c r="Q82" s="34"/>
      <c r="R82" s="35"/>
      <c r="S82" s="35"/>
      <c r="T82" s="35"/>
    </row>
    <row r="83" spans="1:20" x14ac:dyDescent="0.25">
      <c r="A83" s="32">
        <v>71</v>
      </c>
      <c r="B83" s="38"/>
      <c r="C83" s="38"/>
      <c r="D83" s="39"/>
      <c r="E83" s="38"/>
      <c r="F83" s="39"/>
      <c r="G83" s="40"/>
      <c r="H83" s="40"/>
      <c r="I83" s="41"/>
      <c r="J83" s="34"/>
      <c r="K83" s="34"/>
      <c r="L83" s="34"/>
      <c r="M83" s="34"/>
      <c r="N83" s="34"/>
      <c r="O83" s="34"/>
      <c r="P83" s="34"/>
      <c r="Q83" s="34"/>
      <c r="R83" s="35"/>
      <c r="S83" s="35"/>
      <c r="T83" s="35"/>
    </row>
    <row r="84" spans="1:20" x14ac:dyDescent="0.25">
      <c r="A84" s="32">
        <v>72</v>
      </c>
      <c r="B84" s="38"/>
      <c r="C84" s="38"/>
      <c r="D84" s="39"/>
      <c r="E84" s="38"/>
      <c r="F84" s="39"/>
      <c r="G84" s="40"/>
      <c r="H84" s="40"/>
      <c r="I84" s="41"/>
      <c r="J84" s="34"/>
      <c r="K84" s="34"/>
      <c r="L84" s="34"/>
      <c r="M84" s="34"/>
      <c r="N84" s="34"/>
      <c r="O84" s="34"/>
      <c r="P84" s="34"/>
      <c r="Q84" s="34"/>
      <c r="R84" s="35"/>
      <c r="S84" s="35"/>
      <c r="T84" s="35"/>
    </row>
    <row r="85" spans="1:20" x14ac:dyDescent="0.25">
      <c r="A85" s="32">
        <v>73</v>
      </c>
      <c r="B85" s="38"/>
      <c r="C85" s="38"/>
      <c r="D85" s="39"/>
      <c r="E85" s="38"/>
      <c r="F85" s="39"/>
      <c r="G85" s="40"/>
      <c r="H85" s="40"/>
      <c r="I85" s="41"/>
      <c r="J85" s="34"/>
      <c r="K85" s="34"/>
      <c r="L85" s="34"/>
      <c r="M85" s="34"/>
      <c r="N85" s="34"/>
      <c r="O85" s="34"/>
      <c r="P85" s="34"/>
      <c r="Q85" s="34"/>
      <c r="R85" s="35"/>
      <c r="S85" s="35"/>
      <c r="T85" s="35"/>
    </row>
    <row r="86" spans="1:20" x14ac:dyDescent="0.25">
      <c r="A86" s="32">
        <v>74</v>
      </c>
      <c r="B86" s="38"/>
      <c r="C86" s="38"/>
      <c r="D86" s="39"/>
      <c r="E86" s="38"/>
      <c r="F86" s="39"/>
      <c r="G86" s="40"/>
      <c r="H86" s="40"/>
      <c r="I86" s="41"/>
      <c r="J86" s="34"/>
      <c r="K86" s="34"/>
      <c r="L86" s="34"/>
      <c r="M86" s="34"/>
      <c r="N86" s="34"/>
      <c r="O86" s="34"/>
      <c r="P86" s="34"/>
      <c r="Q86" s="34"/>
      <c r="R86" s="35"/>
      <c r="S86" s="35"/>
      <c r="T86" s="35"/>
    </row>
    <row r="87" spans="1:20" x14ac:dyDescent="0.25">
      <c r="A87" s="32">
        <v>75</v>
      </c>
      <c r="B87" s="38"/>
      <c r="C87" s="38"/>
      <c r="D87" s="39"/>
      <c r="E87" s="38"/>
      <c r="F87" s="39"/>
      <c r="G87" s="40"/>
      <c r="H87" s="40"/>
      <c r="I87" s="41"/>
      <c r="J87" s="34"/>
      <c r="K87" s="34"/>
      <c r="L87" s="34"/>
      <c r="M87" s="34"/>
      <c r="N87" s="34"/>
      <c r="O87" s="34"/>
      <c r="P87" s="34"/>
      <c r="Q87" s="34"/>
      <c r="R87" s="35"/>
      <c r="S87" s="35"/>
      <c r="T87" s="35"/>
    </row>
    <row r="88" spans="1:20" x14ac:dyDescent="0.25">
      <c r="A88" s="32">
        <v>76</v>
      </c>
      <c r="B88" s="38"/>
      <c r="C88" s="38"/>
      <c r="D88" s="39"/>
      <c r="E88" s="38"/>
      <c r="F88" s="39"/>
      <c r="G88" s="40"/>
      <c r="H88" s="40"/>
      <c r="I88" s="41"/>
      <c r="J88" s="34"/>
      <c r="K88" s="34"/>
      <c r="L88" s="34"/>
      <c r="M88" s="34"/>
      <c r="N88" s="34"/>
      <c r="O88" s="34"/>
      <c r="P88" s="34"/>
      <c r="Q88" s="34"/>
      <c r="R88" s="35"/>
      <c r="S88" s="35"/>
      <c r="T88" s="35"/>
    </row>
    <row r="89" spans="1:20" x14ac:dyDescent="0.25">
      <c r="A89" s="32">
        <v>77</v>
      </c>
      <c r="B89" s="38"/>
      <c r="C89" s="38"/>
      <c r="D89" s="39"/>
      <c r="E89" s="38"/>
      <c r="F89" s="39"/>
      <c r="G89" s="40"/>
      <c r="H89" s="40"/>
      <c r="I89" s="41"/>
      <c r="J89" s="34"/>
      <c r="K89" s="34"/>
      <c r="L89" s="34"/>
      <c r="M89" s="34"/>
      <c r="N89" s="34"/>
      <c r="O89" s="34"/>
      <c r="P89" s="34"/>
      <c r="Q89" s="34"/>
      <c r="R89" s="35"/>
      <c r="S89" s="35"/>
      <c r="T89" s="35"/>
    </row>
    <row r="90" spans="1:20" x14ac:dyDescent="0.25">
      <c r="A90" s="32">
        <v>78</v>
      </c>
      <c r="B90" s="38"/>
      <c r="C90" s="38"/>
      <c r="D90" s="39"/>
      <c r="E90" s="38"/>
      <c r="F90" s="39"/>
      <c r="G90" s="40"/>
      <c r="H90" s="40"/>
      <c r="I90" s="41"/>
      <c r="J90" s="34"/>
      <c r="K90" s="34"/>
      <c r="L90" s="34"/>
      <c r="M90" s="34"/>
      <c r="N90" s="34"/>
      <c r="O90" s="34"/>
      <c r="P90" s="34"/>
      <c r="Q90" s="34"/>
      <c r="R90" s="35"/>
      <c r="S90" s="35"/>
      <c r="T90" s="35"/>
    </row>
    <row r="91" spans="1:20" x14ac:dyDescent="0.25">
      <c r="A91" s="32">
        <v>79</v>
      </c>
      <c r="B91" s="38"/>
      <c r="C91" s="38"/>
      <c r="D91" s="39"/>
      <c r="E91" s="38"/>
      <c r="F91" s="39"/>
      <c r="G91" s="40"/>
      <c r="H91" s="40"/>
      <c r="I91" s="41"/>
      <c r="J91" s="34"/>
      <c r="K91" s="34"/>
      <c r="L91" s="34"/>
      <c r="M91" s="34"/>
      <c r="N91" s="34"/>
      <c r="O91" s="34"/>
      <c r="P91" s="34"/>
      <c r="Q91" s="34"/>
      <c r="R91" s="35"/>
      <c r="S91" s="35"/>
      <c r="T91" s="35"/>
    </row>
    <row r="92" spans="1:20" x14ac:dyDescent="0.25">
      <c r="A92" s="32">
        <v>80</v>
      </c>
      <c r="B92" s="38"/>
      <c r="C92" s="38"/>
      <c r="D92" s="39"/>
      <c r="E92" s="38"/>
      <c r="F92" s="39"/>
      <c r="G92" s="40"/>
      <c r="H92" s="40"/>
      <c r="I92" s="41"/>
      <c r="J92" s="34"/>
      <c r="K92" s="34"/>
      <c r="L92" s="34"/>
      <c r="M92" s="34"/>
      <c r="N92" s="34"/>
      <c r="O92" s="34"/>
      <c r="P92" s="34"/>
      <c r="Q92" s="34"/>
      <c r="R92" s="35"/>
      <c r="S92" s="35"/>
      <c r="T92" s="35"/>
    </row>
    <row r="93" spans="1:20" x14ac:dyDescent="0.25">
      <c r="A93" s="32">
        <v>81</v>
      </c>
      <c r="B93" s="38"/>
      <c r="C93" s="38"/>
      <c r="D93" s="39"/>
      <c r="E93" s="38"/>
      <c r="F93" s="39"/>
      <c r="G93" s="40"/>
      <c r="H93" s="40"/>
      <c r="I93" s="41"/>
      <c r="J93" s="34"/>
      <c r="K93" s="34"/>
      <c r="L93" s="34"/>
      <c r="M93" s="34"/>
      <c r="N93" s="34"/>
      <c r="O93" s="34"/>
      <c r="P93" s="34"/>
      <c r="Q93" s="34"/>
      <c r="R93" s="35"/>
      <c r="S93" s="35"/>
      <c r="T93" s="35"/>
    </row>
    <row r="94" spans="1:20" x14ac:dyDescent="0.25">
      <c r="A94" s="32">
        <v>82</v>
      </c>
      <c r="B94" s="38"/>
      <c r="C94" s="38"/>
      <c r="D94" s="39"/>
      <c r="E94" s="38"/>
      <c r="F94" s="39"/>
      <c r="G94" s="40"/>
      <c r="H94" s="40"/>
      <c r="I94" s="41"/>
      <c r="J94" s="34"/>
      <c r="K94" s="34"/>
      <c r="L94" s="34"/>
      <c r="M94" s="34"/>
      <c r="N94" s="34"/>
      <c r="O94" s="34"/>
      <c r="P94" s="34"/>
      <c r="Q94" s="34"/>
      <c r="R94" s="35"/>
      <c r="S94" s="35"/>
      <c r="T94" s="35"/>
    </row>
    <row r="95" spans="1:20" x14ac:dyDescent="0.25">
      <c r="A95" s="32">
        <v>83</v>
      </c>
      <c r="B95" s="38"/>
      <c r="C95" s="38"/>
      <c r="D95" s="39"/>
      <c r="E95" s="38"/>
      <c r="F95" s="39"/>
      <c r="G95" s="40"/>
      <c r="H95" s="40"/>
      <c r="I95" s="41"/>
      <c r="J95" s="34"/>
      <c r="K95" s="34"/>
      <c r="L95" s="34"/>
      <c r="M95" s="34"/>
      <c r="N95" s="34"/>
      <c r="O95" s="34"/>
      <c r="P95" s="34"/>
      <c r="Q95" s="34"/>
      <c r="R95" s="35"/>
      <c r="S95" s="35"/>
      <c r="T95" s="35"/>
    </row>
    <row r="96" spans="1:20" x14ac:dyDescent="0.25">
      <c r="A96" s="32">
        <v>84</v>
      </c>
      <c r="B96" s="38"/>
      <c r="C96" s="38"/>
      <c r="D96" s="39"/>
      <c r="E96" s="38"/>
      <c r="F96" s="39"/>
      <c r="G96" s="40"/>
      <c r="H96" s="40"/>
      <c r="I96" s="41"/>
      <c r="J96" s="34"/>
      <c r="K96" s="34"/>
      <c r="L96" s="34"/>
      <c r="M96" s="34"/>
      <c r="N96" s="34"/>
      <c r="O96" s="34"/>
      <c r="P96" s="34"/>
      <c r="Q96" s="34"/>
      <c r="R96" s="35"/>
      <c r="S96" s="35"/>
      <c r="T96" s="35"/>
    </row>
    <row r="97" spans="1:20" x14ac:dyDescent="0.25">
      <c r="A97" s="32">
        <v>85</v>
      </c>
      <c r="B97" s="38"/>
      <c r="C97" s="38"/>
      <c r="D97" s="39"/>
      <c r="E97" s="38"/>
      <c r="F97" s="39"/>
      <c r="G97" s="40"/>
      <c r="H97" s="40"/>
      <c r="I97" s="41"/>
      <c r="J97" s="34"/>
      <c r="K97" s="34"/>
      <c r="L97" s="34"/>
      <c r="M97" s="34"/>
      <c r="N97" s="34"/>
      <c r="O97" s="34"/>
      <c r="P97" s="34"/>
      <c r="Q97" s="34"/>
      <c r="R97" s="35"/>
      <c r="S97" s="35"/>
      <c r="T97" s="35"/>
    </row>
    <row r="98" spans="1:20" x14ac:dyDescent="0.25">
      <c r="A98" s="32">
        <v>86</v>
      </c>
      <c r="B98" s="38"/>
      <c r="C98" s="38"/>
      <c r="D98" s="39"/>
      <c r="E98" s="38"/>
      <c r="F98" s="39"/>
      <c r="G98" s="40"/>
      <c r="H98" s="40"/>
      <c r="I98" s="41"/>
      <c r="J98" s="34"/>
      <c r="K98" s="34"/>
      <c r="L98" s="34"/>
      <c r="M98" s="34"/>
      <c r="N98" s="34"/>
      <c r="O98" s="34"/>
      <c r="P98" s="34"/>
      <c r="Q98" s="34"/>
      <c r="R98" s="35"/>
      <c r="S98" s="35"/>
      <c r="T98" s="35"/>
    </row>
    <row r="99" spans="1:20" x14ac:dyDescent="0.25">
      <c r="A99" s="32">
        <v>87</v>
      </c>
      <c r="B99" s="38"/>
      <c r="C99" s="38"/>
      <c r="D99" s="39"/>
      <c r="E99" s="38"/>
      <c r="F99" s="39"/>
      <c r="G99" s="40"/>
      <c r="H99" s="40"/>
      <c r="I99" s="41"/>
      <c r="J99" s="34"/>
      <c r="K99" s="34"/>
      <c r="L99" s="34"/>
      <c r="M99" s="34"/>
      <c r="N99" s="34"/>
      <c r="O99" s="34"/>
      <c r="P99" s="34"/>
      <c r="Q99" s="34"/>
      <c r="R99" s="35"/>
      <c r="S99" s="35"/>
      <c r="T99" s="35"/>
    </row>
    <row r="100" spans="1:20" x14ac:dyDescent="0.25">
      <c r="A100" s="32">
        <v>88</v>
      </c>
      <c r="B100" s="38"/>
      <c r="C100" s="38"/>
      <c r="D100" s="39"/>
      <c r="E100" s="38"/>
      <c r="F100" s="39"/>
      <c r="G100" s="40"/>
      <c r="H100" s="40"/>
      <c r="I100" s="41"/>
      <c r="J100" s="34"/>
      <c r="K100" s="34"/>
      <c r="L100" s="34"/>
      <c r="M100" s="34"/>
      <c r="N100" s="34"/>
      <c r="O100" s="34"/>
      <c r="P100" s="34"/>
      <c r="Q100" s="34"/>
      <c r="R100" s="35"/>
      <c r="S100" s="35"/>
      <c r="T100" s="35"/>
    </row>
    <row r="101" spans="1:20" x14ac:dyDescent="0.25">
      <c r="A101" s="32">
        <v>89</v>
      </c>
      <c r="B101" s="38"/>
      <c r="C101" s="38"/>
      <c r="D101" s="39"/>
      <c r="E101" s="38"/>
      <c r="F101" s="39"/>
      <c r="G101" s="40"/>
      <c r="H101" s="40"/>
      <c r="I101" s="41"/>
      <c r="J101" s="34"/>
      <c r="K101" s="34"/>
      <c r="L101" s="34"/>
      <c r="M101" s="34"/>
      <c r="N101" s="34"/>
      <c r="O101" s="34"/>
      <c r="P101" s="34"/>
      <c r="Q101" s="34"/>
      <c r="R101" s="35"/>
      <c r="S101" s="35"/>
      <c r="T101" s="35"/>
    </row>
    <row r="102" spans="1:20" x14ac:dyDescent="0.25">
      <c r="A102" s="32">
        <v>90</v>
      </c>
      <c r="B102" s="38"/>
      <c r="C102" s="38"/>
      <c r="D102" s="39"/>
      <c r="E102" s="38"/>
      <c r="F102" s="39"/>
      <c r="G102" s="40"/>
      <c r="H102" s="40"/>
      <c r="I102" s="41"/>
      <c r="J102" s="34"/>
      <c r="K102" s="34"/>
      <c r="L102" s="34"/>
      <c r="M102" s="34"/>
      <c r="N102" s="34"/>
      <c r="O102" s="34"/>
      <c r="P102" s="34"/>
      <c r="Q102" s="34"/>
      <c r="R102" s="35"/>
      <c r="S102" s="35"/>
      <c r="T102" s="35"/>
    </row>
    <row r="103" spans="1:20" x14ac:dyDescent="0.25">
      <c r="A103" s="32">
        <v>91</v>
      </c>
      <c r="B103" s="38"/>
      <c r="C103" s="38"/>
      <c r="D103" s="39"/>
      <c r="E103" s="38"/>
      <c r="F103" s="39"/>
      <c r="G103" s="40"/>
      <c r="H103" s="40"/>
      <c r="I103" s="41"/>
      <c r="J103" s="34"/>
      <c r="K103" s="34"/>
      <c r="L103" s="34"/>
      <c r="M103" s="34"/>
      <c r="N103" s="34"/>
      <c r="O103" s="34"/>
      <c r="P103" s="34"/>
      <c r="Q103" s="34"/>
      <c r="R103" s="35"/>
      <c r="S103" s="35"/>
      <c r="T103" s="35"/>
    </row>
    <row r="104" spans="1:20" x14ac:dyDescent="0.25">
      <c r="A104" s="32">
        <v>92</v>
      </c>
      <c r="B104" s="38"/>
      <c r="C104" s="38"/>
      <c r="D104" s="39"/>
      <c r="E104" s="38"/>
      <c r="F104" s="39"/>
      <c r="G104" s="40"/>
      <c r="H104" s="40"/>
      <c r="I104" s="41"/>
      <c r="J104" s="34"/>
      <c r="K104" s="34"/>
      <c r="L104" s="34"/>
      <c r="M104" s="34"/>
      <c r="N104" s="34"/>
      <c r="O104" s="34"/>
      <c r="P104" s="34"/>
      <c r="Q104" s="34"/>
      <c r="R104" s="35"/>
      <c r="S104" s="35"/>
      <c r="T104" s="35"/>
    </row>
    <row r="105" spans="1:20" x14ac:dyDescent="0.25">
      <c r="A105" s="32">
        <v>93</v>
      </c>
      <c r="B105" s="38"/>
      <c r="C105" s="38"/>
      <c r="D105" s="39"/>
      <c r="E105" s="38"/>
      <c r="F105" s="39"/>
      <c r="G105" s="40"/>
      <c r="H105" s="40"/>
      <c r="I105" s="41"/>
      <c r="J105" s="34"/>
      <c r="K105" s="34"/>
      <c r="L105" s="34"/>
      <c r="M105" s="34"/>
      <c r="N105" s="34"/>
      <c r="O105" s="34"/>
      <c r="P105" s="34"/>
      <c r="Q105" s="34"/>
      <c r="R105" s="35"/>
      <c r="S105" s="35"/>
      <c r="T105" s="35"/>
    </row>
    <row r="106" spans="1:20" x14ac:dyDescent="0.25">
      <c r="A106" s="32">
        <v>94</v>
      </c>
      <c r="B106" s="38"/>
      <c r="C106" s="38"/>
      <c r="D106" s="39"/>
      <c r="E106" s="38"/>
      <c r="F106" s="39"/>
      <c r="G106" s="40"/>
      <c r="H106" s="40"/>
      <c r="I106" s="41"/>
      <c r="J106" s="34"/>
      <c r="K106" s="34"/>
      <c r="L106" s="34"/>
      <c r="M106" s="34"/>
      <c r="N106" s="34"/>
      <c r="O106" s="34"/>
      <c r="P106" s="34"/>
      <c r="Q106" s="34"/>
      <c r="R106" s="35"/>
      <c r="S106" s="35"/>
      <c r="T106" s="35"/>
    </row>
    <row r="107" spans="1:20" x14ac:dyDescent="0.25">
      <c r="A107" s="32">
        <v>95</v>
      </c>
      <c r="B107" s="38"/>
      <c r="C107" s="38"/>
      <c r="D107" s="39"/>
      <c r="E107" s="38"/>
      <c r="F107" s="39"/>
      <c r="G107" s="40"/>
      <c r="H107" s="40"/>
      <c r="I107" s="41"/>
      <c r="J107" s="34"/>
      <c r="K107" s="34"/>
      <c r="L107" s="34"/>
      <c r="M107" s="34"/>
      <c r="N107" s="34"/>
      <c r="O107" s="34"/>
      <c r="P107" s="34"/>
      <c r="Q107" s="34"/>
      <c r="R107" s="35"/>
      <c r="S107" s="35"/>
      <c r="T107" s="35"/>
    </row>
    <row r="108" spans="1:20" x14ac:dyDescent="0.25">
      <c r="A108" s="32">
        <v>96</v>
      </c>
      <c r="B108" s="38"/>
      <c r="C108" s="38"/>
      <c r="D108" s="39"/>
      <c r="E108" s="38"/>
      <c r="F108" s="39"/>
      <c r="G108" s="40"/>
      <c r="H108" s="40"/>
      <c r="I108" s="41"/>
      <c r="J108" s="34"/>
      <c r="K108" s="34"/>
      <c r="L108" s="34"/>
      <c r="M108" s="34"/>
      <c r="N108" s="34"/>
      <c r="O108" s="34"/>
      <c r="P108" s="34"/>
      <c r="Q108" s="34"/>
      <c r="R108" s="35"/>
      <c r="S108" s="35"/>
      <c r="T108" s="35"/>
    </row>
    <row r="109" spans="1:20" x14ac:dyDescent="0.25">
      <c r="A109" s="32">
        <v>97</v>
      </c>
      <c r="B109" s="38"/>
      <c r="C109" s="38"/>
      <c r="D109" s="39"/>
      <c r="E109" s="38"/>
      <c r="F109" s="39"/>
      <c r="G109" s="40"/>
      <c r="H109" s="40"/>
      <c r="I109" s="41"/>
      <c r="J109" s="34"/>
      <c r="K109" s="34"/>
      <c r="L109" s="34"/>
      <c r="M109" s="34"/>
      <c r="N109" s="34"/>
      <c r="O109" s="34"/>
      <c r="P109" s="34"/>
      <c r="Q109" s="34"/>
      <c r="R109" s="35"/>
      <c r="S109" s="35"/>
      <c r="T109" s="35"/>
    </row>
    <row r="110" spans="1:20" x14ac:dyDescent="0.25">
      <c r="A110" s="32">
        <v>98</v>
      </c>
      <c r="B110" s="38"/>
      <c r="C110" s="38"/>
      <c r="D110" s="39"/>
      <c r="E110" s="38"/>
      <c r="F110" s="39"/>
      <c r="G110" s="40"/>
      <c r="H110" s="40"/>
      <c r="I110" s="41"/>
      <c r="J110" s="34"/>
      <c r="K110" s="34"/>
      <c r="L110" s="34"/>
      <c r="M110" s="34"/>
      <c r="N110" s="34"/>
      <c r="O110" s="34"/>
      <c r="P110" s="34"/>
      <c r="Q110" s="34"/>
      <c r="R110" s="35"/>
      <c r="S110" s="35"/>
      <c r="T110" s="35"/>
    </row>
    <row r="111" spans="1:20" x14ac:dyDescent="0.25">
      <c r="A111" s="32">
        <v>99</v>
      </c>
      <c r="B111" s="38"/>
      <c r="C111" s="38"/>
      <c r="D111" s="39"/>
      <c r="E111" s="38"/>
      <c r="F111" s="39"/>
      <c r="G111" s="40"/>
      <c r="H111" s="40"/>
      <c r="I111" s="41"/>
      <c r="J111" s="34"/>
      <c r="K111" s="34"/>
      <c r="L111" s="34"/>
      <c r="M111" s="34"/>
      <c r="N111" s="34"/>
      <c r="O111" s="34"/>
      <c r="P111" s="34"/>
      <c r="Q111" s="34"/>
      <c r="R111" s="35"/>
      <c r="S111" s="35"/>
      <c r="T111" s="35"/>
    </row>
    <row r="112" spans="1:20" x14ac:dyDescent="0.25">
      <c r="A112" s="32">
        <v>100</v>
      </c>
      <c r="B112" s="38"/>
      <c r="C112" s="38"/>
      <c r="D112" s="39"/>
      <c r="E112" s="38"/>
      <c r="F112" s="39"/>
      <c r="G112" s="40"/>
      <c r="H112" s="40"/>
      <c r="I112" s="41"/>
      <c r="J112" s="34"/>
      <c r="K112" s="34"/>
      <c r="L112" s="34"/>
      <c r="M112" s="34"/>
      <c r="N112" s="34"/>
      <c r="O112" s="34"/>
      <c r="P112" s="34"/>
      <c r="Q112" s="34"/>
      <c r="R112" s="35"/>
      <c r="S112" s="35"/>
      <c r="T112" s="35"/>
    </row>
    <row r="113" spans="1:20" x14ac:dyDescent="0.25">
      <c r="A113" s="32">
        <v>101</v>
      </c>
      <c r="B113" s="38"/>
      <c r="C113" s="38"/>
      <c r="D113" s="39"/>
      <c r="E113" s="38"/>
      <c r="F113" s="39"/>
      <c r="G113" s="40"/>
      <c r="H113" s="40"/>
      <c r="I113" s="41"/>
      <c r="J113" s="34"/>
      <c r="K113" s="34"/>
      <c r="L113" s="34"/>
      <c r="M113" s="34"/>
      <c r="N113" s="34"/>
      <c r="O113" s="34"/>
      <c r="P113" s="34"/>
      <c r="Q113" s="34"/>
      <c r="R113" s="35"/>
      <c r="S113" s="35"/>
      <c r="T113" s="35"/>
    </row>
    <row r="114" spans="1:20" x14ac:dyDescent="0.25">
      <c r="A114" s="32">
        <v>102</v>
      </c>
      <c r="B114" s="38"/>
      <c r="C114" s="38"/>
      <c r="D114" s="39"/>
      <c r="E114" s="38"/>
      <c r="F114" s="39"/>
      <c r="G114" s="40"/>
      <c r="H114" s="40"/>
      <c r="I114" s="41"/>
      <c r="J114" s="34"/>
      <c r="K114" s="34"/>
      <c r="L114" s="34"/>
      <c r="M114" s="34"/>
      <c r="N114" s="34"/>
      <c r="O114" s="34"/>
      <c r="P114" s="34"/>
      <c r="Q114" s="34"/>
      <c r="R114" s="35"/>
      <c r="S114" s="35"/>
      <c r="T114" s="35"/>
    </row>
    <row r="115" spans="1:20" x14ac:dyDescent="0.25">
      <c r="A115" s="32">
        <v>103</v>
      </c>
      <c r="B115" s="38"/>
      <c r="C115" s="38"/>
      <c r="D115" s="39"/>
      <c r="E115" s="38"/>
      <c r="F115" s="39"/>
      <c r="G115" s="40"/>
      <c r="H115" s="40"/>
      <c r="I115" s="41"/>
      <c r="J115" s="34"/>
      <c r="K115" s="34"/>
      <c r="L115" s="34"/>
      <c r="M115" s="34"/>
      <c r="N115" s="34"/>
      <c r="O115" s="34"/>
      <c r="P115" s="34"/>
      <c r="Q115" s="34"/>
      <c r="R115" s="35"/>
      <c r="S115" s="35"/>
      <c r="T115" s="35"/>
    </row>
    <row r="116" spans="1:20" x14ac:dyDescent="0.25">
      <c r="A116" s="32">
        <v>104</v>
      </c>
      <c r="B116" s="38"/>
      <c r="C116" s="38"/>
      <c r="D116" s="39"/>
      <c r="E116" s="38"/>
      <c r="F116" s="39"/>
      <c r="G116" s="40"/>
      <c r="H116" s="40"/>
      <c r="I116" s="41"/>
      <c r="J116" s="34"/>
      <c r="K116" s="34"/>
      <c r="L116" s="34"/>
      <c r="M116" s="34"/>
      <c r="N116" s="34"/>
      <c r="O116" s="34"/>
      <c r="P116" s="34"/>
      <c r="Q116" s="34"/>
      <c r="R116" s="35"/>
      <c r="S116" s="35"/>
      <c r="T116" s="35"/>
    </row>
    <row r="117" spans="1:20" x14ac:dyDescent="0.25">
      <c r="A117" s="32">
        <v>105</v>
      </c>
      <c r="B117" s="38"/>
      <c r="C117" s="38"/>
      <c r="D117" s="39"/>
      <c r="E117" s="38"/>
      <c r="F117" s="39"/>
      <c r="G117" s="40"/>
      <c r="H117" s="40"/>
      <c r="I117" s="41"/>
      <c r="J117" s="34"/>
      <c r="K117" s="34"/>
      <c r="L117" s="34"/>
      <c r="M117" s="34"/>
      <c r="N117" s="34"/>
      <c r="O117" s="34"/>
      <c r="P117" s="34"/>
      <c r="Q117" s="34"/>
      <c r="R117" s="35"/>
      <c r="S117" s="35"/>
      <c r="T117" s="35"/>
    </row>
    <row r="118" spans="1:20" x14ac:dyDescent="0.25">
      <c r="A118" s="32">
        <v>106</v>
      </c>
      <c r="B118" s="38"/>
      <c r="C118" s="38"/>
      <c r="D118" s="39"/>
      <c r="E118" s="38"/>
      <c r="F118" s="39"/>
      <c r="G118" s="40"/>
      <c r="H118" s="40"/>
      <c r="I118" s="41"/>
      <c r="J118" s="34"/>
      <c r="K118" s="34"/>
      <c r="L118" s="34"/>
      <c r="M118" s="34"/>
      <c r="N118" s="34"/>
      <c r="O118" s="34"/>
      <c r="P118" s="34"/>
      <c r="Q118" s="34"/>
      <c r="R118" s="35"/>
      <c r="S118" s="35"/>
      <c r="T118" s="35"/>
    </row>
    <row r="119" spans="1:20" x14ac:dyDescent="0.25">
      <c r="A119" s="32">
        <v>107</v>
      </c>
      <c r="B119" s="38"/>
      <c r="C119" s="38"/>
      <c r="D119" s="39"/>
      <c r="E119" s="38"/>
      <c r="F119" s="39"/>
      <c r="G119" s="40"/>
      <c r="H119" s="40"/>
      <c r="I119" s="41"/>
      <c r="J119" s="34"/>
      <c r="K119" s="34"/>
      <c r="L119" s="34"/>
      <c r="M119" s="34"/>
      <c r="N119" s="34"/>
      <c r="O119" s="34"/>
      <c r="P119" s="34"/>
      <c r="Q119" s="34"/>
      <c r="R119" s="35"/>
      <c r="S119" s="35"/>
      <c r="T119" s="35"/>
    </row>
    <row r="120" spans="1:20" x14ac:dyDescent="0.25">
      <c r="A120" s="32">
        <v>108</v>
      </c>
      <c r="B120" s="38"/>
      <c r="C120" s="38"/>
      <c r="D120" s="39"/>
      <c r="E120" s="38"/>
      <c r="F120" s="39"/>
      <c r="G120" s="40"/>
      <c r="H120" s="40"/>
      <c r="I120" s="41"/>
      <c r="J120" s="34"/>
      <c r="K120" s="34"/>
      <c r="L120" s="34"/>
      <c r="M120" s="34"/>
      <c r="N120" s="34"/>
      <c r="O120" s="34"/>
      <c r="P120" s="34"/>
      <c r="Q120" s="34"/>
      <c r="R120" s="35"/>
      <c r="S120" s="35"/>
      <c r="T120" s="35"/>
    </row>
    <row r="121" spans="1:20" x14ac:dyDescent="0.25">
      <c r="A121" s="32">
        <v>109</v>
      </c>
      <c r="B121" s="38"/>
      <c r="C121" s="38"/>
      <c r="D121" s="39"/>
      <c r="E121" s="38"/>
      <c r="F121" s="39"/>
      <c r="G121" s="40"/>
      <c r="H121" s="40"/>
      <c r="I121" s="41"/>
      <c r="J121" s="34"/>
      <c r="K121" s="34"/>
      <c r="L121" s="34"/>
      <c r="M121" s="34"/>
      <c r="N121" s="34"/>
      <c r="O121" s="34"/>
      <c r="P121" s="34"/>
      <c r="Q121" s="34"/>
      <c r="R121" s="35"/>
      <c r="S121" s="35"/>
      <c r="T121" s="35"/>
    </row>
    <row r="122" spans="1:20" x14ac:dyDescent="0.25">
      <c r="A122" s="32">
        <v>110</v>
      </c>
      <c r="B122" s="38"/>
      <c r="C122" s="38"/>
      <c r="D122" s="39"/>
      <c r="E122" s="38"/>
      <c r="F122" s="39"/>
      <c r="G122" s="40"/>
      <c r="H122" s="40"/>
      <c r="I122" s="41"/>
      <c r="J122" s="34"/>
      <c r="K122" s="34"/>
      <c r="L122" s="34"/>
      <c r="M122" s="34"/>
      <c r="N122" s="34"/>
      <c r="O122" s="34"/>
      <c r="P122" s="34"/>
      <c r="Q122" s="34"/>
      <c r="R122" s="35"/>
      <c r="S122" s="35"/>
      <c r="T122" s="35"/>
    </row>
    <row r="123" spans="1:20" x14ac:dyDescent="0.25">
      <c r="A123" s="32">
        <v>111</v>
      </c>
      <c r="B123" s="38"/>
      <c r="C123" s="38"/>
      <c r="D123" s="39"/>
      <c r="E123" s="38"/>
      <c r="F123" s="39"/>
      <c r="G123" s="40"/>
      <c r="H123" s="40"/>
      <c r="I123" s="41"/>
      <c r="J123" s="34"/>
      <c r="K123" s="34"/>
      <c r="L123" s="34"/>
      <c r="M123" s="34"/>
      <c r="N123" s="34"/>
      <c r="O123" s="34"/>
      <c r="P123" s="34"/>
      <c r="Q123" s="34"/>
      <c r="R123" s="35"/>
      <c r="S123" s="35"/>
      <c r="T123" s="35"/>
    </row>
    <row r="124" spans="1:20" x14ac:dyDescent="0.25">
      <c r="A124" s="32">
        <v>112</v>
      </c>
      <c r="B124" s="38"/>
      <c r="C124" s="38"/>
      <c r="D124" s="39"/>
      <c r="E124" s="38"/>
      <c r="F124" s="39"/>
      <c r="G124" s="40"/>
      <c r="H124" s="40"/>
      <c r="I124" s="41"/>
      <c r="J124" s="34"/>
      <c r="K124" s="34"/>
      <c r="L124" s="34"/>
      <c r="M124" s="34"/>
      <c r="N124" s="34"/>
      <c r="O124" s="34"/>
      <c r="P124" s="34"/>
      <c r="Q124" s="34"/>
      <c r="R124" s="35"/>
      <c r="S124" s="35"/>
      <c r="T124" s="35"/>
    </row>
    <row r="125" spans="1:20" x14ac:dyDescent="0.25">
      <c r="A125" s="32">
        <v>113</v>
      </c>
      <c r="B125" s="38"/>
      <c r="C125" s="38"/>
      <c r="D125" s="39"/>
      <c r="E125" s="38"/>
      <c r="F125" s="39"/>
      <c r="G125" s="40"/>
      <c r="H125" s="40"/>
      <c r="I125" s="41"/>
      <c r="J125" s="34"/>
      <c r="K125" s="34"/>
      <c r="L125" s="34"/>
      <c r="M125" s="34"/>
      <c r="N125" s="34"/>
      <c r="O125" s="34"/>
      <c r="P125" s="34"/>
      <c r="Q125" s="34"/>
      <c r="R125" s="35"/>
      <c r="S125" s="35"/>
      <c r="T125" s="35"/>
    </row>
    <row r="126" spans="1:20" x14ac:dyDescent="0.25">
      <c r="A126" s="32">
        <v>114</v>
      </c>
      <c r="B126" s="38"/>
      <c r="C126" s="38"/>
      <c r="D126" s="39"/>
      <c r="E126" s="38"/>
      <c r="F126" s="39"/>
      <c r="G126" s="40"/>
      <c r="H126" s="40"/>
      <c r="I126" s="41"/>
      <c r="J126" s="34"/>
      <c r="K126" s="34"/>
      <c r="L126" s="34"/>
      <c r="M126" s="34"/>
      <c r="N126" s="34"/>
      <c r="O126" s="34"/>
      <c r="P126" s="34"/>
      <c r="Q126" s="34"/>
      <c r="R126" s="35"/>
      <c r="S126" s="35"/>
      <c r="T126" s="35"/>
    </row>
    <row r="127" spans="1:20" x14ac:dyDescent="0.25">
      <c r="A127" s="32">
        <v>115</v>
      </c>
      <c r="B127" s="38"/>
      <c r="C127" s="38"/>
      <c r="D127" s="39"/>
      <c r="E127" s="38"/>
      <c r="F127" s="39"/>
      <c r="G127" s="40"/>
      <c r="H127" s="40"/>
      <c r="I127" s="41"/>
      <c r="J127" s="34"/>
      <c r="K127" s="34"/>
      <c r="L127" s="34"/>
      <c r="M127" s="34"/>
      <c r="N127" s="34"/>
      <c r="O127" s="34"/>
      <c r="P127" s="34"/>
      <c r="Q127" s="34"/>
      <c r="R127" s="35"/>
      <c r="S127" s="35"/>
      <c r="T127" s="35"/>
    </row>
    <row r="128" spans="1:20" x14ac:dyDescent="0.25">
      <c r="A128" s="32">
        <v>116</v>
      </c>
      <c r="B128" s="38"/>
      <c r="C128" s="38"/>
      <c r="D128" s="39"/>
      <c r="E128" s="38"/>
      <c r="F128" s="39"/>
      <c r="G128" s="40"/>
      <c r="H128" s="40"/>
      <c r="I128" s="41"/>
      <c r="J128" s="34"/>
      <c r="K128" s="34"/>
      <c r="L128" s="34"/>
      <c r="M128" s="34"/>
      <c r="N128" s="34"/>
      <c r="O128" s="34"/>
      <c r="P128" s="34"/>
      <c r="Q128" s="34"/>
      <c r="R128" s="35"/>
      <c r="S128" s="35"/>
      <c r="T128" s="35"/>
    </row>
    <row r="129" spans="1:20" x14ac:dyDescent="0.25">
      <c r="A129" s="32">
        <v>117</v>
      </c>
      <c r="B129" s="38"/>
      <c r="C129" s="38"/>
      <c r="D129" s="39"/>
      <c r="E129" s="38"/>
      <c r="F129" s="39"/>
      <c r="G129" s="40"/>
      <c r="H129" s="40"/>
      <c r="I129" s="41"/>
      <c r="J129" s="34"/>
      <c r="K129" s="34"/>
      <c r="L129" s="34"/>
      <c r="M129" s="34"/>
      <c r="N129" s="34"/>
      <c r="O129" s="34"/>
      <c r="P129" s="34"/>
      <c r="Q129" s="34"/>
      <c r="R129" s="35"/>
      <c r="S129" s="35"/>
      <c r="T129" s="35"/>
    </row>
    <row r="130" spans="1:20" x14ac:dyDescent="0.25">
      <c r="A130" s="32">
        <v>118</v>
      </c>
      <c r="B130" s="38"/>
      <c r="C130" s="38"/>
      <c r="D130" s="39"/>
      <c r="E130" s="38"/>
      <c r="F130" s="39"/>
      <c r="G130" s="40"/>
      <c r="H130" s="40"/>
      <c r="I130" s="41"/>
      <c r="J130" s="34"/>
      <c r="K130" s="34"/>
      <c r="L130" s="34"/>
      <c r="M130" s="34"/>
      <c r="N130" s="34"/>
      <c r="O130" s="34"/>
      <c r="P130" s="34"/>
      <c r="Q130" s="34"/>
      <c r="R130" s="35"/>
      <c r="S130" s="35"/>
      <c r="T130" s="35"/>
    </row>
    <row r="131" spans="1:20" x14ac:dyDescent="0.25">
      <c r="A131" s="32">
        <v>119</v>
      </c>
      <c r="B131" s="38"/>
      <c r="C131" s="38"/>
      <c r="D131" s="39"/>
      <c r="E131" s="38"/>
      <c r="F131" s="39"/>
      <c r="G131" s="40"/>
      <c r="H131" s="40"/>
      <c r="I131" s="41"/>
      <c r="J131" s="34"/>
      <c r="K131" s="34"/>
      <c r="L131" s="34"/>
      <c r="M131" s="34"/>
      <c r="N131" s="34"/>
      <c r="O131" s="34"/>
      <c r="P131" s="34"/>
      <c r="Q131" s="34"/>
      <c r="R131" s="35"/>
      <c r="S131" s="35"/>
      <c r="T131" s="35"/>
    </row>
    <row r="132" spans="1:20" x14ac:dyDescent="0.25">
      <c r="A132" s="32">
        <v>120</v>
      </c>
      <c r="B132" s="38"/>
      <c r="C132" s="38"/>
      <c r="D132" s="39"/>
      <c r="E132" s="38"/>
      <c r="F132" s="39"/>
      <c r="G132" s="40"/>
      <c r="H132" s="40"/>
      <c r="I132" s="41"/>
      <c r="J132" s="34"/>
      <c r="K132" s="34"/>
      <c r="L132" s="34"/>
      <c r="M132" s="34"/>
      <c r="N132" s="34"/>
      <c r="O132" s="34"/>
      <c r="P132" s="34"/>
      <c r="Q132" s="34"/>
      <c r="R132" s="35"/>
      <c r="S132" s="35"/>
      <c r="T132" s="35"/>
    </row>
    <row r="133" spans="1:20" x14ac:dyDescent="0.25">
      <c r="A133" s="32">
        <v>121</v>
      </c>
      <c r="B133" s="38"/>
      <c r="C133" s="38"/>
      <c r="D133" s="39"/>
      <c r="E133" s="38"/>
      <c r="F133" s="39"/>
      <c r="G133" s="40"/>
      <c r="H133" s="40"/>
      <c r="I133" s="41"/>
      <c r="J133" s="34"/>
      <c r="K133" s="34"/>
      <c r="L133" s="34"/>
      <c r="M133" s="34"/>
      <c r="N133" s="34"/>
      <c r="O133" s="34"/>
      <c r="P133" s="34"/>
      <c r="Q133" s="34"/>
      <c r="R133" s="35"/>
      <c r="S133" s="35"/>
      <c r="T133" s="35"/>
    </row>
    <row r="134" spans="1:20" x14ac:dyDescent="0.25">
      <c r="A134" s="32">
        <v>122</v>
      </c>
      <c r="B134" s="38"/>
      <c r="C134" s="38"/>
      <c r="D134" s="39"/>
      <c r="E134" s="38"/>
      <c r="F134" s="39"/>
      <c r="G134" s="40"/>
      <c r="H134" s="40"/>
      <c r="I134" s="41"/>
      <c r="J134" s="34"/>
      <c r="K134" s="34"/>
      <c r="L134" s="34"/>
      <c r="M134" s="34"/>
      <c r="N134" s="34"/>
      <c r="O134" s="34"/>
      <c r="P134" s="34"/>
      <c r="Q134" s="34"/>
      <c r="R134" s="35"/>
      <c r="S134" s="35"/>
      <c r="T134" s="35"/>
    </row>
    <row r="135" spans="1:20" x14ac:dyDescent="0.25">
      <c r="A135" s="32">
        <v>123</v>
      </c>
      <c r="B135" s="38"/>
      <c r="C135" s="38"/>
      <c r="D135" s="39"/>
      <c r="E135" s="38"/>
      <c r="F135" s="39"/>
      <c r="G135" s="40"/>
      <c r="H135" s="40"/>
      <c r="I135" s="41"/>
      <c r="J135" s="34"/>
      <c r="K135" s="34"/>
      <c r="L135" s="34"/>
      <c r="M135" s="34"/>
      <c r="N135" s="34"/>
      <c r="O135" s="34"/>
      <c r="P135" s="34"/>
      <c r="Q135" s="34"/>
      <c r="R135" s="35"/>
      <c r="S135" s="35"/>
      <c r="T135" s="35"/>
    </row>
    <row r="136" spans="1:20" x14ac:dyDescent="0.25">
      <c r="A136" s="32">
        <v>124</v>
      </c>
      <c r="B136" s="38"/>
      <c r="C136" s="38"/>
      <c r="D136" s="39"/>
      <c r="E136" s="38"/>
      <c r="F136" s="39"/>
      <c r="G136" s="40"/>
      <c r="H136" s="40"/>
      <c r="I136" s="41"/>
      <c r="J136" s="34"/>
      <c r="K136" s="34"/>
      <c r="L136" s="34"/>
      <c r="M136" s="34"/>
      <c r="N136" s="34"/>
      <c r="O136" s="34"/>
      <c r="P136" s="34"/>
      <c r="Q136" s="34"/>
      <c r="R136" s="35"/>
      <c r="S136" s="35"/>
      <c r="T136" s="35"/>
    </row>
    <row r="137" spans="1:20" x14ac:dyDescent="0.25">
      <c r="A137" s="32">
        <v>125</v>
      </c>
      <c r="B137" s="38"/>
      <c r="C137" s="38"/>
      <c r="D137" s="39"/>
      <c r="E137" s="38"/>
      <c r="F137" s="39"/>
      <c r="G137" s="40"/>
      <c r="H137" s="40"/>
      <c r="I137" s="41"/>
      <c r="J137" s="34"/>
      <c r="K137" s="34"/>
      <c r="L137" s="34"/>
      <c r="M137" s="34"/>
      <c r="N137" s="34"/>
      <c r="O137" s="34"/>
      <c r="P137" s="34"/>
      <c r="Q137" s="34"/>
      <c r="R137" s="35"/>
      <c r="S137" s="35"/>
      <c r="T137" s="35"/>
    </row>
    <row r="138" spans="1:20" x14ac:dyDescent="0.25">
      <c r="A138" s="32">
        <v>126</v>
      </c>
      <c r="B138" s="38"/>
      <c r="C138" s="38"/>
      <c r="D138" s="39"/>
      <c r="E138" s="38"/>
      <c r="F138" s="39"/>
      <c r="G138" s="40"/>
      <c r="H138" s="40"/>
      <c r="I138" s="41"/>
      <c r="J138" s="34"/>
      <c r="K138" s="34"/>
      <c r="L138" s="34"/>
      <c r="M138" s="34"/>
      <c r="N138" s="34"/>
      <c r="O138" s="34"/>
      <c r="P138" s="34"/>
      <c r="Q138" s="34"/>
      <c r="R138" s="35"/>
      <c r="S138" s="35"/>
      <c r="T138" s="35"/>
    </row>
    <row r="139" spans="1:20" x14ac:dyDescent="0.25">
      <c r="A139" s="32">
        <v>127</v>
      </c>
      <c r="B139" s="38"/>
      <c r="C139" s="38"/>
      <c r="D139" s="39"/>
      <c r="E139" s="38"/>
      <c r="F139" s="39"/>
      <c r="G139" s="40"/>
      <c r="H139" s="40"/>
      <c r="I139" s="41"/>
      <c r="J139" s="34"/>
      <c r="K139" s="34"/>
      <c r="L139" s="34"/>
      <c r="M139" s="34"/>
      <c r="N139" s="34"/>
      <c r="O139" s="34"/>
      <c r="P139" s="34"/>
      <c r="Q139" s="34"/>
      <c r="R139" s="35"/>
      <c r="S139" s="35"/>
      <c r="T139" s="35"/>
    </row>
    <row r="140" spans="1:20" x14ac:dyDescent="0.25">
      <c r="A140" s="32">
        <v>128</v>
      </c>
      <c r="B140" s="38"/>
      <c r="C140" s="38"/>
      <c r="D140" s="39"/>
      <c r="E140" s="38"/>
      <c r="F140" s="39"/>
      <c r="G140" s="40"/>
      <c r="H140" s="40"/>
      <c r="I140" s="41"/>
      <c r="J140" s="34"/>
      <c r="K140" s="34"/>
      <c r="L140" s="34"/>
      <c r="M140" s="34"/>
      <c r="N140" s="34"/>
      <c r="O140" s="34"/>
      <c r="P140" s="34"/>
      <c r="Q140" s="34"/>
      <c r="R140" s="35"/>
      <c r="S140" s="35"/>
      <c r="T140" s="35"/>
    </row>
    <row r="141" spans="1:20" x14ac:dyDescent="0.25">
      <c r="A141" s="32">
        <v>129</v>
      </c>
      <c r="B141" s="38"/>
      <c r="C141" s="38"/>
      <c r="D141" s="39"/>
      <c r="E141" s="38"/>
      <c r="F141" s="39"/>
      <c r="G141" s="40"/>
      <c r="H141" s="40"/>
      <c r="I141" s="41"/>
      <c r="J141" s="34"/>
      <c r="K141" s="34"/>
      <c r="L141" s="34"/>
      <c r="M141" s="34"/>
      <c r="N141" s="34"/>
      <c r="O141" s="34"/>
      <c r="P141" s="34"/>
      <c r="Q141" s="34"/>
      <c r="R141" s="35"/>
      <c r="S141" s="35"/>
      <c r="T141" s="35"/>
    </row>
    <row r="142" spans="1:20" x14ac:dyDescent="0.25">
      <c r="A142" s="32">
        <v>130</v>
      </c>
      <c r="B142" s="38"/>
      <c r="C142" s="38"/>
      <c r="D142" s="39"/>
      <c r="E142" s="38"/>
      <c r="F142" s="39"/>
      <c r="G142" s="40"/>
      <c r="H142" s="40"/>
      <c r="I142" s="41"/>
      <c r="J142" s="34"/>
      <c r="K142" s="34"/>
      <c r="L142" s="34"/>
      <c r="M142" s="34"/>
      <c r="N142" s="34"/>
      <c r="O142" s="34"/>
      <c r="P142" s="34"/>
      <c r="Q142" s="34"/>
      <c r="R142" s="35"/>
      <c r="S142" s="35"/>
      <c r="T142" s="35"/>
    </row>
    <row r="143" spans="1:20" x14ac:dyDescent="0.25">
      <c r="A143" s="32">
        <v>131</v>
      </c>
      <c r="B143" s="38"/>
      <c r="C143" s="38"/>
      <c r="D143" s="39"/>
      <c r="E143" s="38"/>
      <c r="F143" s="39"/>
      <c r="G143" s="40"/>
      <c r="H143" s="40"/>
      <c r="I143" s="41"/>
      <c r="J143" s="34"/>
      <c r="K143" s="34"/>
      <c r="L143" s="34"/>
      <c r="M143" s="34"/>
      <c r="N143" s="34"/>
      <c r="O143" s="34"/>
      <c r="P143" s="34"/>
      <c r="Q143" s="34"/>
      <c r="R143" s="35"/>
      <c r="S143" s="35"/>
      <c r="T143" s="35"/>
    </row>
    <row r="144" spans="1:20" x14ac:dyDescent="0.25">
      <c r="A144" s="32">
        <v>132</v>
      </c>
      <c r="B144" s="38"/>
      <c r="C144" s="38"/>
      <c r="D144" s="39"/>
      <c r="E144" s="38"/>
      <c r="F144" s="39"/>
      <c r="G144" s="40"/>
      <c r="H144" s="40"/>
      <c r="I144" s="41"/>
      <c r="J144" s="34"/>
      <c r="K144" s="34"/>
      <c r="L144" s="34"/>
      <c r="M144" s="34"/>
      <c r="N144" s="34"/>
      <c r="O144" s="34"/>
      <c r="P144" s="34"/>
      <c r="Q144" s="34"/>
      <c r="R144" s="35"/>
      <c r="S144" s="35"/>
      <c r="T144" s="35"/>
    </row>
    <row r="145" spans="1:20" x14ac:dyDescent="0.25">
      <c r="A145" s="32">
        <v>133</v>
      </c>
      <c r="B145" s="38"/>
      <c r="C145" s="38"/>
      <c r="D145" s="39"/>
      <c r="E145" s="38"/>
      <c r="F145" s="39"/>
      <c r="G145" s="40"/>
      <c r="H145" s="40"/>
      <c r="I145" s="41"/>
      <c r="J145" s="34"/>
      <c r="K145" s="34"/>
      <c r="L145" s="34"/>
      <c r="M145" s="34"/>
      <c r="N145" s="34"/>
      <c r="O145" s="34"/>
      <c r="P145" s="34"/>
      <c r="Q145" s="34"/>
      <c r="R145" s="35"/>
      <c r="S145" s="35"/>
      <c r="T145" s="35"/>
    </row>
    <row r="146" spans="1:20" x14ac:dyDescent="0.25">
      <c r="A146" s="32">
        <v>134</v>
      </c>
      <c r="B146" s="38"/>
      <c r="C146" s="38"/>
      <c r="D146" s="39"/>
      <c r="E146" s="38"/>
      <c r="F146" s="39"/>
      <c r="G146" s="40"/>
      <c r="H146" s="40"/>
      <c r="I146" s="41"/>
      <c r="J146" s="34"/>
      <c r="K146" s="34"/>
      <c r="L146" s="34"/>
      <c r="M146" s="34"/>
      <c r="N146" s="34"/>
      <c r="O146" s="34"/>
      <c r="P146" s="34"/>
      <c r="Q146" s="34"/>
      <c r="R146" s="35"/>
      <c r="S146" s="35"/>
      <c r="T146" s="35"/>
    </row>
    <row r="147" spans="1:20" x14ac:dyDescent="0.25">
      <c r="A147" s="32">
        <v>135</v>
      </c>
      <c r="B147" s="38"/>
      <c r="C147" s="38"/>
      <c r="D147" s="39"/>
      <c r="E147" s="38"/>
      <c r="F147" s="39"/>
      <c r="G147" s="40"/>
      <c r="H147" s="40"/>
      <c r="I147" s="41"/>
      <c r="J147" s="34"/>
      <c r="K147" s="34"/>
      <c r="L147" s="34"/>
      <c r="M147" s="34"/>
      <c r="N147" s="34"/>
      <c r="O147" s="34"/>
      <c r="P147" s="34"/>
      <c r="Q147" s="34"/>
      <c r="R147" s="35"/>
      <c r="S147" s="35"/>
      <c r="T147" s="35"/>
    </row>
    <row r="148" spans="1:20" x14ac:dyDescent="0.25">
      <c r="A148" s="32">
        <v>136</v>
      </c>
      <c r="B148" s="38"/>
      <c r="C148" s="38"/>
      <c r="D148" s="39"/>
      <c r="E148" s="38"/>
      <c r="F148" s="39"/>
      <c r="G148" s="40"/>
      <c r="H148" s="40"/>
      <c r="I148" s="41"/>
      <c r="J148" s="34"/>
      <c r="K148" s="34"/>
      <c r="L148" s="34"/>
      <c r="M148" s="34"/>
      <c r="N148" s="34"/>
      <c r="O148" s="34"/>
      <c r="P148" s="34"/>
      <c r="Q148" s="34"/>
      <c r="R148" s="35"/>
      <c r="S148" s="35"/>
      <c r="T148" s="35"/>
    </row>
    <row r="149" spans="1:20" x14ac:dyDescent="0.25">
      <c r="A149" s="32">
        <v>137</v>
      </c>
      <c r="B149" s="38"/>
      <c r="C149" s="38"/>
      <c r="D149" s="39"/>
      <c r="E149" s="38"/>
      <c r="F149" s="39"/>
      <c r="G149" s="40"/>
      <c r="H149" s="40"/>
      <c r="I149" s="41"/>
      <c r="J149" s="34"/>
      <c r="K149" s="34"/>
      <c r="L149" s="34"/>
      <c r="M149" s="34"/>
      <c r="N149" s="34"/>
      <c r="O149" s="34"/>
      <c r="P149" s="34"/>
      <c r="Q149" s="34"/>
      <c r="R149" s="35"/>
      <c r="S149" s="35"/>
      <c r="T149" s="35"/>
    </row>
    <row r="150" spans="1:20" x14ac:dyDescent="0.25">
      <c r="A150" s="32">
        <v>138</v>
      </c>
      <c r="B150" s="38"/>
      <c r="C150" s="38"/>
      <c r="D150" s="39"/>
      <c r="E150" s="38"/>
      <c r="F150" s="39"/>
      <c r="G150" s="40"/>
      <c r="H150" s="40"/>
      <c r="I150" s="41"/>
      <c r="J150" s="34"/>
      <c r="K150" s="34"/>
      <c r="L150" s="34"/>
      <c r="M150" s="34"/>
      <c r="N150" s="34"/>
      <c r="O150" s="34"/>
      <c r="P150" s="34"/>
      <c r="Q150" s="34"/>
      <c r="R150" s="35"/>
      <c r="S150" s="35"/>
      <c r="T150" s="35"/>
    </row>
    <row r="151" spans="1:20" x14ac:dyDescent="0.25">
      <c r="A151" s="32">
        <v>139</v>
      </c>
      <c r="B151" s="38"/>
      <c r="C151" s="38"/>
      <c r="D151" s="39"/>
      <c r="E151" s="38"/>
      <c r="F151" s="39"/>
      <c r="G151" s="40"/>
      <c r="H151" s="40"/>
      <c r="I151" s="41"/>
      <c r="J151" s="34"/>
      <c r="K151" s="34"/>
      <c r="L151" s="34"/>
      <c r="M151" s="34"/>
      <c r="N151" s="34"/>
      <c r="O151" s="34"/>
      <c r="P151" s="34"/>
      <c r="Q151" s="34"/>
      <c r="R151" s="35"/>
      <c r="S151" s="35"/>
      <c r="T151" s="35"/>
    </row>
    <row r="152" spans="1:20" x14ac:dyDescent="0.25">
      <c r="A152" s="32">
        <v>140</v>
      </c>
      <c r="B152" s="38"/>
      <c r="C152" s="38"/>
      <c r="D152" s="39"/>
      <c r="E152" s="38"/>
      <c r="F152" s="39"/>
      <c r="G152" s="40"/>
      <c r="H152" s="40"/>
      <c r="I152" s="41"/>
      <c r="J152" s="34"/>
      <c r="K152" s="34"/>
      <c r="L152" s="34"/>
      <c r="M152" s="34"/>
      <c r="N152" s="34"/>
      <c r="O152" s="34"/>
      <c r="P152" s="34"/>
      <c r="Q152" s="34"/>
      <c r="R152" s="35"/>
      <c r="S152" s="35"/>
      <c r="T152" s="35"/>
    </row>
    <row r="153" spans="1:20" x14ac:dyDescent="0.25">
      <c r="A153" s="32">
        <v>141</v>
      </c>
      <c r="B153" s="38"/>
      <c r="C153" s="38"/>
      <c r="D153" s="39"/>
      <c r="E153" s="38"/>
      <c r="F153" s="39"/>
      <c r="G153" s="40"/>
      <c r="H153" s="40"/>
      <c r="I153" s="41"/>
      <c r="J153" s="34"/>
      <c r="K153" s="34"/>
      <c r="L153" s="34"/>
      <c r="M153" s="34"/>
      <c r="N153" s="34"/>
      <c r="O153" s="34"/>
      <c r="P153" s="34"/>
      <c r="Q153" s="34"/>
      <c r="R153" s="35"/>
      <c r="S153" s="35"/>
      <c r="T153" s="35"/>
    </row>
    <row r="154" spans="1:20" x14ac:dyDescent="0.25">
      <c r="A154" s="32">
        <v>142</v>
      </c>
      <c r="B154" s="38"/>
      <c r="C154" s="38"/>
      <c r="D154" s="39"/>
      <c r="E154" s="38"/>
      <c r="F154" s="39"/>
      <c r="G154" s="40"/>
      <c r="H154" s="40"/>
      <c r="I154" s="41"/>
      <c r="J154" s="34"/>
      <c r="K154" s="34"/>
      <c r="L154" s="34"/>
      <c r="M154" s="34"/>
      <c r="N154" s="34"/>
      <c r="O154" s="34"/>
      <c r="P154" s="34"/>
      <c r="Q154" s="34"/>
      <c r="R154" s="35"/>
      <c r="S154" s="35"/>
      <c r="T154" s="35"/>
    </row>
    <row r="155" spans="1:20" x14ac:dyDescent="0.25">
      <c r="A155" s="32">
        <v>143</v>
      </c>
      <c r="B155" s="38"/>
      <c r="C155" s="38"/>
      <c r="D155" s="39"/>
      <c r="E155" s="38"/>
      <c r="F155" s="39"/>
      <c r="G155" s="40"/>
      <c r="H155" s="40"/>
      <c r="I155" s="41"/>
      <c r="J155" s="34"/>
      <c r="K155" s="34"/>
      <c r="L155" s="34"/>
      <c r="M155" s="34"/>
      <c r="N155" s="34"/>
      <c r="O155" s="34"/>
      <c r="P155" s="34"/>
      <c r="Q155" s="34"/>
      <c r="R155" s="35"/>
      <c r="S155" s="35"/>
      <c r="T155" s="35"/>
    </row>
    <row r="156" spans="1:20" x14ac:dyDescent="0.25">
      <c r="A156" s="32">
        <v>144</v>
      </c>
      <c r="B156" s="38"/>
      <c r="C156" s="38"/>
      <c r="D156" s="39"/>
      <c r="E156" s="38"/>
      <c r="F156" s="39"/>
      <c r="G156" s="40"/>
      <c r="H156" s="40"/>
      <c r="I156" s="41"/>
      <c r="J156" s="34"/>
      <c r="K156" s="34"/>
      <c r="L156" s="34"/>
      <c r="M156" s="34"/>
      <c r="N156" s="34"/>
      <c r="O156" s="34"/>
      <c r="P156" s="34"/>
      <c r="Q156" s="34"/>
      <c r="R156" s="35"/>
      <c r="S156" s="35"/>
      <c r="T156" s="35"/>
    </row>
    <row r="157" spans="1:20" x14ac:dyDescent="0.25">
      <c r="A157" s="32">
        <v>145</v>
      </c>
      <c r="B157" s="38"/>
      <c r="C157" s="38"/>
      <c r="D157" s="39"/>
      <c r="E157" s="38"/>
      <c r="F157" s="39"/>
      <c r="G157" s="40"/>
      <c r="H157" s="40"/>
      <c r="I157" s="41"/>
      <c r="J157" s="34"/>
      <c r="K157" s="34"/>
      <c r="L157" s="34"/>
      <c r="M157" s="34"/>
      <c r="N157" s="34"/>
      <c r="O157" s="34"/>
      <c r="P157" s="34"/>
      <c r="Q157" s="34"/>
      <c r="R157" s="35"/>
      <c r="S157" s="35"/>
      <c r="T157" s="35"/>
    </row>
    <row r="158" spans="1:20" x14ac:dyDescent="0.25">
      <c r="A158" s="32">
        <v>146</v>
      </c>
      <c r="B158" s="38"/>
      <c r="C158" s="38"/>
      <c r="D158" s="39"/>
      <c r="E158" s="38"/>
      <c r="F158" s="39"/>
      <c r="G158" s="40"/>
      <c r="H158" s="40"/>
      <c r="I158" s="41"/>
      <c r="J158" s="34"/>
      <c r="K158" s="34"/>
      <c r="L158" s="34"/>
      <c r="M158" s="34"/>
      <c r="N158" s="34"/>
      <c r="O158" s="34"/>
      <c r="P158" s="34"/>
      <c r="Q158" s="34"/>
      <c r="R158" s="35"/>
      <c r="S158" s="35"/>
      <c r="T158" s="35"/>
    </row>
    <row r="159" spans="1:20" x14ac:dyDescent="0.25">
      <c r="A159" s="32">
        <v>147</v>
      </c>
      <c r="B159" s="38"/>
      <c r="C159" s="38"/>
      <c r="D159" s="39"/>
      <c r="E159" s="38"/>
      <c r="F159" s="39"/>
      <c r="G159" s="40"/>
      <c r="H159" s="40"/>
      <c r="I159" s="41"/>
      <c r="J159" s="34"/>
      <c r="K159" s="34"/>
      <c r="L159" s="34"/>
      <c r="M159" s="34"/>
      <c r="N159" s="34"/>
      <c r="O159" s="34"/>
      <c r="P159" s="34"/>
      <c r="Q159" s="34"/>
      <c r="R159" s="35"/>
      <c r="S159" s="35"/>
      <c r="T159" s="35"/>
    </row>
    <row r="160" spans="1:20" x14ac:dyDescent="0.25">
      <c r="A160" s="32">
        <v>148</v>
      </c>
      <c r="B160" s="38"/>
      <c r="C160" s="38"/>
      <c r="D160" s="39"/>
      <c r="E160" s="38"/>
      <c r="F160" s="39"/>
      <c r="G160" s="40"/>
      <c r="H160" s="40"/>
      <c r="I160" s="41"/>
      <c r="J160" s="34"/>
      <c r="K160" s="34"/>
      <c r="L160" s="34"/>
      <c r="M160" s="34"/>
      <c r="N160" s="34"/>
      <c r="O160" s="34"/>
      <c r="P160" s="34"/>
      <c r="Q160" s="34"/>
      <c r="R160" s="35"/>
      <c r="S160" s="35"/>
      <c r="T160" s="35"/>
    </row>
    <row r="161" spans="1:20" x14ac:dyDescent="0.25">
      <c r="A161" s="32">
        <v>149</v>
      </c>
      <c r="B161" s="38"/>
      <c r="C161" s="38"/>
      <c r="D161" s="39"/>
      <c r="E161" s="38"/>
      <c r="F161" s="39"/>
      <c r="G161" s="40"/>
      <c r="H161" s="40"/>
      <c r="I161" s="41"/>
      <c r="J161" s="34"/>
      <c r="K161" s="34"/>
      <c r="L161" s="34"/>
      <c r="M161" s="34"/>
      <c r="N161" s="34"/>
      <c r="O161" s="34"/>
      <c r="P161" s="34"/>
      <c r="Q161" s="34"/>
      <c r="R161" s="35"/>
      <c r="S161" s="35"/>
      <c r="T161" s="35"/>
    </row>
    <row r="162" spans="1:20" x14ac:dyDescent="0.25">
      <c r="A162" s="32">
        <v>150</v>
      </c>
      <c r="B162" s="38"/>
      <c r="C162" s="38"/>
      <c r="D162" s="39"/>
      <c r="E162" s="38"/>
      <c r="F162" s="39"/>
      <c r="G162" s="40"/>
      <c r="H162" s="40"/>
      <c r="I162" s="41"/>
      <c r="J162" s="34"/>
      <c r="K162" s="34"/>
      <c r="L162" s="34"/>
      <c r="M162" s="34"/>
      <c r="N162" s="34"/>
      <c r="O162" s="34"/>
      <c r="P162" s="34"/>
      <c r="Q162" s="34"/>
      <c r="R162" s="35"/>
      <c r="S162" s="35"/>
      <c r="T162" s="35"/>
    </row>
    <row r="163" spans="1:20" x14ac:dyDescent="0.25">
      <c r="A163" s="32">
        <v>151</v>
      </c>
      <c r="B163" s="38"/>
      <c r="C163" s="38"/>
      <c r="D163" s="39"/>
      <c r="E163" s="38"/>
      <c r="F163" s="39"/>
      <c r="G163" s="40"/>
      <c r="H163" s="40"/>
      <c r="I163" s="41"/>
      <c r="J163" s="34"/>
      <c r="K163" s="34"/>
      <c r="L163" s="34"/>
      <c r="M163" s="34"/>
      <c r="N163" s="34"/>
      <c r="O163" s="34"/>
      <c r="P163" s="34"/>
      <c r="Q163" s="34"/>
      <c r="R163" s="35"/>
      <c r="S163" s="35"/>
      <c r="T163" s="35"/>
    </row>
    <row r="164" spans="1:20" x14ac:dyDescent="0.25">
      <c r="A164" s="32">
        <v>152</v>
      </c>
      <c r="B164" s="38"/>
      <c r="C164" s="38"/>
      <c r="D164" s="39"/>
      <c r="E164" s="38"/>
      <c r="F164" s="39"/>
      <c r="G164" s="40"/>
      <c r="H164" s="40"/>
      <c r="I164" s="41"/>
      <c r="J164" s="34"/>
      <c r="K164" s="34"/>
      <c r="L164" s="34"/>
      <c r="M164" s="34"/>
      <c r="N164" s="34"/>
      <c r="O164" s="34"/>
      <c r="P164" s="34"/>
      <c r="Q164" s="34"/>
      <c r="R164" s="35"/>
      <c r="S164" s="35"/>
      <c r="T164" s="35"/>
    </row>
    <row r="165" spans="1:20" x14ac:dyDescent="0.25">
      <c r="A165" s="32">
        <v>153</v>
      </c>
      <c r="B165" s="38"/>
      <c r="C165" s="38"/>
      <c r="D165" s="39"/>
      <c r="E165" s="38"/>
      <c r="F165" s="39"/>
      <c r="G165" s="40"/>
      <c r="H165" s="40"/>
      <c r="I165" s="41"/>
      <c r="J165" s="34"/>
      <c r="K165" s="34"/>
      <c r="L165" s="34"/>
      <c r="M165" s="34"/>
      <c r="N165" s="34"/>
      <c r="O165" s="34"/>
      <c r="P165" s="34"/>
      <c r="Q165" s="34"/>
      <c r="R165" s="35"/>
      <c r="S165" s="35"/>
      <c r="T165" s="35"/>
    </row>
    <row r="166" spans="1:20" x14ac:dyDescent="0.25">
      <c r="A166" s="32">
        <v>154</v>
      </c>
      <c r="B166" s="38"/>
      <c r="C166" s="38"/>
      <c r="D166" s="39"/>
      <c r="E166" s="38"/>
      <c r="F166" s="39"/>
      <c r="G166" s="40"/>
      <c r="H166" s="40"/>
      <c r="I166" s="41"/>
      <c r="J166" s="34"/>
      <c r="K166" s="34"/>
      <c r="L166" s="34"/>
      <c r="M166" s="34"/>
      <c r="N166" s="34"/>
      <c r="O166" s="34"/>
      <c r="P166" s="34"/>
      <c r="Q166" s="34"/>
      <c r="R166" s="35"/>
      <c r="S166" s="35"/>
      <c r="T166" s="35"/>
    </row>
    <row r="167" spans="1:20" x14ac:dyDescent="0.25">
      <c r="A167" s="32">
        <v>155</v>
      </c>
      <c r="B167" s="38"/>
      <c r="C167" s="38"/>
      <c r="D167" s="39"/>
      <c r="E167" s="38"/>
      <c r="F167" s="39"/>
      <c r="G167" s="40"/>
      <c r="H167" s="40"/>
      <c r="I167" s="41"/>
      <c r="J167" s="34"/>
      <c r="K167" s="34"/>
      <c r="L167" s="34"/>
      <c r="M167" s="34"/>
      <c r="N167" s="34"/>
      <c r="O167" s="34"/>
      <c r="P167" s="34"/>
      <c r="Q167" s="34"/>
      <c r="R167" s="35"/>
      <c r="S167" s="35"/>
      <c r="T167" s="35"/>
    </row>
    <row r="168" spans="1:20" x14ac:dyDescent="0.25">
      <c r="A168" s="32">
        <v>156</v>
      </c>
      <c r="B168" s="38"/>
      <c r="C168" s="38"/>
      <c r="D168" s="39"/>
      <c r="E168" s="38"/>
      <c r="F168" s="39"/>
      <c r="G168" s="40"/>
      <c r="H168" s="40"/>
      <c r="I168" s="41"/>
      <c r="J168" s="34"/>
      <c r="K168" s="34"/>
      <c r="L168" s="34"/>
      <c r="M168" s="34"/>
      <c r="N168" s="34"/>
      <c r="O168" s="34"/>
      <c r="P168" s="34"/>
      <c r="Q168" s="34"/>
      <c r="R168" s="35"/>
      <c r="S168" s="35"/>
      <c r="T168" s="35"/>
    </row>
    <row r="169" spans="1:20" x14ac:dyDescent="0.25">
      <c r="A169" s="32">
        <v>157</v>
      </c>
      <c r="B169" s="38"/>
      <c r="C169" s="38"/>
      <c r="D169" s="39"/>
      <c r="E169" s="38"/>
      <c r="F169" s="39"/>
      <c r="G169" s="40"/>
      <c r="H169" s="40"/>
      <c r="I169" s="41"/>
      <c r="J169" s="34"/>
      <c r="K169" s="34"/>
      <c r="L169" s="34"/>
      <c r="M169" s="34"/>
      <c r="N169" s="34"/>
      <c r="O169" s="34"/>
      <c r="P169" s="34"/>
      <c r="Q169" s="34"/>
      <c r="R169" s="35"/>
      <c r="S169" s="35"/>
      <c r="T169" s="35"/>
    </row>
    <row r="170" spans="1:20" x14ac:dyDescent="0.25">
      <c r="A170" s="32">
        <v>158</v>
      </c>
      <c r="B170" s="38"/>
      <c r="C170" s="38"/>
      <c r="D170" s="39"/>
      <c r="E170" s="38"/>
      <c r="F170" s="39"/>
      <c r="G170" s="40"/>
      <c r="H170" s="40"/>
      <c r="I170" s="41"/>
      <c r="J170" s="34"/>
      <c r="K170" s="34"/>
      <c r="L170" s="34"/>
      <c r="M170" s="34"/>
      <c r="N170" s="34"/>
      <c r="O170" s="34"/>
      <c r="P170" s="34"/>
      <c r="Q170" s="34"/>
      <c r="R170" s="35"/>
      <c r="S170" s="35"/>
      <c r="T170" s="35"/>
    </row>
    <row r="171" spans="1:20" x14ac:dyDescent="0.25">
      <c r="A171" s="32">
        <v>159</v>
      </c>
      <c r="B171" s="38"/>
      <c r="C171" s="38"/>
      <c r="D171" s="39"/>
      <c r="E171" s="38"/>
      <c r="F171" s="39"/>
      <c r="G171" s="40"/>
      <c r="H171" s="40"/>
      <c r="I171" s="41"/>
      <c r="J171" s="34"/>
      <c r="K171" s="34"/>
      <c r="L171" s="34"/>
      <c r="M171" s="34"/>
      <c r="N171" s="34"/>
      <c r="O171" s="34"/>
      <c r="P171" s="34"/>
      <c r="Q171" s="34"/>
      <c r="R171" s="35"/>
      <c r="S171" s="35"/>
      <c r="T171" s="35"/>
    </row>
    <row r="172" spans="1:20" x14ac:dyDescent="0.25">
      <c r="A172" s="32">
        <v>160</v>
      </c>
      <c r="B172" s="38"/>
      <c r="C172" s="38"/>
      <c r="D172" s="39"/>
      <c r="E172" s="38"/>
      <c r="F172" s="39"/>
      <c r="G172" s="40"/>
      <c r="H172" s="40"/>
      <c r="I172" s="41"/>
      <c r="J172" s="34"/>
      <c r="K172" s="34"/>
      <c r="L172" s="34"/>
      <c r="M172" s="34"/>
      <c r="N172" s="34"/>
      <c r="O172" s="34"/>
      <c r="P172" s="34"/>
      <c r="Q172" s="34"/>
      <c r="R172" s="35"/>
      <c r="S172" s="35"/>
      <c r="T172" s="35"/>
    </row>
    <row r="173" spans="1:20" x14ac:dyDescent="0.25">
      <c r="A173" s="32">
        <v>161</v>
      </c>
      <c r="B173" s="38"/>
      <c r="C173" s="38"/>
      <c r="D173" s="39"/>
      <c r="E173" s="38"/>
      <c r="F173" s="39"/>
      <c r="G173" s="40"/>
      <c r="H173" s="40"/>
      <c r="I173" s="41"/>
      <c r="J173" s="34"/>
      <c r="K173" s="34"/>
      <c r="L173" s="34"/>
      <c r="M173" s="34"/>
      <c r="N173" s="34"/>
      <c r="O173" s="34"/>
      <c r="P173" s="34"/>
      <c r="Q173" s="34"/>
      <c r="R173" s="35"/>
      <c r="S173" s="35"/>
      <c r="T173" s="35"/>
    </row>
    <row r="174" spans="1:20" x14ac:dyDescent="0.25">
      <c r="A174" s="32">
        <v>162</v>
      </c>
      <c r="B174" s="38"/>
      <c r="C174" s="38"/>
      <c r="D174" s="39"/>
      <c r="E174" s="38"/>
      <c r="F174" s="39"/>
      <c r="G174" s="40"/>
      <c r="H174" s="40"/>
      <c r="I174" s="41"/>
      <c r="J174" s="34"/>
      <c r="K174" s="34"/>
      <c r="L174" s="34"/>
      <c r="M174" s="34"/>
      <c r="N174" s="34"/>
      <c r="O174" s="34"/>
      <c r="P174" s="34"/>
      <c r="Q174" s="34"/>
      <c r="R174" s="35"/>
      <c r="S174" s="35"/>
      <c r="T174" s="35"/>
    </row>
    <row r="175" spans="1:20" x14ac:dyDescent="0.25">
      <c r="A175" s="32">
        <v>163</v>
      </c>
      <c r="B175" s="38"/>
      <c r="C175" s="38"/>
      <c r="D175" s="39"/>
      <c r="E175" s="38"/>
      <c r="F175" s="39"/>
      <c r="G175" s="40"/>
      <c r="H175" s="40"/>
      <c r="I175" s="41"/>
      <c r="J175" s="34"/>
      <c r="K175" s="34"/>
      <c r="L175" s="34"/>
      <c r="M175" s="34"/>
      <c r="N175" s="34"/>
      <c r="O175" s="34"/>
      <c r="P175" s="34"/>
      <c r="Q175" s="34"/>
      <c r="R175" s="35"/>
      <c r="S175" s="35"/>
      <c r="T175" s="35"/>
    </row>
    <row r="176" spans="1:20" x14ac:dyDescent="0.25">
      <c r="A176" s="32">
        <v>164</v>
      </c>
      <c r="B176" s="38"/>
      <c r="C176" s="38"/>
      <c r="D176" s="39"/>
      <c r="E176" s="38"/>
      <c r="F176" s="39"/>
      <c r="G176" s="40"/>
      <c r="H176" s="40"/>
      <c r="I176" s="41"/>
      <c r="J176" s="34"/>
      <c r="K176" s="34"/>
      <c r="L176" s="34"/>
      <c r="M176" s="34"/>
      <c r="N176" s="34"/>
      <c r="O176" s="34"/>
      <c r="P176" s="34"/>
      <c r="Q176" s="34"/>
      <c r="R176" s="35"/>
      <c r="S176" s="35"/>
      <c r="T176" s="35"/>
    </row>
    <row r="177" spans="1:20" x14ac:dyDescent="0.25">
      <c r="A177" s="32">
        <v>165</v>
      </c>
      <c r="B177" s="38"/>
      <c r="C177" s="38"/>
      <c r="D177" s="39"/>
      <c r="E177" s="38"/>
      <c r="F177" s="39"/>
      <c r="G177" s="40"/>
      <c r="H177" s="40"/>
      <c r="I177" s="41"/>
      <c r="J177" s="34"/>
      <c r="K177" s="34"/>
      <c r="L177" s="34"/>
      <c r="M177" s="34"/>
      <c r="N177" s="34"/>
      <c r="O177" s="34"/>
      <c r="P177" s="34"/>
      <c r="Q177" s="34"/>
      <c r="R177" s="35"/>
      <c r="S177" s="35"/>
      <c r="T177" s="35"/>
    </row>
    <row r="178" spans="1:20" x14ac:dyDescent="0.25">
      <c r="A178" s="32">
        <v>166</v>
      </c>
      <c r="B178" s="38"/>
      <c r="C178" s="38"/>
      <c r="D178" s="39"/>
      <c r="E178" s="38"/>
      <c r="F178" s="39"/>
      <c r="G178" s="40"/>
      <c r="H178" s="40"/>
      <c r="I178" s="41"/>
      <c r="J178" s="34"/>
      <c r="K178" s="34"/>
      <c r="L178" s="34"/>
      <c r="M178" s="34"/>
      <c r="N178" s="34"/>
      <c r="O178" s="34"/>
      <c r="P178" s="34"/>
      <c r="Q178" s="34"/>
      <c r="R178" s="35"/>
      <c r="S178" s="35"/>
      <c r="T178" s="35"/>
    </row>
    <row r="179" spans="1:20" x14ac:dyDescent="0.25">
      <c r="A179" s="32">
        <v>167</v>
      </c>
      <c r="B179" s="38"/>
      <c r="C179" s="38"/>
      <c r="D179" s="39"/>
      <c r="E179" s="38"/>
      <c r="F179" s="39"/>
      <c r="G179" s="40"/>
      <c r="H179" s="40"/>
      <c r="I179" s="41"/>
      <c r="J179" s="34"/>
      <c r="K179" s="34"/>
      <c r="L179" s="34"/>
      <c r="M179" s="34"/>
      <c r="N179" s="34"/>
      <c r="O179" s="34"/>
      <c r="P179" s="34"/>
      <c r="Q179" s="34"/>
      <c r="R179" s="35"/>
      <c r="S179" s="35"/>
      <c r="T179" s="35"/>
    </row>
    <row r="180" spans="1:20" x14ac:dyDescent="0.25">
      <c r="A180" s="32">
        <v>168</v>
      </c>
      <c r="B180" s="38"/>
      <c r="C180" s="38"/>
      <c r="D180" s="39"/>
      <c r="E180" s="38"/>
      <c r="F180" s="39"/>
      <c r="G180" s="40"/>
      <c r="H180" s="40"/>
      <c r="I180" s="41"/>
      <c r="J180" s="34"/>
      <c r="K180" s="34"/>
      <c r="L180" s="34"/>
      <c r="M180" s="34"/>
      <c r="N180" s="34"/>
      <c r="O180" s="34"/>
      <c r="P180" s="34"/>
      <c r="Q180" s="34"/>
      <c r="R180" s="35"/>
      <c r="S180" s="35"/>
      <c r="T180" s="35"/>
    </row>
    <row r="181" spans="1:20" x14ac:dyDescent="0.25">
      <c r="A181" s="32">
        <v>169</v>
      </c>
      <c r="B181" s="38"/>
      <c r="C181" s="38"/>
      <c r="D181" s="39"/>
      <c r="E181" s="38"/>
      <c r="F181" s="39"/>
      <c r="G181" s="40"/>
      <c r="H181" s="40"/>
      <c r="I181" s="41"/>
      <c r="J181" s="34"/>
      <c r="K181" s="34"/>
      <c r="L181" s="34"/>
      <c r="M181" s="34"/>
      <c r="N181" s="34"/>
      <c r="O181" s="34"/>
      <c r="P181" s="34"/>
      <c r="Q181" s="34"/>
      <c r="R181" s="35"/>
      <c r="S181" s="35"/>
      <c r="T181" s="35"/>
    </row>
    <row r="182" spans="1:20" x14ac:dyDescent="0.25">
      <c r="A182" s="32">
        <v>170</v>
      </c>
      <c r="B182" s="38"/>
      <c r="C182" s="38"/>
      <c r="D182" s="39"/>
      <c r="E182" s="38"/>
      <c r="F182" s="39"/>
      <c r="G182" s="40"/>
      <c r="H182" s="40"/>
      <c r="I182" s="41"/>
      <c r="J182" s="34"/>
      <c r="K182" s="34"/>
      <c r="L182" s="34"/>
      <c r="M182" s="34"/>
      <c r="N182" s="34"/>
      <c r="O182" s="34"/>
      <c r="P182" s="34"/>
      <c r="Q182" s="34"/>
      <c r="R182" s="35"/>
      <c r="S182" s="35"/>
      <c r="T182" s="35"/>
    </row>
    <row r="183" spans="1:20" x14ac:dyDescent="0.25">
      <c r="A183" s="32">
        <v>171</v>
      </c>
      <c r="B183" s="38"/>
      <c r="C183" s="38"/>
      <c r="D183" s="39"/>
      <c r="E183" s="38"/>
      <c r="F183" s="39"/>
      <c r="G183" s="40"/>
      <c r="H183" s="40"/>
      <c r="I183" s="41"/>
      <c r="J183" s="34"/>
      <c r="K183" s="34"/>
      <c r="L183" s="34"/>
      <c r="M183" s="34"/>
      <c r="N183" s="34"/>
      <c r="O183" s="34"/>
      <c r="P183" s="34"/>
      <c r="Q183" s="34"/>
      <c r="R183" s="35"/>
      <c r="S183" s="35"/>
      <c r="T183" s="35"/>
    </row>
    <row r="184" spans="1:20" x14ac:dyDescent="0.25">
      <c r="A184" s="32">
        <v>172</v>
      </c>
      <c r="B184" s="38"/>
      <c r="C184" s="38"/>
      <c r="D184" s="39"/>
      <c r="E184" s="38"/>
      <c r="F184" s="39"/>
      <c r="G184" s="40"/>
      <c r="H184" s="40"/>
      <c r="I184" s="41"/>
      <c r="J184" s="34"/>
      <c r="K184" s="34"/>
      <c r="L184" s="34"/>
      <c r="M184" s="34"/>
      <c r="N184" s="34"/>
      <c r="O184" s="34"/>
      <c r="P184" s="34"/>
      <c r="Q184" s="34"/>
      <c r="R184" s="35"/>
      <c r="S184" s="35"/>
      <c r="T184" s="35"/>
    </row>
    <row r="185" spans="1:20" x14ac:dyDescent="0.25">
      <c r="A185" s="32">
        <v>173</v>
      </c>
      <c r="B185" s="38"/>
      <c r="C185" s="38"/>
      <c r="D185" s="39"/>
      <c r="E185" s="38"/>
      <c r="F185" s="39"/>
      <c r="G185" s="40"/>
      <c r="H185" s="40"/>
      <c r="I185" s="41"/>
      <c r="J185" s="34"/>
      <c r="K185" s="34"/>
      <c r="L185" s="34"/>
      <c r="M185" s="34"/>
      <c r="N185" s="34"/>
      <c r="O185" s="34"/>
      <c r="P185" s="34"/>
      <c r="Q185" s="34"/>
      <c r="R185" s="35"/>
      <c r="S185" s="35"/>
      <c r="T185" s="35"/>
    </row>
    <row r="186" spans="1:20" x14ac:dyDescent="0.25">
      <c r="A186" s="32">
        <v>174</v>
      </c>
      <c r="B186" s="38"/>
      <c r="C186" s="38"/>
      <c r="D186" s="39"/>
      <c r="E186" s="38"/>
      <c r="F186" s="39"/>
      <c r="G186" s="40"/>
      <c r="H186" s="40"/>
      <c r="I186" s="41"/>
      <c r="J186" s="34"/>
      <c r="K186" s="34"/>
      <c r="L186" s="34"/>
      <c r="M186" s="34"/>
      <c r="N186" s="34"/>
      <c r="O186" s="34"/>
      <c r="P186" s="34"/>
      <c r="Q186" s="34"/>
      <c r="R186" s="35"/>
      <c r="S186" s="35"/>
      <c r="T186" s="35"/>
    </row>
    <row r="187" spans="1:20" x14ac:dyDescent="0.25">
      <c r="A187" s="32">
        <v>175</v>
      </c>
      <c r="B187" s="38"/>
      <c r="C187" s="38"/>
      <c r="D187" s="39"/>
      <c r="E187" s="38"/>
      <c r="F187" s="39"/>
      <c r="G187" s="40"/>
      <c r="H187" s="40"/>
      <c r="I187" s="41"/>
      <c r="J187" s="34"/>
      <c r="K187" s="34"/>
      <c r="L187" s="34"/>
      <c r="M187" s="34"/>
      <c r="N187" s="34"/>
      <c r="O187" s="34"/>
      <c r="P187" s="34"/>
      <c r="Q187" s="34"/>
      <c r="R187" s="35"/>
      <c r="S187" s="35"/>
      <c r="T187" s="35"/>
    </row>
    <row r="188" spans="1:20" x14ac:dyDescent="0.25">
      <c r="A188" s="32">
        <v>176</v>
      </c>
      <c r="B188" s="38"/>
      <c r="C188" s="38"/>
      <c r="D188" s="39"/>
      <c r="E188" s="38"/>
      <c r="F188" s="39"/>
      <c r="G188" s="40"/>
      <c r="H188" s="40"/>
      <c r="I188" s="41"/>
      <c r="J188" s="34"/>
      <c r="K188" s="34"/>
      <c r="L188" s="34"/>
      <c r="M188" s="34"/>
      <c r="N188" s="34"/>
      <c r="O188" s="34"/>
      <c r="P188" s="34"/>
      <c r="Q188" s="34"/>
      <c r="R188" s="35"/>
      <c r="S188" s="35"/>
      <c r="T188" s="35"/>
    </row>
    <row r="189" spans="1:20" x14ac:dyDescent="0.25">
      <c r="A189" s="32">
        <v>177</v>
      </c>
      <c r="B189" s="38"/>
      <c r="C189" s="38"/>
      <c r="D189" s="39"/>
      <c r="E189" s="38"/>
      <c r="F189" s="39"/>
      <c r="G189" s="40"/>
      <c r="H189" s="40"/>
      <c r="I189" s="41"/>
      <c r="J189" s="34"/>
      <c r="K189" s="34"/>
      <c r="L189" s="34"/>
      <c r="M189" s="34"/>
      <c r="N189" s="34"/>
      <c r="O189" s="34"/>
      <c r="P189" s="34"/>
      <c r="Q189" s="34"/>
      <c r="R189" s="35"/>
      <c r="S189" s="35"/>
      <c r="T189" s="35"/>
    </row>
    <row r="190" spans="1:20" x14ac:dyDescent="0.25">
      <c r="A190" s="32">
        <v>178</v>
      </c>
      <c r="B190" s="38"/>
      <c r="C190" s="38"/>
      <c r="D190" s="39"/>
      <c r="E190" s="38"/>
      <c r="F190" s="39"/>
      <c r="G190" s="40"/>
      <c r="H190" s="40"/>
      <c r="I190" s="41"/>
      <c r="J190" s="34"/>
      <c r="K190" s="34"/>
      <c r="L190" s="34"/>
      <c r="M190" s="34"/>
      <c r="N190" s="34"/>
      <c r="O190" s="34"/>
      <c r="P190" s="34"/>
      <c r="Q190" s="34"/>
      <c r="R190" s="35"/>
      <c r="S190" s="35"/>
      <c r="T190" s="35"/>
    </row>
    <row r="191" spans="1:20" x14ac:dyDescent="0.25">
      <c r="A191" s="32">
        <v>179</v>
      </c>
      <c r="B191" s="38"/>
      <c r="C191" s="38"/>
      <c r="D191" s="39"/>
      <c r="E191" s="38"/>
      <c r="F191" s="39"/>
      <c r="G191" s="40"/>
      <c r="H191" s="40"/>
      <c r="I191" s="41"/>
      <c r="J191" s="34"/>
      <c r="K191" s="34"/>
      <c r="L191" s="34"/>
      <c r="M191" s="34"/>
      <c r="N191" s="34"/>
      <c r="O191" s="34"/>
      <c r="P191" s="34"/>
      <c r="Q191" s="34"/>
      <c r="R191" s="35"/>
      <c r="S191" s="35"/>
      <c r="T191" s="35"/>
    </row>
    <row r="192" spans="1:20" x14ac:dyDescent="0.25">
      <c r="A192" s="32">
        <v>180</v>
      </c>
      <c r="B192" s="38"/>
      <c r="C192" s="38"/>
      <c r="D192" s="39"/>
      <c r="E192" s="38"/>
      <c r="F192" s="39"/>
      <c r="G192" s="40"/>
      <c r="H192" s="40"/>
      <c r="I192" s="41"/>
      <c r="J192" s="34"/>
      <c r="K192" s="34"/>
      <c r="L192" s="34"/>
      <c r="M192" s="34"/>
      <c r="N192" s="34"/>
      <c r="O192" s="34"/>
      <c r="P192" s="34"/>
      <c r="Q192" s="34"/>
      <c r="R192" s="35"/>
      <c r="S192" s="35"/>
      <c r="T192" s="35"/>
    </row>
    <row r="193" spans="1:20" x14ac:dyDescent="0.25">
      <c r="A193" s="32">
        <v>181</v>
      </c>
      <c r="B193" s="38"/>
      <c r="C193" s="38"/>
      <c r="D193" s="39"/>
      <c r="E193" s="38"/>
      <c r="F193" s="39"/>
      <c r="G193" s="40"/>
      <c r="H193" s="40"/>
      <c r="I193" s="41"/>
      <c r="J193" s="34"/>
      <c r="K193" s="34"/>
      <c r="L193" s="34"/>
      <c r="M193" s="34"/>
      <c r="N193" s="34"/>
      <c r="O193" s="34"/>
      <c r="P193" s="34"/>
      <c r="Q193" s="34"/>
      <c r="R193" s="35"/>
      <c r="S193" s="35"/>
      <c r="T193" s="35"/>
    </row>
    <row r="194" spans="1:20" x14ac:dyDescent="0.25">
      <c r="A194" s="32">
        <v>182</v>
      </c>
      <c r="B194" s="38"/>
      <c r="C194" s="38"/>
      <c r="D194" s="39"/>
      <c r="E194" s="38"/>
      <c r="F194" s="39"/>
      <c r="G194" s="40"/>
      <c r="H194" s="40"/>
      <c r="I194" s="41"/>
      <c r="J194" s="34"/>
      <c r="K194" s="34"/>
      <c r="L194" s="34"/>
      <c r="M194" s="34"/>
      <c r="N194" s="34"/>
      <c r="O194" s="34"/>
      <c r="P194" s="34"/>
      <c r="Q194" s="34"/>
      <c r="R194" s="35"/>
      <c r="S194" s="35"/>
      <c r="T194" s="35"/>
    </row>
    <row r="195" spans="1:20" x14ac:dyDescent="0.25">
      <c r="A195" s="32">
        <v>183</v>
      </c>
      <c r="B195" s="38"/>
      <c r="C195" s="38"/>
      <c r="D195" s="39"/>
      <c r="E195" s="38"/>
      <c r="F195" s="39"/>
      <c r="G195" s="40"/>
      <c r="H195" s="40"/>
      <c r="I195" s="41"/>
      <c r="J195" s="34"/>
      <c r="K195" s="34"/>
      <c r="L195" s="34"/>
      <c r="M195" s="34"/>
      <c r="N195" s="34"/>
      <c r="O195" s="34"/>
      <c r="P195" s="34"/>
      <c r="Q195" s="34"/>
      <c r="R195" s="35"/>
      <c r="S195" s="35"/>
      <c r="T195" s="35"/>
    </row>
    <row r="196" spans="1:20" x14ac:dyDescent="0.25">
      <c r="A196" s="32">
        <v>184</v>
      </c>
      <c r="B196" s="38"/>
      <c r="C196" s="38"/>
      <c r="D196" s="39"/>
      <c r="E196" s="38"/>
      <c r="F196" s="39"/>
      <c r="G196" s="40"/>
      <c r="H196" s="40"/>
      <c r="I196" s="41"/>
      <c r="J196" s="34"/>
      <c r="K196" s="34"/>
      <c r="L196" s="34"/>
      <c r="M196" s="34"/>
      <c r="N196" s="34"/>
      <c r="O196" s="34"/>
      <c r="P196" s="34"/>
      <c r="Q196" s="34"/>
      <c r="R196" s="35"/>
      <c r="S196" s="35"/>
      <c r="T196" s="35"/>
    </row>
    <row r="197" spans="1:20" x14ac:dyDescent="0.25">
      <c r="A197" s="32">
        <v>185</v>
      </c>
      <c r="B197" s="38"/>
      <c r="C197" s="38"/>
      <c r="D197" s="39"/>
      <c r="E197" s="38"/>
      <c r="F197" s="39"/>
      <c r="G197" s="40"/>
      <c r="H197" s="40"/>
      <c r="I197" s="41"/>
      <c r="J197" s="34"/>
      <c r="K197" s="34"/>
      <c r="L197" s="34"/>
      <c r="M197" s="34"/>
      <c r="N197" s="34"/>
      <c r="O197" s="34"/>
      <c r="P197" s="34"/>
      <c r="Q197" s="34"/>
      <c r="R197" s="35"/>
      <c r="S197" s="35"/>
      <c r="T197" s="35"/>
    </row>
    <row r="198" spans="1:20" x14ac:dyDescent="0.25">
      <c r="A198" s="32">
        <v>186</v>
      </c>
      <c r="B198" s="38"/>
      <c r="C198" s="38"/>
      <c r="D198" s="39"/>
      <c r="E198" s="38"/>
      <c r="F198" s="39"/>
      <c r="G198" s="40"/>
      <c r="H198" s="40"/>
      <c r="I198" s="41"/>
      <c r="J198" s="34"/>
      <c r="K198" s="34"/>
      <c r="L198" s="34"/>
      <c r="M198" s="34"/>
      <c r="N198" s="34"/>
      <c r="O198" s="34"/>
      <c r="P198" s="34"/>
      <c r="Q198" s="34"/>
      <c r="R198" s="35"/>
      <c r="S198" s="35"/>
      <c r="T198" s="35"/>
    </row>
    <row r="199" spans="1:20" x14ac:dyDescent="0.25">
      <c r="A199" s="32">
        <v>187</v>
      </c>
      <c r="B199" s="38"/>
      <c r="C199" s="38"/>
      <c r="D199" s="39"/>
      <c r="E199" s="38"/>
      <c r="F199" s="39"/>
      <c r="G199" s="40"/>
      <c r="H199" s="40"/>
      <c r="I199" s="41"/>
      <c r="J199" s="34"/>
      <c r="K199" s="34"/>
      <c r="L199" s="34"/>
      <c r="M199" s="34"/>
      <c r="N199" s="34"/>
      <c r="O199" s="34"/>
      <c r="P199" s="34"/>
      <c r="Q199" s="34"/>
      <c r="R199" s="35"/>
      <c r="S199" s="35"/>
      <c r="T199" s="35"/>
    </row>
    <row r="200" spans="1:20" x14ac:dyDescent="0.25">
      <c r="A200" s="32">
        <v>188</v>
      </c>
      <c r="B200" s="38"/>
      <c r="C200" s="38"/>
      <c r="D200" s="39"/>
      <c r="E200" s="38"/>
      <c r="F200" s="39"/>
      <c r="G200" s="40"/>
      <c r="H200" s="40"/>
      <c r="I200" s="41"/>
      <c r="J200" s="34"/>
      <c r="K200" s="34"/>
      <c r="L200" s="34"/>
      <c r="M200" s="34"/>
      <c r="N200" s="34"/>
      <c r="O200" s="34"/>
      <c r="P200" s="34"/>
      <c r="Q200" s="34"/>
      <c r="R200" s="35"/>
      <c r="S200" s="35"/>
      <c r="T200" s="35"/>
    </row>
    <row r="201" spans="1:20" x14ac:dyDescent="0.25">
      <c r="A201" s="32">
        <v>189</v>
      </c>
      <c r="B201" s="38"/>
      <c r="C201" s="38"/>
      <c r="D201" s="39"/>
      <c r="E201" s="38"/>
      <c r="F201" s="39"/>
      <c r="G201" s="40"/>
      <c r="H201" s="40"/>
      <c r="I201" s="41"/>
      <c r="J201" s="34"/>
      <c r="K201" s="34"/>
      <c r="L201" s="34"/>
      <c r="M201" s="34"/>
      <c r="N201" s="34"/>
      <c r="O201" s="34"/>
      <c r="P201" s="34"/>
      <c r="Q201" s="34"/>
      <c r="R201" s="35"/>
      <c r="S201" s="35"/>
      <c r="T201" s="35"/>
    </row>
    <row r="202" spans="1:20" x14ac:dyDescent="0.25">
      <c r="A202" s="32">
        <v>190</v>
      </c>
      <c r="B202" s="38"/>
      <c r="C202" s="38"/>
      <c r="D202" s="39"/>
      <c r="E202" s="38"/>
      <c r="F202" s="39"/>
      <c r="G202" s="40"/>
      <c r="H202" s="40"/>
      <c r="I202" s="41"/>
      <c r="J202" s="34"/>
      <c r="K202" s="34"/>
      <c r="L202" s="34"/>
      <c r="M202" s="34"/>
      <c r="N202" s="34"/>
      <c r="O202" s="34"/>
      <c r="P202" s="34"/>
      <c r="Q202" s="34"/>
      <c r="R202" s="35"/>
      <c r="S202" s="35"/>
      <c r="T202" s="35"/>
    </row>
    <row r="203" spans="1:20" x14ac:dyDescent="0.25">
      <c r="A203" s="32">
        <v>191</v>
      </c>
      <c r="B203" s="38"/>
      <c r="C203" s="38"/>
      <c r="D203" s="39"/>
      <c r="E203" s="38"/>
      <c r="F203" s="39"/>
      <c r="G203" s="40"/>
      <c r="H203" s="40"/>
      <c r="I203" s="41"/>
      <c r="J203" s="34"/>
      <c r="K203" s="34"/>
      <c r="L203" s="34"/>
      <c r="M203" s="34"/>
      <c r="N203" s="34"/>
      <c r="O203" s="34"/>
      <c r="P203" s="34"/>
      <c r="Q203" s="34"/>
      <c r="R203" s="35"/>
      <c r="S203" s="35"/>
      <c r="T203" s="35"/>
    </row>
    <row r="204" spans="1:20" x14ac:dyDescent="0.25">
      <c r="A204" s="32">
        <v>192</v>
      </c>
      <c r="B204" s="38"/>
      <c r="C204" s="38"/>
      <c r="D204" s="39"/>
      <c r="E204" s="38"/>
      <c r="F204" s="39"/>
      <c r="G204" s="40"/>
      <c r="H204" s="40"/>
      <c r="I204" s="41"/>
      <c r="J204" s="34"/>
      <c r="K204" s="34"/>
      <c r="L204" s="34"/>
      <c r="M204" s="34"/>
      <c r="N204" s="34"/>
      <c r="O204" s="34"/>
      <c r="P204" s="34"/>
      <c r="Q204" s="34"/>
      <c r="R204" s="35"/>
      <c r="S204" s="35"/>
      <c r="T204" s="35"/>
    </row>
    <row r="205" spans="1:20" x14ac:dyDescent="0.25">
      <c r="A205" s="32">
        <v>193</v>
      </c>
      <c r="B205" s="38"/>
      <c r="C205" s="38"/>
      <c r="D205" s="39"/>
      <c r="E205" s="38"/>
      <c r="F205" s="39"/>
      <c r="G205" s="40"/>
      <c r="H205" s="40"/>
      <c r="I205" s="41"/>
      <c r="J205" s="34"/>
      <c r="K205" s="34"/>
      <c r="L205" s="34"/>
      <c r="M205" s="34"/>
      <c r="N205" s="34"/>
      <c r="O205" s="34"/>
      <c r="P205" s="34"/>
      <c r="Q205" s="34"/>
      <c r="R205" s="35"/>
      <c r="S205" s="35"/>
      <c r="T205" s="35"/>
    </row>
    <row r="206" spans="1:20" x14ac:dyDescent="0.25">
      <c r="A206" s="32">
        <v>194</v>
      </c>
      <c r="B206" s="38"/>
      <c r="C206" s="38"/>
      <c r="D206" s="39"/>
      <c r="E206" s="38"/>
      <c r="F206" s="39"/>
      <c r="G206" s="40"/>
      <c r="H206" s="40"/>
      <c r="I206" s="41"/>
      <c r="J206" s="34"/>
      <c r="K206" s="34"/>
      <c r="L206" s="34"/>
      <c r="M206" s="34"/>
      <c r="N206" s="34"/>
      <c r="O206" s="34"/>
      <c r="P206" s="34"/>
      <c r="Q206" s="34"/>
      <c r="R206" s="35"/>
      <c r="S206" s="35"/>
      <c r="T206" s="35"/>
    </row>
    <row r="207" spans="1:20" x14ac:dyDescent="0.25">
      <c r="A207" s="32">
        <v>195</v>
      </c>
      <c r="B207" s="38"/>
      <c r="C207" s="38"/>
      <c r="D207" s="39"/>
      <c r="E207" s="38"/>
      <c r="F207" s="39"/>
      <c r="G207" s="40"/>
      <c r="H207" s="40"/>
      <c r="I207" s="41"/>
      <c r="J207" s="34"/>
      <c r="K207" s="34"/>
      <c r="L207" s="34"/>
      <c r="M207" s="34"/>
      <c r="N207" s="34"/>
      <c r="O207" s="34"/>
      <c r="P207" s="34"/>
      <c r="Q207" s="34"/>
      <c r="R207" s="35"/>
      <c r="S207" s="35"/>
      <c r="T207" s="35"/>
    </row>
    <row r="208" spans="1:20" x14ac:dyDescent="0.25">
      <c r="A208" s="32">
        <v>196</v>
      </c>
      <c r="B208" s="38"/>
      <c r="C208" s="38"/>
      <c r="D208" s="39"/>
      <c r="E208" s="38"/>
      <c r="F208" s="39"/>
      <c r="G208" s="40"/>
      <c r="H208" s="40"/>
      <c r="I208" s="41"/>
      <c r="J208" s="34"/>
      <c r="K208" s="34"/>
      <c r="L208" s="34"/>
      <c r="M208" s="34"/>
      <c r="N208" s="34"/>
      <c r="O208" s="34"/>
      <c r="P208" s="34"/>
      <c r="Q208" s="34"/>
      <c r="R208" s="35"/>
      <c r="S208" s="35"/>
      <c r="T208" s="35"/>
    </row>
    <row r="209" spans="1:20" x14ac:dyDescent="0.25">
      <c r="A209" s="32">
        <v>197</v>
      </c>
      <c r="B209" s="38"/>
      <c r="C209" s="38"/>
      <c r="D209" s="39"/>
      <c r="E209" s="38"/>
      <c r="F209" s="39"/>
      <c r="G209" s="40"/>
      <c r="H209" s="40"/>
      <c r="I209" s="41"/>
      <c r="J209" s="34"/>
      <c r="K209" s="34"/>
      <c r="L209" s="34"/>
      <c r="M209" s="34"/>
      <c r="N209" s="34"/>
      <c r="O209" s="34"/>
      <c r="P209" s="34"/>
      <c r="Q209" s="34"/>
      <c r="R209" s="35"/>
      <c r="S209" s="35"/>
      <c r="T209" s="35"/>
    </row>
    <row r="210" spans="1:20" x14ac:dyDescent="0.25">
      <c r="A210" s="32">
        <v>198</v>
      </c>
      <c r="B210" s="38"/>
      <c r="C210" s="38"/>
      <c r="D210" s="39"/>
      <c r="E210" s="38"/>
      <c r="F210" s="39"/>
      <c r="G210" s="40"/>
      <c r="H210" s="40"/>
      <c r="I210" s="41"/>
      <c r="J210" s="34"/>
      <c r="K210" s="34"/>
      <c r="L210" s="34"/>
      <c r="M210" s="34"/>
      <c r="N210" s="34"/>
      <c r="O210" s="34"/>
      <c r="P210" s="34"/>
      <c r="Q210" s="34"/>
      <c r="R210" s="35"/>
      <c r="S210" s="35"/>
      <c r="T210" s="35"/>
    </row>
    <row r="211" spans="1:20" x14ac:dyDescent="0.25">
      <c r="A211" s="32">
        <v>199</v>
      </c>
      <c r="B211" s="38"/>
      <c r="C211" s="38"/>
      <c r="D211" s="39"/>
      <c r="E211" s="38"/>
      <c r="F211" s="39"/>
      <c r="G211" s="40"/>
      <c r="H211" s="40"/>
      <c r="I211" s="41"/>
      <c r="J211" s="34"/>
      <c r="K211" s="34"/>
      <c r="L211" s="34"/>
      <c r="M211" s="34"/>
      <c r="N211" s="34"/>
      <c r="O211" s="34"/>
      <c r="P211" s="34"/>
      <c r="Q211" s="34"/>
      <c r="R211" s="35"/>
      <c r="S211" s="35"/>
      <c r="T211" s="35"/>
    </row>
    <row r="212" spans="1:20" x14ac:dyDescent="0.25">
      <c r="A212" s="32">
        <v>200</v>
      </c>
      <c r="B212" s="38"/>
      <c r="C212" s="38"/>
      <c r="D212" s="39"/>
      <c r="E212" s="38"/>
      <c r="F212" s="39"/>
      <c r="G212" s="40"/>
      <c r="H212" s="40"/>
      <c r="I212" s="41"/>
      <c r="J212" s="34"/>
      <c r="K212" s="34"/>
      <c r="L212" s="34"/>
      <c r="M212" s="34"/>
      <c r="N212" s="34"/>
      <c r="O212" s="34"/>
      <c r="P212" s="34"/>
      <c r="Q212" s="34"/>
      <c r="R212" s="35"/>
      <c r="S212" s="35"/>
      <c r="T212" s="35"/>
    </row>
    <row r="213" spans="1:20" x14ac:dyDescent="0.25">
      <c r="I213" s="17"/>
      <c r="R213" s="28"/>
      <c r="S213" s="28"/>
      <c r="T213" s="28"/>
    </row>
    <row r="214" spans="1:20" x14ac:dyDescent="0.25">
      <c r="I214" s="17"/>
      <c r="R214" s="28"/>
      <c r="S214" s="28"/>
      <c r="T214" s="28"/>
    </row>
    <row r="215" spans="1:20" x14ac:dyDescent="0.25">
      <c r="I215" s="17"/>
      <c r="R215" s="28"/>
      <c r="S215" s="28"/>
      <c r="T215" s="28"/>
    </row>
    <row r="216" spans="1:20" x14ac:dyDescent="0.25">
      <c r="I216" s="17"/>
      <c r="R216" s="28"/>
      <c r="S216" s="28"/>
      <c r="T216" s="28"/>
    </row>
    <row r="217" spans="1:20" x14ac:dyDescent="0.25">
      <c r="I217" s="17"/>
      <c r="R217" s="28"/>
      <c r="S217" s="28"/>
      <c r="T217" s="28"/>
    </row>
    <row r="218" spans="1:20" x14ac:dyDescent="0.25">
      <c r="I218" s="17"/>
      <c r="R218" s="28"/>
      <c r="S218" s="28"/>
      <c r="T218" s="28"/>
    </row>
    <row r="219" spans="1:20" x14ac:dyDescent="0.25">
      <c r="I219" s="17"/>
      <c r="R219" s="28"/>
      <c r="S219" s="28"/>
      <c r="T219" s="28"/>
    </row>
    <row r="220" spans="1:20" x14ac:dyDescent="0.25">
      <c r="I220" s="17"/>
      <c r="R220" s="28"/>
      <c r="S220" s="28"/>
      <c r="T220" s="28"/>
    </row>
    <row r="221" spans="1:20" x14ac:dyDescent="0.25">
      <c r="I221" s="17"/>
      <c r="R221" s="28"/>
      <c r="S221" s="28"/>
      <c r="T221" s="28"/>
    </row>
    <row r="222" spans="1:20" x14ac:dyDescent="0.25">
      <c r="I222" s="17"/>
      <c r="R222" s="28"/>
      <c r="S222" s="28"/>
      <c r="T222" s="28"/>
    </row>
    <row r="223" spans="1:20" x14ac:dyDescent="0.25">
      <c r="I223" s="17"/>
      <c r="R223" s="28"/>
      <c r="S223" s="28"/>
      <c r="T223" s="28"/>
    </row>
    <row r="224" spans="1:20" x14ac:dyDescent="0.25">
      <c r="I224" s="17"/>
      <c r="R224" s="28"/>
      <c r="S224" s="28"/>
      <c r="T224" s="28"/>
    </row>
    <row r="225" spans="9:20" x14ac:dyDescent="0.25">
      <c r="I225" s="17"/>
      <c r="R225" s="28"/>
      <c r="S225" s="28"/>
      <c r="T225" s="28"/>
    </row>
    <row r="226" spans="9:20" x14ac:dyDescent="0.25">
      <c r="I226" s="17"/>
      <c r="R226" s="28"/>
      <c r="S226" s="28"/>
      <c r="T226" s="28"/>
    </row>
    <row r="227" spans="9:20" x14ac:dyDescent="0.25">
      <c r="I227" s="17"/>
      <c r="R227" s="28"/>
      <c r="S227" s="28"/>
      <c r="T227" s="28"/>
    </row>
    <row r="228" spans="9:20" x14ac:dyDescent="0.25">
      <c r="I228" s="17"/>
      <c r="R228" s="28"/>
      <c r="S228" s="28"/>
      <c r="T228" s="28"/>
    </row>
    <row r="229" spans="9:20" x14ac:dyDescent="0.25">
      <c r="I229" s="17"/>
      <c r="R229" s="28"/>
      <c r="S229" s="28"/>
      <c r="T229" s="28"/>
    </row>
    <row r="230" spans="9:20" x14ac:dyDescent="0.25">
      <c r="I230" s="17"/>
      <c r="R230" s="28"/>
      <c r="S230" s="28"/>
      <c r="T230" s="28"/>
    </row>
    <row r="231" spans="9:20" x14ac:dyDescent="0.25">
      <c r="I231" s="17"/>
      <c r="R231" s="28"/>
      <c r="S231" s="28"/>
      <c r="T231" s="28"/>
    </row>
    <row r="232" spans="9:20" x14ac:dyDescent="0.25">
      <c r="I232" s="17"/>
      <c r="R232" s="28"/>
      <c r="S232" s="28"/>
      <c r="T232" s="28"/>
    </row>
    <row r="233" spans="9:20" x14ac:dyDescent="0.25">
      <c r="I233" s="17"/>
      <c r="R233" s="28"/>
      <c r="S233" s="28"/>
      <c r="T233" s="28"/>
    </row>
    <row r="234" spans="9:20" x14ac:dyDescent="0.25">
      <c r="I234" s="17"/>
      <c r="R234" s="28"/>
      <c r="S234" s="28"/>
      <c r="T234" s="28"/>
    </row>
    <row r="235" spans="9:20" x14ac:dyDescent="0.25">
      <c r="I235" s="17"/>
      <c r="R235" s="28"/>
      <c r="S235" s="28"/>
      <c r="T235" s="28"/>
    </row>
    <row r="236" spans="9:20" x14ac:dyDescent="0.25">
      <c r="I236" s="17"/>
      <c r="R236" s="28"/>
      <c r="S236" s="28"/>
      <c r="T236" s="28"/>
    </row>
    <row r="237" spans="9:20" x14ac:dyDescent="0.25">
      <c r="I237" s="17"/>
      <c r="R237" s="28"/>
      <c r="S237" s="28"/>
      <c r="T237" s="28"/>
    </row>
    <row r="238" spans="9:20" x14ac:dyDescent="0.25">
      <c r="I238" s="17"/>
      <c r="R238" s="28"/>
      <c r="S238" s="28"/>
      <c r="T238" s="28"/>
    </row>
    <row r="239" spans="9:20" x14ac:dyDescent="0.25">
      <c r="I239" s="17"/>
      <c r="R239" s="28"/>
      <c r="S239" s="28"/>
      <c r="T239" s="28"/>
    </row>
    <row r="240" spans="9:20" x14ac:dyDescent="0.25">
      <c r="I240" s="17"/>
      <c r="R240" s="28"/>
      <c r="S240" s="28"/>
      <c r="T240" s="28"/>
    </row>
    <row r="241" spans="9:20" x14ac:dyDescent="0.25">
      <c r="I241" s="17"/>
      <c r="R241" s="28"/>
      <c r="S241" s="28"/>
      <c r="T241" s="28"/>
    </row>
    <row r="242" spans="9:20" x14ac:dyDescent="0.25">
      <c r="I242" s="17"/>
      <c r="R242" s="28"/>
      <c r="S242" s="28"/>
      <c r="T242" s="28"/>
    </row>
    <row r="243" spans="9:20" x14ac:dyDescent="0.25">
      <c r="I243" s="17"/>
      <c r="R243" s="28"/>
      <c r="S243" s="28"/>
      <c r="T243" s="28"/>
    </row>
    <row r="244" spans="9:20" x14ac:dyDescent="0.25">
      <c r="I244" s="17"/>
      <c r="R244" s="28"/>
      <c r="S244" s="28"/>
      <c r="T244" s="28"/>
    </row>
    <row r="245" spans="9:20" x14ac:dyDescent="0.25">
      <c r="I245" s="17"/>
      <c r="R245" s="28"/>
      <c r="S245" s="28"/>
      <c r="T245" s="28"/>
    </row>
    <row r="246" spans="9:20" x14ac:dyDescent="0.25">
      <c r="I246" s="17"/>
      <c r="R246" s="28"/>
      <c r="S246" s="28"/>
      <c r="T246" s="28"/>
    </row>
    <row r="247" spans="9:20" x14ac:dyDescent="0.25">
      <c r="I247" s="17"/>
      <c r="R247" s="28"/>
      <c r="S247" s="28"/>
      <c r="T247" s="28"/>
    </row>
    <row r="248" spans="9:20" x14ac:dyDescent="0.25">
      <c r="I248" s="17"/>
      <c r="R248" s="28"/>
      <c r="S248" s="28"/>
      <c r="T248" s="28"/>
    </row>
    <row r="249" spans="9:20" x14ac:dyDescent="0.25">
      <c r="I249" s="17"/>
      <c r="R249" s="28"/>
      <c r="S249" s="28"/>
      <c r="T249" s="28"/>
    </row>
    <row r="250" spans="9:20" x14ac:dyDescent="0.25">
      <c r="I250" s="17"/>
      <c r="R250" s="28"/>
      <c r="S250" s="28"/>
      <c r="T250" s="28"/>
    </row>
    <row r="251" spans="9:20" x14ac:dyDescent="0.25">
      <c r="I251" s="17"/>
      <c r="R251" s="28"/>
      <c r="S251" s="28"/>
      <c r="T251" s="28"/>
    </row>
    <row r="252" spans="9:20" x14ac:dyDescent="0.25">
      <c r="I252" s="17"/>
      <c r="R252" s="28"/>
      <c r="S252" s="28"/>
      <c r="T252" s="28"/>
    </row>
    <row r="253" spans="9:20" x14ac:dyDescent="0.25">
      <c r="I253" s="17"/>
      <c r="R253" s="28"/>
      <c r="S253" s="28"/>
      <c r="T253" s="28"/>
    </row>
    <row r="254" spans="9:20" x14ac:dyDescent="0.25">
      <c r="I254" s="17"/>
      <c r="R254" s="28"/>
    </row>
    <row r="255" spans="9:20" x14ac:dyDescent="0.25">
      <c r="I255" s="17"/>
      <c r="R255" s="28"/>
    </row>
    <row r="256" spans="9:20" x14ac:dyDescent="0.25">
      <c r="I256" s="17"/>
      <c r="R256" s="28"/>
    </row>
    <row r="257" spans="9:18" x14ac:dyDescent="0.25">
      <c r="I257" s="17"/>
      <c r="R257" s="28"/>
    </row>
    <row r="258" spans="9:18" x14ac:dyDescent="0.25">
      <c r="I258" s="17"/>
      <c r="R258" s="28"/>
    </row>
    <row r="259" spans="9:18" x14ac:dyDescent="0.25">
      <c r="I259" s="17"/>
      <c r="R259" s="28"/>
    </row>
    <row r="260" spans="9:18" x14ac:dyDescent="0.25">
      <c r="I260" s="17"/>
      <c r="R260" s="28"/>
    </row>
    <row r="261" spans="9:18" x14ac:dyDescent="0.25">
      <c r="I261" s="17"/>
      <c r="R261" s="28"/>
    </row>
    <row r="262" spans="9:18" x14ac:dyDescent="0.25">
      <c r="I262" s="17"/>
      <c r="R262" s="28"/>
    </row>
    <row r="263" spans="9:18" x14ac:dyDescent="0.25">
      <c r="I263" s="17"/>
      <c r="R263" s="28"/>
    </row>
    <row r="264" spans="9:18" x14ac:dyDescent="0.25">
      <c r="I264" s="17"/>
      <c r="R264" s="28"/>
    </row>
    <row r="265" spans="9:18" x14ac:dyDescent="0.25">
      <c r="I265" s="17"/>
      <c r="R265" s="28"/>
    </row>
    <row r="266" spans="9:18" x14ac:dyDescent="0.25">
      <c r="I266" s="17"/>
      <c r="R266" s="28"/>
    </row>
    <row r="267" spans="9:18" x14ac:dyDescent="0.25">
      <c r="I267" s="17"/>
      <c r="R267" s="28"/>
    </row>
    <row r="268" spans="9:18" x14ac:dyDescent="0.25">
      <c r="I268" s="17"/>
      <c r="R268" s="28"/>
    </row>
    <row r="269" spans="9:18" x14ac:dyDescent="0.25">
      <c r="I269" s="17"/>
      <c r="R269" s="28"/>
    </row>
    <row r="270" spans="9:18" x14ac:dyDescent="0.25">
      <c r="I270" s="17"/>
      <c r="R270" s="28"/>
    </row>
    <row r="271" spans="9:18" x14ac:dyDescent="0.25">
      <c r="I271" s="17"/>
      <c r="R271" s="28"/>
    </row>
    <row r="272" spans="9:18" x14ac:dyDescent="0.25">
      <c r="I272" s="17"/>
      <c r="R272" s="28"/>
    </row>
    <row r="273" spans="9:18" x14ac:dyDescent="0.25">
      <c r="I273" s="17"/>
      <c r="R273" s="28"/>
    </row>
    <row r="274" spans="9:18" x14ac:dyDescent="0.25">
      <c r="I274" s="17"/>
      <c r="R274" s="28"/>
    </row>
    <row r="275" spans="9:18" x14ac:dyDescent="0.25">
      <c r="I275" s="17"/>
      <c r="R275" s="28"/>
    </row>
    <row r="276" spans="9:18" x14ac:dyDescent="0.25">
      <c r="I276" s="17"/>
      <c r="R276" s="28"/>
    </row>
    <row r="277" spans="9:18" x14ac:dyDescent="0.25">
      <c r="I277" s="17"/>
      <c r="R277" s="28"/>
    </row>
    <row r="278" spans="9:18" x14ac:dyDescent="0.25">
      <c r="I278" s="17"/>
      <c r="R278" s="28"/>
    </row>
    <row r="279" spans="9:18" x14ac:dyDescent="0.25">
      <c r="I279" s="17"/>
      <c r="R279" s="28"/>
    </row>
    <row r="280" spans="9:18" x14ac:dyDescent="0.25">
      <c r="I280" s="17"/>
      <c r="R280" s="28"/>
    </row>
    <row r="281" spans="9:18" x14ac:dyDescent="0.25">
      <c r="I281" s="17"/>
      <c r="R281" s="28"/>
    </row>
    <row r="282" spans="9:18" x14ac:dyDescent="0.25">
      <c r="I282" s="17"/>
      <c r="R282" s="28"/>
    </row>
    <row r="283" spans="9:18" x14ac:dyDescent="0.25">
      <c r="I283" s="17"/>
      <c r="R283" s="28"/>
    </row>
    <row r="284" spans="9:18" x14ac:dyDescent="0.25">
      <c r="I284" s="17"/>
      <c r="R284" s="28"/>
    </row>
    <row r="285" spans="9:18" x14ac:dyDescent="0.25">
      <c r="I285" s="17"/>
      <c r="R285" s="28"/>
    </row>
    <row r="286" spans="9:18" x14ac:dyDescent="0.25">
      <c r="I286" s="17"/>
      <c r="R286" s="28"/>
    </row>
    <row r="287" spans="9:18" x14ac:dyDescent="0.25">
      <c r="I287" s="17"/>
      <c r="R287" s="28"/>
    </row>
    <row r="288" spans="9:18" x14ac:dyDescent="0.25">
      <c r="I288" s="17"/>
      <c r="R288" s="28"/>
    </row>
    <row r="289" spans="9:18" x14ac:dyDescent="0.25">
      <c r="I289" s="17"/>
      <c r="R289" s="28"/>
    </row>
    <row r="290" spans="9:18" x14ac:dyDescent="0.25">
      <c r="I290" s="17"/>
      <c r="R290" s="28"/>
    </row>
    <row r="291" spans="9:18" x14ac:dyDescent="0.25">
      <c r="I291" s="17"/>
      <c r="R291" s="28"/>
    </row>
    <row r="292" spans="9:18" x14ac:dyDescent="0.25">
      <c r="I292" s="17"/>
      <c r="R292" s="28"/>
    </row>
    <row r="293" spans="9:18" x14ac:dyDescent="0.25">
      <c r="I293" s="17"/>
      <c r="R293" s="28"/>
    </row>
    <row r="294" spans="9:18" x14ac:dyDescent="0.25">
      <c r="I294" s="17"/>
      <c r="R294" s="28"/>
    </row>
    <row r="295" spans="9:18" x14ac:dyDescent="0.25">
      <c r="I295" s="17"/>
      <c r="R295" s="28"/>
    </row>
    <row r="296" spans="9:18" x14ac:dyDescent="0.25">
      <c r="I296" s="17"/>
      <c r="R296" s="28"/>
    </row>
    <row r="297" spans="9:18" x14ac:dyDescent="0.25">
      <c r="I297" s="17"/>
      <c r="R297" s="28"/>
    </row>
    <row r="298" spans="9:18" x14ac:dyDescent="0.25">
      <c r="I298" s="17"/>
      <c r="R298" s="28"/>
    </row>
    <row r="299" spans="9:18" x14ac:dyDescent="0.25">
      <c r="I299" s="17"/>
      <c r="R299" s="28"/>
    </row>
    <row r="300" spans="9:18" x14ac:dyDescent="0.25">
      <c r="I300" s="17"/>
      <c r="R300" s="28"/>
    </row>
    <row r="301" spans="9:18" x14ac:dyDescent="0.25">
      <c r="I301" s="17"/>
      <c r="R301" s="28"/>
    </row>
    <row r="302" spans="9:18" x14ac:dyDescent="0.25">
      <c r="I302" s="17"/>
      <c r="R302" s="28"/>
    </row>
    <row r="303" spans="9:18" x14ac:dyDescent="0.25">
      <c r="I303" s="17"/>
      <c r="R303" s="28"/>
    </row>
    <row r="304" spans="9:18" x14ac:dyDescent="0.25">
      <c r="I304" s="17"/>
      <c r="R304" s="28"/>
    </row>
    <row r="305" spans="9:18" x14ac:dyDescent="0.25">
      <c r="I305" s="17"/>
      <c r="R305" s="28"/>
    </row>
    <row r="306" spans="9:18" x14ac:dyDescent="0.25">
      <c r="I306" s="17"/>
      <c r="R306" s="28"/>
    </row>
    <row r="307" spans="9:18" x14ac:dyDescent="0.25">
      <c r="I307" s="17"/>
      <c r="R307" s="28"/>
    </row>
    <row r="308" spans="9:18" x14ac:dyDescent="0.25">
      <c r="I308" s="17"/>
      <c r="R308" s="28"/>
    </row>
    <row r="309" spans="9:18" x14ac:dyDescent="0.25">
      <c r="I309" s="17"/>
      <c r="R309" s="28"/>
    </row>
    <row r="310" spans="9:18" x14ac:dyDescent="0.25">
      <c r="I310" s="17"/>
      <c r="R310" s="28"/>
    </row>
    <row r="311" spans="9:18" x14ac:dyDescent="0.25">
      <c r="I311" s="17"/>
      <c r="R311" s="28"/>
    </row>
    <row r="312" spans="9:18" x14ac:dyDescent="0.25">
      <c r="I312" s="17"/>
      <c r="R312" s="28"/>
    </row>
    <row r="313" spans="9:18" x14ac:dyDescent="0.25">
      <c r="I313" s="17"/>
      <c r="R313" s="28"/>
    </row>
    <row r="314" spans="9:18" x14ac:dyDescent="0.25">
      <c r="I314" s="17"/>
      <c r="R314" s="28"/>
    </row>
    <row r="315" spans="9:18" x14ac:dyDescent="0.25">
      <c r="I315" s="17"/>
      <c r="R315" s="28"/>
    </row>
    <row r="316" spans="9:18" x14ac:dyDescent="0.25">
      <c r="I316" s="17"/>
      <c r="R316" s="28"/>
    </row>
    <row r="317" spans="9:18" x14ac:dyDescent="0.25">
      <c r="I317" s="17"/>
      <c r="R317" s="28"/>
    </row>
    <row r="318" spans="9:18" x14ac:dyDescent="0.25">
      <c r="I318" s="17"/>
      <c r="R318" s="28"/>
    </row>
    <row r="319" spans="9:18" x14ac:dyDescent="0.25">
      <c r="I319" s="17"/>
      <c r="R319" s="28"/>
    </row>
    <row r="320" spans="9:18" x14ac:dyDescent="0.25">
      <c r="I320" s="17"/>
      <c r="R320" s="28"/>
    </row>
    <row r="321" spans="9:18" x14ac:dyDescent="0.25">
      <c r="I321" s="17"/>
      <c r="R321" s="28"/>
    </row>
    <row r="322" spans="9:18" x14ac:dyDescent="0.25">
      <c r="I322" s="17"/>
      <c r="R322" s="28"/>
    </row>
    <row r="323" spans="9:18" x14ac:dyDescent="0.25">
      <c r="I323" s="17"/>
      <c r="R323" s="28"/>
    </row>
    <row r="324" spans="9:18" x14ac:dyDescent="0.25">
      <c r="I324" s="17"/>
      <c r="R324" s="28"/>
    </row>
    <row r="325" spans="9:18" x14ac:dyDescent="0.25">
      <c r="I325" s="17"/>
      <c r="R325" s="28"/>
    </row>
    <row r="326" spans="9:18" x14ac:dyDescent="0.25">
      <c r="I326" s="17"/>
      <c r="R326" s="28"/>
    </row>
    <row r="327" spans="9:18" x14ac:dyDescent="0.25">
      <c r="I327" s="17"/>
      <c r="R327" s="28"/>
    </row>
    <row r="328" spans="9:18" x14ac:dyDescent="0.25">
      <c r="I328" s="17"/>
      <c r="R328" s="28"/>
    </row>
    <row r="329" spans="9:18" x14ac:dyDescent="0.25">
      <c r="I329" s="17"/>
      <c r="R329" s="28"/>
    </row>
    <row r="330" spans="9:18" x14ac:dyDescent="0.25">
      <c r="I330" s="17"/>
      <c r="R330" s="28"/>
    </row>
    <row r="331" spans="9:18" x14ac:dyDescent="0.25">
      <c r="I331" s="17"/>
      <c r="R331" s="28"/>
    </row>
    <row r="332" spans="9:18" x14ac:dyDescent="0.25">
      <c r="I332" s="17"/>
      <c r="R332" s="28"/>
    </row>
    <row r="333" spans="9:18" x14ac:dyDescent="0.25">
      <c r="I333" s="17"/>
      <c r="R333" s="28"/>
    </row>
    <row r="334" spans="9:18" x14ac:dyDescent="0.25">
      <c r="I334" s="17"/>
      <c r="R334" s="28"/>
    </row>
    <row r="335" spans="9:18" x14ac:dyDescent="0.25">
      <c r="I335" s="17"/>
      <c r="R335" s="28"/>
    </row>
    <row r="336" spans="9:18" x14ac:dyDescent="0.25">
      <c r="I336" s="17"/>
      <c r="R336" s="28"/>
    </row>
    <row r="337" spans="9:18" x14ac:dyDescent="0.25">
      <c r="I337" s="17"/>
      <c r="R337" s="28"/>
    </row>
    <row r="338" spans="9:18" x14ac:dyDescent="0.25">
      <c r="I338" s="17"/>
      <c r="R338" s="28"/>
    </row>
    <row r="339" spans="9:18" x14ac:dyDescent="0.25">
      <c r="I339" s="17"/>
      <c r="R339" s="28"/>
    </row>
    <row r="340" spans="9:18" x14ac:dyDescent="0.25">
      <c r="I340" s="17"/>
      <c r="R340" s="28"/>
    </row>
    <row r="341" spans="9:18" x14ac:dyDescent="0.25">
      <c r="I341" s="17"/>
      <c r="R341" s="28"/>
    </row>
    <row r="342" spans="9:18" x14ac:dyDescent="0.25">
      <c r="I342" s="17"/>
      <c r="R342" s="28"/>
    </row>
    <row r="343" spans="9:18" x14ac:dyDescent="0.25">
      <c r="I343" s="17"/>
      <c r="R343" s="28"/>
    </row>
    <row r="344" spans="9:18" x14ac:dyDescent="0.25">
      <c r="I344" s="17"/>
      <c r="R344" s="28"/>
    </row>
    <row r="345" spans="9:18" x14ac:dyDescent="0.25">
      <c r="I345" s="17"/>
      <c r="R345" s="28"/>
    </row>
    <row r="346" spans="9:18" x14ac:dyDescent="0.25">
      <c r="I346" s="17"/>
      <c r="R346" s="28"/>
    </row>
    <row r="347" spans="9:18" x14ac:dyDescent="0.25">
      <c r="I347" s="17"/>
      <c r="R347" s="28"/>
    </row>
    <row r="348" spans="9:18" x14ac:dyDescent="0.25">
      <c r="I348" s="17"/>
      <c r="R348" s="28"/>
    </row>
    <row r="349" spans="9:18" x14ac:dyDescent="0.25">
      <c r="I349" s="17"/>
      <c r="R349" s="28"/>
    </row>
    <row r="350" spans="9:18" x14ac:dyDescent="0.25">
      <c r="I350" s="17"/>
      <c r="R350" s="28"/>
    </row>
    <row r="351" spans="9:18" x14ac:dyDescent="0.25">
      <c r="I351" s="17"/>
      <c r="R351" s="28"/>
    </row>
    <row r="352" spans="9:18" x14ac:dyDescent="0.25">
      <c r="I352" s="17"/>
      <c r="R352" s="28"/>
    </row>
    <row r="353" spans="9:18" x14ac:dyDescent="0.25">
      <c r="I353" s="17"/>
      <c r="R353" s="28"/>
    </row>
    <row r="354" spans="9:18" x14ac:dyDescent="0.25">
      <c r="I354" s="17"/>
      <c r="R354" s="28"/>
    </row>
    <row r="355" spans="9:18" x14ac:dyDescent="0.25">
      <c r="I355" s="17"/>
      <c r="R355" s="28"/>
    </row>
    <row r="356" spans="9:18" x14ac:dyDescent="0.25">
      <c r="I356" s="17"/>
      <c r="R356" s="28"/>
    </row>
    <row r="357" spans="9:18" x14ac:dyDescent="0.25">
      <c r="I357" s="17"/>
      <c r="R357" s="28"/>
    </row>
    <row r="358" spans="9:18" x14ac:dyDescent="0.25">
      <c r="I358" s="17"/>
      <c r="R358" s="28"/>
    </row>
    <row r="359" spans="9:18" x14ac:dyDescent="0.25">
      <c r="I359" s="17"/>
      <c r="R359" s="28"/>
    </row>
    <row r="360" spans="9:18" x14ac:dyDescent="0.25">
      <c r="I360" s="17"/>
      <c r="R360" s="28"/>
    </row>
    <row r="361" spans="9:18" x14ac:dyDescent="0.25">
      <c r="I361" s="17"/>
      <c r="R361" s="28"/>
    </row>
    <row r="362" spans="9:18" x14ac:dyDescent="0.25">
      <c r="I362" s="17"/>
      <c r="R362" s="28"/>
    </row>
    <row r="363" spans="9:18" x14ac:dyDescent="0.25">
      <c r="I363" s="17"/>
      <c r="R363" s="28"/>
    </row>
    <row r="364" spans="9:18" x14ac:dyDescent="0.25">
      <c r="I364" s="17"/>
      <c r="R364" s="28"/>
    </row>
    <row r="365" spans="9:18" x14ac:dyDescent="0.25">
      <c r="I365" s="17"/>
      <c r="R365" s="28"/>
    </row>
    <row r="366" spans="9:18" x14ac:dyDescent="0.25">
      <c r="I366" s="17"/>
      <c r="R366" s="28"/>
    </row>
    <row r="367" spans="9:18" x14ac:dyDescent="0.25">
      <c r="I367" s="17"/>
      <c r="R367" s="28"/>
    </row>
    <row r="368" spans="9:18" x14ac:dyDescent="0.25">
      <c r="I368" s="17"/>
      <c r="R368" s="28"/>
    </row>
    <row r="369" spans="9:18" x14ac:dyDescent="0.25">
      <c r="I369" s="17"/>
      <c r="R369" s="28"/>
    </row>
    <row r="370" spans="9:18" x14ac:dyDescent="0.25">
      <c r="I370" s="17"/>
      <c r="R370" s="28"/>
    </row>
    <row r="371" spans="9:18" x14ac:dyDescent="0.25">
      <c r="I371" s="17"/>
      <c r="R371" s="28"/>
    </row>
    <row r="372" spans="9:18" x14ac:dyDescent="0.25">
      <c r="I372" s="17"/>
      <c r="R372" s="28"/>
    </row>
    <row r="373" spans="9:18" x14ac:dyDescent="0.25">
      <c r="I373" s="17"/>
      <c r="R373" s="28"/>
    </row>
    <row r="374" spans="9:18" x14ac:dyDescent="0.25">
      <c r="I374" s="17"/>
      <c r="R374" s="28"/>
    </row>
    <row r="375" spans="9:18" x14ac:dyDescent="0.25">
      <c r="I375" s="17"/>
      <c r="R375" s="28"/>
    </row>
    <row r="376" spans="9:18" x14ac:dyDescent="0.25">
      <c r="I376" s="17"/>
      <c r="R376" s="28"/>
    </row>
    <row r="377" spans="9:18" x14ac:dyDescent="0.25">
      <c r="I377" s="17"/>
      <c r="R377" s="28"/>
    </row>
    <row r="378" spans="9:18" x14ac:dyDescent="0.25">
      <c r="I378" s="17"/>
      <c r="R378" s="28"/>
    </row>
    <row r="379" spans="9:18" x14ac:dyDescent="0.25">
      <c r="I379" s="17"/>
      <c r="R379" s="28"/>
    </row>
    <row r="380" spans="9:18" x14ac:dyDescent="0.25">
      <c r="I380" s="17"/>
      <c r="R380" s="28"/>
    </row>
    <row r="381" spans="9:18" x14ac:dyDescent="0.25">
      <c r="I381" s="17"/>
      <c r="R381" s="28"/>
    </row>
    <row r="382" spans="9:18" x14ac:dyDescent="0.25">
      <c r="I382" s="17"/>
      <c r="R382" s="28"/>
    </row>
    <row r="383" spans="9:18" x14ac:dyDescent="0.25">
      <c r="I383" s="17"/>
      <c r="R383" s="28"/>
    </row>
    <row r="384" spans="9:18" x14ac:dyDescent="0.25">
      <c r="I384" s="17"/>
      <c r="R384" s="28"/>
    </row>
    <row r="385" spans="9:18" x14ac:dyDescent="0.25">
      <c r="I385" s="17"/>
      <c r="R385" s="28"/>
    </row>
    <row r="386" spans="9:18" x14ac:dyDescent="0.25">
      <c r="I386" s="17"/>
      <c r="R386" s="28"/>
    </row>
    <row r="387" spans="9:18" x14ac:dyDescent="0.25">
      <c r="I387" s="17"/>
      <c r="R387" s="28"/>
    </row>
    <row r="388" spans="9:18" x14ac:dyDescent="0.25">
      <c r="I388" s="17"/>
      <c r="R388" s="28"/>
    </row>
    <row r="389" spans="9:18" x14ac:dyDescent="0.25">
      <c r="I389" s="17"/>
      <c r="R389" s="28"/>
    </row>
    <row r="390" spans="9:18" x14ac:dyDescent="0.25">
      <c r="I390" s="17"/>
      <c r="R390" s="28"/>
    </row>
    <row r="391" spans="9:18" x14ac:dyDescent="0.25">
      <c r="I391" s="17"/>
      <c r="R391" s="28"/>
    </row>
    <row r="392" spans="9:18" x14ac:dyDescent="0.25">
      <c r="I392" s="17"/>
    </row>
    <row r="393" spans="9:18" x14ac:dyDescent="0.25">
      <c r="I393" s="17"/>
    </row>
    <row r="394" spans="9:18" x14ac:dyDescent="0.25">
      <c r="I394" s="17"/>
    </row>
    <row r="395" spans="9:18" x14ac:dyDescent="0.25">
      <c r="I395" s="17"/>
    </row>
    <row r="396" spans="9:18" x14ac:dyDescent="0.25">
      <c r="I396" s="17"/>
    </row>
    <row r="397" spans="9:18" x14ac:dyDescent="0.25">
      <c r="I397" s="17"/>
    </row>
    <row r="398" spans="9:18" x14ac:dyDescent="0.25">
      <c r="I398" s="17"/>
    </row>
    <row r="399" spans="9:18" x14ac:dyDescent="0.25">
      <c r="I399" s="17"/>
    </row>
    <row r="400" spans="9:18" x14ac:dyDescent="0.25">
      <c r="I400" s="17"/>
    </row>
  </sheetData>
  <sheetProtection formatColumns="0"/>
  <conditionalFormatting sqref="E3:E8">
    <cfRule type="expression" dxfId="4" priority="1">
      <formula>$E$5="C/- eStore Logistics (ESK)"</formula>
    </cfRule>
    <cfRule type="expression" dxfId="3" priority="2">
      <formula>$E$5="C/- eStore Logistics (LAV)"</formula>
    </cfRule>
    <cfRule type="expression" dxfId="2" priority="3">
      <formula>$E$5="C/- T&amp;W Warehouse"</formula>
    </cfRule>
    <cfRule type="expression" dxfId="1" priority="4">
      <formula>$E$5="C/- NEXT Logistics"</formula>
    </cfRule>
    <cfRule type="expression" dxfId="0" priority="5">
      <formula>$E$5="C/- Pick Packers"</formula>
    </cfRule>
  </conditionalFormatting>
  <dataValidations count="1">
    <dataValidation type="list" allowBlank="1" showInputMessage="1" showErrorMessage="1" errorTitle="Select from list only" promptTitle="Select Warehouse Name" sqref="E5">
      <formula1>$V$2:$V$7</formula1>
    </dataValidation>
  </dataValidations>
  <pageMargins left="0.7" right="0.7" top="0.75" bottom="0.75" header="0.3" footer="0.3"/>
  <pageSetup paperSize="9" scale="81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0.59999389629810485"/>
    <pageSetUpPr fitToPage="1"/>
  </sheetPr>
  <dimension ref="A1:R23"/>
  <sheetViews>
    <sheetView workbookViewId="0">
      <selection activeCell="G14" sqref="G14:K14"/>
    </sheetView>
  </sheetViews>
  <sheetFormatPr defaultColWidth="8.85546875" defaultRowHeight="46.5" x14ac:dyDescent="0.7"/>
  <cols>
    <col min="1" max="1" width="2.85546875" customWidth="1"/>
    <col min="2" max="4" width="10.7109375" style="48" customWidth="1"/>
    <col min="5" max="5" width="8.140625" style="48" customWidth="1"/>
    <col min="6" max="6" width="6.42578125" style="48" customWidth="1"/>
    <col min="7" max="8" width="8.85546875" style="48"/>
    <col min="9" max="9" width="10.42578125" style="48" bestFit="1" customWidth="1"/>
    <col min="10" max="10" width="7.140625" style="48" customWidth="1"/>
    <col min="11" max="11" width="7" style="48" customWidth="1"/>
    <col min="12" max="12" width="2.85546875" customWidth="1"/>
  </cols>
  <sheetData>
    <row r="1" spans="1:18" ht="13.5" customHeight="1" x14ac:dyDescent="0.7">
      <c r="A1" s="42"/>
      <c r="B1" s="91"/>
      <c r="C1" s="91"/>
      <c r="D1" s="91"/>
      <c r="E1" s="91"/>
      <c r="F1" s="91"/>
      <c r="G1" s="43"/>
      <c r="H1" s="43"/>
      <c r="I1" s="43"/>
      <c r="J1" s="43"/>
      <c r="K1" s="43"/>
      <c r="L1" s="44"/>
    </row>
    <row r="2" spans="1:18" ht="31.5" x14ac:dyDescent="0.5">
      <c r="A2" s="23"/>
      <c r="B2" s="92" t="s">
        <v>49</v>
      </c>
      <c r="C2" s="92"/>
      <c r="D2" s="92"/>
      <c r="E2" s="92"/>
      <c r="F2" s="92"/>
      <c r="G2" s="92"/>
      <c r="H2" s="92"/>
      <c r="I2" s="92"/>
      <c r="J2" s="92"/>
      <c r="K2" s="92"/>
      <c r="L2" s="24"/>
    </row>
    <row r="3" spans="1:18" ht="41.25" customHeight="1" x14ac:dyDescent="0.25">
      <c r="A3" s="23"/>
      <c r="B3" s="93" t="s">
        <v>50</v>
      </c>
      <c r="C3" s="93"/>
      <c r="D3" s="93"/>
      <c r="E3" s="93"/>
      <c r="F3" s="93"/>
      <c r="G3" s="93"/>
      <c r="H3" s="93"/>
      <c r="I3" s="93"/>
      <c r="J3" s="93"/>
      <c r="K3" s="93"/>
      <c r="L3" s="24"/>
    </row>
    <row r="4" spans="1:18" ht="36" customHeight="1" x14ac:dyDescent="0.25">
      <c r="A4" s="23"/>
      <c r="B4" s="93" t="str">
        <f>Sheet1!E5</f>
        <v>C/- Pick Packers</v>
      </c>
      <c r="C4" s="93"/>
      <c r="D4" s="93"/>
      <c r="E4" s="93"/>
      <c r="F4" s="93"/>
      <c r="G4" s="93"/>
      <c r="H4" s="93"/>
      <c r="I4" s="93"/>
      <c r="J4" s="93"/>
      <c r="K4" s="93"/>
      <c r="L4" s="24"/>
    </row>
    <row r="5" spans="1:18" ht="36" customHeight="1" x14ac:dyDescent="0.25">
      <c r="A5" s="23"/>
      <c r="B5" s="93" t="str">
        <f>Sheet1!E6</f>
        <v>1/208 Walters Rd</v>
      </c>
      <c r="C5" s="93"/>
      <c r="D5" s="93"/>
      <c r="E5" s="93"/>
      <c r="F5" s="93"/>
      <c r="G5" s="93"/>
      <c r="H5" s="93"/>
      <c r="I5" s="93"/>
      <c r="J5" s="93"/>
      <c r="K5" s="93"/>
      <c r="L5" s="24"/>
    </row>
    <row r="6" spans="1:18" ht="47.25" thickBot="1" x14ac:dyDescent="0.3">
      <c r="A6" s="23"/>
      <c r="B6" s="94" t="str">
        <f>Sheet1!E7</f>
        <v>Arndell Park, NSW, 2148</v>
      </c>
      <c r="C6" s="95"/>
      <c r="D6" s="95"/>
      <c r="E6" s="95"/>
      <c r="F6" s="95"/>
      <c r="G6" s="95"/>
      <c r="H6" s="95"/>
      <c r="I6" s="95"/>
      <c r="J6" s="95"/>
      <c r="K6" s="95"/>
      <c r="L6" s="24"/>
    </row>
    <row r="7" spans="1:18" s="47" customFormat="1" ht="23.1" customHeight="1" x14ac:dyDescent="0.5">
      <c r="A7" s="45"/>
      <c r="B7" s="69" t="s">
        <v>51</v>
      </c>
      <c r="C7" s="70"/>
      <c r="D7" s="70"/>
      <c r="E7" s="70"/>
      <c r="F7" s="70"/>
      <c r="G7" s="70"/>
      <c r="H7" s="70"/>
      <c r="I7" s="70"/>
      <c r="J7" s="70"/>
      <c r="K7" s="71"/>
      <c r="L7" s="46"/>
    </row>
    <row r="8" spans="1:18" ht="59.1" customHeight="1" thickBot="1" x14ac:dyDescent="0.3">
      <c r="A8" s="23"/>
      <c r="B8" s="75" t="str">
        <f>Sheet1!C3</f>
        <v>BBBYO</v>
      </c>
      <c r="C8" s="76"/>
      <c r="D8" s="76"/>
      <c r="E8" s="76"/>
      <c r="F8" s="76"/>
      <c r="G8" s="76"/>
      <c r="H8" s="76"/>
      <c r="I8" s="76"/>
      <c r="J8" s="76"/>
      <c r="K8" s="77"/>
      <c r="L8" s="24"/>
    </row>
    <row r="9" spans="1:18" ht="13.5" customHeight="1" thickBot="1" x14ac:dyDescent="0.75">
      <c r="A9" s="23"/>
      <c r="B9" s="68"/>
      <c r="C9" s="68"/>
      <c r="D9" s="68"/>
      <c r="E9" s="68"/>
      <c r="F9" s="68"/>
      <c r="L9" s="24"/>
    </row>
    <row r="10" spans="1:18" s="47" customFormat="1" ht="24" customHeight="1" x14ac:dyDescent="0.5">
      <c r="A10" s="45"/>
      <c r="B10" s="69" t="s">
        <v>52</v>
      </c>
      <c r="C10" s="70"/>
      <c r="D10" s="70"/>
      <c r="E10" s="70"/>
      <c r="F10" s="70"/>
      <c r="G10" s="70"/>
      <c r="H10" s="70"/>
      <c r="I10" s="70"/>
      <c r="J10" s="70"/>
      <c r="K10" s="71"/>
      <c r="L10" s="46"/>
    </row>
    <row r="11" spans="1:18" ht="72.75" customHeight="1" thickBot="1" x14ac:dyDescent="0.3">
      <c r="A11" s="23"/>
      <c r="B11" s="96" t="str">
        <f>Sheet1!C7</f>
        <v>BYO-20545</v>
      </c>
      <c r="C11" s="97"/>
      <c r="D11" s="97"/>
      <c r="E11" s="97"/>
      <c r="F11" s="97"/>
      <c r="G11" s="97"/>
      <c r="H11" s="97"/>
      <c r="I11" s="97"/>
      <c r="J11" s="97"/>
      <c r="K11" s="98"/>
      <c r="L11" s="24"/>
    </row>
    <row r="12" spans="1:18" ht="13.5" customHeight="1" thickBot="1" x14ac:dyDescent="0.75">
      <c r="A12" s="23"/>
      <c r="B12" s="68"/>
      <c r="C12" s="68"/>
      <c r="D12" s="68"/>
      <c r="E12" s="68"/>
      <c r="F12" s="68"/>
      <c r="L12" s="24"/>
    </row>
    <row r="13" spans="1:18" s="52" customFormat="1" ht="21.95" customHeight="1" x14ac:dyDescent="0.7">
      <c r="A13" s="49"/>
      <c r="B13" s="69" t="s">
        <v>53</v>
      </c>
      <c r="C13" s="70"/>
      <c r="D13" s="70"/>
      <c r="E13" s="71"/>
      <c r="F13" s="50"/>
      <c r="G13" s="72" t="s">
        <v>54</v>
      </c>
      <c r="H13" s="73"/>
      <c r="I13" s="73"/>
      <c r="J13" s="73"/>
      <c r="K13" s="74"/>
      <c r="L13" s="51"/>
      <c r="N13" s="53"/>
      <c r="O13" s="54"/>
      <c r="P13" s="55"/>
      <c r="R13" s="53"/>
    </row>
    <row r="14" spans="1:18" ht="48.95" customHeight="1" thickBot="1" x14ac:dyDescent="0.3">
      <c r="A14" s="23"/>
      <c r="B14" s="81">
        <f ca="1">TODAY()</f>
        <v>42468</v>
      </c>
      <c r="C14" s="82"/>
      <c r="D14" s="82"/>
      <c r="E14" s="83"/>
      <c r="F14" s="50"/>
      <c r="G14" s="81" t="str">
        <f>Sheet1!I13</f>
        <v>15/04/2016</v>
      </c>
      <c r="H14" s="82"/>
      <c r="I14" s="82"/>
      <c r="J14" s="82"/>
      <c r="K14" s="83"/>
      <c r="L14" s="24"/>
      <c r="R14" s="53"/>
    </row>
    <row r="15" spans="1:18" ht="13.5" customHeight="1" thickBot="1" x14ac:dyDescent="0.75">
      <c r="A15" s="23"/>
      <c r="B15" s="68"/>
      <c r="C15" s="68"/>
      <c r="D15" s="68"/>
      <c r="E15" s="68"/>
      <c r="F15" s="68"/>
      <c r="L15" s="24"/>
    </row>
    <row r="16" spans="1:18" ht="21" customHeight="1" x14ac:dyDescent="0.25">
      <c r="A16" s="23"/>
      <c r="B16" s="84" t="s">
        <v>55</v>
      </c>
      <c r="C16" s="85"/>
      <c r="D16" s="85"/>
      <c r="E16" s="86"/>
      <c r="F16" s="87" t="s">
        <v>56</v>
      </c>
      <c r="G16" s="88" t="s">
        <v>57</v>
      </c>
      <c r="H16" s="89"/>
      <c r="I16" s="89"/>
      <c r="J16" s="89"/>
      <c r="K16" s="90"/>
      <c r="L16" s="24"/>
    </row>
    <row r="17" spans="1:12" ht="120" customHeight="1" thickBot="1" x14ac:dyDescent="0.3">
      <c r="A17" s="23"/>
      <c r="B17" s="75"/>
      <c r="C17" s="76"/>
      <c r="D17" s="76"/>
      <c r="E17" s="77"/>
      <c r="F17" s="87"/>
      <c r="G17" s="75"/>
      <c r="H17" s="76"/>
      <c r="I17" s="76"/>
      <c r="J17" s="76"/>
      <c r="K17" s="77"/>
      <c r="L17" s="24"/>
    </row>
    <row r="18" spans="1:12" ht="30" customHeight="1" thickBot="1" x14ac:dyDescent="0.75">
      <c r="A18" s="23"/>
      <c r="B18" s="68"/>
      <c r="C18" s="68"/>
      <c r="D18" s="68"/>
      <c r="E18" s="68"/>
      <c r="F18" s="68"/>
      <c r="H18" s="54"/>
      <c r="L18" s="24"/>
    </row>
    <row r="19" spans="1:12" s="59" customFormat="1" ht="26.25" x14ac:dyDescent="0.25">
      <c r="A19" s="56"/>
      <c r="B19" s="69" t="s">
        <v>58</v>
      </c>
      <c r="C19" s="70"/>
      <c r="D19" s="70"/>
      <c r="E19" s="71"/>
      <c r="F19" s="57"/>
      <c r="G19" s="72" t="s">
        <v>59</v>
      </c>
      <c r="H19" s="73"/>
      <c r="I19" s="73"/>
      <c r="J19" s="73"/>
      <c r="K19" s="74"/>
      <c r="L19" s="58"/>
    </row>
    <row r="20" spans="1:12" ht="30" customHeight="1" thickBot="1" x14ac:dyDescent="0.3">
      <c r="A20" s="23"/>
      <c r="B20" s="75"/>
      <c r="C20" s="76"/>
      <c r="D20" s="76"/>
      <c r="E20" s="77"/>
      <c r="F20" s="60"/>
      <c r="G20" s="78"/>
      <c r="H20" s="79"/>
      <c r="I20" s="79"/>
      <c r="J20" s="79"/>
      <c r="K20" s="80"/>
      <c r="L20" s="24"/>
    </row>
    <row r="21" spans="1:12" ht="13.5" customHeight="1" thickBot="1" x14ac:dyDescent="0.75">
      <c r="A21" s="23"/>
      <c r="B21" s="68"/>
      <c r="C21" s="68"/>
      <c r="D21" s="68"/>
      <c r="E21" s="68"/>
      <c r="F21" s="68"/>
      <c r="L21" s="24"/>
    </row>
    <row r="22" spans="1:12" ht="37.5" customHeight="1" thickBot="1" x14ac:dyDescent="0.3">
      <c r="A22" s="23"/>
      <c r="B22" s="64" t="s">
        <v>60</v>
      </c>
      <c r="C22" s="65"/>
      <c r="D22" s="65"/>
      <c r="E22" s="65"/>
      <c r="F22" s="65"/>
      <c r="G22" s="65"/>
      <c r="H22" s="65"/>
      <c r="I22" s="65"/>
      <c r="J22" s="65"/>
      <c r="K22" s="66"/>
      <c r="L22" s="24"/>
    </row>
    <row r="23" spans="1:12" ht="13.5" customHeight="1" thickBot="1" x14ac:dyDescent="0.75">
      <c r="A23" s="26"/>
      <c r="B23" s="67"/>
      <c r="C23" s="67"/>
      <c r="D23" s="67"/>
      <c r="E23" s="67"/>
      <c r="F23" s="67"/>
      <c r="G23" s="61"/>
      <c r="H23" s="61"/>
      <c r="I23" s="61"/>
      <c r="J23" s="61"/>
      <c r="K23" s="61"/>
      <c r="L23" s="27"/>
    </row>
  </sheetData>
  <mergeCells count="30">
    <mergeCell ref="B12:F12"/>
    <mergeCell ref="B1:F1"/>
    <mergeCell ref="B2:K2"/>
    <mergeCell ref="B3:K3"/>
    <mergeCell ref="B4:K4"/>
    <mergeCell ref="B5:K5"/>
    <mergeCell ref="B6:K6"/>
    <mergeCell ref="B7:K7"/>
    <mergeCell ref="B8:K8"/>
    <mergeCell ref="B9:F9"/>
    <mergeCell ref="B10:K10"/>
    <mergeCell ref="B11:K11"/>
    <mergeCell ref="B16:E16"/>
    <mergeCell ref="F16:F17"/>
    <mergeCell ref="G16:K16"/>
    <mergeCell ref="B17:E17"/>
    <mergeCell ref="G17:K17"/>
    <mergeCell ref="B13:E13"/>
    <mergeCell ref="G13:K13"/>
    <mergeCell ref="B14:E14"/>
    <mergeCell ref="G14:K14"/>
    <mergeCell ref="B15:F15"/>
    <mergeCell ref="B22:K22"/>
    <mergeCell ref="B23:F23"/>
    <mergeCell ref="B18:F18"/>
    <mergeCell ref="B19:E19"/>
    <mergeCell ref="G19:K19"/>
    <mergeCell ref="B20:E20"/>
    <mergeCell ref="G20:K20"/>
    <mergeCell ref="B21:F21"/>
  </mergeCells>
  <pageMargins left="0.70000000000000007" right="0.70000000000000007" top="0.75000000000000011" bottom="0.75000000000000011" header="0.30000000000000004" footer="0.30000000000000004"/>
  <pageSetup paperSize="9" scale="93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T&amp;W Delivery Label1</vt:lpstr>
      <vt:lpstr>Sheet1!Print_Area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PeterNeal</dc:creator>
  <cp:lastModifiedBy>usaer</cp:lastModifiedBy>
  <cp:lastPrinted>2016-04-08T13:39:03Z</cp:lastPrinted>
  <dcterms:created xsi:type="dcterms:W3CDTF">2015-04-10T02:05:11Z</dcterms:created>
  <dcterms:modified xsi:type="dcterms:W3CDTF">2016-04-08T13:39:08Z</dcterms:modified>
</cp:coreProperties>
</file>