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source\repos\ZeusKingOfTheGods\ASP.NETCinema\"/>
    </mc:Choice>
  </mc:AlternateContent>
  <xr:revisionPtr revIDLastSave="0" documentId="13_ncr:1_{F0E0C0B1-47B2-4624-8044-7298D3D3C873}" xr6:coauthVersionLast="43" xr6:coauthVersionMax="43" xr10:uidLastSave="{00000000-0000-0000-0000-000000000000}"/>
  <bookViews>
    <workbookView xWindow="-108" yWindow="-108" windowWidth="23256" windowHeight="12576" xr2:uid="{22E80722-1DB3-4D4A-B95F-931B24953C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G33" i="1"/>
  <c r="D33" i="1"/>
  <c r="C33" i="1"/>
  <c r="B22" i="1"/>
  <c r="H2" i="1"/>
  <c r="G27" i="1"/>
  <c r="G28" i="1"/>
  <c r="G29" i="1"/>
  <c r="G26" i="1"/>
  <c r="G25" i="1"/>
  <c r="D22" i="1"/>
  <c r="C22" i="1"/>
  <c r="G8" i="1"/>
  <c r="F2" i="1"/>
  <c r="F3" i="1"/>
  <c r="H3" i="1" s="1"/>
  <c r="F4" i="1"/>
  <c r="H4" i="1" s="1"/>
  <c r="F5" i="1"/>
  <c r="H5" i="1" s="1"/>
  <c r="F6" i="1"/>
  <c r="H6" i="1" s="1"/>
  <c r="F7" i="1"/>
  <c r="H7" i="1" s="1"/>
  <c r="G14" i="1"/>
  <c r="G15" i="1"/>
  <c r="G16" i="1"/>
  <c r="G17" i="1"/>
  <c r="G18" i="1"/>
  <c r="G19" i="1"/>
  <c r="G13" i="1"/>
  <c r="E33" i="1" l="1"/>
  <c r="G22" i="1"/>
  <c r="E22" i="1"/>
  <c r="H8" i="1"/>
  <c r="F8" i="1"/>
</calcChain>
</file>

<file path=xl/sharedStrings.xml><?xml version="1.0" encoding="utf-8"?>
<sst xmlns="http://schemas.openxmlformats.org/spreadsheetml/2006/main" count="59" uniqueCount="32">
  <si>
    <t>Sprint</t>
  </si>
  <si>
    <t>Beschrijving</t>
  </si>
  <si>
    <t>Van</t>
  </si>
  <si>
    <t>Tot</t>
  </si>
  <si>
    <t>Aantal Weken</t>
  </si>
  <si>
    <t>Schatting tijd per week (Uren)</t>
  </si>
  <si>
    <t>Schatting tijd voor sprint (Uren)</t>
  </si>
  <si>
    <t>Datum afgerond</t>
  </si>
  <si>
    <t>Prioriteit</t>
  </si>
  <si>
    <t>Daadwerkelijk</t>
  </si>
  <si>
    <t>Verschil</t>
  </si>
  <si>
    <t>Tot tijden:</t>
  </si>
  <si>
    <t>Geschatte tijd (Uur)</t>
  </si>
  <si>
    <t>Daadwerkelijke tijd (Uur)</t>
  </si>
  <si>
    <t>Verschil (Uur)</t>
  </si>
  <si>
    <t>Waarom gaat het zo lang duren?</t>
  </si>
  <si>
    <t>Sprint 4</t>
  </si>
  <si>
    <t>Documentatie bijwerken.</t>
  </si>
  <si>
    <t>Sprint 5</t>
  </si>
  <si>
    <t>Niet af</t>
  </si>
  <si>
    <t>Feedback verwerken.</t>
  </si>
  <si>
    <t>Unit tests bijwerken.</t>
  </si>
  <si>
    <t>Logica toevoegen voor het automatisch aanmaken van een tasktype bij het toevoegen van draaitijden.</t>
  </si>
  <si>
    <t>Container opdracht verbeteren.</t>
  </si>
  <si>
    <t>Logica toevoegen voor het toevoegen van films, halls, screenings, users, tasks en employees.</t>
  </si>
  <si>
    <t>Stored procedures gebruiken voor het ophalen van data.</t>
  </si>
  <si>
    <t>Fouthandeling toevoegen.</t>
  </si>
  <si>
    <t>Beschikbare tijd</t>
  </si>
  <si>
    <t>Verschil beschikbare tijd</t>
  </si>
  <si>
    <t>Geschatte tijd</t>
  </si>
  <si>
    <t>SOLID</t>
  </si>
  <si>
    <t>Triggers maken voor het afvangen van database constraints of voor het bijwerken van gerelateerde entiteiten.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</si>
</sst>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.0_-;\-* #,##0.0_-;_-* &quot;-&quot;??_-;_-@_-"/>
    <numFmt numFmtId="169" formatCode="_-* #,##0.0_-;\-* #,##0.0_-;_-* &quot;-&quot;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3F3F3"/>
      <name val="Montserrat"/>
    </font>
    <font>
      <sz val="10"/>
      <color theme="1"/>
      <name val="Arial"/>
      <family val="2"/>
    </font>
    <font>
      <sz val="10"/>
      <color theme="1"/>
      <name val="Montserrat"/>
    </font>
    <font>
      <sz val="10"/>
      <color rgb="FF000000"/>
      <name val="Montserrat"/>
    </font>
    <font>
      <b/>
      <sz val="10"/>
      <color rgb="FFF2F2F2"/>
      <name val="Montserrat"/>
    </font>
    <font>
      <sz val="11"/>
      <color rgb="FF000000"/>
      <name val="Montserrat"/>
    </font>
    <font>
      <sz val="11"/>
      <color theme="1"/>
      <name val="Montserrat"/>
    </font>
    <font>
      <sz val="10"/>
      <color rgb="FFF2F2F2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5" fontId="5" fillId="0" borderId="1" xfId="0" applyNumberFormat="1" applyFont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68" fontId="4" fillId="0" borderId="1" xfId="1" applyNumberFormat="1" applyFont="1" applyBorder="1" applyAlignment="1">
      <alignment horizontal="right" wrapText="1"/>
    </xf>
    <xf numFmtId="168" fontId="0" fillId="0" borderId="0" xfId="0" applyNumberFormat="1"/>
    <xf numFmtId="0" fontId="8" fillId="0" borderId="2" xfId="0" applyFont="1" applyFill="1" applyBorder="1" applyAlignment="1">
      <alignment wrapText="1"/>
    </xf>
    <xf numFmtId="169" fontId="3" fillId="0" borderId="1" xfId="0" applyNumberFormat="1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F840-217A-487E-A4A4-1D61301F5C6F}">
  <dimension ref="A1:J34"/>
  <sheetViews>
    <sheetView tabSelected="1" topLeftCell="A19" workbookViewId="0">
      <selection activeCell="C30" sqref="C30"/>
    </sheetView>
  </sheetViews>
  <sheetFormatPr defaultRowHeight="14.4"/>
  <cols>
    <col min="1" max="1" width="11.77734375" customWidth="1"/>
    <col min="2" max="2" width="15.21875" customWidth="1"/>
    <col min="3" max="3" width="64.109375" customWidth="1"/>
    <col min="4" max="4" width="13.44140625" customWidth="1"/>
    <col min="5" max="5" width="14" customWidth="1"/>
    <col min="6" max="6" width="14.44140625" customWidth="1"/>
    <col min="7" max="7" width="23" customWidth="1"/>
    <col min="8" max="8" width="85" customWidth="1"/>
    <col min="9" max="9" width="68.33203125" customWidth="1"/>
  </cols>
  <sheetData>
    <row r="1" spans="1:10" ht="28.8" customHeight="1" thickBo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3"/>
    </row>
    <row r="2" spans="1:10" ht="16.2" customHeight="1" thickBot="1">
      <c r="A2" s="2">
        <v>1</v>
      </c>
      <c r="B2" s="3"/>
      <c r="C2" s="4"/>
      <c r="D2" s="5">
        <v>43500</v>
      </c>
      <c r="E2" s="5">
        <v>43518</v>
      </c>
      <c r="F2" s="14">
        <f t="shared" ref="F2:F6" si="0">(E2-D2)/7</f>
        <v>2.5714285714285716</v>
      </c>
      <c r="G2" s="2">
        <v>35</v>
      </c>
      <c r="H2" s="14">
        <f>F2*G2</f>
        <v>90</v>
      </c>
      <c r="I2" s="4"/>
      <c r="J2" s="13"/>
    </row>
    <row r="3" spans="1:10" ht="19.2" customHeight="1" thickBot="1">
      <c r="A3" s="2">
        <v>2</v>
      </c>
      <c r="B3" s="3"/>
      <c r="C3" s="4"/>
      <c r="D3" s="5">
        <v>43519</v>
      </c>
      <c r="E3" s="5">
        <v>43546</v>
      </c>
      <c r="F3" s="14">
        <f t="shared" si="0"/>
        <v>3.8571428571428572</v>
      </c>
      <c r="G3" s="2">
        <v>35</v>
      </c>
      <c r="H3" s="14">
        <f t="shared" ref="H3:H7" si="1">F3*G3</f>
        <v>135</v>
      </c>
      <c r="I3" s="4"/>
      <c r="J3" s="13"/>
    </row>
    <row r="4" spans="1:10" ht="16.8" customHeight="1" thickBot="1">
      <c r="A4" s="2">
        <v>3</v>
      </c>
      <c r="B4" s="3"/>
      <c r="C4" s="4"/>
      <c r="D4" s="5">
        <v>43546</v>
      </c>
      <c r="E4" s="5">
        <v>43567</v>
      </c>
      <c r="F4" s="14">
        <f t="shared" si="0"/>
        <v>3</v>
      </c>
      <c r="G4" s="2">
        <v>35</v>
      </c>
      <c r="H4" s="14">
        <f t="shared" si="1"/>
        <v>105</v>
      </c>
      <c r="I4" s="4"/>
      <c r="J4" s="13"/>
    </row>
    <row r="5" spans="1:10" ht="18" customHeight="1" thickBot="1">
      <c r="A5" s="2">
        <v>4</v>
      </c>
      <c r="B5" s="3"/>
      <c r="C5" s="4"/>
      <c r="D5" s="5">
        <v>43568</v>
      </c>
      <c r="E5" s="5">
        <v>43595</v>
      </c>
      <c r="F5" s="14">
        <f t="shared" si="0"/>
        <v>3.8571428571428572</v>
      </c>
      <c r="G5" s="2">
        <v>35</v>
      </c>
      <c r="H5" s="14">
        <f t="shared" si="1"/>
        <v>135</v>
      </c>
      <c r="I5" s="4"/>
      <c r="J5" s="13"/>
    </row>
    <row r="6" spans="1:10" ht="18" customHeight="1" thickBot="1">
      <c r="A6" s="2">
        <v>5</v>
      </c>
      <c r="B6" s="3"/>
      <c r="C6" s="4"/>
      <c r="D6" s="5">
        <v>43595</v>
      </c>
      <c r="E6" s="5">
        <v>43616</v>
      </c>
      <c r="F6" s="14">
        <f t="shared" si="0"/>
        <v>3</v>
      </c>
      <c r="G6" s="2">
        <v>35</v>
      </c>
      <c r="H6" s="14">
        <f t="shared" si="1"/>
        <v>105</v>
      </c>
      <c r="I6" s="4"/>
      <c r="J6" s="13"/>
    </row>
    <row r="7" spans="1:10" ht="18" customHeight="1" thickBot="1">
      <c r="A7" s="2">
        <v>6</v>
      </c>
      <c r="B7" s="3"/>
      <c r="C7" s="4"/>
      <c r="D7" s="5">
        <v>43617</v>
      </c>
      <c r="E7" s="5">
        <v>43637</v>
      </c>
      <c r="F7" s="14">
        <f>(E7-D7)/7</f>
        <v>2.8571428571428572</v>
      </c>
      <c r="G7" s="2">
        <v>35</v>
      </c>
      <c r="H7" s="14">
        <f t="shared" si="1"/>
        <v>100</v>
      </c>
      <c r="I7" s="4"/>
      <c r="J7" s="13"/>
    </row>
    <row r="8" spans="1:10" ht="15" thickBot="1">
      <c r="A8" s="3"/>
      <c r="B8" s="3"/>
      <c r="C8" s="3"/>
      <c r="D8" s="3"/>
      <c r="E8" s="3"/>
      <c r="F8" s="14">
        <f>SUM(F2:F7)</f>
        <v>19.142857142857142</v>
      </c>
      <c r="G8" s="2">
        <f>SUM(G2:G6)</f>
        <v>175</v>
      </c>
      <c r="H8" s="14">
        <f>SUM(H2:H6)</f>
        <v>570</v>
      </c>
      <c r="I8" s="4"/>
      <c r="J8" s="13"/>
    </row>
    <row r="9" spans="1:10" ht="15" thickBot="1">
      <c r="A9" s="3"/>
      <c r="B9" s="3"/>
      <c r="C9" s="3"/>
      <c r="D9" s="3"/>
      <c r="E9" s="3"/>
      <c r="F9" s="3"/>
      <c r="G9" s="3"/>
      <c r="H9" s="3"/>
      <c r="I9" s="3"/>
      <c r="J9" s="13"/>
    </row>
    <row r="10" spans="1:10" ht="15" thickBot="1">
      <c r="A10" s="3"/>
      <c r="B10" s="3"/>
      <c r="C10" s="3"/>
      <c r="D10" s="3"/>
      <c r="E10" s="3"/>
      <c r="F10" s="3"/>
      <c r="G10" s="3"/>
      <c r="H10" s="3"/>
      <c r="I10" s="3"/>
      <c r="J10" s="13"/>
    </row>
    <row r="11" spans="1:10" ht="15" thickBot="1">
      <c r="A11" s="3"/>
      <c r="B11" s="3"/>
      <c r="C11" s="3"/>
      <c r="D11" s="3"/>
      <c r="E11" s="3"/>
      <c r="F11" s="3"/>
      <c r="G11" s="3"/>
      <c r="H11" s="3"/>
      <c r="I11" s="3"/>
      <c r="J11" s="13"/>
    </row>
    <row r="12" spans="1:10" ht="30" customHeight="1" thickBot="1">
      <c r="A12" s="6" t="s">
        <v>16</v>
      </c>
      <c r="B12" s="6" t="s">
        <v>7</v>
      </c>
      <c r="C12" s="6" t="s">
        <v>1</v>
      </c>
      <c r="D12" s="6" t="s">
        <v>8</v>
      </c>
      <c r="E12" s="7" t="s">
        <v>12</v>
      </c>
      <c r="F12" s="7" t="s">
        <v>13</v>
      </c>
      <c r="G12" s="7" t="s">
        <v>14</v>
      </c>
      <c r="H12" s="11" t="s">
        <v>15</v>
      </c>
      <c r="I12" s="12"/>
    </row>
    <row r="13" spans="1:10" ht="17.399999999999999" customHeight="1" thickBot="1">
      <c r="A13" s="4"/>
      <c r="B13" s="4" t="s">
        <v>19</v>
      </c>
      <c r="C13" s="9" t="s">
        <v>21</v>
      </c>
      <c r="D13" s="8">
        <v>2</v>
      </c>
      <c r="E13" s="2">
        <v>10</v>
      </c>
      <c r="F13" s="2">
        <v>0</v>
      </c>
      <c r="G13" s="8">
        <f>E13-F13</f>
        <v>10</v>
      </c>
      <c r="H13" s="3"/>
      <c r="I13" s="3"/>
    </row>
    <row r="14" spans="1:10" ht="17.399999999999999" customHeight="1" thickBot="1">
      <c r="A14" s="4"/>
      <c r="B14" s="4" t="s">
        <v>19</v>
      </c>
      <c r="C14" s="9" t="s">
        <v>20</v>
      </c>
      <c r="D14" s="8">
        <v>1</v>
      </c>
      <c r="E14" s="2">
        <v>20</v>
      </c>
      <c r="F14" s="2">
        <v>0</v>
      </c>
      <c r="G14" s="8">
        <f t="shared" ref="G14:G19" si="2">E14-F14</f>
        <v>20</v>
      </c>
      <c r="H14" s="3"/>
      <c r="I14" s="3"/>
    </row>
    <row r="15" spans="1:10" ht="30.6" customHeight="1" thickBot="1">
      <c r="A15" s="4"/>
      <c r="B15" s="4" t="s">
        <v>19</v>
      </c>
      <c r="C15" s="9" t="s">
        <v>24</v>
      </c>
      <c r="D15" s="8">
        <v>3</v>
      </c>
      <c r="E15" s="2">
        <v>20</v>
      </c>
      <c r="F15" s="2">
        <v>0</v>
      </c>
      <c r="G15" s="8">
        <f t="shared" si="2"/>
        <v>20</v>
      </c>
      <c r="H15" s="3"/>
      <c r="I15" s="3"/>
    </row>
    <row r="16" spans="1:10" ht="31.2" customHeight="1" thickBot="1">
      <c r="A16" s="4"/>
      <c r="B16" s="4" t="s">
        <v>19</v>
      </c>
      <c r="C16" s="9" t="s">
        <v>22</v>
      </c>
      <c r="D16" s="8">
        <v>3</v>
      </c>
      <c r="E16" s="2">
        <v>10</v>
      </c>
      <c r="F16" s="2">
        <v>0</v>
      </c>
      <c r="G16" s="8">
        <f t="shared" si="2"/>
        <v>10</v>
      </c>
      <c r="H16" s="3"/>
      <c r="I16" s="3"/>
    </row>
    <row r="17" spans="1:9" ht="17.399999999999999" customHeight="1" thickBot="1">
      <c r="A17" s="3"/>
      <c r="B17" s="4" t="s">
        <v>19</v>
      </c>
      <c r="C17" s="9" t="s">
        <v>23</v>
      </c>
      <c r="D17" s="8">
        <v>1</v>
      </c>
      <c r="E17" s="2">
        <v>25</v>
      </c>
      <c r="F17" s="2">
        <v>0</v>
      </c>
      <c r="G17" s="8">
        <f t="shared" si="2"/>
        <v>25</v>
      </c>
      <c r="H17" s="3"/>
      <c r="I17" s="3"/>
    </row>
    <row r="18" spans="1:9" ht="17.399999999999999" customHeight="1" thickBot="1">
      <c r="A18" s="3"/>
      <c r="B18" s="4" t="s">
        <v>19</v>
      </c>
      <c r="C18" s="9" t="s">
        <v>25</v>
      </c>
      <c r="D18" s="8">
        <v>4</v>
      </c>
      <c r="E18" s="2">
        <v>15</v>
      </c>
      <c r="F18" s="2">
        <v>0</v>
      </c>
      <c r="G18" s="8">
        <f t="shared" si="2"/>
        <v>15</v>
      </c>
      <c r="H18" s="3"/>
      <c r="I18" s="3"/>
    </row>
    <row r="19" spans="1:9" ht="17.399999999999999" customHeight="1" thickBot="1">
      <c r="A19" s="4"/>
      <c r="B19" s="4" t="s">
        <v>19</v>
      </c>
      <c r="C19" s="9" t="s">
        <v>17</v>
      </c>
      <c r="D19" s="8">
        <v>4</v>
      </c>
      <c r="E19" s="2">
        <v>8</v>
      </c>
      <c r="F19" s="2">
        <v>0</v>
      </c>
      <c r="G19" s="8">
        <f t="shared" si="2"/>
        <v>8</v>
      </c>
      <c r="H19" s="3"/>
      <c r="I19" s="3"/>
    </row>
    <row r="20" spans="1:9" ht="15" thickBot="1">
      <c r="A20" s="3"/>
      <c r="B20" s="3"/>
      <c r="C20" s="3"/>
      <c r="D20" s="3"/>
      <c r="E20" s="3"/>
      <c r="F20" s="3"/>
      <c r="G20" s="3"/>
      <c r="H20" s="3"/>
      <c r="I20" s="3"/>
    </row>
    <row r="21" spans="1:9" ht="16.8" customHeight="1" thickBot="1">
      <c r="A21" s="3"/>
      <c r="B21" s="16" t="s">
        <v>27</v>
      </c>
      <c r="C21" s="9" t="s">
        <v>29</v>
      </c>
      <c r="D21" s="9" t="s">
        <v>9</v>
      </c>
      <c r="E21" s="9" t="s">
        <v>10</v>
      </c>
      <c r="F21" s="9"/>
      <c r="G21" s="9" t="s">
        <v>28</v>
      </c>
      <c r="H21" s="3"/>
      <c r="I21" s="3"/>
    </row>
    <row r="22" spans="1:9" ht="16.8" customHeight="1" thickBot="1">
      <c r="A22" s="9" t="s">
        <v>11</v>
      </c>
      <c r="B22" s="15">
        <f>H5</f>
        <v>135</v>
      </c>
      <c r="C22" s="2">
        <f>SUM(E13:E19)</f>
        <v>108</v>
      </c>
      <c r="D22" s="2">
        <f>SUM(F13:F19)</f>
        <v>0</v>
      </c>
      <c r="E22" s="2">
        <f>C22-D22</f>
        <v>108</v>
      </c>
      <c r="F22" s="3"/>
      <c r="G22" s="17">
        <f>B22-C22</f>
        <v>27</v>
      </c>
      <c r="H22" s="3"/>
      <c r="I22" s="3"/>
    </row>
    <row r="23" spans="1:9" ht="15" thickBot="1">
      <c r="A23" s="3"/>
      <c r="B23" s="3"/>
      <c r="C23" s="3"/>
      <c r="D23" s="3"/>
      <c r="E23" s="3"/>
      <c r="F23" s="3"/>
      <c r="G23" s="3"/>
      <c r="H23" s="3"/>
      <c r="I23" s="3"/>
    </row>
    <row r="24" spans="1:9" ht="27" customHeight="1" thickBot="1">
      <c r="A24" s="6" t="s">
        <v>18</v>
      </c>
      <c r="B24" s="6" t="s">
        <v>7</v>
      </c>
      <c r="C24" s="6" t="s">
        <v>1</v>
      </c>
      <c r="D24" s="6" t="s">
        <v>8</v>
      </c>
      <c r="E24" s="7" t="s">
        <v>12</v>
      </c>
      <c r="F24" s="7" t="s">
        <v>13</v>
      </c>
      <c r="G24" s="7" t="s">
        <v>14</v>
      </c>
      <c r="H24" s="11" t="s">
        <v>15</v>
      </c>
      <c r="I24" s="12"/>
    </row>
    <row r="25" spans="1:9" ht="16.8" customHeight="1" thickBot="1">
      <c r="A25" s="4"/>
      <c r="B25" s="4" t="s">
        <v>19</v>
      </c>
      <c r="C25" s="9" t="s">
        <v>21</v>
      </c>
      <c r="D25" s="8">
        <v>2</v>
      </c>
      <c r="E25" s="2">
        <v>5</v>
      </c>
      <c r="F25" s="2">
        <v>0</v>
      </c>
      <c r="G25" s="8">
        <f>E25-F25</f>
        <v>5</v>
      </c>
      <c r="H25" s="3"/>
      <c r="I25" s="3"/>
    </row>
    <row r="26" spans="1:9" ht="16.8" customHeight="1" thickBot="1">
      <c r="A26" s="4"/>
      <c r="B26" s="4" t="s">
        <v>19</v>
      </c>
      <c r="C26" s="9" t="s">
        <v>20</v>
      </c>
      <c r="D26" s="8">
        <v>1</v>
      </c>
      <c r="E26" s="2">
        <v>20</v>
      </c>
      <c r="F26" s="2">
        <v>0</v>
      </c>
      <c r="G26" s="8">
        <f t="shared" ref="G26:G29" si="3">E26-F26</f>
        <v>20</v>
      </c>
      <c r="H26" s="3"/>
      <c r="I26" s="3"/>
    </row>
    <row r="27" spans="1:9" ht="16.8" customHeight="1" thickBot="1">
      <c r="A27" s="3"/>
      <c r="B27" s="4" t="s">
        <v>19</v>
      </c>
      <c r="C27" s="10" t="s">
        <v>26</v>
      </c>
      <c r="D27" s="8">
        <v>2</v>
      </c>
      <c r="E27" s="2">
        <v>8</v>
      </c>
      <c r="F27" s="3">
        <v>0</v>
      </c>
      <c r="G27" s="8">
        <f t="shared" si="3"/>
        <v>8</v>
      </c>
      <c r="H27" s="3"/>
      <c r="I27" s="3"/>
    </row>
    <row r="28" spans="1:9" ht="16.8" customHeight="1" thickBot="1">
      <c r="A28" s="3"/>
      <c r="B28" s="4" t="s">
        <v>19</v>
      </c>
      <c r="C28" s="9" t="s">
        <v>30</v>
      </c>
      <c r="D28" s="8">
        <v>3</v>
      </c>
      <c r="E28" s="2">
        <v>10</v>
      </c>
      <c r="F28" s="3">
        <v>0</v>
      </c>
      <c r="G28" s="8">
        <f t="shared" si="3"/>
        <v>10</v>
      </c>
      <c r="H28" s="3"/>
      <c r="I28" s="3"/>
    </row>
    <row r="29" spans="1:9" ht="30.6" customHeight="1" thickBot="1">
      <c r="A29" s="3"/>
      <c r="B29" s="4" t="s">
        <v>19</v>
      </c>
      <c r="C29" s="9" t="s">
        <v>31</v>
      </c>
      <c r="D29" s="8">
        <v>1</v>
      </c>
      <c r="E29" s="3">
        <v>15</v>
      </c>
      <c r="F29" s="3">
        <v>0</v>
      </c>
      <c r="G29" s="8">
        <f t="shared" si="3"/>
        <v>15</v>
      </c>
      <c r="H29" s="3"/>
      <c r="I29" s="3"/>
    </row>
    <row r="30" spans="1:9" ht="15" thickBot="1">
      <c r="A30" s="3"/>
      <c r="B30" s="3"/>
      <c r="C30" s="3"/>
      <c r="D30" s="3"/>
      <c r="E30" s="3"/>
      <c r="F30" s="3"/>
      <c r="G30" s="3"/>
      <c r="H30" s="3"/>
      <c r="I30" s="3"/>
    </row>
    <row r="31" spans="1:9" ht="15" thickBot="1">
      <c r="A31" s="3"/>
      <c r="B31" s="3"/>
      <c r="C31" s="3"/>
      <c r="D31" s="3"/>
      <c r="E31" s="3"/>
      <c r="F31" s="3"/>
      <c r="G31" s="3"/>
      <c r="H31" s="3"/>
      <c r="I31" s="3"/>
    </row>
    <row r="32" spans="1:9" ht="28.8" thickBot="1">
      <c r="A32" s="3"/>
      <c r="B32" s="16" t="s">
        <v>27</v>
      </c>
      <c r="C32" s="9" t="s">
        <v>29</v>
      </c>
      <c r="D32" s="9" t="s">
        <v>9</v>
      </c>
      <c r="E32" s="9" t="s">
        <v>10</v>
      </c>
      <c r="F32" s="9"/>
      <c r="G32" s="9" t="s">
        <v>28</v>
      </c>
      <c r="H32" s="3"/>
      <c r="I32" s="3"/>
    </row>
    <row r="33" spans="1:9" ht="15" thickBot="1">
      <c r="A33" s="9" t="s">
        <v>11</v>
      </c>
      <c r="B33" s="15">
        <f>H6</f>
        <v>105</v>
      </c>
      <c r="C33" s="2">
        <f>SUM(E25:E30)</f>
        <v>58</v>
      </c>
      <c r="D33" s="2">
        <f>SUM(F25:F30)</f>
        <v>0</v>
      </c>
      <c r="E33" s="2">
        <f>C33-D33</f>
        <v>58</v>
      </c>
      <c r="F33" s="3"/>
      <c r="G33" s="17">
        <f>B33-C33</f>
        <v>47</v>
      </c>
      <c r="H33" s="3"/>
      <c r="I33" s="3"/>
    </row>
    <row r="34" spans="1:9" ht="15" thickBot="1">
      <c r="A34" s="3"/>
      <c r="B34" s="3"/>
      <c r="C34" s="3"/>
      <c r="D34" s="3"/>
      <c r="E34" s="3"/>
      <c r="F34" s="3"/>
      <c r="G34" s="3"/>
      <c r="H34" s="3"/>
      <c r="I34" s="3"/>
    </row>
  </sheetData>
  <conditionalFormatting sqref="G25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2019-04-12T10:03:33Z</dcterms:created>
  <dcterms:modified xsi:type="dcterms:W3CDTF">2019-04-12T11:08:59Z</dcterms:modified>
</cp:coreProperties>
</file>