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345" windowWidth="27600" windowHeight="18510" activeTab="2"/>
  </bookViews>
  <sheets>
    <sheet name="Archetypes" sheetId="1" r:id="rId1"/>
    <sheet name="PCs" sheetId="3" r:id="rId2"/>
    <sheet name="Age" sheetId="4" r:id="rId3"/>
    <sheet name="People" sheetId="5" r:id="rId4"/>
    <sheet name="Primary Traits" sheetId="6" r:id="rId5"/>
  </sheets>
  <calcPr calcId="125725" calcMode="manual"/>
</workbook>
</file>

<file path=xl/calcChain.xml><?xml version="1.0" encoding="utf-8"?>
<calcChain xmlns="http://schemas.openxmlformats.org/spreadsheetml/2006/main">
  <c r="C45" i="4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19"/>
  <c r="N149" i="5"/>
  <c r="N6"/>
  <c r="N121"/>
  <c r="N137"/>
  <c r="N9"/>
  <c r="N132"/>
  <c r="N60"/>
  <c r="N146"/>
  <c r="D34" i="4"/>
  <c r="E34"/>
  <c r="D40"/>
  <c r="E40"/>
  <c r="D39"/>
  <c r="E39"/>
  <c r="D38"/>
  <c r="E38"/>
  <c r="D37"/>
  <c r="E37"/>
  <c r="D43"/>
  <c r="E4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5"/>
  <c r="E36"/>
  <c r="E41"/>
  <c r="E42"/>
  <c r="E44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5"/>
  <c r="D36"/>
  <c r="D41"/>
  <c r="D42"/>
  <c r="D44"/>
  <c r="D2"/>
</calcChain>
</file>

<file path=xl/sharedStrings.xml><?xml version="1.0" encoding="utf-8"?>
<sst xmlns="http://schemas.openxmlformats.org/spreadsheetml/2006/main" count="2454" uniqueCount="1038">
  <si>
    <t>Archetype</t>
  </si>
  <si>
    <t>Strength</t>
  </si>
  <si>
    <t>Weakness</t>
  </si>
  <si>
    <t>Addict</t>
  </si>
  <si>
    <t>Goal</t>
  </si>
  <si>
    <t>Fixate on something</t>
  </si>
  <si>
    <t>Adherant</t>
  </si>
  <si>
    <t>Pledge to a cause</t>
  </si>
  <si>
    <t>Adjudicator</t>
  </si>
  <si>
    <t>Solve practical problems</t>
  </si>
  <si>
    <t>Alpha</t>
  </si>
  <si>
    <t>Lead others</t>
  </si>
  <si>
    <t>Architect</t>
  </si>
  <si>
    <t>Create to benefit</t>
  </si>
  <si>
    <t>Purpose</t>
  </si>
  <si>
    <t>Obsession</t>
  </si>
  <si>
    <t>Artiste</t>
  </si>
  <si>
    <t>Create to connect</t>
  </si>
  <si>
    <t>Autocrat</t>
  </si>
  <si>
    <t>Gain power &amp; fame</t>
  </si>
  <si>
    <t>Leadership</t>
  </si>
  <si>
    <t>Dictatorship</t>
  </si>
  <si>
    <t>Barbarian</t>
  </si>
  <si>
    <t>Eschew civilisation</t>
  </si>
  <si>
    <t>Benefactor</t>
  </si>
  <si>
    <t>Altruism</t>
  </si>
  <si>
    <t>Obligation</t>
  </si>
  <si>
    <t>Uplift others</t>
  </si>
  <si>
    <t>Beta</t>
  </si>
  <si>
    <t>Support leader</t>
  </si>
  <si>
    <t>Bon Vivant</t>
  </si>
  <si>
    <t>Enjoy existence</t>
  </si>
  <si>
    <t>Love of life</t>
  </si>
  <si>
    <t>Hedonism</t>
  </si>
  <si>
    <t>Bravo</t>
  </si>
  <si>
    <t>Impose will</t>
  </si>
  <si>
    <t>Anger</t>
  </si>
  <si>
    <t>Profit from commerce</t>
  </si>
  <si>
    <t>Capitalist</t>
  </si>
  <si>
    <t>Caregiver</t>
  </si>
  <si>
    <t>Provide succor</t>
  </si>
  <si>
    <t>Compassion</t>
  </si>
  <si>
    <t>Smothering</t>
  </si>
  <si>
    <t>Caretaker</t>
  </si>
  <si>
    <t>Guide others to safety</t>
  </si>
  <si>
    <t>Sense of Duty</t>
  </si>
  <si>
    <t>Impatience</t>
  </si>
  <si>
    <t>Celebrant</t>
  </si>
  <si>
    <t>Share subject of interest</t>
  </si>
  <si>
    <t>Passion</t>
  </si>
  <si>
    <t>Intemperance</t>
  </si>
  <si>
    <t>Chameleon</t>
  </si>
  <si>
    <t>Adapt appearance</t>
  </si>
  <si>
    <t>Child</t>
  </si>
  <si>
    <r>
      <t>Maintain na</t>
    </r>
    <r>
      <rPr>
        <sz val="11"/>
        <color theme="1"/>
        <rFont val="Calibri"/>
        <family val="2"/>
      </rPr>
      <t>ïvite</t>
    </r>
  </si>
  <si>
    <t>Innocence</t>
  </si>
  <si>
    <t>Immaturity</t>
  </si>
  <si>
    <t>Competitor</t>
  </si>
  <si>
    <t>Oppose challenges</t>
  </si>
  <si>
    <t>Striving</t>
  </si>
  <si>
    <t>Competitiveness</t>
  </si>
  <si>
    <t>Conformist</t>
  </si>
  <si>
    <t>Assimilate into group</t>
  </si>
  <si>
    <t>Cooperation</t>
  </si>
  <si>
    <t>Low Self-esteem</t>
  </si>
  <si>
    <t>Conniver</t>
  </si>
  <si>
    <t>Coward</t>
  </si>
  <si>
    <t>Creep Show</t>
  </si>
  <si>
    <t>Crusader</t>
  </si>
  <si>
    <t>Curmudgeon</t>
  </si>
  <si>
    <t>Dabbler</t>
  </si>
  <si>
    <t>Defender</t>
  </si>
  <si>
    <t>Deviant</t>
  </si>
  <si>
    <t>Devil's Advocate</t>
  </si>
  <si>
    <t>Director</t>
  </si>
  <si>
    <t>Enigma</t>
  </si>
  <si>
    <t>Eye of the Storm</t>
  </si>
  <si>
    <t>Explorer</t>
  </si>
  <si>
    <t>Fanatic</t>
  </si>
  <si>
    <t>Fatalist</t>
  </si>
  <si>
    <t>Futurist</t>
  </si>
  <si>
    <t>Gambler</t>
  </si>
  <si>
    <t>Gallant</t>
  </si>
  <si>
    <t>Guru</t>
  </si>
  <si>
    <t>Heretic</t>
  </si>
  <si>
    <t>Hunter</t>
  </si>
  <si>
    <t>Idealist</t>
  </si>
  <si>
    <t>Judge</t>
  </si>
  <si>
    <t>Loner</t>
  </si>
  <si>
    <t>Machine</t>
  </si>
  <si>
    <t>Maniac</t>
  </si>
  <si>
    <t>Martyr</t>
  </si>
  <si>
    <t>Masochist</t>
  </si>
  <si>
    <t>Meddler</t>
  </si>
  <si>
    <t>Monster</t>
  </si>
  <si>
    <t>Omega</t>
  </si>
  <si>
    <t>Outsider</t>
  </si>
  <si>
    <t>Paragon</t>
  </si>
  <si>
    <t>Pedagogue</t>
  </si>
  <si>
    <t>Penitent</t>
  </si>
  <si>
    <t>Perfectionist</t>
  </si>
  <si>
    <t>Quaestor</t>
  </si>
  <si>
    <t>Rebel</t>
  </si>
  <si>
    <t>Rogue</t>
  </si>
  <si>
    <t>Sadist</t>
  </si>
  <si>
    <t>Scientist</t>
  </si>
  <si>
    <t>Seer</t>
  </si>
  <si>
    <t>Sociopath</t>
  </si>
  <si>
    <t>Soldier</t>
  </si>
  <si>
    <t>Stoic</t>
  </si>
  <si>
    <t>Survivor</t>
  </si>
  <si>
    <t>Thrill-seeker</t>
  </si>
  <si>
    <t>Traditionalist</t>
  </si>
  <si>
    <t>Trickster</t>
  </si>
  <si>
    <t>Tycoon</t>
  </si>
  <si>
    <t>Vigilante</t>
  </si>
  <si>
    <t>Visionary</t>
  </si>
  <si>
    <t>Imagination</t>
  </si>
  <si>
    <t>Pride</t>
  </si>
  <si>
    <t>Single-mindedness</t>
  </si>
  <si>
    <t>Blood-blindness</t>
  </si>
  <si>
    <t>Savviness</t>
  </si>
  <si>
    <t>Greed</t>
  </si>
  <si>
    <t>Empathy</t>
  </si>
  <si>
    <t>Hypocrisy</t>
  </si>
  <si>
    <t>Consistency</t>
  </si>
  <si>
    <t>Complacency</t>
  </si>
  <si>
    <t>Daring</t>
  </si>
  <si>
    <t>Recklessness</t>
  </si>
  <si>
    <t>Perserverance</t>
  </si>
  <si>
    <t>Lack of Trust</t>
  </si>
  <si>
    <t>Valour</t>
  </si>
  <si>
    <t>Selfishness</t>
  </si>
  <si>
    <t>Individuality</t>
  </si>
  <si>
    <t>Lack of Direction</t>
  </si>
  <si>
    <t>Exactitude</t>
  </si>
  <si>
    <t>Incompleteness</t>
  </si>
  <si>
    <t>Responsibility</t>
  </si>
  <si>
    <t>Contrition</t>
  </si>
  <si>
    <t>Knowledge</t>
  </si>
  <si>
    <t>Logorrhea</t>
  </si>
  <si>
    <t>Mirror of Villainy</t>
  </si>
  <si>
    <t>Depravity</t>
  </si>
  <si>
    <t>Melancholic</t>
  </si>
  <si>
    <t>Devotion</t>
  </si>
  <si>
    <t>Self-destructiveness</t>
  </si>
  <si>
    <t>Sacrifice</t>
  </si>
  <si>
    <t>Self-deprecation</t>
  </si>
  <si>
    <t>Work Ethic</t>
  </si>
  <si>
    <t>Burn-out</t>
  </si>
  <si>
    <t>Self-reliance</t>
  </si>
  <si>
    <t>Lack of Empathy</t>
  </si>
  <si>
    <t>Justice</t>
  </si>
  <si>
    <t>Lack of Vision</t>
  </si>
  <si>
    <t>Integrity</t>
  </si>
  <si>
    <t>Iconoclasm</t>
  </si>
  <si>
    <t>Artistry</t>
  </si>
  <si>
    <t>Flamboyance</t>
  </si>
  <si>
    <t>Dedication</t>
  </si>
  <si>
    <t>Stubbornness</t>
  </si>
  <si>
    <t>Organisation</t>
  </si>
  <si>
    <t>Lack of Tolerance</t>
  </si>
  <si>
    <t>Scepticism</t>
  </si>
  <si>
    <t>Contrariness</t>
  </si>
  <si>
    <t>Shatter Boundaries</t>
  </si>
  <si>
    <t>Perversion</t>
  </si>
  <si>
    <t>Critical Eye</t>
  </si>
  <si>
    <t>Lack of Imagination</t>
  </si>
  <si>
    <t>Zeal</t>
  </si>
  <si>
    <t>Fanatacism</t>
  </si>
  <si>
    <t>Cleverness</t>
  </si>
  <si>
    <t>Envy</t>
  </si>
  <si>
    <t>Player</t>
  </si>
  <si>
    <t>Character</t>
  </si>
  <si>
    <t>Race</t>
  </si>
  <si>
    <t>Gender</t>
  </si>
  <si>
    <r>
      <t xml:space="preserve">Stolovold </t>
    </r>
    <r>
      <rPr>
        <sz val="11"/>
        <color theme="1"/>
        <rFont val="Calibri"/>
        <family val="2"/>
      </rPr>
      <t>Ünveldt</t>
    </r>
  </si>
  <si>
    <t>Akara Ember</t>
  </si>
  <si>
    <t>Firaliin Carson</t>
  </si>
  <si>
    <t>Shiera Moonglade</t>
  </si>
  <si>
    <t>Thesa Leafwalker</t>
  </si>
  <si>
    <t>Class</t>
  </si>
  <si>
    <t>Human</t>
  </si>
  <si>
    <t>Dragon</t>
  </si>
  <si>
    <t>Shapeshifter</t>
  </si>
  <si>
    <t>Wood Elf</t>
  </si>
  <si>
    <t>Male</t>
  </si>
  <si>
    <t>Female</t>
  </si>
  <si>
    <t>Wizard</t>
  </si>
  <si>
    <t>Cleric</t>
  </si>
  <si>
    <t>Druid</t>
  </si>
  <si>
    <t>Ranger/Druid</t>
  </si>
  <si>
    <t>Ranger</t>
  </si>
  <si>
    <t>Alignment</t>
  </si>
  <si>
    <t>HISTORY</t>
  </si>
  <si>
    <t>Hometown</t>
  </si>
  <si>
    <t>Childhood aspiration</t>
  </si>
  <si>
    <t>Childhood fear</t>
  </si>
  <si>
    <t>APPEARANCE</t>
  </si>
  <si>
    <t>Formative experience</t>
  </si>
  <si>
    <t>Traumatic experience</t>
  </si>
  <si>
    <t>RELATIONSHIPS</t>
  </si>
  <si>
    <t>Closest acquaintence</t>
  </si>
  <si>
    <t>Familial bond</t>
  </si>
  <si>
    <t>Rival/enemy</t>
  </si>
  <si>
    <t>Relationship sought</t>
  </si>
  <si>
    <t>AMBITION</t>
  </si>
  <si>
    <t>Specific short-term goal</t>
  </si>
  <si>
    <t>Broad long-term goal</t>
  </si>
  <si>
    <t>Desired ethos</t>
  </si>
  <si>
    <t>Ideal lifestyle</t>
  </si>
  <si>
    <t>Desired reality</t>
  </si>
  <si>
    <t>IDENTITY</t>
  </si>
  <si>
    <t>Hobby</t>
  </si>
  <si>
    <t>Community</t>
  </si>
  <si>
    <t>Mannerism</t>
  </si>
  <si>
    <t>Compulsive dislike</t>
  </si>
  <si>
    <t>Compulsive like</t>
  </si>
  <si>
    <t>Mode of speech</t>
  </si>
  <si>
    <t>Build</t>
  </si>
  <si>
    <t>Apparent age</t>
  </si>
  <si>
    <t>Height</t>
  </si>
  <si>
    <t>Weight</t>
  </si>
  <si>
    <t>Ideal</t>
  </si>
  <si>
    <t>Bond</t>
  </si>
  <si>
    <t>Flaw</t>
  </si>
  <si>
    <t>Jakeb Swenka</t>
  </si>
  <si>
    <t>Kaitlyn McAtee</t>
  </si>
  <si>
    <t>Mindy Gatlin</t>
  </si>
  <si>
    <t>Sierra Swenka</t>
  </si>
  <si>
    <t>Tim Cook</t>
  </si>
  <si>
    <t>Occupational motivator</t>
  </si>
  <si>
    <t>Myers-Briggs Type Indicator</t>
  </si>
  <si>
    <t>INFP</t>
  </si>
  <si>
    <t>neutral good</t>
  </si>
  <si>
    <t>copper</t>
  </si>
  <si>
    <t>black</t>
  </si>
  <si>
    <t>olive</t>
  </si>
  <si>
    <t>5'-4"</t>
  </si>
  <si>
    <t>somewhat coddled</t>
  </si>
  <si>
    <t>Sammy Cornell</t>
  </si>
  <si>
    <t>Ishara</t>
  </si>
  <si>
    <t>Kalashtar</t>
  </si>
  <si>
    <t>Sorcerer</t>
  </si>
  <si>
    <t>neutral neutral</t>
  </si>
  <si>
    <t>chaotic good</t>
  </si>
  <si>
    <t>lawful good</t>
  </si>
  <si>
    <t>Cat</t>
  </si>
  <si>
    <t>Carter Pendell</t>
  </si>
  <si>
    <t>John Sega</t>
  </si>
  <si>
    <t>tiger stripe</t>
  </si>
  <si>
    <t>brown</t>
  </si>
  <si>
    <t>red</t>
  </si>
  <si>
    <t>white</t>
  </si>
  <si>
    <t>indigo</t>
  </si>
  <si>
    <t>green</t>
  </si>
  <si>
    <t>pale grey (solid)</t>
  </si>
  <si>
    <t>black (solid)</t>
  </si>
  <si>
    <t>Tinkerbell</t>
  </si>
  <si>
    <t>Pixie</t>
  </si>
  <si>
    <t>Rogue/Sorcerer</t>
  </si>
  <si>
    <t>golden brown</t>
  </si>
  <si>
    <t>ice blue</t>
  </si>
  <si>
    <t>phlox</t>
  </si>
  <si>
    <t>blue</t>
  </si>
  <si>
    <t>yellow</t>
  </si>
  <si>
    <t>pale</t>
  </si>
  <si>
    <t>beige</t>
  </si>
  <si>
    <t>sun-kissed golden tan</t>
  </si>
  <si>
    <t>tan</t>
  </si>
  <si>
    <t>glowing pale blue</t>
  </si>
  <si>
    <t>slender, medium breasts</t>
  </si>
  <si>
    <t>110 lbs</t>
  </si>
  <si>
    <t>5'-6"</t>
  </si>
  <si>
    <t>140 lbs</t>
  </si>
  <si>
    <t>slim, toned</t>
  </si>
  <si>
    <t>130 lbs</t>
  </si>
  <si>
    <t>average build, small breasts</t>
  </si>
  <si>
    <t>slender, small breasts</t>
  </si>
  <si>
    <t>stocky, toned, medium breasts</t>
  </si>
  <si>
    <t>5'-10"</t>
  </si>
  <si>
    <t>180 lbs</t>
  </si>
  <si>
    <t>pale tan</t>
  </si>
  <si>
    <t>5'-2"</t>
  </si>
  <si>
    <t>1 lb</t>
  </si>
  <si>
    <t>hourglass, toned, largish breasts, 8' wingspan</t>
  </si>
  <si>
    <t>150 lbs</t>
  </si>
  <si>
    <t>normal</t>
  </si>
  <si>
    <t>considered</t>
  </si>
  <si>
    <t>wary</t>
  </si>
  <si>
    <t>haughty</t>
  </si>
  <si>
    <t>lilting</t>
  </si>
  <si>
    <t>timid</t>
  </si>
  <si>
    <t>reserved</t>
  </si>
  <si>
    <t>ISTJ</t>
  </si>
  <si>
    <t>Sir Reginald</t>
  </si>
  <si>
    <t>Paladin</t>
  </si>
  <si>
    <t>buff</t>
  </si>
  <si>
    <t>260 lbs</t>
  </si>
  <si>
    <t>arrogant</t>
  </si>
  <si>
    <t>prove capability</t>
  </si>
  <si>
    <t>ghoul attack</t>
  </si>
  <si>
    <t>view of tree canopy diversity from crib</t>
  </si>
  <si>
    <t>Ivarstead, The Reach (Skyrim)</t>
  </si>
  <si>
    <t>Elderlan, Elden Forest (Atmora)</t>
  </si>
  <si>
    <t>Eshnium, Falkreath (Skyrim)</t>
  </si>
  <si>
    <t>Riften, The Rift (Skyrim)</t>
  </si>
  <si>
    <t>? (Feywild)</t>
  </si>
  <si>
    <r>
      <t>2</t>
    </r>
    <r>
      <rPr>
        <sz val="11"/>
        <color theme="1"/>
        <rFont val="Calibri"/>
        <family val="2"/>
      </rPr>
      <t>½</t>
    </r>
    <r>
      <rPr>
        <sz val="11"/>
        <color theme="1"/>
        <rFont val="Calibri"/>
        <family val="2"/>
        <scheme val="minor"/>
      </rPr>
      <t>"</t>
    </r>
  </si>
  <si>
    <t>live spirit's life</t>
  </si>
  <si>
    <t>spirit's memories</t>
  </si>
  <si>
    <t>escaping orphanage</t>
  </si>
  <si>
    <t>spirit's suggestion</t>
  </si>
  <si>
    <t>spirit</t>
  </si>
  <si>
    <t>orphan</t>
  </si>
  <si>
    <t>daedra</t>
  </si>
  <si>
    <t>companionship</t>
  </si>
  <si>
    <t>find a pet</t>
  </si>
  <si>
    <t>daedra that made spirit flee</t>
  </si>
  <si>
    <t>explore world</t>
  </si>
  <si>
    <t>loss of kith</t>
  </si>
  <si>
    <t>scout that saved her from ghoul</t>
  </si>
  <si>
    <t>mindless undead</t>
  </si>
  <si>
    <t>fellow explorer</t>
  </si>
  <si>
    <t>prove worth to militia</t>
  </si>
  <si>
    <t>provide security to kith</t>
  </si>
  <si>
    <t>self-sufficient provider</t>
  </si>
  <si>
    <t>be part of an exploration triat with a safe hometown</t>
  </si>
  <si>
    <t>plentiful wonders to discover</t>
  </si>
  <si>
    <t>sightseeing</t>
  </si>
  <si>
    <t>Eshnium militia</t>
  </si>
  <si>
    <t>cautious</t>
  </si>
  <si>
    <t>crowds</t>
  </si>
  <si>
    <t>beautiful scenery</t>
  </si>
  <si>
    <t>independence</t>
  </si>
  <si>
    <t>protect others from death</t>
  </si>
  <si>
    <t>suspicious of strangers</t>
  </si>
  <si>
    <t>(Atmora)</t>
  </si>
  <si>
    <t>Fort Amol, Eastmarch (Skyrim)</t>
  </si>
  <si>
    <t>Big30</t>
  </si>
  <si>
    <t>detached, uncompetitive, introverted, high energy, sedate, somber, suspicious of others, dutiful, selfish, meek, humble, empathetic, not confident in work, disorganised, honest, driven, responsible, reckless, worrier, calm, self-hating, shy, high self-control, resilient, practical, artistic indifference, not self-reflective, conventional, instinctive, traditional</t>
  </si>
  <si>
    <t>become independent from spirit</t>
  </si>
  <si>
    <t>survive &amp; be happy</t>
  </si>
  <si>
    <t>safety</t>
  </si>
  <si>
    <t>non-apocalyptic</t>
  </si>
  <si>
    <t>observing things</t>
  </si>
  <si>
    <t>N/A</t>
  </si>
  <si>
    <t>strange &amp; unusual</t>
  </si>
  <si>
    <t>threats</t>
  </si>
  <si>
    <t>spirit companion</t>
  </si>
  <si>
    <t>QUESTIONAIRE 2</t>
  </si>
  <si>
    <t>What is your darkest childhood memory?</t>
  </si>
  <si>
    <t>What bad habit are you struggling to overcome?</t>
  </si>
  <si>
    <t>Why does your journey matter to you personally?</t>
  </si>
  <si>
    <t>What does a perfect world look like to you?</t>
  </si>
  <si>
    <t>What smell or scent reminds you of your childhood home?</t>
  </si>
  <si>
    <t>What is your biggest regret?</t>
  </si>
  <si>
    <t>Who was your childhood sweetheart?</t>
  </si>
  <si>
    <t>What do you fear losing the most?</t>
  </si>
  <si>
    <t>Are you afraid to be alone?</t>
  </si>
  <si>
    <t>Are you proud of who you are?</t>
  </si>
  <si>
    <t>What keeps you up at night?</t>
  </si>
  <si>
    <t>What was your favourite stuffed animal or toy as a kid?</t>
  </si>
  <si>
    <t>What was your worst injury ever?</t>
  </si>
  <si>
    <t>What song makes you think of your crush?</t>
  </si>
  <si>
    <t>What was your bravest moment?</t>
  </si>
  <si>
    <t>Who can make you smile no matter how bad you feel?</t>
  </si>
  <si>
    <t>What is one thing you always carry with you?</t>
  </si>
  <si>
    <t>Who is one person you would never ever want to see again?  Why?</t>
  </si>
  <si>
    <t>What, to you, is the worst way to die?</t>
  </si>
  <si>
    <t>You can bring one person back to life.  Who would you choose and why?</t>
  </si>
  <si>
    <t>Is it easy to admit when you've made a mistake?</t>
  </si>
  <si>
    <t>Is it easy for you to forgive others?  (Truly?)</t>
  </si>
  <si>
    <t>You're on your death bed.  Who do you want by your side?</t>
  </si>
  <si>
    <t>Your childhood bully has grown up to be a philanthropist.  Do you praise him and give to his cause?  Or do you turn a shoulder to him and scoff?</t>
  </si>
  <si>
    <t>Who would you want to raise your child if you die unexpectedly?</t>
  </si>
  <si>
    <t>Do you suffer from a reoccuring nightmare?  If so, what happens in it?</t>
  </si>
  <si>
    <t>Is there a secret spot you like to retreat to?  If there is, why that spot?</t>
  </si>
  <si>
    <t>Do you have a family member that's ever let you down?  If so, how has that affected you?</t>
  </si>
  <si>
    <t>What do you notice first about a person?</t>
  </si>
  <si>
    <t>Do you find it difficult to praise others?</t>
  </si>
  <si>
    <t>Which colour do you feel looks best on you?</t>
  </si>
  <si>
    <t>What's your drink of choice?</t>
  </si>
  <si>
    <t>Which parent do you take after more (if you know your parents)?</t>
  </si>
  <si>
    <t>What quality about your parent do you admire?  Abhor?  (If you know your parents.)</t>
  </si>
  <si>
    <t>Do you wish to be a loner, or have a family one day?</t>
  </si>
  <si>
    <t>What odd habits or tics do you have?</t>
  </si>
  <si>
    <t>Have you traveled to other lands (or planets, even)?</t>
  </si>
  <si>
    <t>Do you feel a need to fix or repair problems that don't directly involve you?</t>
  </si>
  <si>
    <t>How do you view other races or cultures?</t>
  </si>
  <si>
    <t>Do you worry about what the future will bring?</t>
  </si>
  <si>
    <t>Hair colour</t>
  </si>
  <si>
    <t>Eye colour</t>
  </si>
  <si>
    <t>Skin colour</t>
  </si>
  <si>
    <t>Apparent</t>
  </si>
  <si>
    <t>Name</t>
  </si>
  <si>
    <t>Born</t>
  </si>
  <si>
    <t>Died</t>
  </si>
  <si>
    <t>Gatlin, Justin</t>
  </si>
  <si>
    <t>Vladimir</t>
  </si>
  <si>
    <t>Warforged</t>
  </si>
  <si>
    <t>McAtee, Kaitlyn</t>
  </si>
  <si>
    <t>Swenka, Sierra</t>
  </si>
  <si>
    <t>Cook, Tim</t>
  </si>
  <si>
    <t>Swenka, Jakeb</t>
  </si>
  <si>
    <t>Nord</t>
  </si>
  <si>
    <t>Gatlin, Mindy</t>
  </si>
  <si>
    <t>Wisteria</t>
  </si>
  <si>
    <t>Dryad</t>
  </si>
  <si>
    <t>?</t>
  </si>
  <si>
    <t>Cornell, Sammy</t>
  </si>
  <si>
    <t>Fae</t>
  </si>
  <si>
    <t>Notes</t>
  </si>
  <si>
    <t>3-423</t>
  </si>
  <si>
    <t>4-301</t>
  </si>
  <si>
    <t>3-396</t>
  </si>
  <si>
    <t>4-189</t>
  </si>
  <si>
    <t>4-154</t>
  </si>
  <si>
    <t>4-180</t>
  </si>
  <si>
    <t>4-176</t>
  </si>
  <si>
    <t>4-156</t>
  </si>
  <si>
    <t>4-179</t>
  </si>
  <si>
    <t>4-153</t>
  </si>
  <si>
    <t>4-261</t>
  </si>
  <si>
    <t>4-201</t>
  </si>
  <si>
    <t>4-167</t>
  </si>
  <si>
    <t>died in battle</t>
  </si>
  <si>
    <t>died of old age</t>
  </si>
  <si>
    <t>died in horseriding accident</t>
  </si>
  <si>
    <t>4-171</t>
  </si>
  <si>
    <t>4-196</t>
  </si>
  <si>
    <t>4-174</t>
  </si>
  <si>
    <t>4-256</t>
  </si>
  <si>
    <t>4-185</t>
  </si>
  <si>
    <t>4-258</t>
  </si>
  <si>
    <t>Silverhand</t>
  </si>
  <si>
    <t>betrothed of Shiera Moonglade</t>
  </si>
  <si>
    <t>sister of Shiera Moonglade, dhampir</t>
  </si>
  <si>
    <t>uncle of Shiera Moonglade, killed by Shiera</t>
  </si>
  <si>
    <t>Angelina</t>
  </si>
  <si>
    <t>Gargoyle/Angel</t>
  </si>
  <si>
    <t>asset aiding escape of Shiera &amp; Oriwynn</t>
  </si>
  <si>
    <t>Imperial</t>
  </si>
  <si>
    <t>handmaid of Jenna Free-Winter</t>
  </si>
  <si>
    <t>servant of Theobold Civette</t>
  </si>
  <si>
    <t>Khajiit</t>
  </si>
  <si>
    <t>Gnome</t>
  </si>
  <si>
    <t>Zarastra</t>
  </si>
  <si>
    <t>deity of Hsaarik Head village</t>
  </si>
  <si>
    <t>Starstreak bartender</t>
  </si>
  <si>
    <t>Jarl of the Rift</t>
  </si>
  <si>
    <t>Jarl of the Pale</t>
  </si>
  <si>
    <t>Dark Brotherhood member</t>
  </si>
  <si>
    <t>Captain of the Guard of Solitude</t>
  </si>
  <si>
    <t>Akatosh</t>
  </si>
  <si>
    <t>Aedra</t>
  </si>
  <si>
    <t>deity of time, forebear of Akara &amp; Tazamé</t>
  </si>
  <si>
    <t>Asamir</t>
  </si>
  <si>
    <t>amnesiac adolescent shinigami</t>
  </si>
  <si>
    <t>Akara's young charge</t>
  </si>
  <si>
    <t>Deer-faun</t>
  </si>
  <si>
    <t>4-303</t>
  </si>
  <si>
    <t>court mage of Solitude</t>
  </si>
  <si>
    <t>Smee-Twists-Flax</t>
  </si>
  <si>
    <t>Argonian</t>
  </si>
  <si>
    <t>Jarl of the Reach</t>
  </si>
  <si>
    <t>Captain of the Guard of Markarth</t>
  </si>
  <si>
    <t>Markarth alchemist, worshipper of Akara</t>
  </si>
  <si>
    <t>Shadowfell denizens</t>
  </si>
  <si>
    <t>Stonehelm gravekeeper</t>
  </si>
  <si>
    <t>Stonehelm miracle man</t>
  </si>
  <si>
    <t>Stonehelm elder</t>
  </si>
  <si>
    <t>Stonehelm blacksmith, interested in Akara</t>
  </si>
  <si>
    <t>Stonehelm necromancer</t>
  </si>
  <si>
    <t>leader of Sir Reginald's order, thrall to necromancer</t>
  </si>
  <si>
    <t>Stonehelm innkeeper, mother of Olga</t>
  </si>
  <si>
    <t>Stonehelm innkeeper, father of Olga</t>
  </si>
  <si>
    <t>Sky-whale</t>
  </si>
  <si>
    <t>4-138</t>
  </si>
  <si>
    <t>Grohiik</t>
  </si>
  <si>
    <t>Half-elf</t>
  </si>
  <si>
    <t>Vampire</t>
  </si>
  <si>
    <t>Subrace</t>
  </si>
  <si>
    <t>Modification</t>
  </si>
  <si>
    <t>Atmora</t>
  </si>
  <si>
    <t>Elf</t>
  </si>
  <si>
    <t>Feywild</t>
  </si>
  <si>
    <t>Rift, the</t>
  </si>
  <si>
    <t>Whiterun</t>
  </si>
  <si>
    <t>Eastmarch</t>
  </si>
  <si>
    <t>Falkreath</t>
  </si>
  <si>
    <t>Cyrodiil</t>
  </si>
  <si>
    <t>Dhampir</t>
  </si>
  <si>
    <t>High Rock</t>
  </si>
  <si>
    <t>Haafingar</t>
  </si>
  <si>
    <t>Reach, the</t>
  </si>
  <si>
    <t>Pale, the</t>
  </si>
  <si>
    <t>Aetherius</t>
  </si>
  <si>
    <t>Black Marsh</t>
  </si>
  <si>
    <t>Shadowfell</t>
  </si>
  <si>
    <t>Werewolf</t>
  </si>
  <si>
    <t>4-230</t>
  </si>
  <si>
    <t>4-235</t>
  </si>
  <si>
    <t>4-252</t>
  </si>
  <si>
    <t>2-32</t>
  </si>
  <si>
    <t>2-344</t>
  </si>
  <si>
    <t>3-138</t>
  </si>
  <si>
    <t>3-139</t>
  </si>
  <si>
    <t>4-231</t>
  </si>
  <si>
    <t>4-237</t>
  </si>
  <si>
    <t>High King of Skyrim from 4E237</t>
  </si>
  <si>
    <t>4-271</t>
  </si>
  <si>
    <t>4-276</t>
  </si>
  <si>
    <t>4-277</t>
  </si>
  <si>
    <t>4-285</t>
  </si>
  <si>
    <t>4-287</t>
  </si>
  <si>
    <t>4-207</t>
  </si>
  <si>
    <t>4-224</t>
  </si>
  <si>
    <t>4-228</t>
  </si>
  <si>
    <t>Redguard</t>
  </si>
  <si>
    <t>Hammerfell</t>
  </si>
  <si>
    <t>Solitude</t>
  </si>
  <si>
    <t>tailor</t>
  </si>
  <si>
    <t>Eshnium</t>
  </si>
  <si>
    <t>proprietor of Radiant Raiment</t>
  </si>
  <si>
    <t>died of old age, favourite of Elanor</t>
  </si>
  <si>
    <t>Dro'vess</t>
  </si>
  <si>
    <t>Jo'saara</t>
  </si>
  <si>
    <t>Succubus</t>
  </si>
  <si>
    <t>Oblivion</t>
  </si>
  <si>
    <t>Hyrié</t>
  </si>
  <si>
    <t>pilgrim to Balmoral</t>
  </si>
  <si>
    <t>Morthal</t>
  </si>
  <si>
    <t>Hjaalmarch</t>
  </si>
  <si>
    <t>Eldeen</t>
  </si>
  <si>
    <t>Chult</t>
  </si>
  <si>
    <t>Tronjheim</t>
  </si>
  <si>
    <t>Markarth</t>
  </si>
  <si>
    <t>Stonehelm</t>
  </si>
  <si>
    <t>Windhelm</t>
  </si>
  <si>
    <t>Riften</t>
  </si>
  <si>
    <t>Ivarstead</t>
  </si>
  <si>
    <t>Rio</t>
  </si>
  <si>
    <t>Aquina</t>
  </si>
  <si>
    <t>Luna</t>
  </si>
  <si>
    <t>Lach</t>
  </si>
  <si>
    <t>Boomer</t>
  </si>
  <si>
    <t>Tad</t>
  </si>
  <si>
    <t>4-218</t>
  </si>
  <si>
    <t>4-273</t>
  </si>
  <si>
    <t>4-275</t>
  </si>
  <si>
    <t>4-267</t>
  </si>
  <si>
    <t>daughter of Vidik Free-Winter</t>
  </si>
  <si>
    <t>4-250</t>
  </si>
  <si>
    <t>Stros M'kai</t>
  </si>
  <si>
    <t>4-254</t>
  </si>
  <si>
    <t>4-202</t>
  </si>
  <si>
    <t>4-288</t>
  </si>
  <si>
    <t>son of Skoreld Free-Winter</t>
  </si>
  <si>
    <t>Tiamat</t>
  </si>
  <si>
    <t>manifestation of 5 aspects of dragons, from Alduin to Paarthurnax (first and last-born of Alduin)</t>
  </si>
  <si>
    <t>Meridia</t>
  </si>
  <si>
    <t>Daedra</t>
  </si>
  <si>
    <t>Coloured Rooms</t>
  </si>
  <si>
    <t>Daedric Prince of Life</t>
  </si>
  <si>
    <t>4th son of Ardnot Civette, betrothed of Jenna Free-Winter</t>
  </si>
  <si>
    <t>Wolfir</t>
  </si>
  <si>
    <t>Hircine</t>
  </si>
  <si>
    <t>Hunting Grounds</t>
  </si>
  <si>
    <t>Daedric Prince of the Hunt</t>
  </si>
  <si>
    <t>4-0</t>
  </si>
  <si>
    <t>embraced during plague</t>
  </si>
  <si>
    <t>4-274</t>
  </si>
  <si>
    <t>adventurer, uses whip, long wavy black hair, light freckles, strong drinker, greedy, leather &amp; belts</t>
  </si>
  <si>
    <t>Anvil</t>
  </si>
  <si>
    <t>skinchanger sorcerer, transfers soul to other bodies like wearing different outfits</t>
  </si>
  <si>
    <t>Construct</t>
  </si>
  <si>
    <t>1-584</t>
  </si>
  <si>
    <t>sleek Dwemer/Daedra hybrid stealth-combat construct, v. high dex/acrobatics, high cha/wis, low int/con</t>
  </si>
  <si>
    <t>Alqah</t>
  </si>
  <si>
    <t>Age*</t>
  </si>
  <si>
    <t>4-266</t>
  </si>
  <si>
    <t>embraced 4E230 after difficuly in childbirth</t>
  </si>
  <si>
    <t>embraced as coming-of-age</t>
  </si>
  <si>
    <t>embraced on request</t>
  </si>
  <si>
    <t>4-269</t>
  </si>
  <si>
    <t>4-278</t>
  </si>
  <si>
    <t>4-304</t>
  </si>
  <si>
    <t>Anastassia</t>
  </si>
  <si>
    <t>mother of Jenna Free-Winter</t>
  </si>
  <si>
    <t>Country</t>
  </si>
  <si>
    <t>Division</t>
  </si>
  <si>
    <t>City</t>
  </si>
  <si>
    <t>Shinigami</t>
  </si>
  <si>
    <t>♀</t>
  </si>
  <si>
    <t>♂</t>
  </si>
  <si>
    <t>Skyrim</t>
  </si>
  <si>
    <t>Imperial City</t>
  </si>
  <si>
    <t>Realm</t>
  </si>
  <si>
    <t>Mundus</t>
  </si>
  <si>
    <t>Sex</t>
  </si>
  <si>
    <t>⚥</t>
  </si>
  <si>
    <t>-</t>
  </si>
  <si>
    <t>Dire</t>
  </si>
  <si>
    <t>Wolf</t>
  </si>
  <si>
    <t>Lich</t>
  </si>
  <si>
    <t>Gold Coast</t>
  </si>
  <si>
    <t>Port Hunding</t>
  </si>
  <si>
    <t>Reachman</t>
  </si>
  <si>
    <t>Dwarf</t>
  </si>
  <si>
    <t>High King of Skyrim from 4E202 to 4E237</t>
  </si>
  <si>
    <t>Ascended</t>
  </si>
  <si>
    <t>4-268</t>
  </si>
  <si>
    <t>4-263</t>
  </si>
  <si>
    <t>3-417</t>
  </si>
  <si>
    <t>3-318</t>
  </si>
  <si>
    <t>court chef of Solitude</t>
  </si>
  <si>
    <t>4-290</t>
  </si>
  <si>
    <t>4-123</t>
  </si>
  <si>
    <t>4-83</t>
  </si>
  <si>
    <t>Dire Wolf</t>
  </si>
  <si>
    <t>4-291</t>
  </si>
  <si>
    <t>Drider</t>
  </si>
  <si>
    <t>4-23</t>
  </si>
  <si>
    <t>4-80</t>
  </si>
  <si>
    <t>Nima</t>
  </si>
  <si>
    <t>Fonah</t>
  </si>
  <si>
    <t>Cami</t>
  </si>
  <si>
    <t>Miki</t>
  </si>
  <si>
    <t>Shadow</t>
  </si>
  <si>
    <t>Kai</t>
  </si>
  <si>
    <t>4-289</t>
  </si>
  <si>
    <t>Tazamé</t>
  </si>
  <si>
    <t>Elderlan</t>
  </si>
  <si>
    <t>great-great-aunt of Shiera Moonglade, explorer</t>
  </si>
  <si>
    <t>Surname</t>
  </si>
  <si>
    <t>Ernest</t>
  </si>
  <si>
    <t>Greta</t>
  </si>
  <si>
    <t>Olga</t>
  </si>
  <si>
    <t>Nickname/Title</t>
  </si>
  <si>
    <t>Sir</t>
  </si>
  <si>
    <t>?-Wintermoon</t>
  </si>
  <si>
    <t>Elanor</t>
  </si>
  <si>
    <t>follower/incarnation of Talos, Order of the Flame</t>
  </si>
  <si>
    <t>Reginald</t>
  </si>
  <si>
    <t>Abel-Civette</t>
  </si>
  <si>
    <t>Petret</t>
  </si>
  <si>
    <t>Queen</t>
  </si>
  <si>
    <t>Aelsinius</t>
  </si>
  <si>
    <t>Ayren</t>
  </si>
  <si>
    <t>Annié</t>
  </si>
  <si>
    <t>Elsa</t>
  </si>
  <si>
    <t>Tee</t>
  </si>
  <si>
    <t>Anteus</t>
  </si>
  <si>
    <t>Florentina</t>
  </si>
  <si>
    <t>Aumari</t>
  </si>
  <si>
    <t>Elys</t>
  </si>
  <si>
    <t>Black-Briar</t>
  </si>
  <si>
    <t>Kamile</t>
  </si>
  <si>
    <t>Jarl</t>
  </si>
  <si>
    <t>Brenner</t>
  </si>
  <si>
    <t>Lorac</t>
  </si>
  <si>
    <t>Carson</t>
  </si>
  <si>
    <t>Firaliin</t>
  </si>
  <si>
    <t>Carver</t>
  </si>
  <si>
    <t>Benedict</t>
  </si>
  <si>
    <t>Civette</t>
  </si>
  <si>
    <t>Adophon</t>
  </si>
  <si>
    <t>High King</t>
  </si>
  <si>
    <t>Ardnot</t>
  </si>
  <si>
    <t>Bremio</t>
  </si>
  <si>
    <t>Cornelius</t>
  </si>
  <si>
    <t>Pelamius</t>
  </si>
  <si>
    <t>Theobold</t>
  </si>
  <si>
    <t>Early-Dawn-Free-Winter</t>
  </si>
  <si>
    <t>Elda</t>
  </si>
  <si>
    <t>Countess</t>
  </si>
  <si>
    <t>Elsinael</t>
  </si>
  <si>
    <t>Linwae</t>
  </si>
  <si>
    <t>Ember</t>
  </si>
  <si>
    <t>Akara</t>
  </si>
  <si>
    <t>Forgehammer</t>
  </si>
  <si>
    <t>Balfrik</t>
  </si>
  <si>
    <t>Forgehammer-Sunmorning</t>
  </si>
  <si>
    <t>Shirly</t>
  </si>
  <si>
    <t>Free-Winter</t>
  </si>
  <si>
    <t>Lady</t>
  </si>
  <si>
    <t>Brunwulf</t>
  </si>
  <si>
    <t>Jenna</t>
  </si>
  <si>
    <t>Skoreld</t>
  </si>
  <si>
    <t>Vidik</t>
  </si>
  <si>
    <t>Gemaolia</t>
  </si>
  <si>
    <t>Donato</t>
  </si>
  <si>
    <t>Baron</t>
  </si>
  <si>
    <t>Goldenleaf-Moonglade</t>
  </si>
  <si>
    <t>Loranna</t>
  </si>
  <si>
    <t>Hubacher</t>
  </si>
  <si>
    <t>Elias</t>
  </si>
  <si>
    <t>Hubard</t>
  </si>
  <si>
    <t>Alfons</t>
  </si>
  <si>
    <t>Istovic-Karlsen</t>
  </si>
  <si>
    <t>Petra</t>
  </si>
  <si>
    <t>Jenkins</t>
  </si>
  <si>
    <t>Leroy</t>
  </si>
  <si>
    <t>Karlsen</t>
  </si>
  <si>
    <t>Adrian</t>
  </si>
  <si>
    <t>Johann</t>
  </si>
  <si>
    <t>Ksenia</t>
  </si>
  <si>
    <t>Karlsen-Ulgraf</t>
  </si>
  <si>
    <t>Iliana</t>
  </si>
  <si>
    <t>Kilnor-Free-Winter</t>
  </si>
  <si>
    <t>Mariposa</t>
  </si>
  <si>
    <t>Kostra</t>
  </si>
  <si>
    <t>Marietta</t>
  </si>
  <si>
    <t>Kurbitz-Leddir</t>
  </si>
  <si>
    <t>Gudne</t>
  </si>
  <si>
    <t>Leafwalker</t>
  </si>
  <si>
    <t>Aurum</t>
  </si>
  <si>
    <t>Russakynd</t>
  </si>
  <si>
    <t>Thesa</t>
  </si>
  <si>
    <t>Leddir</t>
  </si>
  <si>
    <t>Knaz</t>
  </si>
  <si>
    <t>Leodi</t>
  </si>
  <si>
    <t>Reyna</t>
  </si>
  <si>
    <t>Lind</t>
  </si>
  <si>
    <t>Sarah</t>
  </si>
  <si>
    <t>Liondale</t>
  </si>
  <si>
    <t>Octurius</t>
  </si>
  <si>
    <t>Odith</t>
  </si>
  <si>
    <t>King, the Brave</t>
  </si>
  <si>
    <t>Queen, the Fair</t>
  </si>
  <si>
    <t>Tolca</t>
  </si>
  <si>
    <t>Prince</t>
  </si>
  <si>
    <t>Viscount</t>
  </si>
  <si>
    <t>Markov</t>
  </si>
  <si>
    <t>Niros</t>
  </si>
  <si>
    <t>Meadowgleam</t>
  </si>
  <si>
    <t>Katja</t>
  </si>
  <si>
    <t>Mirils</t>
  </si>
  <si>
    <t>Ema</t>
  </si>
  <si>
    <t>Duke</t>
  </si>
  <si>
    <t>Princess</t>
  </si>
  <si>
    <t>King, of Twin Blade</t>
  </si>
  <si>
    <t>Moonglade</t>
  </si>
  <si>
    <t>Altin</t>
  </si>
  <si>
    <t>Arthur</t>
  </si>
  <si>
    <t>Fate</t>
  </si>
  <si>
    <t>Shiera</t>
  </si>
  <si>
    <t>Thaddecus</t>
  </si>
  <si>
    <t>Penelope</t>
  </si>
  <si>
    <t>Angelica</t>
  </si>
  <si>
    <t>Thad</t>
  </si>
  <si>
    <t>Nightwing</t>
  </si>
  <si>
    <t>Sylbane</t>
  </si>
  <si>
    <t>Nisar</t>
  </si>
  <si>
    <t>Gam-Shei</t>
  </si>
  <si>
    <t>Ossler</t>
  </si>
  <si>
    <t>Anna</t>
  </si>
  <si>
    <t>Palen</t>
  </si>
  <si>
    <t>Willach</t>
  </si>
  <si>
    <t>the Mad</t>
  </si>
  <si>
    <t>Rolf</t>
  </si>
  <si>
    <t>Rootweft</t>
  </si>
  <si>
    <t>Blossom</t>
  </si>
  <si>
    <t>Celan</t>
  </si>
  <si>
    <t>Elen</t>
  </si>
  <si>
    <t>Gildnan</t>
  </si>
  <si>
    <t>Kyra</t>
  </si>
  <si>
    <t>Parvolen</t>
  </si>
  <si>
    <t>Yiv</t>
  </si>
  <si>
    <t>Sabirov</t>
  </si>
  <si>
    <t>Mira</t>
  </si>
  <si>
    <t>Saya</t>
  </si>
  <si>
    <t>Sadler</t>
  </si>
  <si>
    <t>Niles</t>
  </si>
  <si>
    <t>Stendahl-Free-Winter</t>
  </si>
  <si>
    <t>Sirling-Ulgraf</t>
  </si>
  <si>
    <t>Veronica</t>
  </si>
  <si>
    <t>Sunflower-Liondale</t>
  </si>
  <si>
    <t>Queen, the Merciful</t>
  </si>
  <si>
    <t>Nalmerry</t>
  </si>
  <si>
    <t>Sunmorning-Ünveldt</t>
  </si>
  <si>
    <t>Isabel</t>
  </si>
  <si>
    <t>Swiftleaf</t>
  </si>
  <si>
    <t>Oriwynn</t>
  </si>
  <si>
    <t>Tapu</t>
  </si>
  <si>
    <t>Oman</t>
  </si>
  <si>
    <t>Till</t>
  </si>
  <si>
    <t>Anselm</t>
  </si>
  <si>
    <t>Ulgraf</t>
  </si>
  <si>
    <t>Albert</t>
  </si>
  <si>
    <t>Hareld</t>
  </si>
  <si>
    <t>Sergei</t>
  </si>
  <si>
    <t>Ünveldt</t>
  </si>
  <si>
    <t>Jonathan</t>
  </si>
  <si>
    <t>Stolovold</t>
  </si>
  <si>
    <t>Volkihar</t>
  </si>
  <si>
    <t>Harkon</t>
  </si>
  <si>
    <t>Willowtree-Moonglade</t>
  </si>
  <si>
    <t>Queen, the Graceful</t>
  </si>
  <si>
    <t>Windsong</t>
  </si>
  <si>
    <t>Alis</t>
  </si>
  <si>
    <t>Wintermoon</t>
  </si>
  <si>
    <t>Yerikova</t>
  </si>
  <si>
    <t>Anar</t>
  </si>
  <si>
    <t>Tari</t>
  </si>
  <si>
    <t>King</t>
  </si>
  <si>
    <t>Prince, the Sadistic</t>
  </si>
  <si>
    <t>Caligula</t>
  </si>
  <si>
    <t>Daniel</t>
  </si>
  <si>
    <t>Edward</t>
  </si>
  <si>
    <t>King, the Cruel</t>
  </si>
  <si>
    <t>Glavicus</t>
  </si>
  <si>
    <t>Fauna</t>
  </si>
  <si>
    <t>daughter of High King Istlod, White Mage researching Falmer</t>
  </si>
  <si>
    <t>4-302-12</t>
  </si>
  <si>
    <t>chaotic neutral Ⓐ🤔</t>
  </si>
  <si>
    <t>🤔</t>
  </si>
  <si>
    <t>Ⓐ</t>
  </si>
  <si>
    <t>Rules</t>
  </si>
  <si>
    <t>📖</t>
  </si>
  <si>
    <t>😇</t>
  </si>
  <si>
    <t>⚖️</t>
  </si>
  <si>
    <t>😈</t>
  </si>
  <si>
    <t>Mercy</t>
  </si>
  <si>
    <t>Ha'zhar</t>
  </si>
  <si>
    <t>Winterhold</t>
  </si>
  <si>
    <t>acquaintence of Stolovold's parents and Fate Moonglade</t>
  </si>
  <si>
    <t>Cresil</t>
  </si>
  <si>
    <t>acting Jarl of Falkreath, 'I make my own rules' but abides by them, very suave/debonaire</t>
  </si>
  <si>
    <t>Bosmer</t>
  </si>
  <si>
    <t>Frosbite</t>
  </si>
  <si>
    <t>Dunmer</t>
  </si>
  <si>
    <t>Altmer</t>
  </si>
  <si>
    <t>Golden</t>
  </si>
  <si>
    <t>Breton</t>
  </si>
  <si>
    <t>Mikhail</t>
  </si>
  <si>
    <t>patriarch of clan of mages, opposed to Liondales</t>
  </si>
  <si>
    <t>Lord</t>
  </si>
  <si>
    <t>Legate</t>
  </si>
  <si>
    <t>Serafina</t>
  </si>
  <si>
    <t>Bernini</t>
  </si>
  <si>
    <t>Bianca</t>
  </si>
  <si>
    <t>Tanya</t>
  </si>
  <si>
    <t>Stjolmir</t>
  </si>
  <si>
    <t>Lucias</t>
  </si>
  <si>
    <t>Bereth</t>
  </si>
  <si>
    <t>Maxiums</t>
  </si>
  <si>
    <t>Rummuck</t>
  </si>
  <si>
    <t>Thuri</t>
  </si>
  <si>
    <t>Joergsen</t>
  </si>
  <si>
    <t>Killan-Joergsen</t>
  </si>
  <si>
    <t>Joergsen-Sparrich</t>
  </si>
  <si>
    <t>Sparrich</t>
  </si>
  <si>
    <t>dying girl who recognises shinigami</t>
  </si>
  <si>
    <t>Incubus</t>
  </si>
  <si>
    <t>Thane</t>
  </si>
  <si>
    <t>alpha wolf tamed by Sir Reginald</t>
  </si>
  <si>
    <t>Fighter</t>
  </si>
  <si>
    <t>Met</t>
  </si>
  <si>
    <t>301-05-21</t>
  </si>
  <si>
    <t>301-05-23</t>
  </si>
  <si>
    <t>301-05-27</t>
  </si>
  <si>
    <t>Bard</t>
  </si>
  <si>
    <t>301-05-28</t>
  </si>
  <si>
    <t>Azura</t>
  </si>
  <si>
    <t>301-05-31</t>
  </si>
  <si>
    <t>301-06-15</t>
  </si>
  <si>
    <t>301-07-03</t>
  </si>
  <si>
    <t>301-07-05</t>
  </si>
  <si>
    <t>Djinn</t>
  </si>
  <si>
    <t>Council liason to Mundus</t>
  </si>
  <si>
    <t>Boethiah</t>
  </si>
  <si>
    <t>N.A</t>
  </si>
  <si>
    <t>Mehrunes Dagon</t>
  </si>
  <si>
    <t>Molag Bal</t>
  </si>
  <si>
    <t>301-08-27</t>
  </si>
  <si>
    <t>301-09-08</t>
  </si>
  <si>
    <t>301-09-10</t>
  </si>
  <si>
    <t>301-09-13</t>
  </si>
  <si>
    <t>301-09-14</t>
  </si>
  <si>
    <t>301-09-15</t>
  </si>
  <si>
    <t>301-09-16</t>
  </si>
  <si>
    <t>301-09-17</t>
  </si>
  <si>
    <t>301-09-18</t>
  </si>
  <si>
    <t>301-09-19</t>
  </si>
  <si>
    <t>301-09-21</t>
  </si>
  <si>
    <t>301-09-22</t>
  </si>
  <si>
    <t>301-09-24</t>
  </si>
  <si>
    <t>301-09-25</t>
  </si>
  <si>
    <t>301-09-26</t>
  </si>
  <si>
    <t>301-09-28</t>
  </si>
  <si>
    <t>301-09-30</t>
  </si>
  <si>
    <t>301-10-01</t>
  </si>
  <si>
    <t>301-07-02</t>
  </si>
  <si>
    <t>Lora</t>
  </si>
  <si>
    <t>301-10-03</t>
  </si>
  <si>
    <t>Firaliin's childhood friend</t>
  </si>
  <si>
    <t>Balmoral</t>
  </si>
  <si>
    <t>Elemental</t>
  </si>
  <si>
    <t>Crystal</t>
  </si>
  <si>
    <t>303-04-14</t>
  </si>
  <si>
    <t>303-04-13</t>
  </si>
  <si>
    <t>Isolde</t>
  </si>
  <si>
    <t>303-04-15</t>
  </si>
  <si>
    <t>303-04-16</t>
  </si>
  <si>
    <t>Commoner</t>
  </si>
  <si>
    <t>Daedric Prince of Liminality</t>
  </si>
  <si>
    <t>trader met outside Windhelm</t>
  </si>
  <si>
    <t>ship captain</t>
  </si>
  <si>
    <t>Wayfarers member</t>
  </si>
  <si>
    <t>Shiera's companion</t>
  </si>
  <si>
    <t>Wayfarers member (former)</t>
  </si>
  <si>
    <t>civilian hired by Wayfarers</t>
  </si>
  <si>
    <t>Akara's nemesis &amp; brother, son of Tiamat and Meridia</t>
  </si>
  <si>
    <t>Starstreak science officer &amp; chief engineer</t>
  </si>
  <si>
    <t>Firaliin's living staff</t>
  </si>
  <si>
    <t>Wayfarers member, daughter of Tiamat and Meridia, Thane of Haafingar, General of Solitude Army</t>
  </si>
  <si>
    <t>follower of Arthur Moonglade</t>
  </si>
  <si>
    <t>Queen of Skyrim, wife of Ardnot Civette</t>
  </si>
  <si>
    <t>lich seeking to rule Tamriel, hates Daedra</t>
  </si>
  <si>
    <t>Arcane blacksmith of Solitude's assistant</t>
  </si>
  <si>
    <t>adventurer, roguish cavalier, favours daggers, burgundy velvet coat, deerskin breeches, thinning hair, extravagant moustache, gambler, plays cards, good humour</t>
  </si>
  <si>
    <t>communication channel between Lorac &amp; Daedra</t>
  </si>
  <si>
    <t>Daedric Prince of Change</t>
  </si>
  <si>
    <t>Daedric Prince of Treachery</t>
  </si>
  <si>
    <t>Daedric Prince of Corruption</t>
  </si>
  <si>
    <t>Starstreak's healer, stoic, innocent, toned muscle, hates corruption, unable to kill, gentle</t>
  </si>
  <si>
    <t>proprietor of café in Solitude, Firaliin's date to Equinox Ball</t>
  </si>
  <si>
    <t>Dawnstar</t>
  </si>
  <si>
    <t>Arcane blacksmith, Knaz' estranged wife</t>
  </si>
  <si>
    <t>hermit alchemist</t>
  </si>
  <si>
    <t>illusion-wielding entity</t>
  </si>
  <si>
    <t>Tad's grandfather</t>
  </si>
  <si>
    <t>Tad's father</t>
  </si>
  <si>
    <t>Tad's mother</t>
  </si>
  <si>
    <t>Tad's elderly aunt</t>
  </si>
  <si>
    <t>Tad's sibling, a bully</t>
  </si>
  <si>
    <t>willing servant of Karlsen clan</t>
  </si>
  <si>
    <t>Imperial Legion attaché to Solitude</t>
  </si>
  <si>
    <t>Arthur Moonglade's wife</t>
  </si>
  <si>
    <t>Jenna Free-Winter's grandmother</t>
  </si>
  <si>
    <t>Thesa &amp; Grohiik's daughter, golden fur</t>
  </si>
  <si>
    <t>Jenna Free-Winter's grandfather</t>
  </si>
  <si>
    <t>Jenna Free-Winter's great-grandfather, Jarl of Eastmarch from 4E201</t>
  </si>
  <si>
    <t>Stolovold's uncle, zombies as laborers</t>
  </si>
  <si>
    <t>Stolovold's aunt, red hair, hot temper, zombies tools to use and discard</t>
  </si>
  <si>
    <t>Thesa's mother</t>
  </si>
  <si>
    <t>Tolca's brother</t>
  </si>
  <si>
    <t>Tolca's father</t>
  </si>
  <si>
    <t>Thesa's triatmate, 5'-8", scout that had saved her life as a child</t>
  </si>
  <si>
    <t>Shiera's brother, died in battle</t>
  </si>
  <si>
    <t>Shiera's great-great-aunt</t>
  </si>
  <si>
    <t>Shiera's great-great-grandfather</t>
  </si>
  <si>
    <t>Shiera's father, died in battle</t>
  </si>
  <si>
    <t>Thesa's grandfather</t>
  </si>
  <si>
    <t>Thesa's triatmate, 4'-6" tall at shoulder</t>
  </si>
  <si>
    <t>Celan Rootweft's daughter</t>
  </si>
  <si>
    <t>Elen Rootweft's son</t>
  </si>
  <si>
    <t>Thesa's grandmother</t>
  </si>
  <si>
    <t>Thesa's great-great-grandmother, slain by hunters</t>
  </si>
  <si>
    <t>Thesa's great-grandmother, Eshnium oracle</t>
  </si>
  <si>
    <t>Thesa's father</t>
  </si>
  <si>
    <t>Kyra Rootweft's son</t>
  </si>
  <si>
    <t>Tolca's mother</t>
  </si>
  <si>
    <t>Stolovold's mother, patron is Stendarr, shows respect to corpses after finished with zombie</t>
  </si>
  <si>
    <t>Shiera's guardian &amp; mentor</t>
  </si>
  <si>
    <t>Stolovold's father, wants to push limits of what zombies can do</t>
  </si>
  <si>
    <t>Shiera's mother, died in battle(?)</t>
  </si>
  <si>
    <t>Ardnot Civette's 1st son</t>
  </si>
  <si>
    <t>Ardnot Civette's 2nd son</t>
  </si>
  <si>
    <t>Ardnot Civette's 3rd son</t>
  </si>
  <si>
    <t>Janna Free-Winter's great-grandmother</t>
  </si>
  <si>
    <t>Attribution's Share</t>
  </si>
  <si>
    <t>Deadlands</t>
  </si>
  <si>
    <t>Coldharbour</t>
  </si>
  <si>
    <t>Captain</t>
  </si>
  <si>
    <t>young sky-whale who made first contact with Starstreak</t>
  </si>
  <si>
    <t>Aristocrat</t>
  </si>
  <si>
    <t>Villain</t>
  </si>
  <si>
    <t>Merchant</t>
  </si>
  <si>
    <t>Servant</t>
  </si>
  <si>
    <t>Paladin/Cleric</t>
  </si>
  <si>
    <t>Deity</t>
  </si>
  <si>
    <t>Starstreak mess staff, husband of Olga</t>
  </si>
  <si>
    <t>Companion</t>
  </si>
  <si>
    <t>Warlock</t>
  </si>
  <si>
    <t>Artificer</t>
  </si>
  <si>
    <t>Hargom</t>
  </si>
  <si>
    <t>Olik</t>
  </si>
  <si>
    <t>Con</t>
  </si>
  <si>
    <t>Int</t>
  </si>
  <si>
    <t>Dex</t>
  </si>
  <si>
    <t>Cha</t>
  </si>
  <si>
    <t>Wis</t>
  </si>
  <si>
    <t>Monk</t>
  </si>
  <si>
    <t>Blood Hunter</t>
  </si>
  <si>
    <t>x</t>
  </si>
  <si>
    <t>Str</t>
  </si>
  <si>
    <t>y</t>
  </si>
  <si>
    <t>Rogue/Fighter</t>
  </si>
  <si>
    <t>5'-0"</t>
  </si>
  <si>
    <t>96 lbs</t>
  </si>
  <si>
    <t>Shuranhai</t>
  </si>
  <si>
    <t>Snow Whale</t>
  </si>
  <si>
    <t>descendant of Celan Rootweft (avatar of Morophon since just before first encounter)</t>
  </si>
  <si>
    <t>Torvald</t>
  </si>
  <si>
    <t>Grohiik's sister</t>
  </si>
  <si>
    <t>Luna's daughter</t>
  </si>
  <si>
    <t>Luna's son</t>
  </si>
  <si>
    <t>Vaa</t>
  </si>
  <si>
    <t>Luna's mate</t>
  </si>
  <si>
    <t>Heath</t>
  </si>
  <si>
    <t>Ameria</t>
  </si>
  <si>
    <t>Tisha</t>
  </si>
  <si>
    <t>Vamir</t>
  </si>
  <si>
    <t>Halflar</t>
  </si>
  <si>
    <t>Elvira</t>
  </si>
  <si>
    <t>Helekain</t>
  </si>
  <si>
    <t>Balra</t>
  </si>
  <si>
    <t>Thesa's cousin, runs a curiosity shop in Whiterun with Heath</t>
  </si>
  <si>
    <t>friend of Firaliin at orphanage, runs curiosity shop in Whiterun with Ameria</t>
  </si>
  <si>
    <t>Ameria's mother</t>
  </si>
  <si>
    <t>Ameria's father</t>
  </si>
  <si>
    <t>Ameria's maternal grandmother</t>
  </si>
  <si>
    <t>Ameria's maternal grandfather</t>
  </si>
  <si>
    <t>Spring</t>
  </si>
  <si>
    <t>Willow</t>
  </si>
  <si>
    <t>Ma'Tsani</t>
  </si>
  <si>
    <t>Aetherial, the</t>
  </si>
  <si>
    <t>Elsweyr</t>
  </si>
  <si>
    <t>Sam_Valla</t>
  </si>
  <si>
    <t>Riven</t>
  </si>
  <si>
    <t>Argonia</t>
  </si>
  <si>
    <t>Assassin</t>
  </si>
  <si>
    <t>Razeer</t>
  </si>
  <si>
    <t>Elf?</t>
  </si>
  <si>
    <t>Mer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</si>
</sst>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Segoe UI Emoji"/>
      <family val="2"/>
    </font>
    <font>
      <sz val="10"/>
      <color theme="1"/>
      <name val="Segoe UI Symbol"/>
      <family val="2"/>
    </font>
    <font>
      <sz val="11"/>
      <color theme="1"/>
      <name val="Consolas"/>
      <family val="3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ill="1"/>
    <xf numFmtId="0" fontId="4" fillId="0" borderId="0" xfId="0" applyFont="1"/>
    <xf numFmtId="0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16" fontId="4" fillId="0" borderId="0" xfId="0" quotePrefix="1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3" borderId="0" xfId="0" applyFont="1" applyFill="1"/>
    <xf numFmtId="0" fontId="4" fillId="4" borderId="0" xfId="0" applyFont="1" applyFill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0" fontId="4" fillId="4" borderId="2" xfId="0" applyFont="1" applyFill="1" applyBorder="1"/>
    <xf numFmtId="0" fontId="4" fillId="5" borderId="0" xfId="0" applyFont="1" applyFill="1" applyAlignment="1">
      <alignment horizontal="center"/>
    </xf>
    <xf numFmtId="0" fontId="4" fillId="5" borderId="1" xfId="0" applyFont="1" applyFill="1" applyBorder="1"/>
    <xf numFmtId="0" fontId="4" fillId="5" borderId="0" xfId="0" applyFont="1" applyFill="1"/>
    <xf numFmtId="0" fontId="4" fillId="5" borderId="2" xfId="0" applyFont="1" applyFill="1" applyBorder="1"/>
    <xf numFmtId="0" fontId="4" fillId="3" borderId="0" xfId="0" applyFont="1" applyFill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  <xf numFmtId="0" fontId="4" fillId="5" borderId="0" xfId="0" applyNumberFormat="1" applyFont="1" applyFill="1"/>
    <xf numFmtId="0" fontId="4" fillId="6" borderId="0" xfId="0" applyFont="1" applyFill="1" applyAlignment="1">
      <alignment horizontal="center"/>
    </xf>
    <xf numFmtId="0" fontId="4" fillId="6" borderId="1" xfId="0" applyFont="1" applyFill="1" applyBorder="1"/>
    <xf numFmtId="0" fontId="4" fillId="6" borderId="0" xfId="0" applyFont="1" applyFill="1"/>
    <xf numFmtId="0" fontId="4" fillId="6" borderId="2" xfId="0" applyFont="1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/>
    <xf numFmtId="0" fontId="4" fillId="0" borderId="2" xfId="0" applyFont="1" applyFill="1" applyBorder="1"/>
    <xf numFmtId="0" fontId="4" fillId="0" borderId="0" xfId="0" applyNumberFormat="1" applyFont="1" applyFill="1"/>
    <xf numFmtId="0" fontId="4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4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4" fillId="6" borderId="0" xfId="0" applyFont="1" applyFill="1" applyBorder="1"/>
    <xf numFmtId="0" fontId="5" fillId="6" borderId="0" xfId="0" applyFont="1" applyFill="1" applyBorder="1" applyAlignment="1">
      <alignment horizontal="center"/>
    </xf>
    <xf numFmtId="0" fontId="4" fillId="3" borderId="0" xfId="0" applyNumberFormat="1" applyFon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0" fontId="4" fillId="3" borderId="0" xfId="0" applyNumberFormat="1" applyFont="1" applyFill="1"/>
    <xf numFmtId="0" fontId="6" fillId="3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auto="1"/>
      </font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CCFF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0000FF"/>
      <color rgb="FFFFFFCC"/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Age!$B$1</c:f>
              <c:strCache>
                <c:ptCount val="1"/>
                <c:pt idx="0">
                  <c:v>Elf?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dPt>
            <c:idx val="11"/>
            <c:marker>
              <c:symbol val="circle"/>
              <c:size val="10"/>
            </c:marker>
          </c:dPt>
          <c:dPt>
            <c:idx val="14"/>
            <c:marker>
              <c:symbol val="circle"/>
              <c:size val="10"/>
            </c:marker>
          </c:dPt>
          <c:dPt>
            <c:idx val="17"/>
            <c:marker>
              <c:symbol val="circle"/>
              <c:size val="10"/>
            </c:marker>
          </c:dPt>
          <c:dPt>
            <c:idx val="23"/>
            <c:marker>
              <c:symbol val="circle"/>
              <c:size val="10"/>
            </c:marker>
          </c:dPt>
          <c:xVal>
            <c:numRef>
              <c:f>Age!$A$2:$A$44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55</c:v>
                </c:pt>
                <c:pt idx="33">
                  <c:v>60</c:v>
                </c:pt>
                <c:pt idx="34">
                  <c:v>70</c:v>
                </c:pt>
                <c:pt idx="35">
                  <c:v>75</c:v>
                </c:pt>
                <c:pt idx="36">
                  <c:v>76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90</c:v>
                </c:pt>
                <c:pt idx="41">
                  <c:v>95</c:v>
                </c:pt>
                <c:pt idx="42">
                  <c:v>100</c:v>
                </c:pt>
              </c:numCache>
            </c:numRef>
          </c:xVal>
          <c:yVal>
            <c:numRef>
              <c:f>Age!$B$2:$B$44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35</c:v>
                </c:pt>
                <c:pt idx="13">
                  <c:v>55</c:v>
                </c:pt>
                <c:pt idx="14">
                  <c:v>70</c:v>
                </c:pt>
                <c:pt idx="15">
                  <c:v>84</c:v>
                </c:pt>
                <c:pt idx="16">
                  <c:v>93</c:v>
                </c:pt>
                <c:pt idx="17">
                  <c:v>100</c:v>
                </c:pt>
                <c:pt idx="18">
                  <c:v>106</c:v>
                </c:pt>
                <c:pt idx="19">
                  <c:v>111</c:v>
                </c:pt>
                <c:pt idx="20">
                  <c:v>115</c:v>
                </c:pt>
                <c:pt idx="21">
                  <c:v>118</c:v>
                </c:pt>
                <c:pt idx="22">
                  <c:v>122</c:v>
                </c:pt>
                <c:pt idx="23">
                  <c:v>125</c:v>
                </c:pt>
                <c:pt idx="24">
                  <c:v>128.5</c:v>
                </c:pt>
                <c:pt idx="25">
                  <c:v>132.5</c:v>
                </c:pt>
                <c:pt idx="26">
                  <c:v>136</c:v>
                </c:pt>
                <c:pt idx="27">
                  <c:v>139</c:v>
                </c:pt>
                <c:pt idx="28">
                  <c:v>143</c:v>
                </c:pt>
                <c:pt idx="29">
                  <c:v>147</c:v>
                </c:pt>
                <c:pt idx="30">
                  <c:v>180</c:v>
                </c:pt>
                <c:pt idx="31">
                  <c:v>210</c:v>
                </c:pt>
                <c:pt idx="32">
                  <c:v>229</c:v>
                </c:pt>
                <c:pt idx="33">
                  <c:v>250</c:v>
                </c:pt>
                <c:pt idx="34">
                  <c:v>300</c:v>
                </c:pt>
                <c:pt idx="35">
                  <c:v>335</c:v>
                </c:pt>
                <c:pt idx="36">
                  <c:v>345</c:v>
                </c:pt>
                <c:pt idx="37">
                  <c:v>365</c:v>
                </c:pt>
                <c:pt idx="38">
                  <c:v>380</c:v>
                </c:pt>
                <c:pt idx="39">
                  <c:v>400</c:v>
                </c:pt>
                <c:pt idx="40">
                  <c:v>700</c:v>
                </c:pt>
                <c:pt idx="41">
                  <c:v>765</c:v>
                </c:pt>
                <c:pt idx="42">
                  <c:v>800</c:v>
                </c:pt>
              </c:numCache>
            </c:numRef>
          </c:yVal>
        </c:ser>
        <c:ser>
          <c:idx val="1"/>
          <c:order val="1"/>
          <c:tx>
            <c:strRef>
              <c:f>Age!$C$1</c:f>
              <c:strCache>
                <c:ptCount val="1"/>
                <c:pt idx="0">
                  <c:v>Mer</c:v>
                </c:pt>
              </c:strCache>
            </c:strRef>
          </c:tx>
          <c:xVal>
            <c:numRef>
              <c:f>Age!$A$2:$A$44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55</c:v>
                </c:pt>
                <c:pt idx="33">
                  <c:v>60</c:v>
                </c:pt>
                <c:pt idx="34">
                  <c:v>70</c:v>
                </c:pt>
                <c:pt idx="35">
                  <c:v>75</c:v>
                </c:pt>
                <c:pt idx="36">
                  <c:v>76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90</c:v>
                </c:pt>
                <c:pt idx="41">
                  <c:v>95</c:v>
                </c:pt>
                <c:pt idx="42">
                  <c:v>100</c:v>
                </c:pt>
              </c:numCache>
            </c:numRef>
          </c:xVal>
          <c:yVal>
            <c:numRef>
              <c:f>Age!$C$2:$C$44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7">
                  <c:v>100</c:v>
                </c:pt>
                <c:pt idx="18">
                  <c:v>102.43899999999999</c:v>
                </c:pt>
                <c:pt idx="19">
                  <c:v>104.878</c:v>
                </c:pt>
                <c:pt idx="20">
                  <c:v>107.31700000000001</c:v>
                </c:pt>
                <c:pt idx="21">
                  <c:v>109.756</c:v>
                </c:pt>
                <c:pt idx="22">
                  <c:v>112.19499999999999</c:v>
                </c:pt>
                <c:pt idx="23">
                  <c:v>114.634</c:v>
                </c:pt>
                <c:pt idx="24">
                  <c:v>117.07300000000001</c:v>
                </c:pt>
                <c:pt idx="25">
                  <c:v>119.512</c:v>
                </c:pt>
                <c:pt idx="26">
                  <c:v>121.95099999999999</c:v>
                </c:pt>
                <c:pt idx="27">
                  <c:v>124.39</c:v>
                </c:pt>
                <c:pt idx="28">
                  <c:v>126.82900000000001</c:v>
                </c:pt>
                <c:pt idx="29">
                  <c:v>129.268</c:v>
                </c:pt>
                <c:pt idx="30">
                  <c:v>153.65800000000002</c:v>
                </c:pt>
                <c:pt idx="31">
                  <c:v>178.048</c:v>
                </c:pt>
                <c:pt idx="32">
                  <c:v>190.24299999999999</c:v>
                </c:pt>
                <c:pt idx="33">
                  <c:v>202.43799999999999</c:v>
                </c:pt>
                <c:pt idx="34">
                  <c:v>226.828</c:v>
                </c:pt>
                <c:pt idx="35">
                  <c:v>239.023</c:v>
                </c:pt>
                <c:pt idx="36">
                  <c:v>241.46199999999999</c:v>
                </c:pt>
                <c:pt idx="37">
                  <c:v>246.34</c:v>
                </c:pt>
                <c:pt idx="38">
                  <c:v>248.779</c:v>
                </c:pt>
                <c:pt idx="39">
                  <c:v>251.21800000000002</c:v>
                </c:pt>
                <c:pt idx="40">
                  <c:v>275.608</c:v>
                </c:pt>
                <c:pt idx="41">
                  <c:v>287.803</c:v>
                </c:pt>
                <c:pt idx="42">
                  <c:v>299.99799999999999</c:v>
                </c:pt>
              </c:numCache>
            </c:numRef>
          </c:yVal>
        </c:ser>
        <c:axId val="123173504"/>
        <c:axId val="125546880"/>
      </c:scatterChart>
      <c:valAx>
        <c:axId val="123173504"/>
        <c:scaling>
          <c:orientation val="minMax"/>
          <c:max val="1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Apparent Age (years)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spPr>
          <a:ln w="19050">
            <a:solidFill>
              <a:schemeClr val="tx1"/>
            </a:solidFill>
          </a:ln>
        </c:spPr>
        <c:crossAx val="125546880"/>
        <c:crosses val="autoZero"/>
        <c:crossBetween val="midCat"/>
        <c:majorUnit val="10"/>
        <c:minorUnit val="1"/>
      </c:valAx>
      <c:valAx>
        <c:axId val="125546880"/>
        <c:scaling>
          <c:orientation val="minMax"/>
          <c:max val="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Age (years)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spPr>
          <a:ln w="19050">
            <a:solidFill>
              <a:schemeClr val="tx1"/>
            </a:solidFill>
          </a:ln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23173504"/>
        <c:crosses val="autoZero"/>
        <c:crossBetween val="midCat"/>
        <c:minorUnit val="10"/>
      </c:valAx>
    </c:plotArea>
    <c:legend>
      <c:legendPos val="r"/>
      <c:layout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</xdr:colOff>
      <xdr:row>1</xdr:row>
      <xdr:rowOff>15240</xdr:rowOff>
    </xdr:from>
    <xdr:to>
      <xdr:col>26</xdr:col>
      <xdr:colOff>91440</xdr:colOff>
      <xdr:row>44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"/>
  <sheetViews>
    <sheetView workbookViewId="0">
      <pane ySplit="1" topLeftCell="A2" activePane="bottomLeft" state="frozenSplit"/>
      <selection pane="bottomLeft" activeCell="D21" sqref="D21"/>
    </sheetView>
  </sheetViews>
  <sheetFormatPr defaultRowHeight="15"/>
  <cols>
    <col min="1" max="1" width="14.7109375" bestFit="1" customWidth="1"/>
    <col min="2" max="2" width="21" bestFit="1" customWidth="1"/>
    <col min="3" max="3" width="16.5703125" bestFit="1" customWidth="1"/>
    <col min="4" max="4" width="17.42578125" bestFit="1" customWidth="1"/>
  </cols>
  <sheetData>
    <row r="1" spans="1:4">
      <c r="A1" s="1" t="s">
        <v>0</v>
      </c>
      <c r="B1" s="1" t="s">
        <v>4</v>
      </c>
      <c r="C1" s="1" t="s">
        <v>1</v>
      </c>
      <c r="D1" s="1" t="s">
        <v>2</v>
      </c>
    </row>
    <row r="2" spans="1:4">
      <c r="A2" t="s">
        <v>3</v>
      </c>
      <c r="B2" t="s">
        <v>5</v>
      </c>
    </row>
    <row r="3" spans="1:4">
      <c r="A3" t="s">
        <v>6</v>
      </c>
      <c r="B3" t="s">
        <v>7</v>
      </c>
    </row>
    <row r="4" spans="1:4">
      <c r="A4" t="s">
        <v>8</v>
      </c>
      <c r="B4" t="s">
        <v>9</v>
      </c>
    </row>
    <row r="5" spans="1:4">
      <c r="A5" t="s">
        <v>10</v>
      </c>
      <c r="B5" t="s">
        <v>11</v>
      </c>
    </row>
    <row r="6" spans="1:4">
      <c r="A6" t="s">
        <v>12</v>
      </c>
      <c r="B6" t="s">
        <v>13</v>
      </c>
      <c r="C6" t="s">
        <v>14</v>
      </c>
      <c r="D6" t="s">
        <v>15</v>
      </c>
    </row>
    <row r="7" spans="1:4">
      <c r="A7" t="s">
        <v>16</v>
      </c>
      <c r="B7" t="s">
        <v>17</v>
      </c>
    </row>
    <row r="8" spans="1:4">
      <c r="A8" t="s">
        <v>18</v>
      </c>
      <c r="B8" t="s">
        <v>19</v>
      </c>
      <c r="C8" t="s">
        <v>20</v>
      </c>
      <c r="D8" t="s">
        <v>21</v>
      </c>
    </row>
    <row r="9" spans="1:4">
      <c r="A9" t="s">
        <v>22</v>
      </c>
      <c r="B9" t="s">
        <v>23</v>
      </c>
    </row>
    <row r="10" spans="1:4">
      <c r="A10" t="s">
        <v>24</v>
      </c>
      <c r="B10" t="s">
        <v>27</v>
      </c>
      <c r="C10" t="s">
        <v>25</v>
      </c>
      <c r="D10" t="s">
        <v>26</v>
      </c>
    </row>
    <row r="11" spans="1:4">
      <c r="A11" t="s">
        <v>28</v>
      </c>
      <c r="B11" t="s">
        <v>29</v>
      </c>
    </row>
    <row r="12" spans="1:4">
      <c r="A12" t="s">
        <v>30</v>
      </c>
      <c r="B12" t="s">
        <v>31</v>
      </c>
      <c r="C12" t="s">
        <v>32</v>
      </c>
      <c r="D12" t="s">
        <v>33</v>
      </c>
    </row>
    <row r="13" spans="1:4">
      <c r="A13" t="s">
        <v>34</v>
      </c>
      <c r="B13" t="s">
        <v>35</v>
      </c>
      <c r="C13" t="s">
        <v>1</v>
      </c>
      <c r="D13" t="s">
        <v>36</v>
      </c>
    </row>
    <row r="14" spans="1:4">
      <c r="A14" t="s">
        <v>38</v>
      </c>
      <c r="B14" t="s">
        <v>37</v>
      </c>
    </row>
    <row r="15" spans="1:4">
      <c r="A15" t="s">
        <v>39</v>
      </c>
      <c r="B15" t="s">
        <v>40</v>
      </c>
      <c r="C15" t="s">
        <v>41</v>
      </c>
      <c r="D15" t="s">
        <v>42</v>
      </c>
    </row>
    <row r="16" spans="1:4">
      <c r="A16" t="s">
        <v>43</v>
      </c>
      <c r="B16" t="s">
        <v>44</v>
      </c>
      <c r="C16" t="s">
        <v>45</v>
      </c>
      <c r="D16" t="s">
        <v>46</v>
      </c>
    </row>
    <row r="17" spans="1:4">
      <c r="A17" t="s">
        <v>47</v>
      </c>
      <c r="B17" t="s">
        <v>48</v>
      </c>
      <c r="C17" t="s">
        <v>49</v>
      </c>
      <c r="D17" t="s">
        <v>50</v>
      </c>
    </row>
    <row r="18" spans="1:4">
      <c r="A18" t="s">
        <v>51</v>
      </c>
      <c r="B18" t="s">
        <v>52</v>
      </c>
    </row>
    <row r="19" spans="1:4">
      <c r="A19" t="s">
        <v>53</v>
      </c>
      <c r="B19" t="s">
        <v>54</v>
      </c>
      <c r="C19" t="s">
        <v>55</v>
      </c>
      <c r="D19" t="s">
        <v>56</v>
      </c>
    </row>
    <row r="20" spans="1:4">
      <c r="A20" t="s">
        <v>57</v>
      </c>
      <c r="B20" t="s">
        <v>58</v>
      </c>
      <c r="C20" t="s">
        <v>59</v>
      </c>
      <c r="D20" t="s">
        <v>60</v>
      </c>
    </row>
    <row r="21" spans="1:4">
      <c r="A21" t="s">
        <v>61</v>
      </c>
      <c r="B21" t="s">
        <v>62</v>
      </c>
      <c r="C21" t="s">
        <v>63</v>
      </c>
      <c r="D21" t="s">
        <v>64</v>
      </c>
    </row>
    <row r="22" spans="1:4">
      <c r="A22" t="s">
        <v>65</v>
      </c>
      <c r="C22" t="s">
        <v>170</v>
      </c>
      <c r="D22" t="s">
        <v>171</v>
      </c>
    </row>
    <row r="23" spans="1:4">
      <c r="A23" t="s">
        <v>66</v>
      </c>
    </row>
    <row r="24" spans="1:4">
      <c r="A24" t="s">
        <v>67</v>
      </c>
    </row>
    <row r="25" spans="1:4">
      <c r="A25" t="s">
        <v>68</v>
      </c>
      <c r="C25" t="s">
        <v>168</v>
      </c>
      <c r="D25" t="s">
        <v>169</v>
      </c>
    </row>
    <row r="26" spans="1:4">
      <c r="A26" t="s">
        <v>69</v>
      </c>
      <c r="C26" t="s">
        <v>166</v>
      </c>
      <c r="D26" t="s">
        <v>167</v>
      </c>
    </row>
    <row r="27" spans="1:4">
      <c r="A27" t="s">
        <v>70</v>
      </c>
    </row>
    <row r="28" spans="1:4">
      <c r="A28" t="s">
        <v>71</v>
      </c>
    </row>
    <row r="29" spans="1:4">
      <c r="A29" t="s">
        <v>72</v>
      </c>
      <c r="C29" t="s">
        <v>164</v>
      </c>
      <c r="D29" t="s">
        <v>165</v>
      </c>
    </row>
    <row r="30" spans="1:4">
      <c r="A30" t="s">
        <v>73</v>
      </c>
      <c r="C30" t="s">
        <v>162</v>
      </c>
      <c r="D30" t="s">
        <v>163</v>
      </c>
    </row>
    <row r="31" spans="1:4">
      <c r="A31" t="s">
        <v>74</v>
      </c>
      <c r="C31" t="s">
        <v>160</v>
      </c>
      <c r="D31" t="s">
        <v>161</v>
      </c>
    </row>
    <row r="32" spans="1:4">
      <c r="A32" t="s">
        <v>75</v>
      </c>
    </row>
    <row r="33" spans="1:4">
      <c r="A33" t="s">
        <v>76</v>
      </c>
    </row>
    <row r="34" spans="1:4">
      <c r="A34" t="s">
        <v>77</v>
      </c>
    </row>
    <row r="35" spans="1:4">
      <c r="A35" t="s">
        <v>78</v>
      </c>
      <c r="C35" t="s">
        <v>158</v>
      </c>
      <c r="D35" t="s">
        <v>159</v>
      </c>
    </row>
    <row r="36" spans="1:4">
      <c r="A36" t="s">
        <v>79</v>
      </c>
    </row>
    <row r="37" spans="1:4">
      <c r="A37" t="s">
        <v>80</v>
      </c>
    </row>
    <row r="38" spans="1:4">
      <c r="A38" t="s">
        <v>81</v>
      </c>
    </row>
    <row r="39" spans="1:4">
      <c r="A39" t="s">
        <v>82</v>
      </c>
      <c r="C39" t="s">
        <v>156</v>
      </c>
      <c r="D39" t="s">
        <v>157</v>
      </c>
    </row>
    <row r="40" spans="1:4">
      <c r="A40" t="s">
        <v>83</v>
      </c>
    </row>
    <row r="41" spans="1:4">
      <c r="A41" t="s">
        <v>84</v>
      </c>
      <c r="C41" t="s">
        <v>154</v>
      </c>
      <c r="D41" t="s">
        <v>155</v>
      </c>
    </row>
    <row r="42" spans="1:4">
      <c r="A42" t="s">
        <v>85</v>
      </c>
    </row>
    <row r="43" spans="1:4">
      <c r="A43" t="s">
        <v>86</v>
      </c>
    </row>
    <row r="44" spans="1:4">
      <c r="A44" t="s">
        <v>87</v>
      </c>
      <c r="C44" t="s">
        <v>152</v>
      </c>
      <c r="D44" t="s">
        <v>153</v>
      </c>
    </row>
    <row r="45" spans="1:4">
      <c r="A45" t="s">
        <v>88</v>
      </c>
      <c r="C45" t="s">
        <v>150</v>
      </c>
      <c r="D45" t="s">
        <v>151</v>
      </c>
    </row>
    <row r="46" spans="1:4">
      <c r="A46" t="s">
        <v>89</v>
      </c>
      <c r="C46" t="s">
        <v>148</v>
      </c>
      <c r="D46" t="s">
        <v>149</v>
      </c>
    </row>
    <row r="47" spans="1:4">
      <c r="A47" t="s">
        <v>90</v>
      </c>
    </row>
    <row r="48" spans="1:4">
      <c r="A48" t="s">
        <v>91</v>
      </c>
      <c r="C48" t="s">
        <v>146</v>
      </c>
      <c r="D48" t="s">
        <v>147</v>
      </c>
    </row>
    <row r="49" spans="1:4">
      <c r="A49" t="s">
        <v>92</v>
      </c>
      <c r="C49" t="s">
        <v>144</v>
      </c>
      <c r="D49" t="s">
        <v>145</v>
      </c>
    </row>
    <row r="50" spans="1:4">
      <c r="A50" t="s">
        <v>93</v>
      </c>
    </row>
    <row r="51" spans="1:4">
      <c r="A51" t="s">
        <v>143</v>
      </c>
    </row>
    <row r="52" spans="1:4">
      <c r="A52" t="s">
        <v>94</v>
      </c>
      <c r="C52" t="s">
        <v>141</v>
      </c>
      <c r="D52" t="s">
        <v>142</v>
      </c>
    </row>
    <row r="53" spans="1:4">
      <c r="A53" t="s">
        <v>95</v>
      </c>
    </row>
    <row r="54" spans="1:4">
      <c r="A54" t="s">
        <v>96</v>
      </c>
    </row>
    <row r="55" spans="1:4">
      <c r="A55" t="s">
        <v>97</v>
      </c>
    </row>
    <row r="56" spans="1:4">
      <c r="A56" t="s">
        <v>98</v>
      </c>
      <c r="C56" t="s">
        <v>139</v>
      </c>
      <c r="D56" t="s">
        <v>140</v>
      </c>
    </row>
    <row r="57" spans="1:4">
      <c r="A57" t="s">
        <v>99</v>
      </c>
      <c r="C57" t="s">
        <v>137</v>
      </c>
      <c r="D57" t="s">
        <v>138</v>
      </c>
    </row>
    <row r="58" spans="1:4">
      <c r="A58" t="s">
        <v>100</v>
      </c>
      <c r="C58" t="s">
        <v>135</v>
      </c>
      <c r="D58" t="s">
        <v>136</v>
      </c>
    </row>
    <row r="59" spans="1:4">
      <c r="A59" t="s">
        <v>101</v>
      </c>
    </row>
    <row r="60" spans="1:4">
      <c r="A60" t="s">
        <v>102</v>
      </c>
      <c r="C60" t="s">
        <v>133</v>
      </c>
      <c r="D60" t="s">
        <v>134</v>
      </c>
    </row>
    <row r="61" spans="1:4">
      <c r="A61" t="s">
        <v>103</v>
      </c>
      <c r="C61" t="s">
        <v>131</v>
      </c>
      <c r="D61" t="s">
        <v>132</v>
      </c>
    </row>
    <row r="62" spans="1:4">
      <c r="A62" t="s">
        <v>104</v>
      </c>
    </row>
    <row r="63" spans="1:4">
      <c r="A63" t="s">
        <v>105</v>
      </c>
    </row>
    <row r="64" spans="1:4">
      <c r="A64" t="s">
        <v>106</v>
      </c>
    </row>
    <row r="65" spans="1:4">
      <c r="A65" t="s">
        <v>107</v>
      </c>
    </row>
    <row r="66" spans="1:4">
      <c r="A66" t="s">
        <v>108</v>
      </c>
    </row>
    <row r="67" spans="1:4">
      <c r="A67" t="s">
        <v>109</v>
      </c>
    </row>
    <row r="68" spans="1:4">
      <c r="A68" t="s">
        <v>110</v>
      </c>
      <c r="C68" t="s">
        <v>129</v>
      </c>
      <c r="D68" t="s">
        <v>130</v>
      </c>
    </row>
    <row r="69" spans="1:4">
      <c r="A69" t="s">
        <v>111</v>
      </c>
      <c r="C69" t="s">
        <v>127</v>
      </c>
      <c r="D69" t="s">
        <v>128</v>
      </c>
    </row>
    <row r="70" spans="1:4">
      <c r="A70" t="s">
        <v>112</v>
      </c>
      <c r="C70" t="s">
        <v>125</v>
      </c>
      <c r="D70" t="s">
        <v>126</v>
      </c>
    </row>
    <row r="71" spans="1:4">
      <c r="A71" t="s">
        <v>113</v>
      </c>
      <c r="C71" t="s">
        <v>123</v>
      </c>
      <c r="D71" t="s">
        <v>124</v>
      </c>
    </row>
    <row r="72" spans="1:4">
      <c r="A72" t="s">
        <v>114</v>
      </c>
      <c r="C72" t="s">
        <v>121</v>
      </c>
      <c r="D72" t="s">
        <v>122</v>
      </c>
    </row>
    <row r="73" spans="1:4">
      <c r="A73" t="s">
        <v>115</v>
      </c>
      <c r="C73" t="s">
        <v>119</v>
      </c>
      <c r="D73" t="s">
        <v>120</v>
      </c>
    </row>
    <row r="74" spans="1:4">
      <c r="A74" t="s">
        <v>116</v>
      </c>
      <c r="C74" t="s">
        <v>117</v>
      </c>
      <c r="D74" t="s">
        <v>118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5"/>
  <sheetViews>
    <sheetView zoomScale="110" zoomScaleNormal="110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F15" sqref="F15"/>
    </sheetView>
  </sheetViews>
  <sheetFormatPr defaultRowHeight="15"/>
  <cols>
    <col min="1" max="1" width="30.7109375" style="1" customWidth="1"/>
    <col min="2" max="5" width="22.7109375" customWidth="1"/>
    <col min="6" max="6" width="44.7109375" bestFit="1" customWidth="1"/>
    <col min="7" max="10" width="22.7109375" customWidth="1"/>
  </cols>
  <sheetData>
    <row r="1" spans="1:10">
      <c r="A1" s="1" t="s">
        <v>172</v>
      </c>
      <c r="B1" s="2" t="s">
        <v>226</v>
      </c>
      <c r="C1" s="2" t="s">
        <v>227</v>
      </c>
      <c r="D1" s="2" t="s">
        <v>228</v>
      </c>
      <c r="E1" s="2" t="s">
        <v>229</v>
      </c>
      <c r="F1" s="2" t="s">
        <v>230</v>
      </c>
      <c r="G1" s="2" t="s">
        <v>240</v>
      </c>
      <c r="H1" s="2" t="s">
        <v>229</v>
      </c>
      <c r="I1" s="2" t="s">
        <v>227</v>
      </c>
      <c r="J1" s="2" t="s">
        <v>248</v>
      </c>
    </row>
    <row r="2" spans="1:10">
      <c r="A2" s="1" t="s">
        <v>173</v>
      </c>
      <c r="B2" t="s">
        <v>176</v>
      </c>
      <c r="C2" t="s">
        <v>177</v>
      </c>
      <c r="D2" t="s">
        <v>178</v>
      </c>
      <c r="E2" t="s">
        <v>179</v>
      </c>
      <c r="F2" t="s">
        <v>180</v>
      </c>
      <c r="G2" t="s">
        <v>241</v>
      </c>
      <c r="H2" t="s">
        <v>258</v>
      </c>
      <c r="I2" t="s">
        <v>295</v>
      </c>
      <c r="J2" t="s">
        <v>249</v>
      </c>
    </row>
    <row r="3" spans="1:10">
      <c r="A3" s="1" t="s">
        <v>174</v>
      </c>
      <c r="B3" t="s">
        <v>182</v>
      </c>
      <c r="C3" t="s">
        <v>183</v>
      </c>
      <c r="D3" t="s">
        <v>184</v>
      </c>
      <c r="E3" t="s">
        <v>185</v>
      </c>
      <c r="F3" t="s">
        <v>185</v>
      </c>
      <c r="G3" t="s">
        <v>242</v>
      </c>
      <c r="H3" t="s">
        <v>259</v>
      </c>
      <c r="I3" t="s">
        <v>182</v>
      </c>
      <c r="J3" t="s">
        <v>247</v>
      </c>
    </row>
    <row r="4" spans="1:10">
      <c r="A4" s="1" t="s">
        <v>175</v>
      </c>
      <c r="B4" t="s">
        <v>186</v>
      </c>
      <c r="C4" t="s">
        <v>187</v>
      </c>
      <c r="D4" t="s">
        <v>187</v>
      </c>
      <c r="E4" t="s">
        <v>187</v>
      </c>
      <c r="F4" t="s">
        <v>187</v>
      </c>
      <c r="G4" t="s">
        <v>187</v>
      </c>
      <c r="H4" t="s">
        <v>187</v>
      </c>
      <c r="I4" t="s">
        <v>186</v>
      </c>
      <c r="J4" t="s">
        <v>186</v>
      </c>
    </row>
    <row r="5" spans="1:10">
      <c r="A5" s="1" t="s">
        <v>181</v>
      </c>
      <c r="B5" t="s">
        <v>188</v>
      </c>
      <c r="C5" t="s">
        <v>189</v>
      </c>
      <c r="D5" t="s">
        <v>190</v>
      </c>
      <c r="E5" t="s">
        <v>191</v>
      </c>
      <c r="F5" t="s">
        <v>192</v>
      </c>
      <c r="G5" t="s">
        <v>243</v>
      </c>
      <c r="H5" t="s">
        <v>260</v>
      </c>
      <c r="I5" t="s">
        <v>296</v>
      </c>
    </row>
    <row r="6" spans="1:10">
      <c r="A6" s="1" t="s">
        <v>193</v>
      </c>
      <c r="B6" t="s">
        <v>816</v>
      </c>
      <c r="C6" t="s">
        <v>244</v>
      </c>
      <c r="D6" t="s">
        <v>245</v>
      </c>
      <c r="E6" t="s">
        <v>245</v>
      </c>
      <c r="F6" t="s">
        <v>234</v>
      </c>
      <c r="G6" t="s">
        <v>246</v>
      </c>
      <c r="H6" t="s">
        <v>245</v>
      </c>
      <c r="I6" t="s">
        <v>246</v>
      </c>
      <c r="J6" t="s">
        <v>246</v>
      </c>
    </row>
    <row r="7" spans="1:10">
      <c r="A7" s="3" t="s">
        <v>198</v>
      </c>
      <c r="B7" s="4"/>
      <c r="C7" s="4"/>
      <c r="D7" s="4"/>
      <c r="E7" s="4"/>
      <c r="F7" s="4"/>
      <c r="G7" s="4"/>
      <c r="H7" s="4"/>
      <c r="I7" s="4"/>
      <c r="J7" s="4"/>
    </row>
    <row r="8" spans="1:10">
      <c r="A8" s="1" t="s">
        <v>391</v>
      </c>
      <c r="B8" t="s">
        <v>251</v>
      </c>
      <c r="C8" t="s">
        <v>236</v>
      </c>
      <c r="D8" t="s">
        <v>252</v>
      </c>
      <c r="E8" t="s">
        <v>253</v>
      </c>
      <c r="F8" t="s">
        <v>235</v>
      </c>
      <c r="G8" t="s">
        <v>254</v>
      </c>
      <c r="H8" t="s">
        <v>261</v>
      </c>
      <c r="J8" t="s">
        <v>250</v>
      </c>
    </row>
    <row r="9" spans="1:10">
      <c r="A9" s="1" t="s">
        <v>392</v>
      </c>
      <c r="B9" t="s">
        <v>255</v>
      </c>
      <c r="C9" t="s">
        <v>256</v>
      </c>
      <c r="D9" t="s">
        <v>236</v>
      </c>
      <c r="E9" t="s">
        <v>263</v>
      </c>
      <c r="F9" t="s">
        <v>257</v>
      </c>
      <c r="G9" t="s">
        <v>264</v>
      </c>
      <c r="H9" t="s">
        <v>262</v>
      </c>
      <c r="J9" t="s">
        <v>265</v>
      </c>
    </row>
    <row r="10" spans="1:10">
      <c r="A10" s="1" t="s">
        <v>393</v>
      </c>
      <c r="B10" t="s">
        <v>282</v>
      </c>
      <c r="C10" t="s">
        <v>267</v>
      </c>
      <c r="D10" t="s">
        <v>268</v>
      </c>
      <c r="E10" t="s">
        <v>269</v>
      </c>
      <c r="F10" t="s">
        <v>237</v>
      </c>
      <c r="G10" t="s">
        <v>266</v>
      </c>
      <c r="H10" t="s">
        <v>270</v>
      </c>
      <c r="J10" t="s">
        <v>250</v>
      </c>
    </row>
    <row r="11" spans="1:10">
      <c r="A11" s="1" t="s">
        <v>219</v>
      </c>
      <c r="B11" t="s">
        <v>275</v>
      </c>
      <c r="C11" t="s">
        <v>271</v>
      </c>
      <c r="D11" t="s">
        <v>279</v>
      </c>
      <c r="E11" t="s">
        <v>285</v>
      </c>
      <c r="F11" t="s">
        <v>278</v>
      </c>
      <c r="G11" t="s">
        <v>277</v>
      </c>
      <c r="H11" t="s">
        <v>271</v>
      </c>
      <c r="I11" t="s">
        <v>297</v>
      </c>
    </row>
    <row r="12" spans="1:10">
      <c r="A12" s="1" t="s">
        <v>220</v>
      </c>
      <c r="B12" s="6">
        <v>30</v>
      </c>
      <c r="C12" s="6">
        <v>29</v>
      </c>
      <c r="D12" s="6">
        <v>25</v>
      </c>
      <c r="E12" s="6">
        <v>24</v>
      </c>
      <c r="F12" s="5">
        <v>15</v>
      </c>
      <c r="G12" s="6">
        <v>25</v>
      </c>
      <c r="H12" s="6">
        <v>17</v>
      </c>
      <c r="I12" s="6">
        <v>25</v>
      </c>
      <c r="J12" s="6"/>
    </row>
    <row r="13" spans="1:10">
      <c r="A13" s="1" t="s">
        <v>221</v>
      </c>
      <c r="B13" t="s">
        <v>280</v>
      </c>
      <c r="C13" t="s">
        <v>283</v>
      </c>
      <c r="D13" t="s">
        <v>273</v>
      </c>
      <c r="E13" t="s">
        <v>273</v>
      </c>
      <c r="F13" t="s">
        <v>1001</v>
      </c>
      <c r="G13" t="s">
        <v>238</v>
      </c>
      <c r="H13" t="s">
        <v>308</v>
      </c>
    </row>
    <row r="14" spans="1:10">
      <c r="A14" s="1" t="s">
        <v>222</v>
      </c>
      <c r="B14" t="s">
        <v>281</v>
      </c>
      <c r="C14" t="s">
        <v>272</v>
      </c>
      <c r="D14" t="s">
        <v>274</v>
      </c>
      <c r="E14" t="s">
        <v>286</v>
      </c>
      <c r="F14" t="s">
        <v>1002</v>
      </c>
      <c r="G14" t="s">
        <v>276</v>
      </c>
      <c r="H14" t="s">
        <v>284</v>
      </c>
      <c r="I14" t="s">
        <v>298</v>
      </c>
    </row>
    <row r="15" spans="1:10">
      <c r="A15" s="1" t="s">
        <v>218</v>
      </c>
      <c r="B15" t="s">
        <v>287</v>
      </c>
      <c r="C15" t="s">
        <v>288</v>
      </c>
      <c r="D15" t="s">
        <v>289</v>
      </c>
      <c r="E15" t="s">
        <v>290</v>
      </c>
      <c r="F15" t="s">
        <v>292</v>
      </c>
      <c r="G15" t="s">
        <v>293</v>
      </c>
      <c r="H15" t="s">
        <v>291</v>
      </c>
      <c r="I15" t="s">
        <v>299</v>
      </c>
    </row>
    <row r="16" spans="1:10">
      <c r="A16" s="3" t="s">
        <v>194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1" t="s">
        <v>195</v>
      </c>
      <c r="B17" t="s">
        <v>338</v>
      </c>
      <c r="C17" t="s">
        <v>337</v>
      </c>
      <c r="D17" t="s">
        <v>303</v>
      </c>
      <c r="E17" t="s">
        <v>304</v>
      </c>
      <c r="F17" t="s">
        <v>305</v>
      </c>
      <c r="G17" t="s">
        <v>306</v>
      </c>
      <c r="H17" t="s">
        <v>307</v>
      </c>
    </row>
    <row r="18" spans="1:10">
      <c r="A18" s="1" t="s">
        <v>196</v>
      </c>
      <c r="F18" t="s">
        <v>319</v>
      </c>
      <c r="G18" t="s">
        <v>309</v>
      </c>
    </row>
    <row r="19" spans="1:10">
      <c r="A19" s="1" t="s">
        <v>197</v>
      </c>
      <c r="F19" t="s">
        <v>320</v>
      </c>
      <c r="G19" t="s">
        <v>318</v>
      </c>
    </row>
    <row r="20" spans="1:10">
      <c r="A20" s="1" t="s">
        <v>199</v>
      </c>
      <c r="F20" t="s">
        <v>302</v>
      </c>
      <c r="G20" t="s">
        <v>310</v>
      </c>
    </row>
    <row r="21" spans="1:10">
      <c r="A21" s="1" t="s">
        <v>200</v>
      </c>
      <c r="F21" t="s">
        <v>301</v>
      </c>
      <c r="G21" t="s">
        <v>311</v>
      </c>
    </row>
    <row r="22" spans="1:10">
      <c r="A22" s="1" t="s">
        <v>231</v>
      </c>
      <c r="F22" t="s">
        <v>300</v>
      </c>
      <c r="G22" t="s">
        <v>312</v>
      </c>
    </row>
    <row r="23" spans="1:10">
      <c r="A23" s="3" t="s">
        <v>201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1" t="s">
        <v>202</v>
      </c>
      <c r="F24" t="s">
        <v>321</v>
      </c>
      <c r="G24" t="s">
        <v>313</v>
      </c>
    </row>
    <row r="25" spans="1:10">
      <c r="A25" s="1" t="s">
        <v>203</v>
      </c>
      <c r="F25" t="s">
        <v>239</v>
      </c>
      <c r="G25" t="s">
        <v>314</v>
      </c>
    </row>
    <row r="26" spans="1:10">
      <c r="A26" s="1" t="s">
        <v>204</v>
      </c>
      <c r="F26" t="s">
        <v>322</v>
      </c>
      <c r="G26" t="s">
        <v>315</v>
      </c>
    </row>
    <row r="27" spans="1:10">
      <c r="A27" s="1" t="s">
        <v>205</v>
      </c>
      <c r="F27" t="s">
        <v>323</v>
      </c>
      <c r="G27" t="s">
        <v>316</v>
      </c>
    </row>
    <row r="28" spans="1:10">
      <c r="A28" s="3" t="s">
        <v>206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1" t="s">
        <v>207</v>
      </c>
      <c r="F29" t="s">
        <v>324</v>
      </c>
      <c r="G29" t="s">
        <v>317</v>
      </c>
    </row>
    <row r="30" spans="1:10">
      <c r="A30" s="1" t="s">
        <v>208</v>
      </c>
      <c r="F30" t="s">
        <v>325</v>
      </c>
      <c r="G30" t="s">
        <v>341</v>
      </c>
    </row>
    <row r="31" spans="1:10">
      <c r="A31" s="1" t="s">
        <v>209</v>
      </c>
      <c r="F31" t="s">
        <v>326</v>
      </c>
      <c r="G31" t="s">
        <v>342</v>
      </c>
    </row>
    <row r="32" spans="1:10">
      <c r="A32" s="1" t="s">
        <v>210</v>
      </c>
      <c r="F32" t="s">
        <v>327</v>
      </c>
      <c r="G32" t="s">
        <v>343</v>
      </c>
    </row>
    <row r="33" spans="1:10">
      <c r="A33" s="1" t="s">
        <v>211</v>
      </c>
      <c r="F33" t="s">
        <v>328</v>
      </c>
      <c r="G33" t="s">
        <v>344</v>
      </c>
    </row>
    <row r="34" spans="1:10">
      <c r="A34" s="3" t="s">
        <v>212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1" t="s">
        <v>213</v>
      </c>
      <c r="F35" t="s">
        <v>329</v>
      </c>
      <c r="G35" t="s">
        <v>345</v>
      </c>
    </row>
    <row r="36" spans="1:10">
      <c r="A36" s="1" t="s">
        <v>214</v>
      </c>
      <c r="F36" t="s">
        <v>330</v>
      </c>
      <c r="G36" t="s">
        <v>346</v>
      </c>
    </row>
    <row r="37" spans="1:10">
      <c r="A37" s="1" t="s">
        <v>215</v>
      </c>
      <c r="F37" t="s">
        <v>331</v>
      </c>
      <c r="G37" t="s">
        <v>347</v>
      </c>
    </row>
    <row r="38" spans="1:10">
      <c r="A38" s="1" t="s">
        <v>216</v>
      </c>
      <c r="F38" t="s">
        <v>332</v>
      </c>
      <c r="G38" t="s">
        <v>348</v>
      </c>
    </row>
    <row r="39" spans="1:10">
      <c r="A39" s="1" t="s">
        <v>217</v>
      </c>
      <c r="F39" t="s">
        <v>333</v>
      </c>
      <c r="G39" t="s">
        <v>349</v>
      </c>
    </row>
    <row r="40" spans="1:10">
      <c r="A40" s="1" t="s">
        <v>223</v>
      </c>
      <c r="F40" t="s">
        <v>334</v>
      </c>
    </row>
    <row r="41" spans="1:10">
      <c r="A41" s="1" t="s">
        <v>224</v>
      </c>
      <c r="F41" t="s">
        <v>335</v>
      </c>
    </row>
    <row r="42" spans="1:10">
      <c r="A42" s="1" t="s">
        <v>225</v>
      </c>
      <c r="F42" t="s">
        <v>336</v>
      </c>
    </row>
    <row r="43" spans="1:10">
      <c r="A43" s="1" t="s">
        <v>232</v>
      </c>
      <c r="D43" t="s">
        <v>294</v>
      </c>
      <c r="F43" t="s">
        <v>233</v>
      </c>
    </row>
    <row r="44" spans="1:10" ht="120">
      <c r="A44" s="8" t="s">
        <v>339</v>
      </c>
      <c r="F44" s="7" t="s">
        <v>340</v>
      </c>
    </row>
    <row r="45" spans="1:10">
      <c r="A45" s="3" t="s">
        <v>350</v>
      </c>
      <c r="B45" s="4"/>
      <c r="C45" s="4"/>
      <c r="D45" s="4"/>
      <c r="E45" s="4"/>
      <c r="F45" s="4"/>
      <c r="G45" s="4"/>
      <c r="H45" s="4"/>
      <c r="I45" s="4"/>
      <c r="J45" s="4"/>
    </row>
    <row r="46" spans="1:10" ht="30">
      <c r="A46" s="9" t="s">
        <v>351</v>
      </c>
    </row>
    <row r="47" spans="1:10" ht="30">
      <c r="A47" s="9" t="s">
        <v>352</v>
      </c>
    </row>
    <row r="48" spans="1:10" ht="30">
      <c r="A48" s="9" t="s">
        <v>353</v>
      </c>
    </row>
    <row r="49" spans="1:1" ht="30">
      <c r="A49" s="9" t="s">
        <v>354</v>
      </c>
    </row>
    <row r="50" spans="1:1" ht="30">
      <c r="A50" s="9" t="s">
        <v>355</v>
      </c>
    </row>
    <row r="51" spans="1:1">
      <c r="A51" s="9" t="s">
        <v>356</v>
      </c>
    </row>
    <row r="52" spans="1:1" ht="30">
      <c r="A52" s="9" t="s">
        <v>357</v>
      </c>
    </row>
    <row r="53" spans="1:1" ht="30">
      <c r="A53" s="9" t="s">
        <v>358</v>
      </c>
    </row>
    <row r="54" spans="1:1" ht="45">
      <c r="A54" s="9" t="s">
        <v>377</v>
      </c>
    </row>
    <row r="55" spans="1:1" ht="45">
      <c r="A55" s="9" t="s">
        <v>378</v>
      </c>
    </row>
    <row r="56" spans="1:1">
      <c r="A56" s="9" t="s">
        <v>359</v>
      </c>
    </row>
    <row r="57" spans="1:1">
      <c r="A57" s="9" t="s">
        <v>360</v>
      </c>
    </row>
    <row r="58" spans="1:1">
      <c r="A58" s="9" t="s">
        <v>361</v>
      </c>
    </row>
    <row r="59" spans="1:1" ht="30">
      <c r="A59" s="9" t="s">
        <v>362</v>
      </c>
    </row>
    <row r="60" spans="1:1" ht="30">
      <c r="A60" s="9" t="s">
        <v>363</v>
      </c>
    </row>
    <row r="61" spans="1:1" ht="30">
      <c r="A61" s="9" t="s">
        <v>364</v>
      </c>
    </row>
    <row r="62" spans="1:1" ht="30">
      <c r="A62" s="9" t="s">
        <v>365</v>
      </c>
    </row>
    <row r="63" spans="1:1" ht="30">
      <c r="A63" s="9" t="s">
        <v>366</v>
      </c>
    </row>
    <row r="64" spans="1:1" ht="30">
      <c r="A64" s="9" t="s">
        <v>367</v>
      </c>
    </row>
    <row r="65" spans="1:1" ht="45">
      <c r="A65" s="9" t="s">
        <v>368</v>
      </c>
    </row>
    <row r="66" spans="1:1" ht="30">
      <c r="A66" s="9" t="s">
        <v>369</v>
      </c>
    </row>
    <row r="67" spans="1:1" ht="45">
      <c r="A67" s="9" t="s">
        <v>370</v>
      </c>
    </row>
    <row r="68" spans="1:1" ht="30">
      <c r="A68" s="9" t="s">
        <v>371</v>
      </c>
    </row>
    <row r="69" spans="1:1" ht="30">
      <c r="A69" s="9" t="s">
        <v>372</v>
      </c>
    </row>
    <row r="70" spans="1:1" ht="30">
      <c r="A70" s="9" t="s">
        <v>373</v>
      </c>
    </row>
    <row r="71" spans="1:1" ht="75">
      <c r="A71" s="9" t="s">
        <v>374</v>
      </c>
    </row>
    <row r="72" spans="1:1" ht="45">
      <c r="A72" s="9" t="s">
        <v>375</v>
      </c>
    </row>
    <row r="73" spans="1:1" ht="45">
      <c r="A73" s="9" t="s">
        <v>376</v>
      </c>
    </row>
    <row r="74" spans="1:1" ht="30">
      <c r="A74" s="9" t="s">
        <v>379</v>
      </c>
    </row>
    <row r="75" spans="1:1" ht="30">
      <c r="A75" s="9" t="s">
        <v>380</v>
      </c>
    </row>
    <row r="76" spans="1:1" ht="30">
      <c r="A76" s="9" t="s">
        <v>381</v>
      </c>
    </row>
    <row r="77" spans="1:1">
      <c r="A77" s="9" t="s">
        <v>382</v>
      </c>
    </row>
    <row r="78" spans="1:1" ht="45">
      <c r="A78" s="9" t="s">
        <v>383</v>
      </c>
    </row>
    <row r="79" spans="1:1" ht="45">
      <c r="A79" s="9" t="s">
        <v>384</v>
      </c>
    </row>
    <row r="80" spans="1:1" ht="30">
      <c r="A80" s="9" t="s">
        <v>385</v>
      </c>
    </row>
    <row r="81" spans="1:1" ht="30">
      <c r="A81" s="9" t="s">
        <v>386</v>
      </c>
    </row>
    <row r="82" spans="1:1" ht="30">
      <c r="A82" s="9" t="s">
        <v>387</v>
      </c>
    </row>
    <row r="83" spans="1:1" ht="45">
      <c r="A83" s="9" t="s">
        <v>388</v>
      </c>
    </row>
    <row r="84" spans="1:1" ht="30">
      <c r="A84" s="9" t="s">
        <v>389</v>
      </c>
    </row>
    <row r="85" spans="1:1" ht="30">
      <c r="A85" s="9" t="s">
        <v>390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>
      <selection activeCell="M46" sqref="M46"/>
    </sheetView>
  </sheetViews>
  <sheetFormatPr defaultRowHeight="15"/>
  <cols>
    <col min="1" max="1" width="8.140625" bestFit="1" customWidth="1"/>
    <col min="2" max="2" width="6" bestFit="1" customWidth="1"/>
    <col min="3" max="3" width="6" customWidth="1"/>
  </cols>
  <sheetData>
    <row r="1" spans="1:5">
      <c r="A1" t="s">
        <v>394</v>
      </c>
      <c r="B1" t="s">
        <v>1036</v>
      </c>
      <c r="C1" t="s">
        <v>1037</v>
      </c>
      <c r="D1" t="s">
        <v>620</v>
      </c>
      <c r="E1" t="s">
        <v>460</v>
      </c>
    </row>
    <row r="2" spans="1:5">
      <c r="A2">
        <v>1</v>
      </c>
      <c r="B2">
        <v>1</v>
      </c>
      <c r="C2">
        <v>1</v>
      </c>
      <c r="D2">
        <f>A2/10</f>
        <v>0.1</v>
      </c>
      <c r="E2">
        <f>A2*2</f>
        <v>2</v>
      </c>
    </row>
    <row r="3" spans="1:5">
      <c r="A3">
        <v>2</v>
      </c>
      <c r="B3">
        <v>2</v>
      </c>
      <c r="C3">
        <v>2</v>
      </c>
      <c r="D3">
        <f t="shared" ref="D3:D44" si="0">A3/10</f>
        <v>0.2</v>
      </c>
      <c r="E3">
        <f t="shared" ref="E3:E44" si="1">A3*2</f>
        <v>4</v>
      </c>
    </row>
    <row r="4" spans="1:5">
      <c r="A4">
        <v>3</v>
      </c>
      <c r="B4">
        <v>3</v>
      </c>
      <c r="C4">
        <v>3</v>
      </c>
      <c r="D4">
        <f t="shared" si="0"/>
        <v>0.3</v>
      </c>
      <c r="E4">
        <f t="shared" si="1"/>
        <v>6</v>
      </c>
    </row>
    <row r="5" spans="1:5">
      <c r="A5">
        <v>4</v>
      </c>
      <c r="B5">
        <v>4</v>
      </c>
      <c r="C5">
        <v>4</v>
      </c>
      <c r="D5">
        <f t="shared" si="0"/>
        <v>0.4</v>
      </c>
      <c r="E5">
        <f t="shared" si="1"/>
        <v>8</v>
      </c>
    </row>
    <row r="6" spans="1:5">
      <c r="A6">
        <v>5</v>
      </c>
      <c r="B6">
        <v>5</v>
      </c>
      <c r="C6">
        <v>5</v>
      </c>
      <c r="D6">
        <f t="shared" si="0"/>
        <v>0.5</v>
      </c>
      <c r="E6">
        <f t="shared" si="1"/>
        <v>10</v>
      </c>
    </row>
    <row r="7" spans="1:5">
      <c r="A7">
        <v>6</v>
      </c>
      <c r="B7">
        <v>6</v>
      </c>
      <c r="C7">
        <v>6</v>
      </c>
      <c r="D7">
        <f t="shared" si="0"/>
        <v>0.6</v>
      </c>
      <c r="E7">
        <f t="shared" si="1"/>
        <v>12</v>
      </c>
    </row>
    <row r="8" spans="1:5">
      <c r="A8">
        <v>7</v>
      </c>
      <c r="B8">
        <v>7</v>
      </c>
      <c r="C8">
        <v>7</v>
      </c>
      <c r="D8">
        <f t="shared" si="0"/>
        <v>0.7</v>
      </c>
      <c r="E8">
        <f t="shared" si="1"/>
        <v>14</v>
      </c>
    </row>
    <row r="9" spans="1:5">
      <c r="A9">
        <v>8</v>
      </c>
      <c r="B9">
        <v>8</v>
      </c>
      <c r="C9">
        <v>8</v>
      </c>
      <c r="D9">
        <f t="shared" si="0"/>
        <v>0.8</v>
      </c>
      <c r="E9">
        <f t="shared" si="1"/>
        <v>16</v>
      </c>
    </row>
    <row r="10" spans="1:5">
      <c r="A10">
        <v>9</v>
      </c>
      <c r="B10">
        <v>9</v>
      </c>
      <c r="C10">
        <v>9</v>
      </c>
      <c r="D10">
        <f t="shared" si="0"/>
        <v>0.9</v>
      </c>
      <c r="E10">
        <f t="shared" si="1"/>
        <v>18</v>
      </c>
    </row>
    <row r="11" spans="1:5">
      <c r="A11">
        <v>10</v>
      </c>
      <c r="B11">
        <v>10</v>
      </c>
      <c r="C11">
        <v>10</v>
      </c>
      <c r="D11">
        <f t="shared" si="0"/>
        <v>1</v>
      </c>
      <c r="E11">
        <f t="shared" si="1"/>
        <v>20</v>
      </c>
    </row>
    <row r="12" spans="1:5">
      <c r="A12">
        <v>11</v>
      </c>
      <c r="B12">
        <v>11</v>
      </c>
      <c r="C12">
        <v>11</v>
      </c>
      <c r="D12">
        <f t="shared" si="0"/>
        <v>1.1000000000000001</v>
      </c>
      <c r="E12">
        <f t="shared" si="1"/>
        <v>22</v>
      </c>
    </row>
    <row r="13" spans="1:5">
      <c r="A13" s="10">
        <v>12</v>
      </c>
      <c r="B13" s="10">
        <v>12</v>
      </c>
      <c r="C13" s="10">
        <v>12</v>
      </c>
      <c r="D13">
        <f t="shared" si="0"/>
        <v>1.2</v>
      </c>
      <c r="E13">
        <f t="shared" si="1"/>
        <v>24</v>
      </c>
    </row>
    <row r="14" spans="1:5">
      <c r="A14">
        <v>13</v>
      </c>
      <c r="B14">
        <v>35</v>
      </c>
      <c r="D14">
        <f t="shared" si="0"/>
        <v>1.3</v>
      </c>
      <c r="E14">
        <f t="shared" si="1"/>
        <v>26</v>
      </c>
    </row>
    <row r="15" spans="1:5">
      <c r="A15">
        <v>14</v>
      </c>
      <c r="B15">
        <v>55</v>
      </c>
      <c r="D15">
        <f t="shared" si="0"/>
        <v>1.4</v>
      </c>
      <c r="E15">
        <f t="shared" si="1"/>
        <v>28</v>
      </c>
    </row>
    <row r="16" spans="1:5">
      <c r="A16" s="10">
        <v>15</v>
      </c>
      <c r="B16" s="10">
        <v>70</v>
      </c>
      <c r="C16" s="10"/>
      <c r="D16">
        <f t="shared" si="0"/>
        <v>1.5</v>
      </c>
      <c r="E16">
        <f t="shared" si="1"/>
        <v>30</v>
      </c>
    </row>
    <row r="17" spans="1:5">
      <c r="A17">
        <v>16</v>
      </c>
      <c r="B17">
        <v>84</v>
      </c>
      <c r="D17">
        <f t="shared" si="0"/>
        <v>1.6</v>
      </c>
      <c r="E17">
        <f t="shared" si="1"/>
        <v>32</v>
      </c>
    </row>
    <row r="18" spans="1:5">
      <c r="A18">
        <v>17</v>
      </c>
      <c r="B18">
        <v>93</v>
      </c>
      <c r="D18">
        <f t="shared" si="0"/>
        <v>1.7</v>
      </c>
      <c r="E18">
        <f t="shared" si="1"/>
        <v>34</v>
      </c>
    </row>
    <row r="19" spans="1:5">
      <c r="A19" s="10">
        <v>18</v>
      </c>
      <c r="B19" s="10">
        <v>100</v>
      </c>
      <c r="C19" s="11">
        <f>(A19-18)*2.439+100</f>
        <v>100</v>
      </c>
      <c r="D19">
        <f t="shared" si="0"/>
        <v>1.8</v>
      </c>
      <c r="E19">
        <f t="shared" si="1"/>
        <v>36</v>
      </c>
    </row>
    <row r="20" spans="1:5">
      <c r="A20" s="11">
        <v>19</v>
      </c>
      <c r="B20" s="11">
        <v>106</v>
      </c>
      <c r="C20" s="11">
        <f t="shared" ref="C20:C45" si="2">(A20-18)*2.439+100</f>
        <v>102.43899999999999</v>
      </c>
      <c r="D20">
        <f t="shared" si="0"/>
        <v>1.9</v>
      </c>
      <c r="E20">
        <f t="shared" si="1"/>
        <v>38</v>
      </c>
    </row>
    <row r="21" spans="1:5">
      <c r="A21" s="11">
        <v>20</v>
      </c>
      <c r="B21" s="11">
        <v>111</v>
      </c>
      <c r="C21" s="11">
        <f t="shared" si="2"/>
        <v>104.878</v>
      </c>
      <c r="D21">
        <f t="shared" si="0"/>
        <v>2</v>
      </c>
      <c r="E21">
        <f t="shared" si="1"/>
        <v>40</v>
      </c>
    </row>
    <row r="22" spans="1:5">
      <c r="A22" s="11">
        <v>21</v>
      </c>
      <c r="B22" s="11">
        <v>115</v>
      </c>
      <c r="C22" s="11">
        <f t="shared" si="2"/>
        <v>107.31700000000001</v>
      </c>
      <c r="D22">
        <f t="shared" si="0"/>
        <v>2.1</v>
      </c>
      <c r="E22">
        <f t="shared" si="1"/>
        <v>42</v>
      </c>
    </row>
    <row r="23" spans="1:5">
      <c r="A23" s="11">
        <v>22</v>
      </c>
      <c r="B23" s="11">
        <v>118</v>
      </c>
      <c r="C23" s="11">
        <f t="shared" si="2"/>
        <v>109.756</v>
      </c>
      <c r="D23">
        <f t="shared" si="0"/>
        <v>2.2000000000000002</v>
      </c>
      <c r="E23">
        <f t="shared" si="1"/>
        <v>44</v>
      </c>
    </row>
    <row r="24" spans="1:5">
      <c r="A24" s="11">
        <v>23</v>
      </c>
      <c r="B24" s="11">
        <v>122</v>
      </c>
      <c r="C24" s="11">
        <f t="shared" si="2"/>
        <v>112.19499999999999</v>
      </c>
      <c r="D24">
        <f t="shared" si="0"/>
        <v>2.2999999999999998</v>
      </c>
      <c r="E24">
        <f t="shared" si="1"/>
        <v>46</v>
      </c>
    </row>
    <row r="25" spans="1:5">
      <c r="A25" s="10">
        <v>24</v>
      </c>
      <c r="B25" s="10">
        <v>125</v>
      </c>
      <c r="C25" s="11">
        <f t="shared" si="2"/>
        <v>114.634</v>
      </c>
      <c r="D25">
        <f t="shared" si="0"/>
        <v>2.4</v>
      </c>
      <c r="E25">
        <f t="shared" si="1"/>
        <v>48</v>
      </c>
    </row>
    <row r="26" spans="1:5">
      <c r="A26" s="11">
        <v>25</v>
      </c>
      <c r="B26" s="11">
        <v>128.5</v>
      </c>
      <c r="C26" s="11">
        <f t="shared" si="2"/>
        <v>117.07300000000001</v>
      </c>
      <c r="D26">
        <f t="shared" si="0"/>
        <v>2.5</v>
      </c>
      <c r="E26">
        <f t="shared" si="1"/>
        <v>50</v>
      </c>
    </row>
    <row r="27" spans="1:5">
      <c r="A27" s="11">
        <v>26</v>
      </c>
      <c r="B27" s="11">
        <v>132.5</v>
      </c>
      <c r="C27" s="11">
        <f t="shared" si="2"/>
        <v>119.512</v>
      </c>
      <c r="D27">
        <f t="shared" si="0"/>
        <v>2.6</v>
      </c>
      <c r="E27">
        <f t="shared" si="1"/>
        <v>52</v>
      </c>
    </row>
    <row r="28" spans="1:5">
      <c r="A28" s="11">
        <v>27</v>
      </c>
      <c r="B28" s="11">
        <v>136</v>
      </c>
      <c r="C28" s="11">
        <f t="shared" si="2"/>
        <v>121.95099999999999</v>
      </c>
      <c r="D28">
        <f t="shared" si="0"/>
        <v>2.7</v>
      </c>
      <c r="E28">
        <f t="shared" si="1"/>
        <v>54</v>
      </c>
    </row>
    <row r="29" spans="1:5">
      <c r="A29" s="11">
        <v>28</v>
      </c>
      <c r="B29" s="11">
        <v>139</v>
      </c>
      <c r="C29" s="11">
        <f t="shared" si="2"/>
        <v>124.39</v>
      </c>
      <c r="D29">
        <f t="shared" si="0"/>
        <v>2.8</v>
      </c>
      <c r="E29">
        <f t="shared" si="1"/>
        <v>56</v>
      </c>
    </row>
    <row r="30" spans="1:5">
      <c r="A30" s="11">
        <v>29</v>
      </c>
      <c r="B30" s="11">
        <v>143</v>
      </c>
      <c r="C30" s="11">
        <f t="shared" si="2"/>
        <v>126.82900000000001</v>
      </c>
      <c r="D30">
        <f t="shared" si="0"/>
        <v>2.9</v>
      </c>
      <c r="E30">
        <f t="shared" si="1"/>
        <v>58</v>
      </c>
    </row>
    <row r="31" spans="1:5">
      <c r="A31">
        <v>30</v>
      </c>
      <c r="B31">
        <v>147</v>
      </c>
      <c r="C31" s="11">
        <f t="shared" si="2"/>
        <v>129.268</v>
      </c>
      <c r="D31">
        <f t="shared" si="0"/>
        <v>3</v>
      </c>
      <c r="E31">
        <f t="shared" si="1"/>
        <v>60</v>
      </c>
    </row>
    <row r="32" spans="1:5">
      <c r="A32">
        <v>40</v>
      </c>
      <c r="B32">
        <v>180</v>
      </c>
      <c r="C32" s="11">
        <f t="shared" si="2"/>
        <v>153.65800000000002</v>
      </c>
      <c r="D32">
        <f t="shared" si="0"/>
        <v>4</v>
      </c>
      <c r="E32">
        <f t="shared" si="1"/>
        <v>80</v>
      </c>
    </row>
    <row r="33" spans="1:5">
      <c r="A33">
        <v>50</v>
      </c>
      <c r="B33">
        <v>210</v>
      </c>
      <c r="C33" s="11">
        <f t="shared" si="2"/>
        <v>178.048</v>
      </c>
      <c r="D33">
        <f t="shared" si="0"/>
        <v>5</v>
      </c>
      <c r="E33">
        <f t="shared" si="1"/>
        <v>100</v>
      </c>
    </row>
    <row r="34" spans="1:5">
      <c r="A34">
        <v>55</v>
      </c>
      <c r="B34">
        <v>229</v>
      </c>
      <c r="C34" s="11">
        <f t="shared" si="2"/>
        <v>190.24299999999999</v>
      </c>
      <c r="D34">
        <f t="shared" si="0"/>
        <v>5.5</v>
      </c>
      <c r="E34">
        <f t="shared" si="1"/>
        <v>110</v>
      </c>
    </row>
    <row r="35" spans="1:5">
      <c r="A35">
        <v>60</v>
      </c>
      <c r="B35">
        <v>250</v>
      </c>
      <c r="C35" s="11">
        <f t="shared" si="2"/>
        <v>202.43799999999999</v>
      </c>
      <c r="D35">
        <f t="shared" si="0"/>
        <v>6</v>
      </c>
      <c r="E35">
        <f t="shared" si="1"/>
        <v>120</v>
      </c>
    </row>
    <row r="36" spans="1:5">
      <c r="A36">
        <v>70</v>
      </c>
      <c r="B36">
        <v>300</v>
      </c>
      <c r="C36" s="11">
        <f t="shared" si="2"/>
        <v>226.828</v>
      </c>
      <c r="D36">
        <f t="shared" si="0"/>
        <v>7</v>
      </c>
      <c r="E36">
        <f t="shared" si="1"/>
        <v>140</v>
      </c>
    </row>
    <row r="37" spans="1:5">
      <c r="A37">
        <v>75</v>
      </c>
      <c r="B37">
        <v>335</v>
      </c>
      <c r="C37" s="11">
        <f t="shared" si="2"/>
        <v>239.023</v>
      </c>
      <c r="D37">
        <f t="shared" si="0"/>
        <v>7.5</v>
      </c>
      <c r="E37">
        <f t="shared" si="1"/>
        <v>150</v>
      </c>
    </row>
    <row r="38" spans="1:5">
      <c r="A38">
        <v>76</v>
      </c>
      <c r="B38">
        <v>345</v>
      </c>
      <c r="C38" s="11">
        <f t="shared" si="2"/>
        <v>241.46199999999999</v>
      </c>
      <c r="D38">
        <f t="shared" si="0"/>
        <v>7.6</v>
      </c>
      <c r="E38">
        <f t="shared" si="1"/>
        <v>152</v>
      </c>
    </row>
    <row r="39" spans="1:5">
      <c r="A39">
        <v>78</v>
      </c>
      <c r="B39">
        <v>365</v>
      </c>
      <c r="C39" s="11">
        <f t="shared" si="2"/>
        <v>246.34</v>
      </c>
      <c r="D39">
        <f t="shared" si="0"/>
        <v>7.8</v>
      </c>
      <c r="E39">
        <f t="shared" si="1"/>
        <v>156</v>
      </c>
    </row>
    <row r="40" spans="1:5">
      <c r="A40">
        <v>79</v>
      </c>
      <c r="B40">
        <v>380</v>
      </c>
      <c r="C40" s="11">
        <f t="shared" si="2"/>
        <v>248.779</v>
      </c>
      <c r="D40">
        <f t="shared" si="0"/>
        <v>7.9</v>
      </c>
      <c r="E40">
        <f t="shared" si="1"/>
        <v>158</v>
      </c>
    </row>
    <row r="41" spans="1:5">
      <c r="A41">
        <v>80</v>
      </c>
      <c r="B41">
        <v>400</v>
      </c>
      <c r="C41" s="11">
        <f t="shared" si="2"/>
        <v>251.21800000000002</v>
      </c>
      <c r="D41">
        <f t="shared" si="0"/>
        <v>8</v>
      </c>
      <c r="E41">
        <f t="shared" si="1"/>
        <v>160</v>
      </c>
    </row>
    <row r="42" spans="1:5">
      <c r="A42">
        <v>90</v>
      </c>
      <c r="B42">
        <v>700</v>
      </c>
      <c r="C42" s="11">
        <f t="shared" si="2"/>
        <v>275.608</v>
      </c>
      <c r="D42">
        <f t="shared" si="0"/>
        <v>9</v>
      </c>
      <c r="E42">
        <f t="shared" si="1"/>
        <v>180</v>
      </c>
    </row>
    <row r="43" spans="1:5">
      <c r="A43">
        <v>95</v>
      </c>
      <c r="B43">
        <v>765</v>
      </c>
      <c r="C43" s="11">
        <f t="shared" si="2"/>
        <v>287.803</v>
      </c>
      <c r="D43">
        <f t="shared" si="0"/>
        <v>9.5</v>
      </c>
      <c r="E43">
        <f t="shared" si="1"/>
        <v>190</v>
      </c>
    </row>
    <row r="44" spans="1:5">
      <c r="A44">
        <v>100</v>
      </c>
      <c r="B44">
        <v>800</v>
      </c>
      <c r="C44" s="11">
        <f t="shared" si="2"/>
        <v>299.99799999999999</v>
      </c>
      <c r="D44">
        <f t="shared" si="0"/>
        <v>10</v>
      </c>
      <c r="E44">
        <f t="shared" si="1"/>
        <v>200</v>
      </c>
    </row>
    <row r="45" spans="1:5">
      <c r="A45">
        <v>34</v>
      </c>
      <c r="C45" s="11">
        <f t="shared" si="2"/>
        <v>139.024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64"/>
  <sheetViews>
    <sheetView workbookViewId="0">
      <pane ySplit="1" topLeftCell="A2" activePane="bottomLeft" state="frozenSplit"/>
      <selection pane="bottomLeft" activeCell="C164" sqref="C164"/>
    </sheetView>
  </sheetViews>
  <sheetFormatPr defaultColWidth="9.140625" defaultRowHeight="12.75" customHeight="1"/>
  <cols>
    <col min="1" max="1" width="16.28515625" style="12" bestFit="1" customWidth="1"/>
    <col min="2" max="2" width="14.42578125" style="12" bestFit="1" customWidth="1"/>
    <col min="3" max="3" width="21.5703125" style="12" bestFit="1" customWidth="1"/>
    <col min="4" max="4" width="3.5703125" style="14" bestFit="1" customWidth="1"/>
    <col min="5" max="5" width="13.28515625" style="15" bestFit="1" customWidth="1"/>
    <col min="6" max="6" width="8.85546875" style="17" bestFit="1" customWidth="1"/>
    <col min="7" max="7" width="10.85546875" style="16" customWidth="1"/>
    <col min="8" max="8" width="5.28515625" style="20" bestFit="1" customWidth="1"/>
    <col min="9" max="9" width="6" style="20" bestFit="1" customWidth="1"/>
    <col min="10" max="10" width="12.85546875" style="53" bestFit="1" customWidth="1"/>
    <col min="11" max="11" width="6.28515625" style="14" bestFit="1" customWidth="1"/>
    <col min="12" max="12" width="8.140625" style="14" bestFit="1" customWidth="1"/>
    <col min="13" max="13" width="7.28515625" style="14" bestFit="1" customWidth="1"/>
    <col min="14" max="14" width="5.28515625" style="14" bestFit="1" customWidth="1"/>
    <col min="15" max="15" width="9.42578125" style="15" bestFit="1" customWidth="1"/>
    <col min="16" max="16" width="10.5703125" style="12" bestFit="1" customWidth="1"/>
    <col min="17" max="17" width="14.42578125" style="12" bestFit="1" customWidth="1"/>
    <col min="18" max="18" width="11.28515625" style="16" bestFit="1" customWidth="1"/>
    <col min="19" max="19" width="42.7109375" style="12" bestFit="1" customWidth="1"/>
    <col min="20" max="20" width="13.85546875" style="12" bestFit="1" customWidth="1"/>
    <col min="21" max="16384" width="9.140625" style="12"/>
  </cols>
  <sheetData>
    <row r="1" spans="1:20" ht="12.75" customHeight="1">
      <c r="A1" s="12" t="s">
        <v>639</v>
      </c>
      <c r="B1" s="12" t="s">
        <v>395</v>
      </c>
      <c r="C1" s="12" t="s">
        <v>635</v>
      </c>
      <c r="D1" s="14" t="s">
        <v>600</v>
      </c>
      <c r="E1" s="15" t="s">
        <v>174</v>
      </c>
      <c r="F1" s="17" t="s">
        <v>482</v>
      </c>
      <c r="G1" s="16" t="s">
        <v>483</v>
      </c>
      <c r="H1" s="19" t="s">
        <v>819</v>
      </c>
      <c r="I1" s="19" t="s">
        <v>824</v>
      </c>
      <c r="J1" s="53" t="s">
        <v>181</v>
      </c>
      <c r="K1" s="14" t="s">
        <v>396</v>
      </c>
      <c r="L1" s="14" t="s">
        <v>859</v>
      </c>
      <c r="M1" s="14" t="s">
        <v>397</v>
      </c>
      <c r="N1" s="14" t="s">
        <v>580</v>
      </c>
      <c r="O1" s="15" t="s">
        <v>598</v>
      </c>
      <c r="P1" s="12" t="s">
        <v>590</v>
      </c>
      <c r="Q1" s="12" t="s">
        <v>591</v>
      </c>
      <c r="R1" s="16" t="s">
        <v>592</v>
      </c>
      <c r="S1" s="12" t="s">
        <v>412</v>
      </c>
      <c r="T1" s="12" t="s">
        <v>172</v>
      </c>
    </row>
    <row r="2" spans="1:20" ht="12.75" customHeight="1">
      <c r="A2" s="21"/>
      <c r="B2" s="21" t="s">
        <v>409</v>
      </c>
      <c r="C2" s="21" t="s">
        <v>409</v>
      </c>
      <c r="D2" s="30" t="s">
        <v>594</v>
      </c>
      <c r="E2" s="31" t="s">
        <v>411</v>
      </c>
      <c r="F2" s="43"/>
      <c r="G2" s="32"/>
      <c r="H2" s="44"/>
      <c r="I2" s="44"/>
      <c r="J2" s="54" t="s">
        <v>863</v>
      </c>
      <c r="K2" s="30"/>
      <c r="L2" s="30" t="s">
        <v>864</v>
      </c>
      <c r="M2" s="30"/>
      <c r="N2" s="30"/>
      <c r="O2" s="31" t="s">
        <v>486</v>
      </c>
      <c r="P2" s="21"/>
      <c r="Q2" s="21"/>
      <c r="R2" s="32"/>
      <c r="S2" s="21" t="s">
        <v>912</v>
      </c>
      <c r="T2" s="12" t="s">
        <v>410</v>
      </c>
    </row>
    <row r="3" spans="1:20" ht="12.75" customHeight="1">
      <c r="A3" s="21"/>
      <c r="B3" s="21" t="s">
        <v>409</v>
      </c>
      <c r="C3" s="21" t="s">
        <v>409</v>
      </c>
      <c r="D3" s="30" t="s">
        <v>594</v>
      </c>
      <c r="E3" s="31" t="s">
        <v>457</v>
      </c>
      <c r="F3" s="43"/>
      <c r="G3" s="32" t="s">
        <v>611</v>
      </c>
      <c r="H3" s="44"/>
      <c r="I3" s="44"/>
      <c r="J3" s="61" t="s">
        <v>906</v>
      </c>
      <c r="K3" s="30"/>
      <c r="L3" s="30" t="s">
        <v>886</v>
      </c>
      <c r="M3" s="30"/>
      <c r="N3" s="30">
        <v>5</v>
      </c>
      <c r="O3" s="31" t="s">
        <v>599</v>
      </c>
      <c r="P3" s="21" t="s">
        <v>596</v>
      </c>
      <c r="Q3" s="21" t="s">
        <v>494</v>
      </c>
      <c r="R3" s="32" t="s">
        <v>521</v>
      </c>
      <c r="S3" s="21" t="s">
        <v>459</v>
      </c>
    </row>
    <row r="4" spans="1:20" ht="12.75" customHeight="1">
      <c r="B4" s="12" t="s">
        <v>409</v>
      </c>
      <c r="C4" s="12" t="s">
        <v>409</v>
      </c>
      <c r="D4" s="14" t="s">
        <v>409</v>
      </c>
      <c r="E4" s="15" t="s">
        <v>411</v>
      </c>
      <c r="J4" s="62" t="s">
        <v>978</v>
      </c>
      <c r="K4" s="22"/>
      <c r="L4" s="22" t="s">
        <v>890</v>
      </c>
      <c r="M4" s="22"/>
      <c r="N4" s="22"/>
      <c r="O4" s="23" t="s">
        <v>499</v>
      </c>
      <c r="P4" s="24"/>
      <c r="Q4" s="24"/>
      <c r="R4" s="25"/>
      <c r="S4" s="24" t="s">
        <v>468</v>
      </c>
    </row>
    <row r="5" spans="1:20" ht="12.75" customHeight="1">
      <c r="A5" s="21"/>
      <c r="B5" s="21" t="s">
        <v>409</v>
      </c>
      <c r="C5" s="21" t="s">
        <v>346</v>
      </c>
      <c r="D5" s="30" t="s">
        <v>595</v>
      </c>
      <c r="E5" s="31" t="s">
        <v>870</v>
      </c>
      <c r="F5" s="43"/>
      <c r="G5" s="32"/>
      <c r="H5" s="44"/>
      <c r="I5" s="44"/>
      <c r="J5" s="59" t="s">
        <v>979</v>
      </c>
      <c r="K5" s="30"/>
      <c r="L5" s="30" t="s">
        <v>877</v>
      </c>
      <c r="M5" s="30"/>
      <c r="N5" s="30" t="s">
        <v>409</v>
      </c>
      <c r="O5" s="31" t="s">
        <v>599</v>
      </c>
      <c r="P5" s="21"/>
      <c r="Q5" s="21"/>
      <c r="R5" s="32"/>
      <c r="S5" s="21" t="s">
        <v>871</v>
      </c>
    </row>
    <row r="6" spans="1:20" ht="12.75" customHeight="1">
      <c r="A6" s="12" t="s">
        <v>10</v>
      </c>
      <c r="B6" s="12" t="s">
        <v>409</v>
      </c>
      <c r="C6" s="12" t="s">
        <v>346</v>
      </c>
      <c r="D6" s="14" t="s">
        <v>595</v>
      </c>
      <c r="E6" s="15" t="s">
        <v>604</v>
      </c>
      <c r="J6" s="60" t="s">
        <v>985</v>
      </c>
      <c r="K6" s="22" t="s">
        <v>621</v>
      </c>
      <c r="L6" s="22" t="s">
        <v>904</v>
      </c>
      <c r="M6" s="22"/>
      <c r="N6" s="22">
        <f>12-3</f>
        <v>9</v>
      </c>
      <c r="O6" s="23" t="s">
        <v>599</v>
      </c>
      <c r="P6" s="24" t="s">
        <v>596</v>
      </c>
      <c r="Q6" s="24" t="s">
        <v>490</v>
      </c>
      <c r="R6" s="25"/>
      <c r="S6" s="24" t="s">
        <v>857</v>
      </c>
    </row>
    <row r="7" spans="1:20" ht="12.75" customHeight="1">
      <c r="A7" s="12" t="s">
        <v>732</v>
      </c>
      <c r="B7" s="12" t="s">
        <v>667</v>
      </c>
      <c r="C7" s="12" t="s">
        <v>666</v>
      </c>
      <c r="D7" s="14" t="s">
        <v>595</v>
      </c>
      <c r="E7" s="15" t="s">
        <v>182</v>
      </c>
      <c r="F7" s="17" t="s">
        <v>442</v>
      </c>
      <c r="J7" s="62" t="s">
        <v>978</v>
      </c>
      <c r="K7" s="38" t="s">
        <v>551</v>
      </c>
      <c r="L7" s="38"/>
      <c r="M7" s="38"/>
      <c r="N7" s="38">
        <v>34</v>
      </c>
      <c r="O7" s="39" t="s">
        <v>599</v>
      </c>
      <c r="P7" s="40" t="s">
        <v>596</v>
      </c>
      <c r="Q7" s="40" t="s">
        <v>494</v>
      </c>
      <c r="R7" s="41" t="s">
        <v>521</v>
      </c>
      <c r="S7" s="40" t="s">
        <v>969</v>
      </c>
    </row>
    <row r="8" spans="1:20" ht="12.75" customHeight="1">
      <c r="B8" s="12" t="s">
        <v>705</v>
      </c>
      <c r="C8" s="12" t="s">
        <v>704</v>
      </c>
      <c r="D8" s="14" t="s">
        <v>595</v>
      </c>
      <c r="E8" s="15" t="s">
        <v>182</v>
      </c>
      <c r="F8" s="17" t="s">
        <v>405</v>
      </c>
      <c r="G8" s="16" t="s">
        <v>481</v>
      </c>
      <c r="H8" s="20" t="s">
        <v>818</v>
      </c>
      <c r="I8" s="20" t="s">
        <v>821</v>
      </c>
      <c r="J8" s="53" t="s">
        <v>863</v>
      </c>
      <c r="K8" s="22" t="s">
        <v>517</v>
      </c>
      <c r="L8" s="22" t="s">
        <v>901</v>
      </c>
      <c r="M8" s="22"/>
      <c r="N8" s="22">
        <v>19</v>
      </c>
      <c r="O8" s="23" t="s">
        <v>599</v>
      </c>
      <c r="P8" s="24" t="s">
        <v>596</v>
      </c>
      <c r="Q8" s="24" t="s">
        <v>490</v>
      </c>
      <c r="R8" s="25"/>
      <c r="S8" s="24" t="s">
        <v>584</v>
      </c>
    </row>
    <row r="9" spans="1:20" ht="12.75" customHeight="1">
      <c r="A9" s="21" t="s">
        <v>856</v>
      </c>
      <c r="B9" s="21" t="s">
        <v>680</v>
      </c>
      <c r="C9" s="21" t="s">
        <v>679</v>
      </c>
      <c r="D9" s="30" t="s">
        <v>594</v>
      </c>
      <c r="E9" s="31" t="s">
        <v>183</v>
      </c>
      <c r="F9" s="43"/>
      <c r="G9" s="32"/>
      <c r="H9" s="44" t="s">
        <v>822</v>
      </c>
      <c r="I9" s="44" t="s">
        <v>817</v>
      </c>
      <c r="J9" s="54" t="s">
        <v>189</v>
      </c>
      <c r="K9" s="30" t="s">
        <v>505</v>
      </c>
      <c r="L9" s="30" t="s">
        <v>880</v>
      </c>
      <c r="M9" s="30"/>
      <c r="N9" s="30">
        <f>29-5</f>
        <v>24</v>
      </c>
      <c r="O9" s="31" t="s">
        <v>599</v>
      </c>
      <c r="P9" s="21" t="s">
        <v>484</v>
      </c>
      <c r="Q9" s="21"/>
      <c r="R9" s="32"/>
      <c r="S9" s="21" t="s">
        <v>917</v>
      </c>
      <c r="T9" s="12" t="s">
        <v>401</v>
      </c>
    </row>
    <row r="10" spans="1:20" ht="12.75" customHeight="1">
      <c r="A10" s="21"/>
      <c r="B10" s="21" t="s">
        <v>454</v>
      </c>
      <c r="C10" s="21" t="s">
        <v>346</v>
      </c>
      <c r="D10" s="30" t="s">
        <v>595</v>
      </c>
      <c r="E10" s="31" t="s">
        <v>455</v>
      </c>
      <c r="F10" s="43"/>
      <c r="G10" s="32"/>
      <c r="H10" s="44" t="s">
        <v>820</v>
      </c>
      <c r="I10" s="44" t="s">
        <v>817</v>
      </c>
      <c r="J10" s="59" t="s">
        <v>983</v>
      </c>
      <c r="K10" s="30"/>
      <c r="L10" s="30" t="s">
        <v>884</v>
      </c>
      <c r="M10" s="30"/>
      <c r="N10" s="30" t="s">
        <v>346</v>
      </c>
      <c r="O10" s="31" t="s">
        <v>497</v>
      </c>
      <c r="P10" s="21"/>
      <c r="Q10" s="21"/>
      <c r="R10" s="32"/>
      <c r="S10" s="21" t="s">
        <v>456</v>
      </c>
    </row>
    <row r="11" spans="1:20" ht="12.75" customHeight="1">
      <c r="B11" s="12" t="s">
        <v>790</v>
      </c>
      <c r="C11" s="12" t="s">
        <v>789</v>
      </c>
      <c r="D11" s="14" t="s">
        <v>595</v>
      </c>
      <c r="E11" s="15" t="s">
        <v>182</v>
      </c>
      <c r="F11" s="17" t="s">
        <v>405</v>
      </c>
      <c r="J11" s="62" t="s">
        <v>906</v>
      </c>
      <c r="K11" s="22" t="s">
        <v>503</v>
      </c>
      <c r="L11" s="22" t="s">
        <v>901</v>
      </c>
      <c r="M11" s="22"/>
      <c r="N11" s="22">
        <v>49</v>
      </c>
      <c r="O11" s="23" t="s">
        <v>599</v>
      </c>
      <c r="P11" s="24" t="s">
        <v>596</v>
      </c>
      <c r="Q11" s="24" t="s">
        <v>490</v>
      </c>
      <c r="R11" s="25"/>
      <c r="S11" s="24"/>
    </row>
    <row r="12" spans="1:20" ht="12.75" customHeight="1">
      <c r="A12" s="21" t="s">
        <v>640</v>
      </c>
      <c r="B12" s="21" t="s">
        <v>699</v>
      </c>
      <c r="C12" s="21" t="s">
        <v>698</v>
      </c>
      <c r="D12" s="30" t="s">
        <v>595</v>
      </c>
      <c r="E12" s="31" t="s">
        <v>182</v>
      </c>
      <c r="F12" s="43" t="s">
        <v>442</v>
      </c>
      <c r="G12" s="32"/>
      <c r="H12" s="44"/>
      <c r="I12" s="44"/>
      <c r="J12" s="54" t="s">
        <v>22</v>
      </c>
      <c r="K12" s="30" t="s">
        <v>432</v>
      </c>
      <c r="L12" s="30" t="s">
        <v>888</v>
      </c>
      <c r="M12" s="30"/>
      <c r="N12" s="30">
        <v>45</v>
      </c>
      <c r="O12" s="31" t="s">
        <v>599</v>
      </c>
      <c r="P12" s="21" t="s">
        <v>596</v>
      </c>
      <c r="Q12" s="21" t="s">
        <v>495</v>
      </c>
      <c r="R12" s="32" t="s">
        <v>537</v>
      </c>
      <c r="S12" s="21" t="s">
        <v>466</v>
      </c>
    </row>
    <row r="13" spans="1:20" ht="12.75" customHeight="1">
      <c r="A13" s="21"/>
      <c r="B13" s="21" t="s">
        <v>801</v>
      </c>
      <c r="C13" s="21" t="s">
        <v>800</v>
      </c>
      <c r="D13" s="30" t="s">
        <v>594</v>
      </c>
      <c r="E13" s="31" t="s">
        <v>460</v>
      </c>
      <c r="F13" s="43"/>
      <c r="G13" s="32"/>
      <c r="H13" s="44" t="s">
        <v>818</v>
      </c>
      <c r="I13" s="44" t="s">
        <v>817</v>
      </c>
      <c r="J13" s="54" t="s">
        <v>863</v>
      </c>
      <c r="K13" s="30" t="s">
        <v>621</v>
      </c>
      <c r="L13" s="30" t="s">
        <v>886</v>
      </c>
      <c r="M13" s="30" t="s">
        <v>461</v>
      </c>
      <c r="N13" s="30">
        <v>25</v>
      </c>
      <c r="O13" s="31" t="s">
        <v>599</v>
      </c>
      <c r="P13" s="21" t="s">
        <v>596</v>
      </c>
      <c r="Q13" s="21" t="s">
        <v>490</v>
      </c>
      <c r="R13" s="32"/>
      <c r="S13" s="21" t="s">
        <v>1005</v>
      </c>
    </row>
    <row r="14" spans="1:20" ht="12.75" customHeight="1">
      <c r="B14" s="12" t="s">
        <v>579</v>
      </c>
      <c r="C14" s="12" t="s">
        <v>346</v>
      </c>
      <c r="D14" s="14" t="s">
        <v>594</v>
      </c>
      <c r="E14" s="15" t="s">
        <v>576</v>
      </c>
      <c r="H14" s="20" t="s">
        <v>820</v>
      </c>
      <c r="I14" s="20" t="s">
        <v>823</v>
      </c>
      <c r="J14" s="53" t="s">
        <v>1000</v>
      </c>
      <c r="K14" s="38" t="s">
        <v>577</v>
      </c>
      <c r="L14" s="38"/>
      <c r="M14" s="38"/>
      <c r="N14" s="38" t="s">
        <v>346</v>
      </c>
      <c r="O14" s="39" t="s">
        <v>599</v>
      </c>
      <c r="P14" s="40" t="s">
        <v>596</v>
      </c>
      <c r="Q14" s="40"/>
      <c r="R14" s="41"/>
      <c r="S14" s="40" t="s">
        <v>578</v>
      </c>
    </row>
    <row r="15" spans="1:20" ht="12.75" customHeight="1">
      <c r="A15" s="28" t="s">
        <v>732</v>
      </c>
      <c r="B15" s="28" t="s">
        <v>744</v>
      </c>
      <c r="C15" s="28" t="s">
        <v>743</v>
      </c>
      <c r="D15" s="26" t="s">
        <v>595</v>
      </c>
      <c r="E15" s="27" t="s">
        <v>485</v>
      </c>
      <c r="F15" s="45" t="s">
        <v>830</v>
      </c>
      <c r="G15" s="29"/>
      <c r="H15" s="46"/>
      <c r="I15" s="46"/>
      <c r="J15" s="63" t="s">
        <v>978</v>
      </c>
      <c r="K15" s="26" t="s">
        <v>417</v>
      </c>
      <c r="L15" s="26"/>
      <c r="M15" s="26" t="s">
        <v>416</v>
      </c>
      <c r="N15" s="26" t="s">
        <v>346</v>
      </c>
      <c r="O15" s="27" t="s">
        <v>599</v>
      </c>
      <c r="P15" s="28" t="s">
        <v>484</v>
      </c>
      <c r="Q15" s="28"/>
      <c r="R15" s="29" t="s">
        <v>633</v>
      </c>
      <c r="S15" s="28" t="s">
        <v>951</v>
      </c>
    </row>
    <row r="16" spans="1:20" ht="12.75" customHeight="1">
      <c r="B16" s="12" t="s">
        <v>1013</v>
      </c>
      <c r="C16" s="12" t="s">
        <v>1019</v>
      </c>
      <c r="D16" s="30" t="s">
        <v>594</v>
      </c>
      <c r="E16" s="15" t="s">
        <v>566</v>
      </c>
      <c r="J16" s="53" t="s">
        <v>987</v>
      </c>
      <c r="O16" s="39" t="s">
        <v>599</v>
      </c>
      <c r="P16" s="40" t="s">
        <v>596</v>
      </c>
      <c r="Q16" s="12" t="s">
        <v>490</v>
      </c>
      <c r="S16" s="12" t="s">
        <v>1020</v>
      </c>
    </row>
    <row r="17" spans="1:19" ht="12.75" customHeight="1">
      <c r="B17" s="12" t="s">
        <v>804</v>
      </c>
      <c r="C17" s="12" t="s">
        <v>803</v>
      </c>
      <c r="D17" s="14" t="s">
        <v>594</v>
      </c>
      <c r="E17" s="15" t="s">
        <v>182</v>
      </c>
      <c r="F17" s="17" t="s">
        <v>442</v>
      </c>
      <c r="J17" s="60" t="s">
        <v>981</v>
      </c>
      <c r="K17" s="22" t="s">
        <v>586</v>
      </c>
      <c r="L17" s="22" t="s">
        <v>901</v>
      </c>
      <c r="M17" s="22"/>
      <c r="N17" s="22">
        <v>23</v>
      </c>
      <c r="O17" s="23" t="s">
        <v>599</v>
      </c>
      <c r="P17" s="24" t="s">
        <v>596</v>
      </c>
      <c r="Q17" s="24" t="s">
        <v>490</v>
      </c>
      <c r="R17" s="25"/>
      <c r="S17" s="24" t="s">
        <v>938</v>
      </c>
    </row>
    <row r="18" spans="1:19" ht="12.75" customHeight="1">
      <c r="A18" s="21"/>
      <c r="B18" s="21" t="s">
        <v>588</v>
      </c>
      <c r="C18" s="21" t="s">
        <v>346</v>
      </c>
      <c r="D18" s="30" t="s">
        <v>594</v>
      </c>
      <c r="E18" s="31" t="s">
        <v>457</v>
      </c>
      <c r="F18" s="43" t="s">
        <v>593</v>
      </c>
      <c r="G18" s="32"/>
      <c r="H18" s="44" t="s">
        <v>820</v>
      </c>
      <c r="I18" s="44" t="s">
        <v>817</v>
      </c>
      <c r="J18" s="54" t="s">
        <v>296</v>
      </c>
      <c r="K18" s="30"/>
      <c r="L18" s="30" t="s">
        <v>886</v>
      </c>
      <c r="M18" s="30"/>
      <c r="N18" s="30">
        <v>14</v>
      </c>
      <c r="O18" s="31" t="s">
        <v>497</v>
      </c>
      <c r="P18" s="21"/>
      <c r="Q18" s="21"/>
      <c r="R18" s="32"/>
      <c r="S18" s="21" t="s">
        <v>458</v>
      </c>
    </row>
    <row r="19" spans="1:19" ht="12.75" customHeight="1">
      <c r="A19" s="21" t="s">
        <v>741</v>
      </c>
      <c r="B19" s="21" t="s">
        <v>750</v>
      </c>
      <c r="C19" s="21" t="s">
        <v>743</v>
      </c>
      <c r="D19" s="30" t="s">
        <v>594</v>
      </c>
      <c r="E19" s="31" t="s">
        <v>485</v>
      </c>
      <c r="F19" s="43" t="s">
        <v>830</v>
      </c>
      <c r="G19" s="32"/>
      <c r="H19" s="44"/>
      <c r="I19" s="44"/>
      <c r="J19" s="54" t="s">
        <v>192</v>
      </c>
      <c r="K19" s="30"/>
      <c r="L19" s="30" t="s">
        <v>889</v>
      </c>
      <c r="M19" s="30"/>
      <c r="N19" s="30" t="s">
        <v>346</v>
      </c>
      <c r="O19" s="31" t="s">
        <v>599</v>
      </c>
      <c r="P19" s="21" t="s">
        <v>484</v>
      </c>
      <c r="Q19" s="21"/>
      <c r="R19" s="32" t="s">
        <v>633</v>
      </c>
      <c r="S19" s="51" t="s">
        <v>634</v>
      </c>
    </row>
    <row r="20" spans="1:19" ht="12.75" customHeight="1">
      <c r="A20" s="21"/>
      <c r="B20" s="21" t="s">
        <v>439</v>
      </c>
      <c r="C20" s="21" t="s">
        <v>346</v>
      </c>
      <c r="D20" s="30" t="s">
        <v>594</v>
      </c>
      <c r="E20" s="31" t="s">
        <v>576</v>
      </c>
      <c r="F20" s="43" t="s">
        <v>440</v>
      </c>
      <c r="G20" s="32"/>
      <c r="H20" s="44" t="s">
        <v>820</v>
      </c>
      <c r="I20" s="44" t="s">
        <v>821</v>
      </c>
      <c r="J20" s="54" t="s">
        <v>982</v>
      </c>
      <c r="K20" s="30" t="s">
        <v>507</v>
      </c>
      <c r="L20" s="30" t="s">
        <v>884</v>
      </c>
      <c r="M20" s="30"/>
      <c r="N20" s="30">
        <v>19</v>
      </c>
      <c r="O20" s="31" t="s">
        <v>599</v>
      </c>
      <c r="P20" s="21" t="s">
        <v>596</v>
      </c>
      <c r="Q20" s="21" t="s">
        <v>494</v>
      </c>
      <c r="R20" s="32" t="s">
        <v>521</v>
      </c>
      <c r="S20" s="21" t="s">
        <v>927</v>
      </c>
    </row>
    <row r="21" spans="1:19" ht="12.75" customHeight="1">
      <c r="A21" s="21"/>
      <c r="B21" s="21" t="s">
        <v>757</v>
      </c>
      <c r="C21" s="21" t="s">
        <v>756</v>
      </c>
      <c r="D21" s="30" t="s">
        <v>594</v>
      </c>
      <c r="E21" s="31" t="s">
        <v>182</v>
      </c>
      <c r="F21" s="43" t="s">
        <v>405</v>
      </c>
      <c r="G21" s="32"/>
      <c r="H21" s="44"/>
      <c r="I21" s="44"/>
      <c r="J21" s="59" t="s">
        <v>981</v>
      </c>
      <c r="K21" s="30" t="s">
        <v>585</v>
      </c>
      <c r="L21" s="30" t="s">
        <v>887</v>
      </c>
      <c r="M21" s="30"/>
      <c r="N21" s="30">
        <v>32</v>
      </c>
      <c r="O21" s="31" t="s">
        <v>599</v>
      </c>
      <c r="P21" s="21" t="s">
        <v>596</v>
      </c>
      <c r="Q21" s="21" t="s">
        <v>489</v>
      </c>
      <c r="R21" s="32" t="s">
        <v>539</v>
      </c>
      <c r="S21" s="21" t="s">
        <v>443</v>
      </c>
    </row>
    <row r="22" spans="1:19" ht="12.75" customHeight="1">
      <c r="A22" s="21" t="s">
        <v>659</v>
      </c>
      <c r="B22" s="21" t="s">
        <v>788</v>
      </c>
      <c r="C22" s="21" t="s">
        <v>787</v>
      </c>
      <c r="D22" s="30" t="s">
        <v>595</v>
      </c>
      <c r="E22" s="31" t="s">
        <v>182</v>
      </c>
      <c r="F22" s="43" t="s">
        <v>405</v>
      </c>
      <c r="G22" s="32"/>
      <c r="H22" s="44"/>
      <c r="I22" s="44"/>
      <c r="J22" s="61" t="s">
        <v>978</v>
      </c>
      <c r="K22" s="30"/>
      <c r="L22" s="30" t="s">
        <v>879</v>
      </c>
      <c r="M22" s="30"/>
      <c r="N22" s="30"/>
      <c r="O22" s="31" t="s">
        <v>599</v>
      </c>
      <c r="P22" s="21" t="s">
        <v>596</v>
      </c>
      <c r="Q22" s="21" t="s">
        <v>496</v>
      </c>
      <c r="R22" s="32" t="s">
        <v>929</v>
      </c>
      <c r="S22" s="21" t="s">
        <v>451</v>
      </c>
    </row>
    <row r="23" spans="1:19" ht="12.75" customHeight="1">
      <c r="A23" s="21"/>
      <c r="B23" s="21" t="s">
        <v>543</v>
      </c>
      <c r="C23" s="21" t="s">
        <v>1003</v>
      </c>
      <c r="D23" s="30" t="s">
        <v>594</v>
      </c>
      <c r="E23" s="31" t="s">
        <v>477</v>
      </c>
      <c r="F23" s="43" t="s">
        <v>1004</v>
      </c>
      <c r="G23" s="32"/>
      <c r="H23" s="44"/>
      <c r="I23" s="44"/>
      <c r="J23" s="61" t="s">
        <v>906</v>
      </c>
      <c r="K23" s="30"/>
      <c r="L23" s="30" t="s">
        <v>892</v>
      </c>
      <c r="M23" s="30"/>
      <c r="N23" s="30"/>
      <c r="O23" s="31" t="s">
        <v>599</v>
      </c>
      <c r="P23" s="21"/>
      <c r="Q23" s="21"/>
      <c r="R23" s="32"/>
      <c r="S23" s="21" t="s">
        <v>936</v>
      </c>
    </row>
    <row r="24" spans="1:19" ht="12.75" customHeight="1">
      <c r="A24" s="21" t="s">
        <v>668</v>
      </c>
      <c r="B24" s="21" t="s">
        <v>669</v>
      </c>
      <c r="C24" s="21" t="s">
        <v>666</v>
      </c>
      <c r="D24" s="30" t="s">
        <v>595</v>
      </c>
      <c r="E24" s="31" t="s">
        <v>182</v>
      </c>
      <c r="F24" s="43" t="s">
        <v>442</v>
      </c>
      <c r="G24" s="32"/>
      <c r="H24" s="44" t="s">
        <v>820</v>
      </c>
      <c r="I24" s="44" t="s">
        <v>817</v>
      </c>
      <c r="J24" s="61" t="s">
        <v>978</v>
      </c>
      <c r="K24" s="30" t="s">
        <v>548</v>
      </c>
      <c r="L24" s="30" t="s">
        <v>881</v>
      </c>
      <c r="M24" s="30"/>
      <c r="N24" s="30">
        <v>58</v>
      </c>
      <c r="O24" s="31" t="s">
        <v>599</v>
      </c>
      <c r="P24" s="21" t="s">
        <v>491</v>
      </c>
      <c r="Q24" s="21"/>
      <c r="R24" s="32" t="s">
        <v>597</v>
      </c>
      <c r="S24" s="21" t="s">
        <v>510</v>
      </c>
    </row>
    <row r="25" spans="1:19" ht="12.75" customHeight="1">
      <c r="A25" s="21" t="s">
        <v>740</v>
      </c>
      <c r="B25" s="21" t="s">
        <v>745</v>
      </c>
      <c r="C25" s="21" t="s">
        <v>743</v>
      </c>
      <c r="D25" s="30" t="s">
        <v>595</v>
      </c>
      <c r="E25" s="31" t="s">
        <v>485</v>
      </c>
      <c r="F25" s="43" t="s">
        <v>830</v>
      </c>
      <c r="G25" s="32"/>
      <c r="H25" s="44"/>
      <c r="I25" s="44"/>
      <c r="J25" s="61" t="s">
        <v>978</v>
      </c>
      <c r="K25" s="49" t="s">
        <v>413</v>
      </c>
      <c r="L25" s="49" t="s">
        <v>881</v>
      </c>
      <c r="M25" s="50" t="s">
        <v>414</v>
      </c>
      <c r="N25" s="50" t="s">
        <v>346</v>
      </c>
      <c r="O25" s="31" t="s">
        <v>599</v>
      </c>
      <c r="P25" s="21" t="s">
        <v>484</v>
      </c>
      <c r="Q25" s="21"/>
      <c r="R25" s="32" t="s">
        <v>633</v>
      </c>
      <c r="S25" s="51" t="s">
        <v>438</v>
      </c>
    </row>
    <row r="26" spans="1:19" ht="12.75" customHeight="1">
      <c r="B26" s="12" t="s">
        <v>717</v>
      </c>
      <c r="C26" s="12" t="s">
        <v>716</v>
      </c>
      <c r="D26" s="14" t="s">
        <v>594</v>
      </c>
      <c r="E26" s="15" t="s">
        <v>566</v>
      </c>
      <c r="F26" s="17" t="s">
        <v>834</v>
      </c>
      <c r="H26" s="20" t="s">
        <v>818</v>
      </c>
      <c r="I26" s="20" t="s">
        <v>817</v>
      </c>
      <c r="J26" s="53" t="s">
        <v>296</v>
      </c>
      <c r="K26" s="38" t="s">
        <v>587</v>
      </c>
      <c r="L26" s="38"/>
      <c r="M26" s="38"/>
      <c r="N26" s="38"/>
      <c r="O26" s="39" t="s">
        <v>599</v>
      </c>
      <c r="P26" s="40" t="s">
        <v>596</v>
      </c>
      <c r="Q26" s="40" t="s">
        <v>490</v>
      </c>
      <c r="R26" s="41" t="s">
        <v>523</v>
      </c>
      <c r="S26" s="40" t="s">
        <v>942</v>
      </c>
    </row>
    <row r="27" spans="1:19" ht="12.75" customHeight="1">
      <c r="A27" s="21" t="s">
        <v>733</v>
      </c>
      <c r="B27" s="21" t="s">
        <v>649</v>
      </c>
      <c r="C27" s="21" t="s">
        <v>648</v>
      </c>
      <c r="D27" s="52" t="s">
        <v>601</v>
      </c>
      <c r="E27" s="31" t="s">
        <v>485</v>
      </c>
      <c r="F27" s="43" t="s">
        <v>833</v>
      </c>
      <c r="G27" s="32"/>
      <c r="H27" s="44" t="s">
        <v>818</v>
      </c>
      <c r="I27" s="44" t="s">
        <v>817</v>
      </c>
      <c r="J27" s="54" t="s">
        <v>188</v>
      </c>
      <c r="K27" s="30"/>
      <c r="L27" s="30" t="s">
        <v>886</v>
      </c>
      <c r="M27" s="30"/>
      <c r="N27" s="30"/>
      <c r="O27" s="31" t="s">
        <v>599</v>
      </c>
      <c r="P27" s="21" t="s">
        <v>596</v>
      </c>
      <c r="Q27" s="21" t="s">
        <v>494</v>
      </c>
      <c r="R27" s="32"/>
      <c r="S27" s="21" t="s">
        <v>575</v>
      </c>
    </row>
    <row r="28" spans="1:19" ht="12.75" customHeight="1">
      <c r="A28" s="21"/>
      <c r="B28" s="21" t="s">
        <v>865</v>
      </c>
      <c r="C28" s="21" t="s">
        <v>346</v>
      </c>
      <c r="D28" s="30" t="s">
        <v>594</v>
      </c>
      <c r="E28" s="31" t="s">
        <v>562</v>
      </c>
      <c r="F28" s="43"/>
      <c r="G28" s="32"/>
      <c r="H28" s="44"/>
      <c r="I28" s="44"/>
      <c r="J28" s="59" t="s">
        <v>983</v>
      </c>
      <c r="K28" s="30"/>
      <c r="L28" s="30" t="s">
        <v>866</v>
      </c>
      <c r="M28" s="30"/>
      <c r="N28" s="30"/>
      <c r="O28" s="31" t="s">
        <v>529</v>
      </c>
      <c r="P28" s="21"/>
      <c r="Q28" s="21"/>
      <c r="R28" s="32"/>
      <c r="S28" s="21" t="s">
        <v>907</v>
      </c>
    </row>
    <row r="29" spans="1:19" ht="12.75" customHeight="1">
      <c r="B29" s="12" t="s">
        <v>682</v>
      </c>
      <c r="C29" s="12" t="s">
        <v>681</v>
      </c>
      <c r="D29" s="14" t="s">
        <v>595</v>
      </c>
      <c r="E29" s="15" t="s">
        <v>182</v>
      </c>
      <c r="F29" s="17" t="s">
        <v>405</v>
      </c>
      <c r="G29" s="16" t="s">
        <v>609</v>
      </c>
      <c r="J29" s="53" t="s">
        <v>188</v>
      </c>
      <c r="K29" s="38"/>
      <c r="L29" s="38"/>
      <c r="M29" s="38"/>
      <c r="N29" s="38"/>
      <c r="O29" s="39" t="s">
        <v>599</v>
      </c>
      <c r="P29" s="40" t="s">
        <v>596</v>
      </c>
      <c r="Q29" s="40" t="s">
        <v>489</v>
      </c>
      <c r="R29" s="41"/>
      <c r="S29" s="40" t="s">
        <v>945</v>
      </c>
    </row>
    <row r="30" spans="1:19" ht="12.75" customHeight="1">
      <c r="A30" s="21"/>
      <c r="B30" s="21" t="s">
        <v>898</v>
      </c>
      <c r="C30" s="21" t="s">
        <v>346</v>
      </c>
      <c r="D30" s="30" t="s">
        <v>602</v>
      </c>
      <c r="E30" s="31" t="s">
        <v>899</v>
      </c>
      <c r="F30" s="43" t="s">
        <v>900</v>
      </c>
      <c r="G30" s="32"/>
      <c r="H30" s="44"/>
      <c r="I30" s="44"/>
      <c r="J30" s="59" t="s">
        <v>979</v>
      </c>
      <c r="K30" s="30"/>
      <c r="L30" s="30" t="s">
        <v>896</v>
      </c>
      <c r="M30" s="30"/>
      <c r="N30" s="30"/>
      <c r="O30" s="31" t="s">
        <v>599</v>
      </c>
      <c r="P30" s="21" t="s">
        <v>596</v>
      </c>
      <c r="Q30" s="21" t="s">
        <v>495</v>
      </c>
      <c r="R30" s="32"/>
      <c r="S30" s="21" t="s">
        <v>932</v>
      </c>
    </row>
    <row r="31" spans="1:19" ht="12.75" customHeight="1">
      <c r="A31" s="21" t="s">
        <v>976</v>
      </c>
      <c r="B31" s="21" t="s">
        <v>665</v>
      </c>
      <c r="C31" s="21" t="s">
        <v>664</v>
      </c>
      <c r="D31" s="30" t="s">
        <v>595</v>
      </c>
      <c r="E31" s="31" t="s">
        <v>182</v>
      </c>
      <c r="F31" s="43" t="s">
        <v>519</v>
      </c>
      <c r="G31" s="32" t="s">
        <v>481</v>
      </c>
      <c r="H31" s="44"/>
      <c r="I31" s="44"/>
      <c r="J31" s="61" t="s">
        <v>906</v>
      </c>
      <c r="K31" s="30"/>
      <c r="L31" s="30" t="s">
        <v>869</v>
      </c>
      <c r="M31" s="30"/>
      <c r="N31" s="30">
        <v>55</v>
      </c>
      <c r="O31" s="31" t="s">
        <v>599</v>
      </c>
      <c r="P31" s="21" t="s">
        <v>596</v>
      </c>
      <c r="Q31" s="21" t="s">
        <v>489</v>
      </c>
      <c r="R31" s="32" t="s">
        <v>539</v>
      </c>
      <c r="S31" s="21" t="s">
        <v>909</v>
      </c>
    </row>
    <row r="32" spans="1:19" ht="12.75" customHeight="1">
      <c r="A32" s="21"/>
      <c r="B32" s="21" t="s">
        <v>846</v>
      </c>
      <c r="C32" s="21" t="s">
        <v>409</v>
      </c>
      <c r="D32" s="30" t="s">
        <v>595</v>
      </c>
      <c r="E32" s="31" t="s">
        <v>480</v>
      </c>
      <c r="F32" s="43" t="s">
        <v>835</v>
      </c>
      <c r="G32" s="32"/>
      <c r="H32" s="44"/>
      <c r="I32" s="44"/>
      <c r="J32" s="59" t="s">
        <v>979</v>
      </c>
      <c r="K32" s="30"/>
      <c r="L32" s="30" t="s">
        <v>891</v>
      </c>
      <c r="M32" s="30" t="s">
        <v>414</v>
      </c>
      <c r="N32" s="30" t="s">
        <v>346</v>
      </c>
      <c r="O32" s="31" t="s">
        <v>599</v>
      </c>
      <c r="P32" s="21" t="s">
        <v>493</v>
      </c>
      <c r="Q32" s="21"/>
      <c r="R32" s="32"/>
      <c r="S32" s="21" t="s">
        <v>473</v>
      </c>
    </row>
    <row r="33" spans="1:19" ht="12.75" customHeight="1">
      <c r="B33" s="12" t="s">
        <v>842</v>
      </c>
      <c r="C33" s="12" t="s">
        <v>409</v>
      </c>
      <c r="D33" s="14" t="s">
        <v>594</v>
      </c>
      <c r="E33" s="15" t="s">
        <v>622</v>
      </c>
      <c r="F33" s="17" t="s">
        <v>831</v>
      </c>
      <c r="J33" s="60" t="s">
        <v>980</v>
      </c>
      <c r="K33" s="22"/>
      <c r="L33" s="22" t="s">
        <v>902</v>
      </c>
      <c r="M33" s="22"/>
      <c r="N33" s="22"/>
      <c r="O33" s="23" t="s">
        <v>599</v>
      </c>
      <c r="P33" s="24" t="s">
        <v>520</v>
      </c>
      <c r="Q33" s="24"/>
      <c r="R33" s="25"/>
      <c r="S33" s="24" t="s">
        <v>931</v>
      </c>
    </row>
    <row r="34" spans="1:19" ht="12.75" customHeight="1">
      <c r="B34" s="12" t="s">
        <v>763</v>
      </c>
      <c r="C34" s="12" t="s">
        <v>762</v>
      </c>
      <c r="D34" s="14" t="s">
        <v>594</v>
      </c>
      <c r="E34" s="15" t="s">
        <v>460</v>
      </c>
      <c r="J34" s="62" t="s">
        <v>906</v>
      </c>
      <c r="O34" s="15" t="s">
        <v>599</v>
      </c>
      <c r="P34" s="12" t="s">
        <v>596</v>
      </c>
      <c r="Q34" s="12" t="s">
        <v>490</v>
      </c>
      <c r="R34" s="16" t="s">
        <v>523</v>
      </c>
      <c r="S34" s="12" t="s">
        <v>957</v>
      </c>
    </row>
    <row r="35" spans="1:19" ht="12.75" customHeight="1">
      <c r="A35" s="21"/>
      <c r="B35" s="21" t="s">
        <v>872</v>
      </c>
      <c r="C35" s="21" t="s">
        <v>873</v>
      </c>
      <c r="D35" s="30" t="s">
        <v>594</v>
      </c>
      <c r="E35" s="31" t="s">
        <v>562</v>
      </c>
      <c r="F35" s="43"/>
      <c r="G35" s="32"/>
      <c r="H35" s="44"/>
      <c r="I35" s="44"/>
      <c r="J35" s="59" t="s">
        <v>983</v>
      </c>
      <c r="K35" s="30"/>
      <c r="L35" s="30" t="s">
        <v>884</v>
      </c>
      <c r="M35" s="30"/>
      <c r="N35" s="30"/>
      <c r="O35" s="31" t="s">
        <v>529</v>
      </c>
      <c r="P35" s="21"/>
      <c r="Q35" s="21" t="s">
        <v>973</v>
      </c>
      <c r="R35" s="32"/>
      <c r="S35" s="21" t="s">
        <v>925</v>
      </c>
    </row>
    <row r="36" spans="1:19" ht="12.75" customHeight="1">
      <c r="A36" s="21"/>
      <c r="B36" s="21" t="s">
        <v>546</v>
      </c>
      <c r="C36" s="21" t="s">
        <v>1003</v>
      </c>
      <c r="D36" s="30" t="s">
        <v>595</v>
      </c>
      <c r="E36" s="31" t="s">
        <v>477</v>
      </c>
      <c r="F36" s="43" t="s">
        <v>1004</v>
      </c>
      <c r="G36" s="32"/>
      <c r="H36" s="44"/>
      <c r="I36" s="44"/>
      <c r="J36" s="61" t="s">
        <v>906</v>
      </c>
      <c r="K36" s="30"/>
      <c r="L36" s="30" t="s">
        <v>892</v>
      </c>
      <c r="M36" s="30"/>
      <c r="N36" s="30"/>
      <c r="O36" s="31" t="s">
        <v>599</v>
      </c>
      <c r="P36" s="21"/>
      <c r="Q36" s="21"/>
      <c r="R36" s="32"/>
      <c r="S36" s="21" t="s">
        <v>933</v>
      </c>
    </row>
    <row r="37" spans="1:19" ht="12.75" customHeight="1">
      <c r="A37" s="28" t="s">
        <v>732</v>
      </c>
      <c r="B37" s="28" t="s">
        <v>670</v>
      </c>
      <c r="C37" s="28" t="s">
        <v>666</v>
      </c>
      <c r="D37" s="26" t="s">
        <v>595</v>
      </c>
      <c r="E37" s="27" t="s">
        <v>182</v>
      </c>
      <c r="F37" s="45" t="s">
        <v>442</v>
      </c>
      <c r="G37" s="29"/>
      <c r="H37" s="46"/>
      <c r="I37" s="46"/>
      <c r="J37" s="63" t="s">
        <v>978</v>
      </c>
      <c r="K37" s="26" t="s">
        <v>511</v>
      </c>
      <c r="L37" s="26"/>
      <c r="M37" s="26" t="s">
        <v>550</v>
      </c>
      <c r="N37" s="26" t="s">
        <v>346</v>
      </c>
      <c r="O37" s="27" t="s">
        <v>599</v>
      </c>
      <c r="P37" s="28" t="s">
        <v>596</v>
      </c>
      <c r="Q37" s="28" t="s">
        <v>494</v>
      </c>
      <c r="R37" s="29" t="s">
        <v>521</v>
      </c>
      <c r="S37" s="28" t="s">
        <v>970</v>
      </c>
    </row>
    <row r="38" spans="1:19" ht="12.75" customHeight="1">
      <c r="A38" s="28" t="s">
        <v>659</v>
      </c>
      <c r="B38" s="28" t="s">
        <v>687</v>
      </c>
      <c r="C38" s="28" t="s">
        <v>685</v>
      </c>
      <c r="D38" s="26" t="s">
        <v>595</v>
      </c>
      <c r="E38" s="27" t="s">
        <v>182</v>
      </c>
      <c r="F38" s="45" t="s">
        <v>405</v>
      </c>
      <c r="G38" s="29"/>
      <c r="H38" s="46"/>
      <c r="I38" s="46"/>
      <c r="J38" s="63" t="s">
        <v>978</v>
      </c>
      <c r="K38" s="26"/>
      <c r="L38" s="26"/>
      <c r="M38" s="26"/>
      <c r="N38" s="26"/>
      <c r="O38" s="27" t="s">
        <v>599</v>
      </c>
      <c r="P38" s="28" t="s">
        <v>596</v>
      </c>
      <c r="Q38" s="28" t="s">
        <v>489</v>
      </c>
      <c r="R38" s="29" t="s">
        <v>539</v>
      </c>
      <c r="S38" s="28" t="s">
        <v>944</v>
      </c>
    </row>
    <row r="39" spans="1:19" ht="12.75" customHeight="1">
      <c r="A39" s="28" t="s">
        <v>807</v>
      </c>
      <c r="B39" s="28" t="s">
        <v>808</v>
      </c>
      <c r="C39" s="28" t="s">
        <v>802</v>
      </c>
      <c r="D39" s="26" t="s">
        <v>595</v>
      </c>
      <c r="E39" s="27" t="s">
        <v>182</v>
      </c>
      <c r="F39" s="45" t="s">
        <v>405</v>
      </c>
      <c r="G39" s="29"/>
      <c r="H39" s="46"/>
      <c r="I39" s="46"/>
      <c r="J39" s="63" t="s">
        <v>978</v>
      </c>
      <c r="K39" s="26" t="s">
        <v>425</v>
      </c>
      <c r="L39" s="26"/>
      <c r="M39" s="26" t="s">
        <v>424</v>
      </c>
      <c r="N39" s="26" t="s">
        <v>346</v>
      </c>
      <c r="O39" s="27" t="s">
        <v>599</v>
      </c>
      <c r="P39" s="28" t="s">
        <v>484</v>
      </c>
      <c r="Q39" s="28"/>
      <c r="R39" s="29" t="s">
        <v>535</v>
      </c>
      <c r="S39" s="28" t="s">
        <v>426</v>
      </c>
    </row>
    <row r="40" spans="1:19" ht="12.75" customHeight="1">
      <c r="B40" s="12" t="s">
        <v>627</v>
      </c>
      <c r="C40" s="12" t="s">
        <v>346</v>
      </c>
      <c r="D40" s="14" t="s">
        <v>594</v>
      </c>
      <c r="E40" s="15" t="s">
        <v>604</v>
      </c>
      <c r="F40" s="17" t="s">
        <v>603</v>
      </c>
      <c r="H40" s="20" t="s">
        <v>818</v>
      </c>
      <c r="I40" s="20" t="s">
        <v>821</v>
      </c>
      <c r="J40" s="62" t="s">
        <v>906</v>
      </c>
      <c r="K40" s="38" t="s">
        <v>631</v>
      </c>
      <c r="L40" s="38"/>
      <c r="M40" s="38"/>
      <c r="N40" s="38"/>
      <c r="O40" s="39" t="s">
        <v>599</v>
      </c>
      <c r="P40" s="40" t="s">
        <v>596</v>
      </c>
      <c r="Q40" s="40" t="s">
        <v>490</v>
      </c>
      <c r="R40" s="41" t="s">
        <v>523</v>
      </c>
      <c r="S40" s="40" t="s">
        <v>1008</v>
      </c>
    </row>
    <row r="41" spans="1:19" ht="12.75" customHeight="1">
      <c r="B41" s="12" t="s">
        <v>764</v>
      </c>
      <c r="C41" s="12" t="s">
        <v>762</v>
      </c>
      <c r="D41" s="14" t="s">
        <v>595</v>
      </c>
      <c r="E41" s="15" t="s">
        <v>460</v>
      </c>
      <c r="J41" s="62" t="s">
        <v>906</v>
      </c>
      <c r="K41" s="14" t="s">
        <v>570</v>
      </c>
      <c r="N41" s="14" t="s">
        <v>346</v>
      </c>
      <c r="O41" s="15" t="s">
        <v>599</v>
      </c>
      <c r="P41" s="12" t="s">
        <v>596</v>
      </c>
      <c r="Q41" s="12" t="s">
        <v>490</v>
      </c>
      <c r="R41" s="16" t="s">
        <v>523</v>
      </c>
      <c r="S41" s="12" t="s">
        <v>958</v>
      </c>
    </row>
    <row r="42" spans="1:19" ht="12.75" customHeight="1">
      <c r="A42" s="28" t="s">
        <v>668</v>
      </c>
      <c r="B42" s="28" t="s">
        <v>671</v>
      </c>
      <c r="C42" s="28" t="s">
        <v>666</v>
      </c>
      <c r="D42" s="26" t="s">
        <v>595</v>
      </c>
      <c r="E42" s="27" t="s">
        <v>182</v>
      </c>
      <c r="F42" s="45" t="s">
        <v>442</v>
      </c>
      <c r="G42" s="29"/>
      <c r="H42" s="46"/>
      <c r="I42" s="46"/>
      <c r="J42" s="63" t="s">
        <v>978</v>
      </c>
      <c r="K42" s="26" t="s">
        <v>422</v>
      </c>
      <c r="L42" s="26"/>
      <c r="M42" s="26" t="s">
        <v>509</v>
      </c>
      <c r="N42" s="26" t="s">
        <v>346</v>
      </c>
      <c r="O42" s="27" t="s">
        <v>599</v>
      </c>
      <c r="P42" s="28" t="s">
        <v>491</v>
      </c>
      <c r="Q42" s="28"/>
      <c r="R42" s="29" t="s">
        <v>597</v>
      </c>
      <c r="S42" s="28" t="s">
        <v>610</v>
      </c>
    </row>
    <row r="43" spans="1:19" ht="12.75" customHeight="1">
      <c r="A43" s="12" t="s">
        <v>659</v>
      </c>
      <c r="B43" s="12" t="s">
        <v>828</v>
      </c>
      <c r="C43" s="12" t="s">
        <v>346</v>
      </c>
      <c r="D43" s="14" t="s">
        <v>595</v>
      </c>
      <c r="E43" s="15" t="s">
        <v>562</v>
      </c>
      <c r="F43" s="17" t="s">
        <v>855</v>
      </c>
      <c r="H43" s="20" t="s">
        <v>820</v>
      </c>
      <c r="I43" s="20" t="s">
        <v>823</v>
      </c>
      <c r="J43" s="62" t="s">
        <v>978</v>
      </c>
      <c r="K43" s="22"/>
      <c r="L43" s="22"/>
      <c r="M43" s="22"/>
      <c r="N43" s="22"/>
      <c r="O43" s="23" t="s">
        <v>529</v>
      </c>
      <c r="P43" s="24"/>
      <c r="Q43" s="24" t="s">
        <v>973</v>
      </c>
      <c r="R43" s="25" t="s">
        <v>490</v>
      </c>
      <c r="S43" s="24" t="s">
        <v>829</v>
      </c>
    </row>
    <row r="44" spans="1:19" ht="12.75" customHeight="1">
      <c r="A44" s="28"/>
      <c r="B44" s="28" t="s">
        <v>809</v>
      </c>
      <c r="C44" s="28" t="s">
        <v>802</v>
      </c>
      <c r="D44" s="26" t="s">
        <v>595</v>
      </c>
      <c r="E44" s="27" t="s">
        <v>182</v>
      </c>
      <c r="F44" s="45" t="s">
        <v>405</v>
      </c>
      <c r="G44" s="29"/>
      <c r="H44" s="46"/>
      <c r="I44" s="46"/>
      <c r="J44" s="63" t="s">
        <v>978</v>
      </c>
      <c r="K44" s="26" t="s">
        <v>433</v>
      </c>
      <c r="L44" s="26"/>
      <c r="M44" s="26" t="s">
        <v>434</v>
      </c>
      <c r="N44" s="26" t="s">
        <v>346</v>
      </c>
      <c r="O44" s="27" t="s">
        <v>599</v>
      </c>
      <c r="P44" s="28" t="s">
        <v>484</v>
      </c>
      <c r="Q44" s="28"/>
      <c r="R44" s="29" t="s">
        <v>535</v>
      </c>
      <c r="S44" s="28" t="s">
        <v>427</v>
      </c>
    </row>
    <row r="45" spans="1:19" ht="12.75" customHeight="1">
      <c r="A45" s="21" t="s">
        <v>693</v>
      </c>
      <c r="B45" s="21" t="s">
        <v>692</v>
      </c>
      <c r="C45" s="21" t="s">
        <v>691</v>
      </c>
      <c r="D45" s="30" t="s">
        <v>595</v>
      </c>
      <c r="E45" s="31" t="s">
        <v>480</v>
      </c>
      <c r="F45" s="43" t="s">
        <v>835</v>
      </c>
      <c r="G45" s="32"/>
      <c r="H45" s="44" t="s">
        <v>822</v>
      </c>
      <c r="I45" s="44" t="s">
        <v>821</v>
      </c>
      <c r="J45" s="54" t="s">
        <v>858</v>
      </c>
      <c r="K45" s="30" t="s">
        <v>581</v>
      </c>
      <c r="L45" s="30" t="s">
        <v>883</v>
      </c>
      <c r="M45" s="30"/>
      <c r="N45" s="30">
        <v>35</v>
      </c>
      <c r="O45" s="31" t="s">
        <v>599</v>
      </c>
      <c r="P45" s="21" t="s">
        <v>491</v>
      </c>
      <c r="Q45" s="21" t="s">
        <v>606</v>
      </c>
      <c r="R45" s="32" t="s">
        <v>574</v>
      </c>
      <c r="S45" s="21" t="s">
        <v>922</v>
      </c>
    </row>
    <row r="46" spans="1:19" ht="12.75" customHeight="1">
      <c r="A46" s="21"/>
      <c r="B46" s="21" t="s">
        <v>526</v>
      </c>
      <c r="C46" s="21" t="s">
        <v>346</v>
      </c>
      <c r="D46" s="30" t="s">
        <v>595</v>
      </c>
      <c r="E46" s="31" t="s">
        <v>445</v>
      </c>
      <c r="F46" s="43"/>
      <c r="G46" s="32"/>
      <c r="H46" s="44"/>
      <c r="I46" s="44"/>
      <c r="J46" s="59" t="s">
        <v>980</v>
      </c>
      <c r="K46" s="30"/>
      <c r="L46" s="30" t="s">
        <v>894</v>
      </c>
      <c r="M46" s="30"/>
      <c r="N46" s="30"/>
      <c r="O46" s="31" t="s">
        <v>599</v>
      </c>
      <c r="P46" s="21"/>
      <c r="Q46" s="21"/>
      <c r="R46" s="32" t="s">
        <v>539</v>
      </c>
      <c r="S46" s="21" t="s">
        <v>908</v>
      </c>
    </row>
    <row r="47" spans="1:19" ht="12.75" customHeight="1">
      <c r="A47" s="28" t="s">
        <v>806</v>
      </c>
      <c r="B47" s="28" t="s">
        <v>810</v>
      </c>
      <c r="C47" s="28" t="s">
        <v>802</v>
      </c>
      <c r="D47" s="26" t="s">
        <v>595</v>
      </c>
      <c r="E47" s="27" t="s">
        <v>182</v>
      </c>
      <c r="F47" s="45" t="s">
        <v>405</v>
      </c>
      <c r="G47" s="29"/>
      <c r="H47" s="46"/>
      <c r="I47" s="46"/>
      <c r="J47" s="63" t="s">
        <v>978</v>
      </c>
      <c r="K47" s="26" t="s">
        <v>431</v>
      </c>
      <c r="L47" s="26"/>
      <c r="M47" s="26" t="s">
        <v>432</v>
      </c>
      <c r="N47" s="26" t="s">
        <v>346</v>
      </c>
      <c r="O47" s="27" t="s">
        <v>599</v>
      </c>
      <c r="P47" s="28" t="s">
        <v>484</v>
      </c>
      <c r="Q47" s="28"/>
      <c r="R47" s="29" t="s">
        <v>535</v>
      </c>
      <c r="S47" s="28" t="s">
        <v>525</v>
      </c>
    </row>
    <row r="48" spans="1:19" ht="12.75" customHeight="1">
      <c r="A48" s="28" t="s">
        <v>730</v>
      </c>
      <c r="B48" s="28" t="s">
        <v>642</v>
      </c>
      <c r="C48" s="28" t="s">
        <v>641</v>
      </c>
      <c r="D48" s="26" t="s">
        <v>594</v>
      </c>
      <c r="E48" s="27" t="s">
        <v>182</v>
      </c>
      <c r="F48" s="45" t="s">
        <v>405</v>
      </c>
      <c r="G48" s="29"/>
      <c r="H48" s="46"/>
      <c r="I48" s="46"/>
      <c r="J48" s="63" t="s">
        <v>978</v>
      </c>
      <c r="K48" s="26"/>
      <c r="L48" s="26"/>
      <c r="M48" s="26"/>
      <c r="N48" s="26"/>
      <c r="O48" s="27" t="s">
        <v>599</v>
      </c>
      <c r="P48" s="28" t="s">
        <v>484</v>
      </c>
      <c r="Q48" s="28"/>
      <c r="R48" s="29" t="s">
        <v>535</v>
      </c>
      <c r="S48" s="28"/>
    </row>
    <row r="49" spans="1:20" ht="12.75" customHeight="1">
      <c r="A49" s="28" t="s">
        <v>676</v>
      </c>
      <c r="B49" s="28" t="s">
        <v>675</v>
      </c>
      <c r="C49" s="28" t="s">
        <v>674</v>
      </c>
      <c r="D49" s="26" t="s">
        <v>594</v>
      </c>
      <c r="E49" s="27" t="s">
        <v>182</v>
      </c>
      <c r="F49" s="45" t="s">
        <v>405</v>
      </c>
      <c r="G49" s="29"/>
      <c r="H49" s="46"/>
      <c r="I49" s="46"/>
      <c r="J49" s="63" t="s">
        <v>978</v>
      </c>
      <c r="K49" s="26"/>
      <c r="L49" s="26"/>
      <c r="M49" s="26"/>
      <c r="N49" s="26"/>
      <c r="O49" s="27" t="s">
        <v>599</v>
      </c>
      <c r="P49" s="28" t="s">
        <v>596</v>
      </c>
      <c r="Q49" s="28" t="s">
        <v>489</v>
      </c>
      <c r="R49" s="29" t="s">
        <v>539</v>
      </c>
      <c r="S49" s="28" t="s">
        <v>972</v>
      </c>
    </row>
    <row r="50" spans="1:20" ht="12.75" customHeight="1">
      <c r="A50" s="28"/>
      <c r="B50" s="28" t="s">
        <v>765</v>
      </c>
      <c r="C50" s="28" t="s">
        <v>762</v>
      </c>
      <c r="D50" s="26" t="s">
        <v>594</v>
      </c>
      <c r="E50" s="27" t="s">
        <v>485</v>
      </c>
      <c r="F50" s="45" t="s">
        <v>830</v>
      </c>
      <c r="G50" s="29"/>
      <c r="H50" s="46"/>
      <c r="I50" s="46"/>
      <c r="J50" s="63" t="s">
        <v>906</v>
      </c>
      <c r="K50" s="26" t="s">
        <v>615</v>
      </c>
      <c r="L50" s="26"/>
      <c r="M50" s="26" t="s">
        <v>515</v>
      </c>
      <c r="N50" s="26" t="s">
        <v>346</v>
      </c>
      <c r="O50" s="27" t="s">
        <v>599</v>
      </c>
      <c r="P50" s="28" t="s">
        <v>491</v>
      </c>
      <c r="Q50" s="28"/>
      <c r="R50" s="29"/>
      <c r="S50" s="28" t="s">
        <v>960</v>
      </c>
    </row>
    <row r="51" spans="1:20" ht="12.75" customHeight="1">
      <c r="A51" s="21" t="s">
        <v>640</v>
      </c>
      <c r="B51" s="21" t="s">
        <v>697</v>
      </c>
      <c r="C51" s="21" t="s">
        <v>696</v>
      </c>
      <c r="D51" s="30" t="s">
        <v>595</v>
      </c>
      <c r="E51" s="31" t="s">
        <v>182</v>
      </c>
      <c r="F51" s="43" t="s">
        <v>405</v>
      </c>
      <c r="G51" s="32"/>
      <c r="H51" s="44" t="s">
        <v>820</v>
      </c>
      <c r="I51" s="44" t="s">
        <v>821</v>
      </c>
      <c r="J51" s="54" t="s">
        <v>296</v>
      </c>
      <c r="K51" s="30" t="s">
        <v>613</v>
      </c>
      <c r="L51" s="30" t="s">
        <v>881</v>
      </c>
      <c r="M51" s="30"/>
      <c r="N51" s="30">
        <v>38</v>
      </c>
      <c r="O51" s="31" t="s">
        <v>599</v>
      </c>
      <c r="P51" s="21" t="s">
        <v>596</v>
      </c>
      <c r="Q51" s="21" t="s">
        <v>494</v>
      </c>
      <c r="R51" s="32" t="s">
        <v>521</v>
      </c>
      <c r="S51" s="21" t="s">
        <v>453</v>
      </c>
    </row>
    <row r="52" spans="1:20" ht="12.75" customHeight="1">
      <c r="A52" s="21"/>
      <c r="B52" s="21" t="s">
        <v>651</v>
      </c>
      <c r="C52" s="21" t="s">
        <v>650</v>
      </c>
      <c r="D52" s="30" t="s">
        <v>594</v>
      </c>
      <c r="E52" s="31" t="s">
        <v>485</v>
      </c>
      <c r="F52" s="43" t="s">
        <v>832</v>
      </c>
      <c r="G52" s="32"/>
      <c r="H52" s="44"/>
      <c r="I52" s="44"/>
      <c r="J52" s="59" t="s">
        <v>980</v>
      </c>
      <c r="K52" s="30" t="s">
        <v>421</v>
      </c>
      <c r="L52" s="30" t="s">
        <v>885</v>
      </c>
      <c r="M52" s="30"/>
      <c r="N52" s="30">
        <v>23</v>
      </c>
      <c r="O52" s="31" t="s">
        <v>599</v>
      </c>
      <c r="P52" s="21" t="s">
        <v>596</v>
      </c>
      <c r="Q52" s="21" t="s">
        <v>494</v>
      </c>
      <c r="R52" s="32" t="s">
        <v>521</v>
      </c>
      <c r="S52" s="21" t="s">
        <v>928</v>
      </c>
    </row>
    <row r="53" spans="1:20" ht="12.75" customHeight="1">
      <c r="A53" s="12" t="s">
        <v>799</v>
      </c>
      <c r="B53" s="12" t="s">
        <v>651</v>
      </c>
      <c r="C53" s="12" t="s">
        <v>798</v>
      </c>
      <c r="D53" s="14" t="s">
        <v>594</v>
      </c>
      <c r="E53" s="15" t="s">
        <v>485</v>
      </c>
      <c r="F53" s="17" t="s">
        <v>830</v>
      </c>
      <c r="J53" s="62" t="s">
        <v>978</v>
      </c>
      <c r="M53" s="14" t="s">
        <v>416</v>
      </c>
      <c r="N53" s="14" t="s">
        <v>346</v>
      </c>
      <c r="O53" s="15" t="s">
        <v>599</v>
      </c>
      <c r="P53" s="12" t="s">
        <v>484</v>
      </c>
      <c r="R53" s="16" t="s">
        <v>534</v>
      </c>
      <c r="S53" s="13" t="s">
        <v>968</v>
      </c>
    </row>
    <row r="54" spans="1:20" ht="12.75" customHeight="1">
      <c r="B54" s="12" t="s">
        <v>1017</v>
      </c>
      <c r="C54" s="12" t="s">
        <v>1018</v>
      </c>
      <c r="D54" s="30" t="s">
        <v>594</v>
      </c>
      <c r="E54" s="15" t="s">
        <v>485</v>
      </c>
      <c r="F54" s="17" t="s">
        <v>830</v>
      </c>
      <c r="J54" s="53" t="s">
        <v>906</v>
      </c>
      <c r="O54" s="39" t="s">
        <v>599</v>
      </c>
      <c r="P54" s="40" t="s">
        <v>596</v>
      </c>
      <c r="Q54" s="12" t="s">
        <v>490</v>
      </c>
      <c r="S54" s="12" t="s">
        <v>1024</v>
      </c>
    </row>
    <row r="55" spans="1:20" ht="12.75" customHeight="1">
      <c r="A55" s="21" t="s">
        <v>659</v>
      </c>
      <c r="B55" s="21" t="s">
        <v>656</v>
      </c>
      <c r="C55" s="21" t="s">
        <v>655</v>
      </c>
      <c r="D55" s="30" t="s">
        <v>594</v>
      </c>
      <c r="E55" s="31" t="s">
        <v>182</v>
      </c>
      <c r="F55" s="43" t="s">
        <v>608</v>
      </c>
      <c r="G55" s="32"/>
      <c r="H55" s="44"/>
      <c r="I55" s="44"/>
      <c r="J55" s="61" t="s">
        <v>978</v>
      </c>
      <c r="K55" s="30" t="s">
        <v>612</v>
      </c>
      <c r="L55" s="30" t="s">
        <v>888</v>
      </c>
      <c r="M55" s="30"/>
      <c r="N55" s="30">
        <v>33</v>
      </c>
      <c r="O55" s="31" t="s">
        <v>599</v>
      </c>
      <c r="P55" s="21" t="s">
        <v>596</v>
      </c>
      <c r="Q55" s="21" t="s">
        <v>495</v>
      </c>
      <c r="R55" s="32" t="s">
        <v>537</v>
      </c>
      <c r="S55" s="21" t="s">
        <v>465</v>
      </c>
    </row>
    <row r="56" spans="1:20" ht="12.75" customHeight="1">
      <c r="A56" s="21"/>
      <c r="B56" s="21" t="s">
        <v>739</v>
      </c>
      <c r="C56" s="21" t="s">
        <v>738</v>
      </c>
      <c r="D56" s="30" t="s">
        <v>594</v>
      </c>
      <c r="E56" s="31" t="s">
        <v>182</v>
      </c>
      <c r="F56" s="43" t="s">
        <v>608</v>
      </c>
      <c r="G56" s="32"/>
      <c r="H56" s="44"/>
      <c r="I56" s="44"/>
      <c r="J56" s="59" t="s">
        <v>980</v>
      </c>
      <c r="K56" s="30" t="s">
        <v>550</v>
      </c>
      <c r="L56" s="30" t="s">
        <v>890</v>
      </c>
      <c r="M56" s="30"/>
      <c r="N56" s="30">
        <v>26</v>
      </c>
      <c r="O56" s="31" t="s">
        <v>599</v>
      </c>
      <c r="P56" s="21" t="s">
        <v>596</v>
      </c>
      <c r="Q56" s="21" t="s">
        <v>495</v>
      </c>
      <c r="R56" s="32" t="s">
        <v>537</v>
      </c>
      <c r="S56" s="21" t="s">
        <v>467</v>
      </c>
    </row>
    <row r="57" spans="1:20" ht="12.75" customHeight="1">
      <c r="A57" s="21"/>
      <c r="B57" s="21" t="s">
        <v>636</v>
      </c>
      <c r="C57" s="21" t="s">
        <v>853</v>
      </c>
      <c r="D57" s="30" t="s">
        <v>595</v>
      </c>
      <c r="E57" s="31" t="s">
        <v>182</v>
      </c>
      <c r="F57" s="43" t="s">
        <v>405</v>
      </c>
      <c r="G57" s="32"/>
      <c r="H57" s="44"/>
      <c r="I57" s="44"/>
      <c r="J57" s="59" t="s">
        <v>981</v>
      </c>
      <c r="K57" s="30"/>
      <c r="L57" s="30" t="s">
        <v>879</v>
      </c>
      <c r="M57" s="30"/>
      <c r="N57" s="30"/>
      <c r="O57" s="31" t="s">
        <v>599</v>
      </c>
      <c r="P57" s="21" t="s">
        <v>596</v>
      </c>
      <c r="Q57" s="21" t="s">
        <v>495</v>
      </c>
      <c r="R57" s="32" t="s">
        <v>538</v>
      </c>
      <c r="S57" s="21" t="s">
        <v>984</v>
      </c>
    </row>
    <row r="58" spans="1:20" ht="12.75" customHeight="1">
      <c r="A58" s="12" t="s">
        <v>741</v>
      </c>
      <c r="B58" s="12" t="s">
        <v>746</v>
      </c>
      <c r="C58" s="12" t="s">
        <v>743</v>
      </c>
      <c r="D58" s="14" t="s">
        <v>594</v>
      </c>
      <c r="E58" s="15" t="s">
        <v>485</v>
      </c>
      <c r="F58" s="17" t="s">
        <v>830</v>
      </c>
      <c r="G58" s="16" t="s">
        <v>492</v>
      </c>
      <c r="H58" s="20" t="s">
        <v>820</v>
      </c>
      <c r="I58" s="20" t="s">
        <v>821</v>
      </c>
      <c r="J58" s="62" t="s">
        <v>978</v>
      </c>
      <c r="K58" s="22" t="s">
        <v>418</v>
      </c>
      <c r="L58" s="22" t="s">
        <v>901</v>
      </c>
      <c r="M58" s="22"/>
      <c r="N58" s="22">
        <v>11</v>
      </c>
      <c r="O58" s="23" t="s">
        <v>599</v>
      </c>
      <c r="P58" s="24" t="s">
        <v>484</v>
      </c>
      <c r="Q58" s="24"/>
      <c r="R58" s="25" t="s">
        <v>633</v>
      </c>
      <c r="S58" s="24" t="s">
        <v>437</v>
      </c>
    </row>
    <row r="59" spans="1:20" ht="12.75" customHeight="1">
      <c r="A59" s="21" t="s">
        <v>741</v>
      </c>
      <c r="B59" s="21" t="s">
        <v>813</v>
      </c>
      <c r="C59" s="21" t="s">
        <v>409</v>
      </c>
      <c r="D59" s="30" t="s">
        <v>594</v>
      </c>
      <c r="E59" s="31" t="s">
        <v>182</v>
      </c>
      <c r="F59" s="43" t="s">
        <v>405</v>
      </c>
      <c r="G59" s="32"/>
      <c r="H59" s="44"/>
      <c r="I59" s="44"/>
      <c r="J59" s="61" t="s">
        <v>978</v>
      </c>
      <c r="K59" s="30"/>
      <c r="L59" s="30" t="s">
        <v>902</v>
      </c>
      <c r="M59" s="30" t="s">
        <v>815</v>
      </c>
      <c r="N59" s="30" t="s">
        <v>346</v>
      </c>
      <c r="O59" s="31" t="s">
        <v>599</v>
      </c>
      <c r="P59" s="21" t="s">
        <v>596</v>
      </c>
      <c r="Q59" s="21" t="s">
        <v>494</v>
      </c>
      <c r="R59" s="32"/>
      <c r="S59" s="21" t="s">
        <v>814</v>
      </c>
    </row>
    <row r="60" spans="1:20" ht="12.75" customHeight="1">
      <c r="A60" s="21"/>
      <c r="B60" s="21" t="s">
        <v>663</v>
      </c>
      <c r="C60" s="21" t="s">
        <v>662</v>
      </c>
      <c r="D60" s="30" t="s">
        <v>594</v>
      </c>
      <c r="E60" s="31" t="s">
        <v>184</v>
      </c>
      <c r="F60" s="43"/>
      <c r="G60" s="32"/>
      <c r="H60" s="44" t="s">
        <v>818</v>
      </c>
      <c r="I60" s="44" t="s">
        <v>821</v>
      </c>
      <c r="J60" s="54" t="s">
        <v>190</v>
      </c>
      <c r="K60" s="30" t="s">
        <v>512</v>
      </c>
      <c r="L60" s="30" t="s">
        <v>860</v>
      </c>
      <c r="M60" s="30"/>
      <c r="N60" s="30">
        <f>25-3</f>
        <v>22</v>
      </c>
      <c r="O60" s="31" t="s">
        <v>599</v>
      </c>
      <c r="P60" s="21" t="s">
        <v>596</v>
      </c>
      <c r="Q60" s="21" t="s">
        <v>487</v>
      </c>
      <c r="R60" s="32"/>
      <c r="S60" s="21" t="s">
        <v>910</v>
      </c>
      <c r="T60" s="12" t="s">
        <v>406</v>
      </c>
    </row>
    <row r="61" spans="1:20" ht="12.75" customHeight="1">
      <c r="A61" s="21" t="s">
        <v>652</v>
      </c>
      <c r="B61" s="21" t="s">
        <v>654</v>
      </c>
      <c r="C61" s="21" t="s">
        <v>653</v>
      </c>
      <c r="D61" s="30" t="s">
        <v>594</v>
      </c>
      <c r="E61" s="31" t="s">
        <v>182</v>
      </c>
      <c r="F61" s="43" t="s">
        <v>442</v>
      </c>
      <c r="G61" s="32"/>
      <c r="H61" s="44" t="s">
        <v>818</v>
      </c>
      <c r="I61" s="44" t="s">
        <v>817</v>
      </c>
      <c r="J61" s="54" t="s">
        <v>103</v>
      </c>
      <c r="K61" s="30" t="s">
        <v>572</v>
      </c>
      <c r="L61" s="30" t="s">
        <v>883</v>
      </c>
      <c r="M61" s="30"/>
      <c r="N61" s="30">
        <v>27</v>
      </c>
      <c r="O61" s="31" t="s">
        <v>599</v>
      </c>
      <c r="P61" s="21" t="s">
        <v>491</v>
      </c>
      <c r="Q61" s="21"/>
      <c r="R61" s="32" t="s">
        <v>597</v>
      </c>
      <c r="S61" s="21" t="s">
        <v>573</v>
      </c>
    </row>
    <row r="62" spans="1:20" ht="12.75" customHeight="1">
      <c r="A62" s="28"/>
      <c r="B62" s="28" t="s">
        <v>626</v>
      </c>
      <c r="C62" s="28" t="s">
        <v>346</v>
      </c>
      <c r="D62" s="26" t="s">
        <v>595</v>
      </c>
      <c r="E62" s="27" t="s">
        <v>604</v>
      </c>
      <c r="F62" s="45" t="s">
        <v>603</v>
      </c>
      <c r="G62" s="29"/>
      <c r="H62" s="46" t="s">
        <v>818</v>
      </c>
      <c r="I62" s="46" t="s">
        <v>821</v>
      </c>
      <c r="J62" s="63" t="s">
        <v>906</v>
      </c>
      <c r="K62" s="26" t="s">
        <v>618</v>
      </c>
      <c r="L62" s="26"/>
      <c r="M62" s="26"/>
      <c r="N62" s="26"/>
      <c r="O62" s="27" t="s">
        <v>599</v>
      </c>
      <c r="P62" s="28" t="s">
        <v>596</v>
      </c>
      <c r="Q62" s="28"/>
      <c r="R62" s="29"/>
      <c r="S62" s="28" t="s">
        <v>955</v>
      </c>
    </row>
    <row r="63" spans="1:20" ht="12.75" customHeight="1">
      <c r="A63" s="21"/>
      <c r="B63" s="21" t="s">
        <v>755</v>
      </c>
      <c r="C63" s="21" t="s">
        <v>754</v>
      </c>
      <c r="D63" s="30" t="s">
        <v>595</v>
      </c>
      <c r="E63" s="31" t="s">
        <v>464</v>
      </c>
      <c r="F63" s="43"/>
      <c r="G63" s="32"/>
      <c r="H63" s="44"/>
      <c r="I63" s="44"/>
      <c r="J63" s="54" t="s">
        <v>987</v>
      </c>
      <c r="K63" s="30"/>
      <c r="L63" s="30" t="s">
        <v>886</v>
      </c>
      <c r="M63" s="30"/>
      <c r="N63" s="30"/>
      <c r="O63" s="31" t="s">
        <v>599</v>
      </c>
      <c r="P63" s="21" t="s">
        <v>498</v>
      </c>
      <c r="Q63" s="21"/>
      <c r="R63" s="32" t="s">
        <v>521</v>
      </c>
      <c r="S63" s="21" t="s">
        <v>616</v>
      </c>
    </row>
    <row r="64" spans="1:20" ht="12.75" customHeight="1">
      <c r="B64" s="12" t="s">
        <v>766</v>
      </c>
      <c r="C64" s="12" t="s">
        <v>762</v>
      </c>
      <c r="D64" s="14" t="s">
        <v>594</v>
      </c>
      <c r="E64" s="15" t="s">
        <v>485</v>
      </c>
      <c r="F64" s="17" t="s">
        <v>830</v>
      </c>
      <c r="J64" s="62" t="s">
        <v>906</v>
      </c>
      <c r="K64" s="14" t="s">
        <v>624</v>
      </c>
      <c r="O64" s="15" t="s">
        <v>599</v>
      </c>
      <c r="P64" s="12" t="s">
        <v>596</v>
      </c>
      <c r="Q64" s="12" t="s">
        <v>490</v>
      </c>
      <c r="R64" s="16" t="s">
        <v>523</v>
      </c>
      <c r="S64" s="12" t="s">
        <v>959</v>
      </c>
    </row>
    <row r="65" spans="1:20" ht="12.75" customHeight="1">
      <c r="A65" s="28" t="s">
        <v>811</v>
      </c>
      <c r="B65" s="28" t="s">
        <v>812</v>
      </c>
      <c r="C65" s="28" t="s">
        <v>802</v>
      </c>
      <c r="D65" s="26" t="s">
        <v>595</v>
      </c>
      <c r="E65" s="27" t="s">
        <v>182</v>
      </c>
      <c r="F65" s="45" t="s">
        <v>405</v>
      </c>
      <c r="G65" s="29"/>
      <c r="H65" s="46"/>
      <c r="I65" s="46"/>
      <c r="J65" s="63" t="s">
        <v>978</v>
      </c>
      <c r="K65" s="26"/>
      <c r="L65" s="26"/>
      <c r="M65" s="26"/>
      <c r="N65" s="26"/>
      <c r="O65" s="27" t="s">
        <v>599</v>
      </c>
      <c r="P65" s="28" t="s">
        <v>484</v>
      </c>
      <c r="Q65" s="28"/>
      <c r="R65" s="29" t="s">
        <v>535</v>
      </c>
      <c r="S65" s="28"/>
    </row>
    <row r="66" spans="1:20" ht="12.75" customHeight="1">
      <c r="A66" s="21"/>
      <c r="B66" s="21" t="s">
        <v>637</v>
      </c>
      <c r="C66" s="21" t="s">
        <v>851</v>
      </c>
      <c r="D66" s="30" t="s">
        <v>594</v>
      </c>
      <c r="E66" s="31" t="s">
        <v>182</v>
      </c>
      <c r="F66" s="43" t="s">
        <v>405</v>
      </c>
      <c r="G66" s="32"/>
      <c r="H66" s="44"/>
      <c r="I66" s="44"/>
      <c r="J66" s="59" t="s">
        <v>980</v>
      </c>
      <c r="K66" s="30"/>
      <c r="L66" s="30" t="s">
        <v>890</v>
      </c>
      <c r="M66" s="30"/>
      <c r="N66" s="30"/>
      <c r="O66" s="31" t="s">
        <v>599</v>
      </c>
      <c r="P66" s="21" t="s">
        <v>596</v>
      </c>
      <c r="Q66" s="21" t="s">
        <v>495</v>
      </c>
      <c r="R66" s="32" t="s">
        <v>538</v>
      </c>
      <c r="S66" s="21" t="s">
        <v>475</v>
      </c>
    </row>
    <row r="67" spans="1:20" ht="12.75" customHeight="1">
      <c r="B67" s="12" t="s">
        <v>479</v>
      </c>
      <c r="C67" s="12" t="s">
        <v>346</v>
      </c>
      <c r="D67" s="14" t="s">
        <v>595</v>
      </c>
      <c r="E67" s="15" t="s">
        <v>604</v>
      </c>
      <c r="F67" s="17" t="s">
        <v>603</v>
      </c>
      <c r="H67" s="20" t="s">
        <v>818</v>
      </c>
      <c r="I67" s="20" t="s">
        <v>821</v>
      </c>
      <c r="J67" s="53" t="s">
        <v>858</v>
      </c>
      <c r="K67" s="38"/>
      <c r="L67" s="38"/>
      <c r="M67" s="38" t="s">
        <v>461</v>
      </c>
      <c r="N67" s="38" t="s">
        <v>346</v>
      </c>
      <c r="O67" s="39" t="s">
        <v>599</v>
      </c>
      <c r="P67" s="40" t="s">
        <v>596</v>
      </c>
      <c r="Q67" s="40" t="s">
        <v>490</v>
      </c>
      <c r="R67" s="41" t="s">
        <v>523</v>
      </c>
      <c r="S67" s="40" t="s">
        <v>956</v>
      </c>
    </row>
    <row r="68" spans="1:20" ht="12.75" customHeight="1">
      <c r="A68" s="21"/>
      <c r="B68" s="21" t="s">
        <v>715</v>
      </c>
      <c r="C68" s="21" t="s">
        <v>714</v>
      </c>
      <c r="D68" s="30" t="s">
        <v>594</v>
      </c>
      <c r="E68" s="31" t="s">
        <v>446</v>
      </c>
      <c r="F68" s="43"/>
      <c r="G68" s="32"/>
      <c r="H68" s="44"/>
      <c r="I68" s="44"/>
      <c r="J68" s="54" t="s">
        <v>987</v>
      </c>
      <c r="K68" s="30"/>
      <c r="L68" s="30" t="s">
        <v>881</v>
      </c>
      <c r="M68" s="30"/>
      <c r="N68" s="30">
        <v>57</v>
      </c>
      <c r="O68" s="31" t="s">
        <v>599</v>
      </c>
      <c r="P68" s="21"/>
      <c r="Q68" s="21"/>
      <c r="R68" s="32" t="s">
        <v>521</v>
      </c>
      <c r="S68" s="21" t="s">
        <v>930</v>
      </c>
    </row>
    <row r="69" spans="1:20" ht="12.75" customHeight="1">
      <c r="B69" s="12" t="s">
        <v>1016</v>
      </c>
      <c r="D69" s="14" t="s">
        <v>595</v>
      </c>
      <c r="E69" s="15" t="s">
        <v>604</v>
      </c>
      <c r="F69" s="17" t="s">
        <v>603</v>
      </c>
      <c r="J69" s="53" t="s">
        <v>906</v>
      </c>
      <c r="O69" s="39" t="s">
        <v>599</v>
      </c>
      <c r="P69" s="40" t="s">
        <v>596</v>
      </c>
      <c r="Q69" s="12" t="s">
        <v>490</v>
      </c>
      <c r="S69" s="12" t="s">
        <v>1025</v>
      </c>
    </row>
    <row r="70" spans="1:20" ht="12.75" customHeight="1">
      <c r="B70" s="12" t="s">
        <v>791</v>
      </c>
      <c r="C70" s="12" t="s">
        <v>789</v>
      </c>
      <c r="D70" s="14" t="s">
        <v>595</v>
      </c>
      <c r="E70" s="15" t="s">
        <v>182</v>
      </c>
      <c r="F70" s="17" t="s">
        <v>405</v>
      </c>
      <c r="J70" s="62" t="s">
        <v>906</v>
      </c>
      <c r="K70" s="22" t="s">
        <v>502</v>
      </c>
      <c r="L70" s="22" t="s">
        <v>901</v>
      </c>
      <c r="M70" s="22"/>
      <c r="N70" s="22">
        <v>66</v>
      </c>
      <c r="O70" s="23" t="s">
        <v>599</v>
      </c>
      <c r="P70" s="24" t="s">
        <v>596</v>
      </c>
      <c r="Q70" s="24" t="s">
        <v>490</v>
      </c>
      <c r="R70" s="25"/>
      <c r="S70" s="24"/>
    </row>
    <row r="71" spans="1:20" ht="12.75" customHeight="1">
      <c r="B71" s="12" t="s">
        <v>797</v>
      </c>
      <c r="C71" s="12" t="s">
        <v>796</v>
      </c>
      <c r="D71" s="14" t="s">
        <v>595</v>
      </c>
      <c r="E71" s="15" t="s">
        <v>182</v>
      </c>
      <c r="F71" s="17" t="s">
        <v>405</v>
      </c>
      <c r="G71" s="16" t="s">
        <v>481</v>
      </c>
      <c r="J71" s="62" t="s">
        <v>978</v>
      </c>
      <c r="N71" s="14">
        <v>38</v>
      </c>
      <c r="O71" s="15" t="s">
        <v>599</v>
      </c>
    </row>
    <row r="72" spans="1:20" ht="12.75" customHeight="1">
      <c r="B72" s="12" t="s">
        <v>825</v>
      </c>
      <c r="C72" s="12" t="s">
        <v>346</v>
      </c>
      <c r="D72" s="14" t="s">
        <v>595</v>
      </c>
      <c r="E72" s="15" t="s">
        <v>445</v>
      </c>
      <c r="H72" s="20" t="s">
        <v>822</v>
      </c>
      <c r="I72" s="20" t="s">
        <v>817</v>
      </c>
      <c r="J72" s="53" t="s">
        <v>243</v>
      </c>
      <c r="K72" s="38" t="s">
        <v>612</v>
      </c>
      <c r="L72" s="38"/>
      <c r="M72" s="38"/>
      <c r="N72" s="38">
        <v>35</v>
      </c>
      <c r="O72" s="39" t="s">
        <v>599</v>
      </c>
      <c r="P72" s="40" t="s">
        <v>596</v>
      </c>
      <c r="Q72" s="40" t="s">
        <v>826</v>
      </c>
      <c r="R72" s="41" t="s">
        <v>826</v>
      </c>
      <c r="S72" s="40" t="s">
        <v>827</v>
      </c>
    </row>
    <row r="73" spans="1:20" ht="12.75" customHeight="1">
      <c r="B73" s="12" t="s">
        <v>1012</v>
      </c>
      <c r="D73" s="14" t="s">
        <v>595</v>
      </c>
      <c r="E73" s="15" t="s">
        <v>182</v>
      </c>
      <c r="F73" s="17" t="s">
        <v>405</v>
      </c>
      <c r="J73" s="53" t="s">
        <v>189</v>
      </c>
      <c r="O73" s="39" t="s">
        <v>599</v>
      </c>
      <c r="P73" s="40" t="s">
        <v>596</v>
      </c>
      <c r="Q73" s="12" t="s">
        <v>495</v>
      </c>
      <c r="R73" s="16" t="s">
        <v>541</v>
      </c>
      <c r="S73" s="12" t="s">
        <v>1021</v>
      </c>
    </row>
    <row r="74" spans="1:20" ht="12.75" customHeight="1">
      <c r="B74" s="12" t="s">
        <v>567</v>
      </c>
      <c r="C74" s="12" t="s">
        <v>346</v>
      </c>
      <c r="D74" s="14" t="s">
        <v>595</v>
      </c>
      <c r="E74" s="15" t="s">
        <v>562</v>
      </c>
      <c r="J74" s="60" t="s">
        <v>983</v>
      </c>
      <c r="K74" s="38"/>
      <c r="L74" s="38"/>
      <c r="M74" s="38"/>
      <c r="N74" s="38" t="s">
        <v>346</v>
      </c>
      <c r="O74" s="39" t="s">
        <v>497</v>
      </c>
      <c r="P74" s="40"/>
      <c r="Q74" s="40" t="s">
        <v>568</v>
      </c>
      <c r="R74" s="41"/>
      <c r="S74" s="40" t="s">
        <v>569</v>
      </c>
    </row>
    <row r="75" spans="1:20" ht="12.75" customHeight="1">
      <c r="A75" s="21"/>
      <c r="B75" s="21" t="s">
        <v>530</v>
      </c>
      <c r="C75" s="21" t="s">
        <v>346</v>
      </c>
      <c r="D75" s="30" t="s">
        <v>594</v>
      </c>
      <c r="E75" s="31" t="s">
        <v>562</v>
      </c>
      <c r="F75" s="43" t="s">
        <v>528</v>
      </c>
      <c r="G75" s="32"/>
      <c r="H75" s="44" t="s">
        <v>818</v>
      </c>
      <c r="I75" s="44" t="s">
        <v>817</v>
      </c>
      <c r="J75" s="59" t="s">
        <v>981</v>
      </c>
      <c r="K75" s="30"/>
      <c r="L75" s="30" t="s">
        <v>884</v>
      </c>
      <c r="M75" s="30" t="s">
        <v>414</v>
      </c>
      <c r="N75" s="30">
        <v>16</v>
      </c>
      <c r="O75" s="31" t="s">
        <v>529</v>
      </c>
      <c r="P75" s="21"/>
      <c r="Q75" s="21" t="s">
        <v>975</v>
      </c>
      <c r="R75" s="32"/>
      <c r="S75" s="21" t="s">
        <v>923</v>
      </c>
    </row>
    <row r="76" spans="1:20" ht="12.75" customHeight="1">
      <c r="B76" s="12" t="s">
        <v>709</v>
      </c>
      <c r="C76" s="12" t="s">
        <v>708</v>
      </c>
      <c r="D76" s="14" t="s">
        <v>594</v>
      </c>
      <c r="E76" s="15" t="s">
        <v>182</v>
      </c>
      <c r="F76" s="17" t="s">
        <v>405</v>
      </c>
      <c r="J76" s="62" t="s">
        <v>906</v>
      </c>
      <c r="K76" s="22" t="s">
        <v>501</v>
      </c>
      <c r="L76" s="22" t="s">
        <v>901</v>
      </c>
      <c r="M76" s="22"/>
      <c r="N76" s="22">
        <v>71</v>
      </c>
      <c r="O76" s="23" t="s">
        <v>599</v>
      </c>
      <c r="P76" s="24" t="s">
        <v>596</v>
      </c>
      <c r="Q76" s="24" t="s">
        <v>490</v>
      </c>
      <c r="R76" s="25"/>
      <c r="S76" s="24"/>
    </row>
    <row r="77" spans="1:20" ht="12.75" customHeight="1">
      <c r="B77" s="12" t="s">
        <v>782</v>
      </c>
      <c r="C77" s="12" t="s">
        <v>781</v>
      </c>
      <c r="D77" s="14" t="s">
        <v>594</v>
      </c>
      <c r="E77" s="15" t="s">
        <v>182</v>
      </c>
      <c r="F77" s="17" t="s">
        <v>405</v>
      </c>
      <c r="J77" s="53" t="s">
        <v>986</v>
      </c>
      <c r="O77" s="15" t="s">
        <v>599</v>
      </c>
      <c r="P77" s="12" t="s">
        <v>596</v>
      </c>
      <c r="Q77" s="12" t="s">
        <v>489</v>
      </c>
      <c r="S77" s="12" t="s">
        <v>965</v>
      </c>
    </row>
    <row r="78" spans="1:20" ht="12.75" customHeight="1">
      <c r="A78" s="36"/>
      <c r="B78" s="36" t="s">
        <v>241</v>
      </c>
      <c r="C78" s="36" t="s">
        <v>409</v>
      </c>
      <c r="D78" s="34" t="s">
        <v>594</v>
      </c>
      <c r="E78" s="35" t="s">
        <v>182</v>
      </c>
      <c r="F78" s="47" t="s">
        <v>405</v>
      </c>
      <c r="G78" s="37" t="s">
        <v>242</v>
      </c>
      <c r="H78" s="48" t="s">
        <v>820</v>
      </c>
      <c r="I78" s="48" t="s">
        <v>821</v>
      </c>
      <c r="J78" s="55" t="s">
        <v>243</v>
      </c>
      <c r="K78" s="34"/>
      <c r="L78" s="34"/>
      <c r="M78" s="34"/>
      <c r="N78" s="34">
        <v>25</v>
      </c>
      <c r="O78" s="35" t="s">
        <v>599</v>
      </c>
      <c r="P78" s="36" t="s">
        <v>405</v>
      </c>
      <c r="Q78" s="36" t="s">
        <v>487</v>
      </c>
      <c r="R78" s="37" t="s">
        <v>540</v>
      </c>
      <c r="S78" s="36" t="s">
        <v>912</v>
      </c>
      <c r="T78" s="12" t="s">
        <v>410</v>
      </c>
    </row>
    <row r="79" spans="1:20" ht="12.75" customHeight="1">
      <c r="A79" s="12" t="s">
        <v>676</v>
      </c>
      <c r="B79" s="12" t="s">
        <v>903</v>
      </c>
      <c r="C79" s="12" t="s">
        <v>775</v>
      </c>
      <c r="D79" s="14" t="s">
        <v>594</v>
      </c>
      <c r="E79" s="15" t="s">
        <v>182</v>
      </c>
      <c r="F79" s="17" t="s">
        <v>405</v>
      </c>
      <c r="J79" s="62" t="s">
        <v>978</v>
      </c>
      <c r="K79" s="22"/>
      <c r="L79" s="22" t="s">
        <v>901</v>
      </c>
      <c r="M79" s="22"/>
      <c r="N79" s="22"/>
      <c r="O79" s="23" t="s">
        <v>599</v>
      </c>
      <c r="P79" s="24" t="s">
        <v>596</v>
      </c>
      <c r="Q79" s="24" t="s">
        <v>489</v>
      </c>
      <c r="R79" s="25"/>
      <c r="S79" s="24" t="s">
        <v>589</v>
      </c>
    </row>
    <row r="80" spans="1:20" ht="12.75" customHeight="1">
      <c r="A80" s="21" t="s">
        <v>686</v>
      </c>
      <c r="B80" s="21" t="s">
        <v>688</v>
      </c>
      <c r="C80" s="21" t="s">
        <v>685</v>
      </c>
      <c r="D80" s="30" t="s">
        <v>594</v>
      </c>
      <c r="E80" s="31" t="s">
        <v>182</v>
      </c>
      <c r="F80" s="43" t="s">
        <v>405</v>
      </c>
      <c r="G80" s="32"/>
      <c r="H80" s="44" t="s">
        <v>820</v>
      </c>
      <c r="I80" s="44" t="s">
        <v>821</v>
      </c>
      <c r="J80" s="61" t="s">
        <v>978</v>
      </c>
      <c r="K80" s="30" t="s">
        <v>514</v>
      </c>
      <c r="L80" s="30" t="s">
        <v>882</v>
      </c>
      <c r="M80" s="30"/>
      <c r="N80" s="30">
        <v>16</v>
      </c>
      <c r="O80" s="31" t="s">
        <v>599</v>
      </c>
      <c r="P80" s="21" t="s">
        <v>596</v>
      </c>
      <c r="Q80" s="21" t="s">
        <v>489</v>
      </c>
      <c r="R80" s="32" t="s">
        <v>539</v>
      </c>
      <c r="S80" s="21" t="s">
        <v>552</v>
      </c>
    </row>
    <row r="81" spans="1:20" ht="12.75" customHeight="1">
      <c r="B81" s="12" t="s">
        <v>706</v>
      </c>
      <c r="C81" s="12" t="s">
        <v>704</v>
      </c>
      <c r="D81" s="14" t="s">
        <v>595</v>
      </c>
      <c r="E81" s="15" t="s">
        <v>182</v>
      </c>
      <c r="F81" s="17" t="s">
        <v>405</v>
      </c>
      <c r="G81" s="16" t="s">
        <v>481</v>
      </c>
      <c r="H81" s="20" t="s">
        <v>822</v>
      </c>
      <c r="I81" s="20" t="s">
        <v>821</v>
      </c>
      <c r="J81" s="62" t="s">
        <v>906</v>
      </c>
      <c r="K81" s="22" t="s">
        <v>614</v>
      </c>
      <c r="L81" s="22" t="s">
        <v>901</v>
      </c>
      <c r="M81" s="22" t="s">
        <v>461</v>
      </c>
      <c r="N81" s="22">
        <v>45</v>
      </c>
      <c r="O81" s="23" t="s">
        <v>599</v>
      </c>
      <c r="P81" s="24" t="s">
        <v>596</v>
      </c>
      <c r="Q81" s="24" t="s">
        <v>490</v>
      </c>
      <c r="R81" s="25"/>
      <c r="S81" s="24"/>
    </row>
    <row r="82" spans="1:20" ht="12.75" customHeight="1">
      <c r="B82" s="12" t="s">
        <v>794</v>
      </c>
      <c r="C82" s="12" t="s">
        <v>793</v>
      </c>
      <c r="D82" s="14" t="s">
        <v>595</v>
      </c>
      <c r="E82" s="15" t="s">
        <v>182</v>
      </c>
      <c r="F82" s="17" t="s">
        <v>405</v>
      </c>
      <c r="J82" s="53" t="s">
        <v>188</v>
      </c>
      <c r="O82" s="15" t="s">
        <v>599</v>
      </c>
      <c r="P82" s="12" t="s">
        <v>596</v>
      </c>
      <c r="Q82" s="12" t="s">
        <v>489</v>
      </c>
      <c r="S82" s="12" t="s">
        <v>967</v>
      </c>
    </row>
    <row r="83" spans="1:20" ht="12.75" customHeight="1">
      <c r="A83" s="21"/>
      <c r="B83" s="21" t="s">
        <v>527</v>
      </c>
      <c r="C83" s="21" t="s">
        <v>346</v>
      </c>
      <c r="D83" s="30" t="s">
        <v>595</v>
      </c>
      <c r="E83" s="31" t="s">
        <v>445</v>
      </c>
      <c r="F83" s="43"/>
      <c r="G83" s="32"/>
      <c r="H83" s="44"/>
      <c r="I83" s="44"/>
      <c r="J83" s="54" t="s">
        <v>987</v>
      </c>
      <c r="K83" s="30"/>
      <c r="L83" s="30" t="s">
        <v>883</v>
      </c>
      <c r="M83" s="30"/>
      <c r="N83" s="30"/>
      <c r="O83" s="31" t="s">
        <v>599</v>
      </c>
      <c r="P83" s="21"/>
      <c r="Q83" s="21"/>
      <c r="R83" s="32"/>
      <c r="S83" s="21" t="s">
        <v>921</v>
      </c>
    </row>
    <row r="84" spans="1:20" ht="12.75" customHeight="1">
      <c r="B84" s="12" t="s">
        <v>630</v>
      </c>
      <c r="C84" s="12" t="s">
        <v>346</v>
      </c>
      <c r="D84" s="14" t="s">
        <v>595</v>
      </c>
      <c r="E84" s="15" t="s">
        <v>604</v>
      </c>
      <c r="F84" s="17" t="s">
        <v>603</v>
      </c>
      <c r="H84" s="20" t="s">
        <v>818</v>
      </c>
      <c r="I84" s="20" t="s">
        <v>821</v>
      </c>
      <c r="J84" s="62" t="s">
        <v>906</v>
      </c>
      <c r="K84" s="38" t="s">
        <v>631</v>
      </c>
      <c r="L84" s="38"/>
      <c r="M84" s="38"/>
      <c r="N84" s="38"/>
      <c r="O84" s="39" t="s">
        <v>599</v>
      </c>
      <c r="P84" s="40" t="s">
        <v>596</v>
      </c>
      <c r="Q84" s="40" t="s">
        <v>490</v>
      </c>
      <c r="R84" s="41" t="s">
        <v>523</v>
      </c>
      <c r="S84" s="40" t="s">
        <v>1009</v>
      </c>
    </row>
    <row r="85" spans="1:20" ht="12.75" customHeight="1">
      <c r="A85" s="21" t="s">
        <v>659</v>
      </c>
      <c r="B85" s="21" t="s">
        <v>658</v>
      </c>
      <c r="C85" s="21" t="s">
        <v>657</v>
      </c>
      <c r="D85" s="30" t="s">
        <v>594</v>
      </c>
      <c r="E85" s="31" t="s">
        <v>182</v>
      </c>
      <c r="F85" s="43" t="s">
        <v>405</v>
      </c>
      <c r="G85" s="32"/>
      <c r="H85" s="44"/>
      <c r="I85" s="44"/>
      <c r="J85" s="61" t="s">
        <v>978</v>
      </c>
      <c r="K85" s="30" t="s">
        <v>555</v>
      </c>
      <c r="L85" s="30" t="s">
        <v>862</v>
      </c>
      <c r="M85" s="30"/>
      <c r="N85" s="30">
        <v>47</v>
      </c>
      <c r="O85" s="31" t="s">
        <v>599</v>
      </c>
      <c r="P85" s="21" t="s">
        <v>596</v>
      </c>
      <c r="Q85" s="21" t="s">
        <v>487</v>
      </c>
      <c r="R85" s="32" t="s">
        <v>540</v>
      </c>
      <c r="S85" s="21" t="s">
        <v>450</v>
      </c>
    </row>
    <row r="86" spans="1:20" ht="12.75" customHeight="1">
      <c r="B86" s="12" t="s">
        <v>737</v>
      </c>
      <c r="C86" s="12" t="s">
        <v>736</v>
      </c>
      <c r="D86" s="14" t="s">
        <v>594</v>
      </c>
      <c r="E86" s="15" t="s">
        <v>485</v>
      </c>
      <c r="F86" s="17" t="s">
        <v>830</v>
      </c>
      <c r="H86" s="20" t="s">
        <v>818</v>
      </c>
      <c r="I86" s="20" t="s">
        <v>817</v>
      </c>
      <c r="J86" s="53" t="s">
        <v>192</v>
      </c>
      <c r="K86" s="38" t="s">
        <v>478</v>
      </c>
      <c r="L86" s="38"/>
      <c r="M86" s="38" t="s">
        <v>461</v>
      </c>
      <c r="N86" s="38">
        <v>26</v>
      </c>
      <c r="O86" s="39" t="s">
        <v>599</v>
      </c>
      <c r="P86" s="40" t="s">
        <v>596</v>
      </c>
      <c r="Q86" s="40" t="s">
        <v>490</v>
      </c>
      <c r="R86" s="41" t="s">
        <v>523</v>
      </c>
      <c r="S86" s="40" t="s">
        <v>950</v>
      </c>
    </row>
    <row r="87" spans="1:20" ht="12.75" customHeight="1">
      <c r="A87" s="21"/>
      <c r="B87" s="21" t="s">
        <v>721</v>
      </c>
      <c r="C87" s="21" t="s">
        <v>720</v>
      </c>
      <c r="D87" s="30" t="s">
        <v>595</v>
      </c>
      <c r="E87" s="31" t="s">
        <v>446</v>
      </c>
      <c r="F87" s="43"/>
      <c r="G87" s="32"/>
      <c r="H87" s="44" t="s">
        <v>820</v>
      </c>
      <c r="I87" s="44" t="s">
        <v>817</v>
      </c>
      <c r="J87" s="54" t="s">
        <v>987</v>
      </c>
      <c r="K87" s="30"/>
      <c r="L87" s="30" t="s">
        <v>868</v>
      </c>
      <c r="M87" s="30"/>
      <c r="N87" s="30">
        <v>63</v>
      </c>
      <c r="O87" s="31" t="s">
        <v>599</v>
      </c>
      <c r="P87" s="21"/>
      <c r="Q87" s="21"/>
      <c r="R87" s="32"/>
      <c r="S87" s="21" t="s">
        <v>915</v>
      </c>
    </row>
    <row r="88" spans="1:20" ht="12.75" customHeight="1">
      <c r="B88" s="12" t="s">
        <v>707</v>
      </c>
      <c r="C88" s="12" t="s">
        <v>704</v>
      </c>
      <c r="D88" s="14" t="s">
        <v>594</v>
      </c>
      <c r="E88" s="15" t="s">
        <v>182</v>
      </c>
      <c r="F88" s="17" t="s">
        <v>405</v>
      </c>
      <c r="G88" s="16" t="s">
        <v>481</v>
      </c>
      <c r="H88" s="20" t="s">
        <v>820</v>
      </c>
      <c r="I88" s="20" t="s">
        <v>821</v>
      </c>
      <c r="J88" s="53" t="s">
        <v>863</v>
      </c>
      <c r="K88" s="22" t="s">
        <v>518</v>
      </c>
      <c r="L88" s="22" t="s">
        <v>901</v>
      </c>
      <c r="M88" s="22"/>
      <c r="N88" s="22">
        <v>16</v>
      </c>
      <c r="O88" s="23" t="s">
        <v>599</v>
      </c>
      <c r="P88" s="24" t="s">
        <v>596</v>
      </c>
      <c r="Q88" s="24" t="s">
        <v>490</v>
      </c>
      <c r="R88" s="25"/>
      <c r="S88" s="24" t="s">
        <v>583</v>
      </c>
    </row>
    <row r="89" spans="1:20" ht="12.75" customHeight="1">
      <c r="B89" s="12" t="s">
        <v>767</v>
      </c>
      <c r="C89" s="12" t="s">
        <v>762</v>
      </c>
      <c r="D89" s="14" t="s">
        <v>594</v>
      </c>
      <c r="E89" s="15" t="s">
        <v>566</v>
      </c>
      <c r="J89" s="53" t="s">
        <v>986</v>
      </c>
      <c r="K89" s="14" t="s">
        <v>570</v>
      </c>
      <c r="N89" s="14">
        <v>70</v>
      </c>
      <c r="O89" s="15" t="s">
        <v>599</v>
      </c>
      <c r="P89" s="12" t="s">
        <v>596</v>
      </c>
      <c r="Q89" s="12" t="s">
        <v>490</v>
      </c>
      <c r="R89" s="16" t="s">
        <v>523</v>
      </c>
      <c r="S89" s="12" t="s">
        <v>961</v>
      </c>
    </row>
    <row r="90" spans="1:20" ht="12.75" customHeight="1">
      <c r="A90" s="21"/>
      <c r="B90" s="21" t="s">
        <v>545</v>
      </c>
      <c r="C90" s="21" t="s">
        <v>1003</v>
      </c>
      <c r="D90" s="30" t="s">
        <v>595</v>
      </c>
      <c r="E90" s="31" t="s">
        <v>477</v>
      </c>
      <c r="F90" s="43" t="s">
        <v>1004</v>
      </c>
      <c r="G90" s="32"/>
      <c r="H90" s="44"/>
      <c r="I90" s="44"/>
      <c r="J90" s="61" t="s">
        <v>906</v>
      </c>
      <c r="K90" s="30"/>
      <c r="L90" s="30" t="s">
        <v>892</v>
      </c>
      <c r="M90" s="30"/>
      <c r="N90" s="30"/>
      <c r="O90" s="31" t="s">
        <v>599</v>
      </c>
      <c r="P90" s="21"/>
      <c r="Q90" s="21"/>
      <c r="R90" s="32"/>
      <c r="S90" s="21" t="s">
        <v>934</v>
      </c>
    </row>
    <row r="91" spans="1:20" ht="12.75" customHeight="1">
      <c r="A91" s="21"/>
      <c r="B91" s="21" t="s">
        <v>703</v>
      </c>
      <c r="C91" s="21" t="s">
        <v>702</v>
      </c>
      <c r="D91" s="30" t="s">
        <v>595</v>
      </c>
      <c r="E91" s="31" t="s">
        <v>182</v>
      </c>
      <c r="F91" s="43" t="s">
        <v>405</v>
      </c>
      <c r="G91" s="32"/>
      <c r="H91" s="44"/>
      <c r="I91" s="44"/>
      <c r="J91" s="54" t="s">
        <v>22</v>
      </c>
      <c r="K91" s="30"/>
      <c r="L91" s="30" t="s">
        <v>891</v>
      </c>
      <c r="M91" s="30"/>
      <c r="N91" s="30"/>
      <c r="O91" s="31" t="s">
        <v>599</v>
      </c>
      <c r="P91" s="21"/>
      <c r="Q91" s="21"/>
      <c r="R91" s="32"/>
      <c r="S91" s="21"/>
      <c r="T91" s="12" t="s">
        <v>409</v>
      </c>
    </row>
    <row r="92" spans="1:20" ht="12.75" customHeight="1">
      <c r="A92" s="21"/>
      <c r="B92" s="21" t="s">
        <v>678</v>
      </c>
      <c r="C92" s="21" t="s">
        <v>677</v>
      </c>
      <c r="D92" s="30" t="s">
        <v>594</v>
      </c>
      <c r="E92" s="31" t="s">
        <v>485</v>
      </c>
      <c r="F92" s="43" t="s">
        <v>833</v>
      </c>
      <c r="G92" s="32"/>
      <c r="H92" s="44"/>
      <c r="I92" s="44"/>
      <c r="J92" s="59" t="s">
        <v>980</v>
      </c>
      <c r="K92" s="30" t="s">
        <v>619</v>
      </c>
      <c r="L92" s="30" t="s">
        <v>885</v>
      </c>
      <c r="M92" s="30"/>
      <c r="N92" s="30">
        <v>53</v>
      </c>
      <c r="O92" s="31" t="s">
        <v>599</v>
      </c>
      <c r="P92" s="21" t="s">
        <v>596</v>
      </c>
      <c r="Q92" s="21" t="s">
        <v>494</v>
      </c>
      <c r="R92" s="32" t="s">
        <v>521</v>
      </c>
      <c r="S92" s="21" t="s">
        <v>524</v>
      </c>
    </row>
    <row r="93" spans="1:20" ht="12.75" customHeight="1">
      <c r="A93" s="21"/>
      <c r="B93" s="21" t="s">
        <v>895</v>
      </c>
      <c r="C93" s="21" t="s">
        <v>409</v>
      </c>
      <c r="D93" s="30" t="s">
        <v>594</v>
      </c>
      <c r="E93" s="31" t="s">
        <v>182</v>
      </c>
      <c r="F93" s="43" t="s">
        <v>405</v>
      </c>
      <c r="G93" s="32"/>
      <c r="H93" s="44"/>
      <c r="I93" s="44"/>
      <c r="J93" s="61" t="s">
        <v>906</v>
      </c>
      <c r="K93" s="30"/>
      <c r="L93" s="30" t="s">
        <v>896</v>
      </c>
      <c r="M93" s="30"/>
      <c r="N93" s="30"/>
      <c r="O93" s="31" t="s">
        <v>599</v>
      </c>
      <c r="P93" s="21" t="s">
        <v>596</v>
      </c>
      <c r="Q93" s="21" t="s">
        <v>487</v>
      </c>
      <c r="R93" s="32" t="s">
        <v>541</v>
      </c>
      <c r="S93" s="21" t="s">
        <v>897</v>
      </c>
    </row>
    <row r="94" spans="1:20" ht="12.75" customHeight="1">
      <c r="A94" s="21"/>
      <c r="B94" s="21" t="s">
        <v>661</v>
      </c>
      <c r="C94" s="21" t="s">
        <v>660</v>
      </c>
      <c r="D94" s="30" t="s">
        <v>595</v>
      </c>
      <c r="E94" s="31" t="s">
        <v>480</v>
      </c>
      <c r="F94" s="43" t="s">
        <v>835</v>
      </c>
      <c r="G94" s="32" t="s">
        <v>605</v>
      </c>
      <c r="H94" s="44" t="s">
        <v>818</v>
      </c>
      <c r="I94" s="44" t="s">
        <v>823</v>
      </c>
      <c r="J94" s="54" t="s">
        <v>243</v>
      </c>
      <c r="K94" s="30" t="s">
        <v>506</v>
      </c>
      <c r="L94" s="30" t="s">
        <v>882</v>
      </c>
      <c r="M94" s="30"/>
      <c r="N94" s="30">
        <v>45</v>
      </c>
      <c r="O94" s="31" t="s">
        <v>599</v>
      </c>
      <c r="P94" s="21" t="s">
        <v>493</v>
      </c>
      <c r="Q94" s="21"/>
      <c r="R94" s="32"/>
      <c r="S94" s="21" t="s">
        <v>920</v>
      </c>
    </row>
    <row r="95" spans="1:20" ht="12.75" customHeight="1">
      <c r="B95" s="12" t="s">
        <v>695</v>
      </c>
      <c r="C95" s="12" t="s">
        <v>694</v>
      </c>
      <c r="D95" s="14" t="s">
        <v>594</v>
      </c>
      <c r="E95" s="15" t="s">
        <v>485</v>
      </c>
      <c r="F95" s="17" t="s">
        <v>830</v>
      </c>
      <c r="J95" s="62" t="s">
        <v>978</v>
      </c>
      <c r="K95" s="38"/>
      <c r="L95" s="38"/>
      <c r="M95" s="38"/>
      <c r="N95" s="38"/>
      <c r="O95" s="39" t="s">
        <v>599</v>
      </c>
      <c r="P95" s="40" t="s">
        <v>484</v>
      </c>
      <c r="Q95" s="40"/>
      <c r="R95" s="41" t="s">
        <v>534</v>
      </c>
      <c r="S95" s="40" t="s">
        <v>940</v>
      </c>
    </row>
    <row r="96" spans="1:20" ht="12.75" customHeight="1">
      <c r="A96" s="21" t="s">
        <v>640</v>
      </c>
      <c r="B96" s="21" t="s">
        <v>845</v>
      </c>
      <c r="C96" s="21" t="s">
        <v>409</v>
      </c>
      <c r="D96" s="30" t="s">
        <v>595</v>
      </c>
      <c r="E96" s="31" t="s">
        <v>182</v>
      </c>
      <c r="F96" s="43" t="s">
        <v>405</v>
      </c>
      <c r="G96" s="32"/>
      <c r="H96" s="44"/>
      <c r="I96" s="44"/>
      <c r="J96" s="54" t="s">
        <v>296</v>
      </c>
      <c r="K96" s="30"/>
      <c r="L96" s="30" t="s">
        <v>891</v>
      </c>
      <c r="M96" s="30" t="s">
        <v>414</v>
      </c>
      <c r="N96" s="30" t="s">
        <v>346</v>
      </c>
      <c r="O96" s="31" t="s">
        <v>599</v>
      </c>
      <c r="P96" s="21" t="s">
        <v>596</v>
      </c>
      <c r="Q96" s="21" t="s">
        <v>495</v>
      </c>
      <c r="R96" s="32"/>
      <c r="S96" s="21" t="s">
        <v>474</v>
      </c>
    </row>
    <row r="97" spans="1:20" ht="12.75" customHeight="1">
      <c r="B97" s="12" t="s">
        <v>544</v>
      </c>
      <c r="C97" s="12" t="s">
        <v>346</v>
      </c>
      <c r="D97" s="14" t="s">
        <v>594</v>
      </c>
      <c r="E97" s="15" t="s">
        <v>604</v>
      </c>
      <c r="F97" s="17" t="s">
        <v>603</v>
      </c>
      <c r="H97" s="20" t="s">
        <v>818</v>
      </c>
      <c r="I97" s="20" t="s">
        <v>821</v>
      </c>
      <c r="J97" s="53" t="s">
        <v>189</v>
      </c>
      <c r="K97" s="38" t="s">
        <v>549</v>
      </c>
      <c r="L97" s="38"/>
      <c r="M97" s="38"/>
      <c r="N97" s="38"/>
      <c r="O97" s="39" t="s">
        <v>599</v>
      </c>
      <c r="P97" s="40" t="s">
        <v>596</v>
      </c>
      <c r="Q97" s="40" t="s">
        <v>490</v>
      </c>
      <c r="R97" s="41" t="s">
        <v>523</v>
      </c>
      <c r="S97" s="40" t="s">
        <v>1007</v>
      </c>
    </row>
    <row r="98" spans="1:20" ht="12.75" customHeight="1">
      <c r="A98" s="21"/>
      <c r="B98" s="21" t="s">
        <v>713</v>
      </c>
      <c r="C98" s="21" t="s">
        <v>712</v>
      </c>
      <c r="D98" s="30" t="s">
        <v>594</v>
      </c>
      <c r="E98" s="31" t="s">
        <v>182</v>
      </c>
      <c r="F98" s="43" t="s">
        <v>405</v>
      </c>
      <c r="G98" s="32"/>
      <c r="H98" s="44"/>
      <c r="I98" s="44"/>
      <c r="J98" s="54" t="s">
        <v>103</v>
      </c>
      <c r="K98" s="30" t="s">
        <v>617</v>
      </c>
      <c r="L98" s="30" t="s">
        <v>880</v>
      </c>
      <c r="M98" s="30"/>
      <c r="N98" s="30">
        <v>11</v>
      </c>
      <c r="O98" s="31" t="s">
        <v>599</v>
      </c>
      <c r="P98" s="21" t="s">
        <v>596</v>
      </c>
      <c r="Q98" s="21" t="s">
        <v>533</v>
      </c>
      <c r="R98" s="32" t="s">
        <v>532</v>
      </c>
      <c r="S98" s="21" t="s">
        <v>452</v>
      </c>
    </row>
    <row r="99" spans="1:20" ht="12.75" customHeight="1">
      <c r="A99" s="12" t="s">
        <v>676</v>
      </c>
      <c r="B99" s="12" t="s">
        <v>711</v>
      </c>
      <c r="C99" s="12" t="s">
        <v>710</v>
      </c>
      <c r="D99" s="14" t="s">
        <v>594</v>
      </c>
      <c r="E99" s="15" t="s">
        <v>182</v>
      </c>
      <c r="F99" s="17" t="s">
        <v>405</v>
      </c>
      <c r="J99" s="62" t="s">
        <v>978</v>
      </c>
      <c r="K99" s="22"/>
      <c r="L99" s="22" t="s">
        <v>901</v>
      </c>
      <c r="M99" s="22"/>
      <c r="N99" s="22"/>
      <c r="O99" s="23" t="s">
        <v>599</v>
      </c>
      <c r="P99" s="24" t="s">
        <v>596</v>
      </c>
      <c r="Q99" s="24" t="s">
        <v>489</v>
      </c>
      <c r="R99" s="25"/>
      <c r="S99" s="24" t="s">
        <v>941</v>
      </c>
    </row>
    <row r="100" spans="1:20" ht="12.75" customHeight="1">
      <c r="A100" s="21"/>
      <c r="B100" s="21" t="s">
        <v>874</v>
      </c>
      <c r="C100" s="21" t="s">
        <v>346</v>
      </c>
      <c r="D100" s="30" t="s">
        <v>595</v>
      </c>
      <c r="E100" s="31" t="s">
        <v>562</v>
      </c>
      <c r="F100" s="43"/>
      <c r="G100" s="32"/>
      <c r="H100" s="44"/>
      <c r="I100" s="44"/>
      <c r="J100" s="59" t="s">
        <v>983</v>
      </c>
      <c r="K100" s="30"/>
      <c r="L100" s="30" t="s">
        <v>884</v>
      </c>
      <c r="M100" s="30"/>
      <c r="N100" s="30"/>
      <c r="O100" s="31" t="s">
        <v>529</v>
      </c>
      <c r="P100" s="21"/>
      <c r="Q100" s="21" t="s">
        <v>974</v>
      </c>
      <c r="R100" s="32"/>
      <c r="S100" s="21" t="s">
        <v>924</v>
      </c>
    </row>
    <row r="101" spans="1:20" ht="12.75" customHeight="1">
      <c r="B101" s="12" t="s">
        <v>561</v>
      </c>
      <c r="C101" s="12" t="s">
        <v>346</v>
      </c>
      <c r="D101" s="14" t="s">
        <v>594</v>
      </c>
      <c r="E101" s="15" t="s">
        <v>562</v>
      </c>
      <c r="J101" s="60" t="s">
        <v>983</v>
      </c>
      <c r="K101" s="38"/>
      <c r="L101" s="38"/>
      <c r="M101" s="38"/>
      <c r="N101" s="38"/>
      <c r="O101" s="39" t="s">
        <v>497</v>
      </c>
      <c r="P101" s="40"/>
      <c r="Q101" s="40" t="s">
        <v>563</v>
      </c>
      <c r="R101" s="41"/>
      <c r="S101" s="40" t="s">
        <v>564</v>
      </c>
    </row>
    <row r="102" spans="1:20" ht="12.75" customHeight="1">
      <c r="A102" s="12" t="s">
        <v>838</v>
      </c>
      <c r="B102" s="12" t="s">
        <v>836</v>
      </c>
      <c r="C102" s="12" t="s">
        <v>435</v>
      </c>
      <c r="D102" s="14" t="s">
        <v>595</v>
      </c>
      <c r="E102" s="15" t="s">
        <v>485</v>
      </c>
      <c r="F102" s="17" t="s">
        <v>833</v>
      </c>
      <c r="H102" s="20" t="s">
        <v>820</v>
      </c>
      <c r="I102" s="20" t="s">
        <v>823</v>
      </c>
      <c r="J102" s="62" t="s">
        <v>978</v>
      </c>
      <c r="N102" s="14">
        <v>63</v>
      </c>
      <c r="O102" s="15" t="s">
        <v>599</v>
      </c>
      <c r="P102" s="12" t="s">
        <v>484</v>
      </c>
      <c r="S102" s="12" t="s">
        <v>837</v>
      </c>
    </row>
    <row r="103" spans="1:20" ht="12.75" customHeight="1">
      <c r="B103" s="12" t="s">
        <v>628</v>
      </c>
      <c r="C103" s="12" t="s">
        <v>346</v>
      </c>
      <c r="D103" s="14" t="s">
        <v>594</v>
      </c>
      <c r="E103" s="15" t="s">
        <v>604</v>
      </c>
      <c r="F103" s="17" t="s">
        <v>603</v>
      </c>
      <c r="H103" s="20" t="s">
        <v>818</v>
      </c>
      <c r="I103" s="20" t="s">
        <v>821</v>
      </c>
      <c r="J103" s="53" t="s">
        <v>189</v>
      </c>
      <c r="K103" s="38" t="s">
        <v>631</v>
      </c>
      <c r="L103" s="38"/>
      <c r="M103" s="38"/>
      <c r="N103" s="38"/>
      <c r="O103" s="39" t="s">
        <v>599</v>
      </c>
      <c r="P103" s="40" t="s">
        <v>596</v>
      </c>
      <c r="Q103" s="40" t="s">
        <v>490</v>
      </c>
      <c r="R103" s="41" t="s">
        <v>523</v>
      </c>
      <c r="S103" s="40" t="s">
        <v>1008</v>
      </c>
    </row>
    <row r="104" spans="1:20" ht="12.75" customHeight="1">
      <c r="B104" s="12" t="s">
        <v>771</v>
      </c>
      <c r="C104" s="12" t="s">
        <v>770</v>
      </c>
      <c r="D104" s="14" t="s">
        <v>594</v>
      </c>
      <c r="E104" s="15" t="s">
        <v>182</v>
      </c>
      <c r="F104" s="17" t="s">
        <v>405</v>
      </c>
      <c r="G104" s="16" t="s">
        <v>481</v>
      </c>
      <c r="J104" s="62" t="s">
        <v>906</v>
      </c>
      <c r="K104" s="22" t="s">
        <v>550</v>
      </c>
      <c r="L104" s="22" t="s">
        <v>901</v>
      </c>
      <c r="M104" s="22"/>
      <c r="N104" s="22">
        <v>9</v>
      </c>
      <c r="O104" s="23" t="s">
        <v>599</v>
      </c>
      <c r="P104" s="24" t="s">
        <v>596</v>
      </c>
      <c r="Q104" s="24" t="s">
        <v>490</v>
      </c>
      <c r="R104" s="25"/>
      <c r="S104" s="24" t="s">
        <v>571</v>
      </c>
    </row>
    <row r="105" spans="1:20" ht="12.75" customHeight="1">
      <c r="A105" s="21"/>
      <c r="B105" s="21" t="s">
        <v>875</v>
      </c>
      <c r="C105" s="21" t="s">
        <v>346</v>
      </c>
      <c r="D105" s="30" t="s">
        <v>595</v>
      </c>
      <c r="E105" s="31" t="s">
        <v>562</v>
      </c>
      <c r="F105" s="43"/>
      <c r="G105" s="32"/>
      <c r="H105" s="44"/>
      <c r="I105" s="44"/>
      <c r="J105" s="59" t="s">
        <v>983</v>
      </c>
      <c r="K105" s="30"/>
      <c r="L105" s="30" t="s">
        <v>884</v>
      </c>
      <c r="M105" s="30"/>
      <c r="N105" s="30"/>
      <c r="O105" s="31" t="s">
        <v>529</v>
      </c>
      <c r="P105" s="21"/>
      <c r="Q105" s="21" t="s">
        <v>975</v>
      </c>
      <c r="R105" s="32"/>
      <c r="S105" s="21" t="s">
        <v>926</v>
      </c>
    </row>
    <row r="106" spans="1:20" ht="12.75" customHeight="1">
      <c r="A106" s="12" t="s">
        <v>779</v>
      </c>
      <c r="B106" s="12" t="s">
        <v>780</v>
      </c>
      <c r="C106" s="12" t="s">
        <v>778</v>
      </c>
      <c r="D106" s="14" t="s">
        <v>594</v>
      </c>
      <c r="E106" s="15" t="s">
        <v>485</v>
      </c>
      <c r="F106" s="17" t="s">
        <v>830</v>
      </c>
      <c r="J106" s="62" t="s">
        <v>978</v>
      </c>
      <c r="O106" s="15" t="s">
        <v>599</v>
      </c>
      <c r="P106" s="12" t="s">
        <v>484</v>
      </c>
      <c r="R106" s="16" t="s">
        <v>536</v>
      </c>
      <c r="S106" s="12" t="s">
        <v>964</v>
      </c>
    </row>
    <row r="107" spans="1:20" ht="12.75" customHeight="1">
      <c r="A107" s="21"/>
      <c r="B107" s="21" t="s">
        <v>774</v>
      </c>
      <c r="C107" s="21" t="s">
        <v>773</v>
      </c>
      <c r="D107" s="30" t="s">
        <v>595</v>
      </c>
      <c r="E107" s="31" t="s">
        <v>182</v>
      </c>
      <c r="F107" s="43" t="s">
        <v>405</v>
      </c>
      <c r="G107" s="32"/>
      <c r="H107" s="44"/>
      <c r="I107" s="44"/>
      <c r="J107" s="61" t="s">
        <v>906</v>
      </c>
      <c r="K107" s="30" t="s">
        <v>550</v>
      </c>
      <c r="L107" s="30" t="s">
        <v>861</v>
      </c>
      <c r="M107" s="30"/>
      <c r="N107" s="30">
        <v>26</v>
      </c>
      <c r="O107" s="31" t="s">
        <v>599</v>
      </c>
      <c r="P107" s="21" t="s">
        <v>596</v>
      </c>
      <c r="Q107" s="21" t="s">
        <v>487</v>
      </c>
      <c r="R107" s="32" t="s">
        <v>540</v>
      </c>
      <c r="S107" s="21" t="s">
        <v>913</v>
      </c>
    </row>
    <row r="108" spans="1:20" ht="12.75" customHeight="1">
      <c r="A108" s="21"/>
      <c r="B108" s="21" t="s">
        <v>625</v>
      </c>
      <c r="C108" s="21" t="s">
        <v>1003</v>
      </c>
      <c r="D108" s="30" t="s">
        <v>594</v>
      </c>
      <c r="E108" s="31" t="s">
        <v>477</v>
      </c>
      <c r="F108" s="43" t="s">
        <v>1004</v>
      </c>
      <c r="G108" s="32"/>
      <c r="H108" s="44"/>
      <c r="I108" s="44"/>
      <c r="J108" s="61" t="s">
        <v>906</v>
      </c>
      <c r="K108" s="30"/>
      <c r="L108" s="30" t="s">
        <v>892</v>
      </c>
      <c r="M108" s="30"/>
      <c r="N108" s="30"/>
      <c r="O108" s="31" t="s">
        <v>599</v>
      </c>
      <c r="P108" s="21"/>
      <c r="Q108" s="21"/>
      <c r="R108" s="32"/>
      <c r="S108" s="21" t="s">
        <v>935</v>
      </c>
    </row>
    <row r="109" spans="1:20" ht="12.75" customHeight="1">
      <c r="A109" s="21"/>
      <c r="B109" s="21" t="s">
        <v>735</v>
      </c>
      <c r="C109" s="21" t="s">
        <v>734</v>
      </c>
      <c r="D109" s="30" t="s">
        <v>595</v>
      </c>
      <c r="E109" s="31" t="s">
        <v>182</v>
      </c>
      <c r="F109" s="43" t="s">
        <v>405</v>
      </c>
      <c r="G109" s="32"/>
      <c r="H109" s="44"/>
      <c r="I109" s="44"/>
      <c r="J109" s="54" t="s">
        <v>189</v>
      </c>
      <c r="K109" s="30"/>
      <c r="L109" s="30" t="s">
        <v>878</v>
      </c>
      <c r="M109" s="30"/>
      <c r="N109" s="30"/>
      <c r="O109" s="31" t="s">
        <v>599</v>
      </c>
      <c r="P109" s="21" t="s">
        <v>596</v>
      </c>
      <c r="Q109" s="21"/>
      <c r="R109" s="32"/>
      <c r="S109" s="21" t="s">
        <v>912</v>
      </c>
      <c r="T109" s="12" t="s">
        <v>398</v>
      </c>
    </row>
    <row r="110" spans="1:20" ht="12.75" customHeight="1">
      <c r="A110" s="12" t="s">
        <v>732</v>
      </c>
      <c r="B110" s="12" t="s">
        <v>727</v>
      </c>
      <c r="C110" s="12" t="s">
        <v>726</v>
      </c>
      <c r="D110" s="14" t="s">
        <v>595</v>
      </c>
      <c r="E110" s="15" t="s">
        <v>485</v>
      </c>
      <c r="F110" s="17" t="s">
        <v>830</v>
      </c>
      <c r="H110" s="20" t="s">
        <v>820</v>
      </c>
      <c r="I110" s="20" t="s">
        <v>821</v>
      </c>
      <c r="J110" s="62" t="s">
        <v>978</v>
      </c>
      <c r="K110" s="38" t="s">
        <v>420</v>
      </c>
      <c r="L110" s="38"/>
      <c r="M110" s="38"/>
      <c r="N110" s="38"/>
      <c r="O110" s="39" t="s">
        <v>599</v>
      </c>
      <c r="P110" s="40" t="s">
        <v>484</v>
      </c>
      <c r="Q110" s="40"/>
      <c r="R110" s="41" t="s">
        <v>536</v>
      </c>
      <c r="S110" s="40" t="s">
        <v>948</v>
      </c>
    </row>
    <row r="111" spans="1:20" ht="12.75" customHeight="1">
      <c r="A111" s="12" t="s">
        <v>729</v>
      </c>
      <c r="B111" s="12" t="s">
        <v>728</v>
      </c>
      <c r="C111" s="12" t="s">
        <v>726</v>
      </c>
      <c r="D111" s="14" t="s">
        <v>595</v>
      </c>
      <c r="E111" s="15" t="s">
        <v>485</v>
      </c>
      <c r="F111" s="17" t="s">
        <v>830</v>
      </c>
      <c r="H111" s="20" t="s">
        <v>820</v>
      </c>
      <c r="I111" s="20" t="s">
        <v>821</v>
      </c>
      <c r="J111" s="62" t="s">
        <v>978</v>
      </c>
      <c r="K111" s="38"/>
      <c r="L111" s="38"/>
      <c r="M111" s="38"/>
      <c r="N111" s="38"/>
      <c r="O111" s="39" t="s">
        <v>599</v>
      </c>
      <c r="P111" s="40" t="s">
        <v>484</v>
      </c>
      <c r="Q111" s="40"/>
      <c r="R111" s="41" t="s">
        <v>536</v>
      </c>
      <c r="S111" s="42" t="s">
        <v>949</v>
      </c>
    </row>
    <row r="112" spans="1:20" ht="12.75" customHeight="1">
      <c r="A112" s="21"/>
      <c r="B112" s="21" t="s">
        <v>638</v>
      </c>
      <c r="C112" s="21" t="s">
        <v>852</v>
      </c>
      <c r="D112" s="30" t="s">
        <v>594</v>
      </c>
      <c r="E112" s="31" t="s">
        <v>182</v>
      </c>
      <c r="F112" s="43" t="s">
        <v>405</v>
      </c>
      <c r="G112" s="32"/>
      <c r="H112" s="44"/>
      <c r="I112" s="44"/>
      <c r="J112" s="54" t="s">
        <v>987</v>
      </c>
      <c r="K112" s="30"/>
      <c r="L112" s="30" t="s">
        <v>879</v>
      </c>
      <c r="M112" s="30"/>
      <c r="N112" s="30"/>
      <c r="O112" s="31" t="s">
        <v>599</v>
      </c>
      <c r="P112" s="21" t="s">
        <v>596</v>
      </c>
      <c r="Q112" s="21" t="s">
        <v>495</v>
      </c>
      <c r="R112" s="32" t="s">
        <v>538</v>
      </c>
      <c r="S112" s="21" t="s">
        <v>449</v>
      </c>
    </row>
    <row r="113" spans="1:19" ht="12.75" customHeight="1">
      <c r="A113" s="21"/>
      <c r="B113" s="21" t="s">
        <v>989</v>
      </c>
      <c r="C113" s="21" t="s">
        <v>988</v>
      </c>
      <c r="D113" s="30" t="s">
        <v>595</v>
      </c>
      <c r="E113" s="31" t="s">
        <v>182</v>
      </c>
      <c r="F113" s="43" t="s">
        <v>405</v>
      </c>
      <c r="G113" s="32"/>
      <c r="H113" s="44"/>
      <c r="I113" s="44"/>
      <c r="J113" s="54" t="s">
        <v>22</v>
      </c>
      <c r="K113" s="30"/>
      <c r="L113" s="30" t="s">
        <v>890</v>
      </c>
      <c r="M113" s="30"/>
      <c r="N113" s="30"/>
      <c r="O113" s="31" t="s">
        <v>599</v>
      </c>
      <c r="P113" s="21" t="s">
        <v>596</v>
      </c>
      <c r="Q113" s="21" t="s">
        <v>495</v>
      </c>
      <c r="R113" s="32" t="s">
        <v>538</v>
      </c>
      <c r="S113" s="21" t="s">
        <v>472</v>
      </c>
    </row>
    <row r="114" spans="1:19" ht="12.75" customHeight="1">
      <c r="A114" s="21"/>
      <c r="B114" s="21" t="s">
        <v>786</v>
      </c>
      <c r="C114" s="21" t="s">
        <v>785</v>
      </c>
      <c r="D114" s="30" t="s">
        <v>595</v>
      </c>
      <c r="E114" s="31" t="s">
        <v>182</v>
      </c>
      <c r="F114" s="43" t="s">
        <v>519</v>
      </c>
      <c r="G114" s="32"/>
      <c r="H114" s="44"/>
      <c r="I114" s="44"/>
      <c r="J114" s="54" t="s">
        <v>987</v>
      </c>
      <c r="K114" s="30" t="s">
        <v>572</v>
      </c>
      <c r="L114" s="30" t="s">
        <v>893</v>
      </c>
      <c r="M114" s="30"/>
      <c r="N114" s="30">
        <v>27</v>
      </c>
      <c r="O114" s="31" t="s">
        <v>599</v>
      </c>
      <c r="P114" s="21" t="s">
        <v>520</v>
      </c>
      <c r="Q114" s="21"/>
      <c r="R114" s="32"/>
      <c r="S114" s="21" t="s">
        <v>531</v>
      </c>
    </row>
    <row r="115" spans="1:19" ht="12.75" customHeight="1">
      <c r="A115" s="28"/>
      <c r="B115" s="28" t="s">
        <v>784</v>
      </c>
      <c r="C115" s="28" t="s">
        <v>783</v>
      </c>
      <c r="D115" s="26" t="s">
        <v>594</v>
      </c>
      <c r="E115" s="27" t="s">
        <v>485</v>
      </c>
      <c r="F115" s="45" t="s">
        <v>830</v>
      </c>
      <c r="G115" s="29"/>
      <c r="H115" s="46"/>
      <c r="I115" s="46"/>
      <c r="J115" s="56" t="s">
        <v>190</v>
      </c>
      <c r="K115" s="26" t="s">
        <v>422</v>
      </c>
      <c r="L115" s="26"/>
      <c r="M115" s="26" t="s">
        <v>423</v>
      </c>
      <c r="N115" s="26" t="s">
        <v>346</v>
      </c>
      <c r="O115" s="27" t="s">
        <v>599</v>
      </c>
      <c r="P115" s="28" t="s">
        <v>484</v>
      </c>
      <c r="Q115" s="28"/>
      <c r="R115" s="29" t="s">
        <v>534</v>
      </c>
      <c r="S115" s="28" t="s">
        <v>966</v>
      </c>
    </row>
    <row r="116" spans="1:19" ht="12.75" customHeight="1">
      <c r="B116" s="12" t="s">
        <v>768</v>
      </c>
      <c r="C116" s="12" t="s">
        <v>762</v>
      </c>
      <c r="D116" s="14" t="s">
        <v>595</v>
      </c>
      <c r="E116" s="15" t="s">
        <v>485</v>
      </c>
      <c r="F116" s="17" t="s">
        <v>830</v>
      </c>
      <c r="J116" s="53" t="s">
        <v>987</v>
      </c>
      <c r="K116" s="14" t="s">
        <v>422</v>
      </c>
      <c r="N116" s="14">
        <v>32</v>
      </c>
      <c r="O116" s="15" t="s">
        <v>599</v>
      </c>
      <c r="P116" s="12" t="s">
        <v>596</v>
      </c>
      <c r="Q116" s="12" t="s">
        <v>490</v>
      </c>
      <c r="R116" s="16" t="s">
        <v>523</v>
      </c>
      <c r="S116" s="12" t="s">
        <v>962</v>
      </c>
    </row>
    <row r="117" spans="1:19" ht="12.75" customHeight="1">
      <c r="A117" s="12" t="s">
        <v>732</v>
      </c>
      <c r="B117" s="12" t="s">
        <v>672</v>
      </c>
      <c r="C117" s="12" t="s">
        <v>666</v>
      </c>
      <c r="D117" s="14" t="s">
        <v>595</v>
      </c>
      <c r="E117" s="15" t="s">
        <v>182</v>
      </c>
      <c r="F117" s="17" t="s">
        <v>442</v>
      </c>
      <c r="J117" s="62" t="s">
        <v>978</v>
      </c>
      <c r="K117" s="38" t="s">
        <v>549</v>
      </c>
      <c r="L117" s="38"/>
      <c r="M117" s="38"/>
      <c r="N117" s="38">
        <v>28</v>
      </c>
      <c r="O117" s="39" t="s">
        <v>599</v>
      </c>
      <c r="P117" s="40" t="s">
        <v>596</v>
      </c>
      <c r="Q117" s="40" t="s">
        <v>494</v>
      </c>
      <c r="R117" s="41" t="s">
        <v>521</v>
      </c>
      <c r="S117" s="40" t="s">
        <v>971</v>
      </c>
    </row>
    <row r="118" spans="1:19" ht="12.75" customHeight="1">
      <c r="A118" s="28"/>
      <c r="B118" s="28" t="s">
        <v>749</v>
      </c>
      <c r="C118" s="28" t="s">
        <v>743</v>
      </c>
      <c r="D118" s="26" t="s">
        <v>594</v>
      </c>
      <c r="E118" s="27" t="s">
        <v>485</v>
      </c>
      <c r="F118" s="45" t="s">
        <v>830</v>
      </c>
      <c r="G118" s="29"/>
      <c r="H118" s="46"/>
      <c r="I118" s="46"/>
      <c r="J118" s="63" t="s">
        <v>978</v>
      </c>
      <c r="K118" s="26"/>
      <c r="L118" s="26"/>
      <c r="M118" s="26"/>
      <c r="N118" s="26" t="s">
        <v>346</v>
      </c>
      <c r="O118" s="27" t="s">
        <v>599</v>
      </c>
      <c r="P118" s="28" t="s">
        <v>484</v>
      </c>
      <c r="Q118" s="28"/>
      <c r="R118" s="29" t="s">
        <v>633</v>
      </c>
      <c r="S118" s="33" t="s">
        <v>952</v>
      </c>
    </row>
    <row r="119" spans="1:19" ht="12.75" customHeight="1">
      <c r="B119" s="12" t="s">
        <v>701</v>
      </c>
      <c r="C119" s="12" t="s">
        <v>700</v>
      </c>
      <c r="D119" s="14" t="s">
        <v>594</v>
      </c>
      <c r="E119" s="15" t="s">
        <v>182</v>
      </c>
      <c r="F119" s="17" t="s">
        <v>405</v>
      </c>
      <c r="G119" s="16" t="s">
        <v>481</v>
      </c>
      <c r="H119" s="20" t="s">
        <v>822</v>
      </c>
      <c r="I119" s="20" t="s">
        <v>821</v>
      </c>
      <c r="J119" s="62" t="s">
        <v>906</v>
      </c>
      <c r="K119" s="22" t="s">
        <v>516</v>
      </c>
      <c r="L119" s="22" t="s">
        <v>901</v>
      </c>
      <c r="M119" s="22"/>
      <c r="N119" s="22">
        <v>23</v>
      </c>
      <c r="O119" s="23" t="s">
        <v>599</v>
      </c>
      <c r="P119" s="24" t="s">
        <v>596</v>
      </c>
      <c r="Q119" s="24" t="s">
        <v>490</v>
      </c>
      <c r="R119" s="25"/>
      <c r="S119" s="24" t="s">
        <v>582</v>
      </c>
    </row>
    <row r="120" spans="1:19" ht="12.75" customHeight="1">
      <c r="A120" s="21" t="s">
        <v>647</v>
      </c>
      <c r="B120" s="21" t="s">
        <v>646</v>
      </c>
      <c r="C120" s="21" t="s">
        <v>645</v>
      </c>
      <c r="D120" s="30" t="s">
        <v>594</v>
      </c>
      <c r="E120" s="31" t="s">
        <v>182</v>
      </c>
      <c r="F120" s="43" t="s">
        <v>519</v>
      </c>
      <c r="G120" s="32"/>
      <c r="H120" s="44"/>
      <c r="I120" s="44"/>
      <c r="J120" s="61" t="s">
        <v>978</v>
      </c>
      <c r="K120" s="30" t="s">
        <v>553</v>
      </c>
      <c r="L120" s="30" t="s">
        <v>882</v>
      </c>
      <c r="M120" s="30"/>
      <c r="N120" s="30">
        <v>51</v>
      </c>
      <c r="O120" s="31" t="s">
        <v>599</v>
      </c>
      <c r="P120" s="21" t="s">
        <v>520</v>
      </c>
      <c r="Q120" s="21" t="s">
        <v>554</v>
      </c>
      <c r="R120" s="32" t="s">
        <v>607</v>
      </c>
      <c r="S120" s="21" t="s">
        <v>919</v>
      </c>
    </row>
    <row r="121" spans="1:19" ht="12.75" customHeight="1">
      <c r="A121" s="21" t="s">
        <v>640</v>
      </c>
      <c r="B121" s="21" t="s">
        <v>644</v>
      </c>
      <c r="C121" s="21" t="s">
        <v>409</v>
      </c>
      <c r="D121" s="30" t="s">
        <v>595</v>
      </c>
      <c r="E121" s="31" t="s">
        <v>182</v>
      </c>
      <c r="F121" s="43" t="s">
        <v>405</v>
      </c>
      <c r="G121" s="32" t="s">
        <v>611</v>
      </c>
      <c r="H121" s="44" t="s">
        <v>820</v>
      </c>
      <c r="I121" s="44" t="s">
        <v>821</v>
      </c>
      <c r="J121" s="54" t="s">
        <v>296</v>
      </c>
      <c r="K121" s="30" t="s">
        <v>512</v>
      </c>
      <c r="L121" s="30" t="s">
        <v>890</v>
      </c>
      <c r="M121" s="30"/>
      <c r="N121" s="30">
        <f>25-4</f>
        <v>21</v>
      </c>
      <c r="O121" s="31" t="s">
        <v>599</v>
      </c>
      <c r="P121" s="21" t="s">
        <v>596</v>
      </c>
      <c r="Q121" s="21" t="s">
        <v>495</v>
      </c>
      <c r="R121" s="32"/>
      <c r="S121" s="21" t="s">
        <v>643</v>
      </c>
    </row>
    <row r="122" spans="1:19" ht="12.75" customHeight="1">
      <c r="A122" s="21"/>
      <c r="B122" s="21" t="s">
        <v>723</v>
      </c>
      <c r="C122" s="21" t="s">
        <v>722</v>
      </c>
      <c r="D122" s="30" t="s">
        <v>594</v>
      </c>
      <c r="E122" s="31" t="s">
        <v>480</v>
      </c>
      <c r="F122" s="43" t="s">
        <v>835</v>
      </c>
      <c r="G122" s="32"/>
      <c r="H122" s="44"/>
      <c r="I122" s="44"/>
      <c r="J122" s="61" t="s">
        <v>906</v>
      </c>
      <c r="K122" s="30" t="s">
        <v>586</v>
      </c>
      <c r="L122" s="30" t="s">
        <v>893</v>
      </c>
      <c r="M122" s="30"/>
      <c r="N122" s="30">
        <v>23</v>
      </c>
      <c r="O122" s="31" t="s">
        <v>599</v>
      </c>
      <c r="P122" s="21" t="s">
        <v>520</v>
      </c>
      <c r="Q122" s="21"/>
      <c r="R122" s="32"/>
      <c r="S122" s="21" t="s">
        <v>531</v>
      </c>
    </row>
    <row r="123" spans="1:19" ht="12.75" customHeight="1">
      <c r="A123" s="21"/>
      <c r="B123" s="21" t="s">
        <v>542</v>
      </c>
      <c r="C123" s="21" t="s">
        <v>1003</v>
      </c>
      <c r="D123" s="30" t="s">
        <v>595</v>
      </c>
      <c r="E123" s="31" t="s">
        <v>477</v>
      </c>
      <c r="F123" s="43" t="s">
        <v>1004</v>
      </c>
      <c r="G123" s="32"/>
      <c r="H123" s="44"/>
      <c r="I123" s="44"/>
      <c r="J123" s="61" t="s">
        <v>906</v>
      </c>
      <c r="K123" s="30"/>
      <c r="L123" s="30" t="s">
        <v>892</v>
      </c>
      <c r="M123" s="30"/>
      <c r="N123" s="30"/>
      <c r="O123" s="31" t="s">
        <v>599</v>
      </c>
      <c r="P123" s="21"/>
      <c r="Q123" s="21"/>
      <c r="R123" s="32"/>
      <c r="S123" s="21" t="s">
        <v>937</v>
      </c>
    </row>
    <row r="124" spans="1:19" ht="12.75" customHeight="1">
      <c r="A124" s="21" t="s">
        <v>760</v>
      </c>
      <c r="B124" s="21" t="s">
        <v>761</v>
      </c>
      <c r="C124" s="21" t="s">
        <v>409</v>
      </c>
      <c r="D124" s="30" t="s">
        <v>595</v>
      </c>
      <c r="E124" s="31" t="s">
        <v>182</v>
      </c>
      <c r="F124" s="43" t="s">
        <v>405</v>
      </c>
      <c r="G124" s="32"/>
      <c r="H124" s="44" t="s">
        <v>818</v>
      </c>
      <c r="I124" s="44" t="s">
        <v>823</v>
      </c>
      <c r="J124" s="59" t="s">
        <v>981</v>
      </c>
      <c r="K124" s="30"/>
      <c r="L124" s="30" t="s">
        <v>881</v>
      </c>
      <c r="M124" s="30"/>
      <c r="N124" s="30"/>
      <c r="O124" s="31" t="s">
        <v>599</v>
      </c>
      <c r="P124" s="21"/>
      <c r="Q124" s="21"/>
      <c r="R124" s="32" t="s">
        <v>521</v>
      </c>
      <c r="S124" s="21" t="s">
        <v>918</v>
      </c>
    </row>
    <row r="125" spans="1:19" ht="12.75" customHeight="1">
      <c r="A125" s="21"/>
      <c r="B125" s="21" t="s">
        <v>848</v>
      </c>
      <c r="C125" s="21" t="s">
        <v>847</v>
      </c>
      <c r="D125" s="30" t="s">
        <v>595</v>
      </c>
      <c r="E125" s="31" t="s">
        <v>182</v>
      </c>
      <c r="F125" s="43" t="s">
        <v>405</v>
      </c>
      <c r="G125" s="32"/>
      <c r="H125" s="44"/>
      <c r="I125" s="44"/>
      <c r="J125" s="54" t="s">
        <v>189</v>
      </c>
      <c r="K125" s="30"/>
      <c r="L125" s="30" t="s">
        <v>890</v>
      </c>
      <c r="M125" s="30"/>
      <c r="N125" s="30"/>
      <c r="O125" s="31" t="s">
        <v>599</v>
      </c>
      <c r="P125" s="21" t="s">
        <v>596</v>
      </c>
      <c r="Q125" s="21" t="s">
        <v>495</v>
      </c>
      <c r="R125" s="32" t="s">
        <v>538</v>
      </c>
      <c r="S125" s="21" t="s">
        <v>470</v>
      </c>
    </row>
    <row r="126" spans="1:19" ht="12.75" customHeight="1">
      <c r="B126" s="12" t="s">
        <v>718</v>
      </c>
      <c r="C126" s="12" t="s">
        <v>716</v>
      </c>
      <c r="D126" s="14" t="s">
        <v>594</v>
      </c>
      <c r="E126" s="15" t="s">
        <v>485</v>
      </c>
      <c r="F126" s="17" t="s">
        <v>830</v>
      </c>
      <c r="H126" s="20" t="s">
        <v>820</v>
      </c>
      <c r="I126" s="20" t="s">
        <v>817</v>
      </c>
      <c r="J126" s="62" t="s">
        <v>906</v>
      </c>
      <c r="K126" s="38" t="s">
        <v>618</v>
      </c>
      <c r="L126" s="38"/>
      <c r="M126" s="38"/>
      <c r="N126" s="38">
        <v>39</v>
      </c>
      <c r="O126" s="39" t="s">
        <v>599</v>
      </c>
      <c r="P126" s="40" t="s">
        <v>596</v>
      </c>
      <c r="Q126" s="40" t="s">
        <v>490</v>
      </c>
      <c r="R126" s="41" t="s">
        <v>523</v>
      </c>
      <c r="S126" s="40" t="s">
        <v>947</v>
      </c>
    </row>
    <row r="127" spans="1:19" ht="12.75" customHeight="1">
      <c r="A127" s="21"/>
      <c r="B127" s="21" t="s">
        <v>725</v>
      </c>
      <c r="C127" s="21" t="s">
        <v>724</v>
      </c>
      <c r="D127" s="30" t="s">
        <v>594</v>
      </c>
      <c r="E127" s="31" t="s">
        <v>182</v>
      </c>
      <c r="F127" s="43" t="s">
        <v>405</v>
      </c>
      <c r="G127" s="32"/>
      <c r="H127" s="44" t="s">
        <v>818</v>
      </c>
      <c r="I127" s="44" t="s">
        <v>817</v>
      </c>
      <c r="J127" s="59" t="s">
        <v>981</v>
      </c>
      <c r="K127" s="30" t="s">
        <v>515</v>
      </c>
      <c r="L127" s="30" t="s">
        <v>886</v>
      </c>
      <c r="M127" s="30"/>
      <c r="N127" s="30">
        <v>14</v>
      </c>
      <c r="O127" s="31" t="s">
        <v>599</v>
      </c>
      <c r="P127" s="21" t="s">
        <v>596</v>
      </c>
      <c r="Q127" s="21" t="s">
        <v>494</v>
      </c>
      <c r="R127" s="32" t="s">
        <v>521</v>
      </c>
      <c r="S127" s="21" t="s">
        <v>444</v>
      </c>
    </row>
    <row r="128" spans="1:19" ht="12.75" customHeight="1">
      <c r="B128" s="12" t="s">
        <v>772</v>
      </c>
      <c r="C128" s="12" t="s">
        <v>770</v>
      </c>
      <c r="D128" s="14" t="s">
        <v>594</v>
      </c>
      <c r="E128" s="15" t="s">
        <v>182</v>
      </c>
      <c r="F128" s="17" t="s">
        <v>405</v>
      </c>
      <c r="G128" s="16" t="s">
        <v>481</v>
      </c>
      <c r="J128" s="62" t="s">
        <v>906</v>
      </c>
      <c r="K128" s="22" t="s">
        <v>550</v>
      </c>
      <c r="L128" s="22" t="s">
        <v>901</v>
      </c>
      <c r="M128" s="22"/>
      <c r="N128" s="22">
        <v>9</v>
      </c>
      <c r="O128" s="23" t="s">
        <v>599</v>
      </c>
      <c r="P128" s="24" t="s">
        <v>596</v>
      </c>
      <c r="Q128" s="24" t="s">
        <v>490</v>
      </c>
      <c r="R128" s="25"/>
      <c r="S128" s="24" t="s">
        <v>571</v>
      </c>
    </row>
    <row r="129" spans="1:20" ht="12.75" customHeight="1">
      <c r="A129" s="12" t="s">
        <v>839</v>
      </c>
      <c r="B129" s="12" t="s">
        <v>840</v>
      </c>
      <c r="C129" s="12" t="s">
        <v>841</v>
      </c>
      <c r="D129" s="14" t="s">
        <v>594</v>
      </c>
      <c r="E129" s="15" t="s">
        <v>182</v>
      </c>
      <c r="F129" s="17" t="s">
        <v>442</v>
      </c>
      <c r="H129" s="20" t="s">
        <v>820</v>
      </c>
      <c r="I129" s="20" t="s">
        <v>821</v>
      </c>
      <c r="J129" s="53" t="s">
        <v>858</v>
      </c>
      <c r="K129" s="22"/>
      <c r="L129" s="22" t="s">
        <v>905</v>
      </c>
      <c r="M129" s="22"/>
      <c r="N129" s="22"/>
      <c r="O129" s="23" t="s">
        <v>599</v>
      </c>
      <c r="P129" s="24" t="s">
        <v>491</v>
      </c>
      <c r="Q129" s="24"/>
      <c r="R129" s="25" t="s">
        <v>597</v>
      </c>
      <c r="S129" s="24" t="s">
        <v>939</v>
      </c>
    </row>
    <row r="130" spans="1:20" ht="12.75" customHeight="1">
      <c r="B130" s="12" t="s">
        <v>792</v>
      </c>
      <c r="C130" s="12" t="s">
        <v>789</v>
      </c>
      <c r="D130" s="14" t="s">
        <v>595</v>
      </c>
      <c r="E130" s="15" t="s">
        <v>182</v>
      </c>
      <c r="F130" s="17" t="s">
        <v>405</v>
      </c>
      <c r="G130" s="16" t="s">
        <v>481</v>
      </c>
      <c r="J130" s="62" t="s">
        <v>906</v>
      </c>
      <c r="K130" s="22" t="s">
        <v>513</v>
      </c>
      <c r="L130" s="22" t="s">
        <v>901</v>
      </c>
      <c r="M130" s="22"/>
      <c r="N130" s="22">
        <v>17</v>
      </c>
      <c r="O130" s="23" t="s">
        <v>599</v>
      </c>
      <c r="P130" s="24" t="s">
        <v>596</v>
      </c>
      <c r="Q130" s="24" t="s">
        <v>490</v>
      </c>
      <c r="R130" s="25"/>
      <c r="S130" s="24"/>
    </row>
    <row r="131" spans="1:20" ht="12.75" customHeight="1">
      <c r="B131" s="12" t="s">
        <v>629</v>
      </c>
      <c r="C131" s="12" t="s">
        <v>346</v>
      </c>
      <c r="D131" s="14" t="s">
        <v>595</v>
      </c>
      <c r="E131" s="15" t="s">
        <v>604</v>
      </c>
      <c r="F131" s="17" t="s">
        <v>603</v>
      </c>
      <c r="H131" s="20" t="s">
        <v>818</v>
      </c>
      <c r="I131" s="20" t="s">
        <v>821</v>
      </c>
      <c r="J131" s="53" t="s">
        <v>103</v>
      </c>
      <c r="K131" s="38" t="s">
        <v>631</v>
      </c>
      <c r="L131" s="38"/>
      <c r="M131" s="38"/>
      <c r="N131" s="38"/>
      <c r="O131" s="39" t="s">
        <v>599</v>
      </c>
      <c r="P131" s="40" t="s">
        <v>596</v>
      </c>
      <c r="Q131" s="40" t="s">
        <v>490</v>
      </c>
      <c r="R131" s="41" t="s">
        <v>523</v>
      </c>
      <c r="S131" s="40" t="s">
        <v>1009</v>
      </c>
    </row>
    <row r="132" spans="1:20" ht="12.75" customHeight="1">
      <c r="A132" s="21" t="s">
        <v>741</v>
      </c>
      <c r="B132" s="21" t="s">
        <v>747</v>
      </c>
      <c r="C132" s="21" t="s">
        <v>743</v>
      </c>
      <c r="D132" s="14" t="s">
        <v>594</v>
      </c>
      <c r="E132" s="31" t="s">
        <v>485</v>
      </c>
      <c r="F132" s="43" t="s">
        <v>830</v>
      </c>
      <c r="G132" s="32"/>
      <c r="H132" s="44" t="s">
        <v>818</v>
      </c>
      <c r="I132" s="44" t="s">
        <v>821</v>
      </c>
      <c r="J132" s="54" t="s">
        <v>191</v>
      </c>
      <c r="K132" s="30" t="s">
        <v>419</v>
      </c>
      <c r="L132" s="30" t="s">
        <v>860</v>
      </c>
      <c r="M132" s="30"/>
      <c r="N132" s="30">
        <f>24-3</f>
        <v>21</v>
      </c>
      <c r="O132" s="31" t="s">
        <v>599</v>
      </c>
      <c r="P132" s="21" t="s">
        <v>484</v>
      </c>
      <c r="Q132" s="21"/>
      <c r="R132" s="32" t="s">
        <v>633</v>
      </c>
      <c r="S132" s="21" t="s">
        <v>910</v>
      </c>
      <c r="T132" s="12" t="s">
        <v>402</v>
      </c>
    </row>
    <row r="133" spans="1:20" ht="12.75" customHeight="1">
      <c r="B133" s="12" t="s">
        <v>684</v>
      </c>
      <c r="C133" s="12" t="s">
        <v>683</v>
      </c>
      <c r="D133" s="14" t="s">
        <v>594</v>
      </c>
      <c r="E133" s="15" t="s">
        <v>182</v>
      </c>
      <c r="F133" s="17" t="s">
        <v>405</v>
      </c>
      <c r="J133" s="53" t="s">
        <v>188</v>
      </c>
      <c r="K133" s="38"/>
      <c r="L133" s="38"/>
      <c r="M133" s="38"/>
      <c r="N133" s="38"/>
      <c r="O133" s="39" t="s">
        <v>599</v>
      </c>
      <c r="P133" s="40" t="s">
        <v>596</v>
      </c>
      <c r="Q133" s="40" t="s">
        <v>489</v>
      </c>
      <c r="R133" s="41"/>
      <c r="S133" s="40" t="s">
        <v>946</v>
      </c>
    </row>
    <row r="134" spans="1:20" ht="12.75" customHeight="1">
      <c r="A134" s="28" t="s">
        <v>659</v>
      </c>
      <c r="B134" s="28" t="s">
        <v>689</v>
      </c>
      <c r="C134" s="28" t="s">
        <v>685</v>
      </c>
      <c r="D134" s="26" t="s">
        <v>595</v>
      </c>
      <c r="E134" s="27" t="s">
        <v>182</v>
      </c>
      <c r="F134" s="45" t="s">
        <v>405</v>
      </c>
      <c r="G134" s="29"/>
      <c r="H134" s="46"/>
      <c r="I134" s="46"/>
      <c r="J134" s="63" t="s">
        <v>978</v>
      </c>
      <c r="K134" s="26" t="s">
        <v>556</v>
      </c>
      <c r="L134" s="26"/>
      <c r="M134" s="26" t="s">
        <v>557</v>
      </c>
      <c r="N134" s="26" t="s">
        <v>346</v>
      </c>
      <c r="O134" s="27" t="s">
        <v>599</v>
      </c>
      <c r="P134" s="28" t="s">
        <v>596</v>
      </c>
      <c r="Q134" s="28" t="s">
        <v>489</v>
      </c>
      <c r="R134" s="29" t="s">
        <v>539</v>
      </c>
      <c r="S134" s="28" t="s">
        <v>943</v>
      </c>
    </row>
    <row r="135" spans="1:20" ht="12.75" customHeight="1">
      <c r="A135" s="21"/>
      <c r="B135" s="21" t="s">
        <v>463</v>
      </c>
      <c r="C135" s="21" t="s">
        <v>346</v>
      </c>
      <c r="D135" s="30" t="s">
        <v>595</v>
      </c>
      <c r="E135" s="31" t="s">
        <v>464</v>
      </c>
      <c r="F135" s="43"/>
      <c r="G135" s="32"/>
      <c r="H135" s="44"/>
      <c r="I135" s="44"/>
      <c r="J135" s="64" t="s">
        <v>987</v>
      </c>
      <c r="K135" s="30"/>
      <c r="L135" s="30" t="s">
        <v>887</v>
      </c>
      <c r="M135" s="30"/>
      <c r="N135" s="30"/>
      <c r="O135" s="31" t="s">
        <v>599</v>
      </c>
      <c r="P135" s="21" t="s">
        <v>596</v>
      </c>
      <c r="Q135" s="21" t="s">
        <v>494</v>
      </c>
      <c r="R135" s="32" t="s">
        <v>521</v>
      </c>
      <c r="S135" s="21" t="s">
        <v>522</v>
      </c>
    </row>
    <row r="136" spans="1:20" ht="12.75" customHeight="1">
      <c r="A136" s="21"/>
      <c r="B136" s="21" t="s">
        <v>844</v>
      </c>
      <c r="C136" s="21" t="s">
        <v>409</v>
      </c>
      <c r="D136" s="30" t="s">
        <v>595</v>
      </c>
      <c r="E136" s="31" t="s">
        <v>182</v>
      </c>
      <c r="F136" s="43" t="s">
        <v>405</v>
      </c>
      <c r="G136" s="32"/>
      <c r="H136" s="44"/>
      <c r="I136" s="44"/>
      <c r="J136" s="61" t="s">
        <v>906</v>
      </c>
      <c r="K136" s="30"/>
      <c r="L136" s="30" t="s">
        <v>890</v>
      </c>
      <c r="M136" s="30"/>
      <c r="N136" s="30"/>
      <c r="O136" s="31" t="s">
        <v>599</v>
      </c>
      <c r="P136" s="21" t="s">
        <v>596</v>
      </c>
      <c r="Q136" s="21" t="s">
        <v>495</v>
      </c>
      <c r="R136" s="32" t="s">
        <v>538</v>
      </c>
      <c r="S136" s="21" t="s">
        <v>471</v>
      </c>
    </row>
    <row r="137" spans="1:20" ht="12.75" customHeight="1">
      <c r="A137" s="21"/>
      <c r="B137" s="21" t="s">
        <v>795</v>
      </c>
      <c r="C137" s="21" t="s">
        <v>793</v>
      </c>
      <c r="D137" s="30" t="s">
        <v>595</v>
      </c>
      <c r="E137" s="31" t="s">
        <v>182</v>
      </c>
      <c r="F137" s="43" t="s">
        <v>405</v>
      </c>
      <c r="G137" s="32"/>
      <c r="H137" s="44" t="s">
        <v>818</v>
      </c>
      <c r="I137" s="44" t="s">
        <v>817</v>
      </c>
      <c r="J137" s="54" t="s">
        <v>188</v>
      </c>
      <c r="K137" s="30" t="s">
        <v>511</v>
      </c>
      <c r="L137" s="30" t="s">
        <v>860</v>
      </c>
      <c r="M137" s="30"/>
      <c r="N137" s="30">
        <f>30-4</f>
        <v>26</v>
      </c>
      <c r="O137" s="31" t="s">
        <v>599</v>
      </c>
      <c r="P137" s="21" t="s">
        <v>596</v>
      </c>
      <c r="Q137" s="21" t="s">
        <v>489</v>
      </c>
      <c r="R137" s="32"/>
      <c r="S137" s="21" t="s">
        <v>910</v>
      </c>
      <c r="T137" s="12" t="s">
        <v>404</v>
      </c>
    </row>
    <row r="138" spans="1:20" ht="12.75" customHeight="1">
      <c r="B138" s="12" t="s">
        <v>753</v>
      </c>
      <c r="C138" s="12" t="s">
        <v>752</v>
      </c>
      <c r="D138" s="14" t="s">
        <v>595</v>
      </c>
      <c r="E138" s="15" t="s">
        <v>480</v>
      </c>
      <c r="F138" s="17" t="s">
        <v>835</v>
      </c>
      <c r="J138" s="53" t="s">
        <v>103</v>
      </c>
      <c r="O138" s="15" t="s">
        <v>599</v>
      </c>
      <c r="P138" s="12" t="s">
        <v>484</v>
      </c>
      <c r="S138" s="12" t="s">
        <v>441</v>
      </c>
    </row>
    <row r="139" spans="1:20" ht="12.75" customHeight="1">
      <c r="A139" s="21"/>
      <c r="B139" s="21" t="s">
        <v>547</v>
      </c>
      <c r="C139" s="21" t="s">
        <v>1003</v>
      </c>
      <c r="D139" s="30" t="s">
        <v>595</v>
      </c>
      <c r="E139" s="31" t="s">
        <v>477</v>
      </c>
      <c r="F139" s="43" t="s">
        <v>1004</v>
      </c>
      <c r="G139" s="32"/>
      <c r="H139" s="44"/>
      <c r="I139" s="44"/>
      <c r="J139" s="61" t="s">
        <v>906</v>
      </c>
      <c r="K139" s="30"/>
      <c r="L139" s="30" t="s">
        <v>892</v>
      </c>
      <c r="M139" s="30"/>
      <c r="N139" s="30"/>
      <c r="O139" s="31" t="s">
        <v>599</v>
      </c>
      <c r="P139" s="21"/>
      <c r="Q139" s="21"/>
      <c r="R139" s="32"/>
      <c r="S139" s="21" t="s">
        <v>977</v>
      </c>
    </row>
    <row r="140" spans="1:20" ht="12.75" customHeight="1">
      <c r="B140" s="12" t="s">
        <v>843</v>
      </c>
      <c r="C140" s="12" t="s">
        <v>409</v>
      </c>
      <c r="D140" s="14" t="s">
        <v>594</v>
      </c>
      <c r="E140" s="15" t="s">
        <v>182</v>
      </c>
      <c r="F140" s="17" t="s">
        <v>405</v>
      </c>
      <c r="J140" s="62" t="s">
        <v>978</v>
      </c>
      <c r="K140" s="38"/>
      <c r="L140" s="38"/>
      <c r="M140" s="38"/>
      <c r="N140" s="38"/>
      <c r="O140" s="39" t="s">
        <v>599</v>
      </c>
      <c r="P140" s="40" t="s">
        <v>596</v>
      </c>
      <c r="Q140" s="40" t="s">
        <v>488</v>
      </c>
      <c r="R140" s="41" t="s">
        <v>488</v>
      </c>
      <c r="S140" s="40" t="s">
        <v>854</v>
      </c>
    </row>
    <row r="141" spans="1:20" ht="12.75" customHeight="1">
      <c r="A141" s="28"/>
      <c r="B141" s="28" t="s">
        <v>805</v>
      </c>
      <c r="C141" s="28" t="s">
        <v>802</v>
      </c>
      <c r="D141" s="26" t="s">
        <v>595</v>
      </c>
      <c r="E141" s="27" t="s">
        <v>182</v>
      </c>
      <c r="F141" s="45" t="s">
        <v>405</v>
      </c>
      <c r="G141" s="29"/>
      <c r="H141" s="46"/>
      <c r="I141" s="46"/>
      <c r="J141" s="63" t="s">
        <v>978</v>
      </c>
      <c r="K141" s="26" t="s">
        <v>429</v>
      </c>
      <c r="L141" s="26"/>
      <c r="M141" s="26" t="s">
        <v>430</v>
      </c>
      <c r="N141" s="26" t="s">
        <v>346</v>
      </c>
      <c r="O141" s="27" t="s">
        <v>599</v>
      </c>
      <c r="P141" s="28" t="s">
        <v>484</v>
      </c>
      <c r="Q141" s="28"/>
      <c r="R141" s="29" t="s">
        <v>535</v>
      </c>
      <c r="S141" s="28" t="s">
        <v>428</v>
      </c>
    </row>
    <row r="142" spans="1:20" ht="12.75" customHeight="1">
      <c r="A142" s="21"/>
      <c r="B142" s="21" t="s">
        <v>632</v>
      </c>
      <c r="C142" s="21" t="s">
        <v>679</v>
      </c>
      <c r="D142" s="30" t="s">
        <v>595</v>
      </c>
      <c r="E142" s="31" t="s">
        <v>183</v>
      </c>
      <c r="F142" s="43"/>
      <c r="G142" s="32"/>
      <c r="H142" s="44"/>
      <c r="I142" s="44"/>
      <c r="J142" s="59" t="s">
        <v>979</v>
      </c>
      <c r="K142" s="30" t="s">
        <v>505</v>
      </c>
      <c r="L142" s="30" t="s">
        <v>867</v>
      </c>
      <c r="M142" s="30"/>
      <c r="N142" s="30" t="s">
        <v>346</v>
      </c>
      <c r="O142" s="31" t="s">
        <v>599</v>
      </c>
      <c r="P142" s="21" t="s">
        <v>484</v>
      </c>
      <c r="Q142" s="21"/>
      <c r="R142" s="32"/>
      <c r="S142" s="21" t="s">
        <v>914</v>
      </c>
    </row>
    <row r="143" spans="1:20" ht="12.75" customHeight="1">
      <c r="A143" s="28"/>
      <c r="B143" s="28" t="s">
        <v>751</v>
      </c>
      <c r="C143" s="28" t="s">
        <v>743</v>
      </c>
      <c r="D143" s="26" t="s">
        <v>595</v>
      </c>
      <c r="E143" s="27" t="s">
        <v>485</v>
      </c>
      <c r="F143" s="45" t="s">
        <v>830</v>
      </c>
      <c r="G143" s="29"/>
      <c r="H143" s="46"/>
      <c r="I143" s="46"/>
      <c r="J143" s="63" t="s">
        <v>978</v>
      </c>
      <c r="K143" s="26"/>
      <c r="L143" s="26"/>
      <c r="M143" s="26"/>
      <c r="N143" s="26" t="s">
        <v>346</v>
      </c>
      <c r="O143" s="27" t="s">
        <v>599</v>
      </c>
      <c r="P143" s="28" t="s">
        <v>484</v>
      </c>
      <c r="Q143" s="28"/>
      <c r="R143" s="29" t="s">
        <v>633</v>
      </c>
      <c r="S143" s="33" t="s">
        <v>953</v>
      </c>
    </row>
    <row r="144" spans="1:20" ht="12.75" customHeight="1">
      <c r="A144" s="28" t="s">
        <v>742</v>
      </c>
      <c r="B144" s="28" t="s">
        <v>748</v>
      </c>
      <c r="C144" s="28" t="s">
        <v>743</v>
      </c>
      <c r="D144" s="26" t="s">
        <v>595</v>
      </c>
      <c r="E144" s="27" t="s">
        <v>485</v>
      </c>
      <c r="F144" s="45" t="s">
        <v>830</v>
      </c>
      <c r="G144" s="29"/>
      <c r="H144" s="46"/>
      <c r="I144" s="46"/>
      <c r="J144" s="63" t="s">
        <v>978</v>
      </c>
      <c r="K144" s="26" t="s">
        <v>415</v>
      </c>
      <c r="L144" s="26"/>
      <c r="M144" s="26" t="s">
        <v>416</v>
      </c>
      <c r="N144" s="26" t="s">
        <v>346</v>
      </c>
      <c r="O144" s="27" t="s">
        <v>599</v>
      </c>
      <c r="P144" s="28" t="s">
        <v>484</v>
      </c>
      <c r="Q144" s="28"/>
      <c r="R144" s="29" t="s">
        <v>633</v>
      </c>
      <c r="S144" s="33" t="s">
        <v>954</v>
      </c>
    </row>
    <row r="145" spans="1:20" ht="12.75" customHeight="1">
      <c r="A145" s="21" t="s">
        <v>732</v>
      </c>
      <c r="B145" s="21" t="s">
        <v>673</v>
      </c>
      <c r="C145" s="21" t="s">
        <v>666</v>
      </c>
      <c r="D145" s="30" t="s">
        <v>595</v>
      </c>
      <c r="E145" s="31" t="s">
        <v>182</v>
      </c>
      <c r="F145" s="43" t="s">
        <v>442</v>
      </c>
      <c r="G145" s="32"/>
      <c r="H145" s="44" t="s">
        <v>820</v>
      </c>
      <c r="I145" s="44" t="s">
        <v>821</v>
      </c>
      <c r="J145" s="61" t="s">
        <v>978</v>
      </c>
      <c r="K145" s="30" t="s">
        <v>513</v>
      </c>
      <c r="L145" s="30" t="s">
        <v>886</v>
      </c>
      <c r="M145" s="30"/>
      <c r="N145" s="30">
        <v>24</v>
      </c>
      <c r="O145" s="31" t="s">
        <v>599</v>
      </c>
      <c r="P145" s="21" t="s">
        <v>596</v>
      </c>
      <c r="Q145" s="21" t="s">
        <v>494</v>
      </c>
      <c r="R145" s="32" t="s">
        <v>521</v>
      </c>
      <c r="S145" s="21" t="s">
        <v>565</v>
      </c>
    </row>
    <row r="146" spans="1:20" ht="12.75" customHeight="1">
      <c r="A146" s="21"/>
      <c r="B146" s="21" t="s">
        <v>719</v>
      </c>
      <c r="C146" s="21" t="s">
        <v>716</v>
      </c>
      <c r="D146" s="14" t="s">
        <v>594</v>
      </c>
      <c r="E146" s="31" t="s">
        <v>485</v>
      </c>
      <c r="F146" s="43" t="s">
        <v>830</v>
      </c>
      <c r="G146" s="32" t="s">
        <v>500</v>
      </c>
      <c r="H146" s="44" t="s">
        <v>822</v>
      </c>
      <c r="I146" s="44" t="s">
        <v>821</v>
      </c>
      <c r="J146" s="54" t="s">
        <v>192</v>
      </c>
      <c r="K146" s="30" t="s">
        <v>508</v>
      </c>
      <c r="L146" s="30" t="s">
        <v>860</v>
      </c>
      <c r="M146" s="30"/>
      <c r="N146" s="30">
        <f>15-1</f>
        <v>14</v>
      </c>
      <c r="O146" s="31" t="s">
        <v>599</v>
      </c>
      <c r="P146" s="21" t="s">
        <v>596</v>
      </c>
      <c r="Q146" s="21" t="s">
        <v>490</v>
      </c>
      <c r="R146" s="32" t="s">
        <v>523</v>
      </c>
      <c r="S146" s="21" t="s">
        <v>910</v>
      </c>
      <c r="T146" s="12" t="s">
        <v>403</v>
      </c>
    </row>
    <row r="147" spans="1:20" ht="12.75" customHeight="1">
      <c r="A147" s="21"/>
      <c r="B147" s="21" t="s">
        <v>849</v>
      </c>
      <c r="C147" s="21" t="s">
        <v>850</v>
      </c>
      <c r="D147" s="30" t="s">
        <v>595</v>
      </c>
      <c r="E147" s="31" t="s">
        <v>182</v>
      </c>
      <c r="F147" s="43" t="s">
        <v>405</v>
      </c>
      <c r="G147" s="32"/>
      <c r="H147" s="44"/>
      <c r="I147" s="44"/>
      <c r="J147" s="59" t="s">
        <v>980</v>
      </c>
      <c r="K147" s="30"/>
      <c r="L147" s="30" t="s">
        <v>891</v>
      </c>
      <c r="M147" s="30"/>
      <c r="N147" s="30"/>
      <c r="O147" s="31" t="s">
        <v>599</v>
      </c>
      <c r="P147" s="21" t="s">
        <v>596</v>
      </c>
      <c r="Q147" s="21" t="s">
        <v>495</v>
      </c>
      <c r="R147" s="32" t="s">
        <v>538</v>
      </c>
      <c r="S147" s="21" t="s">
        <v>476</v>
      </c>
    </row>
    <row r="148" spans="1:20" ht="12.75" customHeight="1">
      <c r="B148" s="12" t="s">
        <v>559</v>
      </c>
      <c r="C148" s="12" t="s">
        <v>346</v>
      </c>
      <c r="D148" s="14" t="s">
        <v>594</v>
      </c>
      <c r="E148" s="15" t="s">
        <v>183</v>
      </c>
      <c r="J148" s="60" t="s">
        <v>983</v>
      </c>
      <c r="K148" s="38"/>
      <c r="L148" s="38"/>
      <c r="M148" s="38"/>
      <c r="N148" s="38" t="s">
        <v>346</v>
      </c>
      <c r="O148" s="39" t="s">
        <v>497</v>
      </c>
      <c r="P148" s="40"/>
      <c r="Q148" s="40"/>
      <c r="R148" s="41"/>
      <c r="S148" s="40" t="s">
        <v>560</v>
      </c>
    </row>
    <row r="149" spans="1:20" ht="12.75" customHeight="1">
      <c r="A149" s="21"/>
      <c r="B149" s="21" t="s">
        <v>258</v>
      </c>
      <c r="C149" s="21" t="s">
        <v>346</v>
      </c>
      <c r="D149" s="30" t="s">
        <v>594</v>
      </c>
      <c r="E149" s="31" t="s">
        <v>259</v>
      </c>
      <c r="F149" s="43"/>
      <c r="G149" s="32"/>
      <c r="H149" s="44" t="s">
        <v>818</v>
      </c>
      <c r="I149" s="44" t="s">
        <v>821</v>
      </c>
      <c r="J149" s="54" t="s">
        <v>260</v>
      </c>
      <c r="K149" s="30"/>
      <c r="L149" s="30" t="s">
        <v>860</v>
      </c>
      <c r="M149" s="30"/>
      <c r="N149" s="30">
        <f>17-4</f>
        <v>13</v>
      </c>
      <c r="O149" s="31" t="s">
        <v>486</v>
      </c>
      <c r="P149" s="21"/>
      <c r="Q149" s="21"/>
      <c r="R149" s="32"/>
      <c r="S149" s="21" t="s">
        <v>911</v>
      </c>
      <c r="T149" s="12" t="s">
        <v>402</v>
      </c>
    </row>
    <row r="150" spans="1:20" ht="12.75" customHeight="1">
      <c r="B150" s="12" t="s">
        <v>1014</v>
      </c>
      <c r="D150" s="30" t="s">
        <v>594</v>
      </c>
      <c r="E150" s="15" t="s">
        <v>566</v>
      </c>
      <c r="J150" s="53" t="s">
        <v>906</v>
      </c>
      <c r="O150" s="39" t="s">
        <v>599</v>
      </c>
      <c r="P150" s="40" t="s">
        <v>596</v>
      </c>
      <c r="Q150" s="12" t="s">
        <v>490</v>
      </c>
      <c r="S150" s="12" t="s">
        <v>1022</v>
      </c>
    </row>
    <row r="151" spans="1:20" ht="12.75" customHeight="1">
      <c r="A151" s="12" t="s">
        <v>732</v>
      </c>
      <c r="B151" s="12" t="s">
        <v>731</v>
      </c>
      <c r="C151" s="12" t="s">
        <v>726</v>
      </c>
      <c r="D151" s="14" t="s">
        <v>595</v>
      </c>
      <c r="E151" s="15" t="s">
        <v>485</v>
      </c>
      <c r="F151" s="17" t="s">
        <v>830</v>
      </c>
      <c r="H151" s="20" t="s">
        <v>820</v>
      </c>
      <c r="I151" s="20" t="s">
        <v>821</v>
      </c>
      <c r="J151" s="62" t="s">
        <v>978</v>
      </c>
      <c r="K151" s="22" t="s">
        <v>421</v>
      </c>
      <c r="L151" s="22" t="s">
        <v>901</v>
      </c>
      <c r="M151" s="22"/>
      <c r="N151" s="22"/>
      <c r="O151" s="23" t="s">
        <v>599</v>
      </c>
      <c r="P151" s="24" t="s">
        <v>484</v>
      </c>
      <c r="Q151" s="24"/>
      <c r="R151" s="25" t="s">
        <v>536</v>
      </c>
      <c r="S151" s="24" t="s">
        <v>436</v>
      </c>
    </row>
    <row r="152" spans="1:20" ht="12.75" customHeight="1">
      <c r="A152" s="21"/>
      <c r="B152" s="21" t="s">
        <v>1006</v>
      </c>
      <c r="C152" s="21" t="s">
        <v>409</v>
      </c>
      <c r="D152" s="30" t="s">
        <v>595</v>
      </c>
      <c r="E152" s="31" t="s">
        <v>182</v>
      </c>
      <c r="F152" s="43" t="s">
        <v>405</v>
      </c>
      <c r="G152" s="32"/>
      <c r="H152" s="44"/>
      <c r="I152" s="44"/>
      <c r="J152" s="61" t="s">
        <v>906</v>
      </c>
      <c r="K152" s="30"/>
      <c r="L152" s="30" t="s">
        <v>890</v>
      </c>
      <c r="M152" s="30" t="s">
        <v>414</v>
      </c>
      <c r="N152" s="30" t="s">
        <v>346</v>
      </c>
      <c r="O152" s="31" t="s">
        <v>599</v>
      </c>
      <c r="P152" s="21" t="s">
        <v>596</v>
      </c>
      <c r="Q152" s="21" t="s">
        <v>495</v>
      </c>
      <c r="R152" s="32" t="s">
        <v>538</v>
      </c>
      <c r="S152" s="21" t="s">
        <v>469</v>
      </c>
    </row>
    <row r="153" spans="1:20" ht="12.75" customHeight="1">
      <c r="B153" s="12" t="s">
        <v>1010</v>
      </c>
      <c r="C153" s="12" t="s">
        <v>346</v>
      </c>
      <c r="D153" s="26" t="s">
        <v>595</v>
      </c>
      <c r="E153" s="15" t="s">
        <v>604</v>
      </c>
      <c r="F153" s="17" t="s">
        <v>603</v>
      </c>
      <c r="J153" s="53" t="s">
        <v>906</v>
      </c>
      <c r="O153" s="15" t="s">
        <v>599</v>
      </c>
      <c r="P153" s="12" t="s">
        <v>596</v>
      </c>
      <c r="Q153" s="12" t="s">
        <v>490</v>
      </c>
      <c r="R153" s="16" t="s">
        <v>523</v>
      </c>
      <c r="S153" s="12" t="s">
        <v>1011</v>
      </c>
    </row>
    <row r="154" spans="1:20" ht="12.75" customHeight="1">
      <c r="B154" s="12" t="s">
        <v>1015</v>
      </c>
      <c r="C154" s="12" t="s">
        <v>1019</v>
      </c>
      <c r="D154" s="14" t="s">
        <v>595</v>
      </c>
      <c r="E154" s="15" t="s">
        <v>485</v>
      </c>
      <c r="F154" s="17" t="s">
        <v>830</v>
      </c>
      <c r="J154" s="53" t="s">
        <v>906</v>
      </c>
      <c r="O154" s="39" t="s">
        <v>599</v>
      </c>
      <c r="P154" s="40" t="s">
        <v>596</v>
      </c>
      <c r="Q154" s="12" t="s">
        <v>490</v>
      </c>
      <c r="S154" s="12" t="s">
        <v>1023</v>
      </c>
    </row>
    <row r="155" spans="1:20" ht="12.75" customHeight="1">
      <c r="A155" s="12" t="s">
        <v>686</v>
      </c>
      <c r="B155" s="12" t="s">
        <v>777</v>
      </c>
      <c r="C155" s="12" t="s">
        <v>776</v>
      </c>
      <c r="D155" s="14" t="s">
        <v>594</v>
      </c>
      <c r="E155" s="15" t="s">
        <v>182</v>
      </c>
      <c r="F155" s="17" t="s">
        <v>405</v>
      </c>
      <c r="G155" s="16" t="s">
        <v>481</v>
      </c>
      <c r="J155" s="62" t="s">
        <v>978</v>
      </c>
      <c r="K155" s="22"/>
      <c r="L155" s="22" t="s">
        <v>901</v>
      </c>
      <c r="M155" s="22"/>
      <c r="N155" s="22">
        <v>28</v>
      </c>
      <c r="O155" s="23" t="s">
        <v>599</v>
      </c>
      <c r="P155" s="24" t="s">
        <v>596</v>
      </c>
      <c r="Q155" s="24" t="s">
        <v>487</v>
      </c>
      <c r="R155" s="25" t="s">
        <v>541</v>
      </c>
      <c r="S155" s="24"/>
    </row>
    <row r="156" spans="1:20" ht="12.75" customHeight="1">
      <c r="A156" s="12" t="s">
        <v>659</v>
      </c>
      <c r="B156" s="12" t="s">
        <v>690</v>
      </c>
      <c r="C156" s="12" t="s">
        <v>685</v>
      </c>
      <c r="D156" s="14" t="s">
        <v>595</v>
      </c>
      <c r="E156" s="15" t="s">
        <v>182</v>
      </c>
      <c r="F156" s="17" t="s">
        <v>405</v>
      </c>
      <c r="J156" s="62" t="s">
        <v>978</v>
      </c>
      <c r="K156" s="22" t="s">
        <v>555</v>
      </c>
      <c r="L156" s="22" t="s">
        <v>901</v>
      </c>
      <c r="M156" s="22"/>
      <c r="N156" s="22">
        <v>47</v>
      </c>
      <c r="O156" s="23" t="s">
        <v>599</v>
      </c>
      <c r="P156" s="24" t="s">
        <v>596</v>
      </c>
      <c r="Q156" s="24" t="s">
        <v>489</v>
      </c>
      <c r="R156" s="25" t="s">
        <v>539</v>
      </c>
      <c r="S156" s="24" t="s">
        <v>558</v>
      </c>
    </row>
    <row r="157" spans="1:20" ht="12.75" customHeight="1">
      <c r="A157" s="21"/>
      <c r="B157" s="21" t="s">
        <v>399</v>
      </c>
      <c r="C157" s="21" t="s">
        <v>346</v>
      </c>
      <c r="D157" s="30" t="s">
        <v>602</v>
      </c>
      <c r="E157" s="31" t="s">
        <v>576</v>
      </c>
      <c r="F157" s="43" t="s">
        <v>400</v>
      </c>
      <c r="G157" s="32"/>
      <c r="H157" s="44"/>
      <c r="I157" s="44"/>
      <c r="J157" s="54" t="s">
        <v>858</v>
      </c>
      <c r="K157" s="30" t="s">
        <v>504</v>
      </c>
      <c r="L157" s="30" t="s">
        <v>860</v>
      </c>
      <c r="M157" s="30"/>
      <c r="N157" s="30" t="s">
        <v>346</v>
      </c>
      <c r="O157" s="31" t="s">
        <v>599</v>
      </c>
      <c r="P157" s="21" t="s">
        <v>491</v>
      </c>
      <c r="Q157" s="21"/>
      <c r="R157" s="32"/>
      <c r="S157" s="21" t="s">
        <v>912</v>
      </c>
      <c r="T157" s="12" t="s">
        <v>398</v>
      </c>
    </row>
    <row r="158" spans="1:20" ht="12.75" customHeight="1">
      <c r="A158" s="21"/>
      <c r="B158" s="21" t="s">
        <v>759</v>
      </c>
      <c r="C158" s="21" t="s">
        <v>758</v>
      </c>
      <c r="D158" s="30" t="s">
        <v>595</v>
      </c>
      <c r="E158" s="31" t="s">
        <v>480</v>
      </c>
      <c r="F158" s="43" t="s">
        <v>835</v>
      </c>
      <c r="G158" s="32"/>
      <c r="H158" s="44"/>
      <c r="I158" s="44"/>
      <c r="J158" s="54" t="s">
        <v>243</v>
      </c>
      <c r="K158" s="30"/>
      <c r="L158" s="30" t="s">
        <v>884</v>
      </c>
      <c r="M158" s="30"/>
      <c r="N158" s="30">
        <v>52</v>
      </c>
      <c r="O158" s="31" t="s">
        <v>599</v>
      </c>
      <c r="P158" s="21" t="s">
        <v>596</v>
      </c>
      <c r="Q158" s="21" t="s">
        <v>494</v>
      </c>
      <c r="R158" s="32" t="s">
        <v>521</v>
      </c>
      <c r="S158" s="21" t="s">
        <v>462</v>
      </c>
    </row>
    <row r="159" spans="1:20" ht="12.75" customHeight="1">
      <c r="A159" s="21"/>
      <c r="B159" s="21" t="s">
        <v>407</v>
      </c>
      <c r="C159" s="21" t="s">
        <v>346</v>
      </c>
      <c r="D159" s="30" t="s">
        <v>594</v>
      </c>
      <c r="E159" s="31" t="s">
        <v>408</v>
      </c>
      <c r="F159" s="43"/>
      <c r="G159" s="32"/>
      <c r="H159" s="44"/>
      <c r="I159" s="44"/>
      <c r="J159" s="59" t="s">
        <v>985</v>
      </c>
      <c r="K159" s="30"/>
      <c r="L159" s="30" t="s">
        <v>868</v>
      </c>
      <c r="M159" s="30"/>
      <c r="N159" s="30">
        <v>16</v>
      </c>
      <c r="O159" s="31" t="s">
        <v>599</v>
      </c>
      <c r="P159" s="21" t="s">
        <v>596</v>
      </c>
      <c r="Q159" s="21" t="s">
        <v>488</v>
      </c>
      <c r="R159" s="32"/>
      <c r="S159" s="21" t="s">
        <v>916</v>
      </c>
    </row>
    <row r="160" spans="1:20" ht="12.75" customHeight="1">
      <c r="B160" s="12" t="s">
        <v>769</v>
      </c>
      <c r="C160" s="12" t="s">
        <v>762</v>
      </c>
      <c r="D160" s="14" t="s">
        <v>595</v>
      </c>
      <c r="E160" s="15" t="s">
        <v>566</v>
      </c>
      <c r="J160" s="62" t="s">
        <v>906</v>
      </c>
      <c r="K160" s="18" t="s">
        <v>623</v>
      </c>
      <c r="L160" s="18"/>
      <c r="O160" s="15" t="s">
        <v>599</v>
      </c>
      <c r="P160" s="12" t="s">
        <v>596</v>
      </c>
      <c r="Q160" s="12" t="s">
        <v>490</v>
      </c>
      <c r="R160" s="16" t="s">
        <v>523</v>
      </c>
      <c r="S160" s="12" t="s">
        <v>963</v>
      </c>
    </row>
    <row r="161" spans="1:20" ht="12.75" customHeight="1">
      <c r="A161" s="21"/>
      <c r="B161" s="21" t="s">
        <v>447</v>
      </c>
      <c r="C161" s="21" t="s">
        <v>346</v>
      </c>
      <c r="D161" s="30" t="s">
        <v>594</v>
      </c>
      <c r="E161" s="31" t="s">
        <v>183</v>
      </c>
      <c r="F161" s="43"/>
      <c r="G161" s="32"/>
      <c r="H161" s="44"/>
      <c r="I161" s="44"/>
      <c r="J161" s="59" t="s">
        <v>983</v>
      </c>
      <c r="K161" s="30"/>
      <c r="L161" s="30" t="s">
        <v>876</v>
      </c>
      <c r="M161" s="30" t="s">
        <v>414</v>
      </c>
      <c r="N161" s="30" t="s">
        <v>346</v>
      </c>
      <c r="O161" s="31" t="s">
        <v>599</v>
      </c>
      <c r="P161" s="21" t="s">
        <v>596</v>
      </c>
      <c r="Q161" s="21"/>
      <c r="R161" s="32"/>
      <c r="S161" s="21" t="s">
        <v>448</v>
      </c>
    </row>
    <row r="162" spans="1:20" ht="12.75" customHeight="1">
      <c r="B162" s="12" t="s">
        <v>1026</v>
      </c>
      <c r="C162" s="12" t="s">
        <v>1027</v>
      </c>
      <c r="D162" s="30" t="s">
        <v>594</v>
      </c>
      <c r="E162" s="15" t="s">
        <v>464</v>
      </c>
      <c r="J162" s="53" t="s">
        <v>103</v>
      </c>
      <c r="O162" s="15" t="s">
        <v>599</v>
      </c>
      <c r="T162" s="12" t="s">
        <v>410</v>
      </c>
    </row>
    <row r="163" spans="1:20" ht="12.75" customHeight="1">
      <c r="A163" s="12" t="s">
        <v>1029</v>
      </c>
      <c r="B163" s="12" t="s">
        <v>1028</v>
      </c>
      <c r="D163" s="30" t="s">
        <v>594</v>
      </c>
      <c r="E163" s="15" t="s">
        <v>445</v>
      </c>
      <c r="J163" s="53" t="s">
        <v>188</v>
      </c>
      <c r="O163" s="15" t="s">
        <v>599</v>
      </c>
      <c r="P163" s="12" t="s">
        <v>1030</v>
      </c>
      <c r="T163" s="12" t="s">
        <v>1031</v>
      </c>
    </row>
    <row r="164" spans="1:20" ht="12.75" customHeight="1">
      <c r="B164" s="12" t="s">
        <v>1035</v>
      </c>
      <c r="D164" s="14" t="s">
        <v>595</v>
      </c>
      <c r="E164" s="15" t="s">
        <v>464</v>
      </c>
      <c r="J164" s="53" t="s">
        <v>1034</v>
      </c>
      <c r="O164" s="15" t="s">
        <v>599</v>
      </c>
      <c r="P164" s="12" t="s">
        <v>1033</v>
      </c>
      <c r="T164" s="12" t="s">
        <v>1032</v>
      </c>
    </row>
  </sheetData>
  <sortState ref="A2:T161">
    <sortCondition ref="B2:B161"/>
    <sortCondition ref="C2:C161"/>
    <sortCondition ref="L2:L161"/>
    <sortCondition ref="S2:S161"/>
    <sortCondition ref="E2:E161"/>
    <sortCondition ref="F2:F161"/>
    <sortCondition ref="O2:O161"/>
    <sortCondition ref="P2:P161"/>
  </sortState>
  <conditionalFormatting sqref="D1:D1048576">
    <cfRule type="cellIs" dxfId="3" priority="3" operator="equal">
      <formula>"♂"</formula>
    </cfRule>
    <cfRule type="cellIs" dxfId="2" priority="4" operator="equal">
      <formula>"♀"</formula>
    </cfRule>
  </conditionalFormatting>
  <conditionalFormatting sqref="I1:J1048576">
    <cfRule type="cellIs" dxfId="1" priority="1" operator="equal">
      <formula>"😈"</formula>
    </cfRule>
    <cfRule type="cellIs" dxfId="0" priority="2" operator="equal">
      <formula>"😇"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7" width="4.42578125" bestFit="1" customWidth="1"/>
  </cols>
  <sheetData>
    <row r="1" spans="1:7">
      <c r="A1" t="s">
        <v>181</v>
      </c>
      <c r="B1" s="58" t="s">
        <v>993</v>
      </c>
      <c r="C1" s="58" t="s">
        <v>990</v>
      </c>
      <c r="D1" s="58" t="s">
        <v>992</v>
      </c>
      <c r="E1" s="58" t="s">
        <v>991</v>
      </c>
      <c r="F1" s="58" t="s">
        <v>998</v>
      </c>
      <c r="G1" s="58" t="s">
        <v>994</v>
      </c>
    </row>
    <row r="2" spans="1:7">
      <c r="A2" t="s">
        <v>863</v>
      </c>
      <c r="B2" s="57" t="s">
        <v>997</v>
      </c>
      <c r="C2" s="57"/>
      <c r="D2" s="57"/>
      <c r="E2" s="57"/>
      <c r="F2" s="57"/>
      <c r="G2" s="57"/>
    </row>
    <row r="3" spans="1:7">
      <c r="A3" t="s">
        <v>243</v>
      </c>
      <c r="B3" s="57" t="s">
        <v>997</v>
      </c>
      <c r="C3" s="57"/>
      <c r="D3" s="57"/>
      <c r="E3" s="57"/>
      <c r="F3" s="57"/>
      <c r="G3" s="57"/>
    </row>
    <row r="4" spans="1:7">
      <c r="A4" t="s">
        <v>986</v>
      </c>
      <c r="B4" s="57" t="s">
        <v>997</v>
      </c>
      <c r="C4" s="57"/>
      <c r="D4" s="57"/>
      <c r="E4" s="57"/>
      <c r="F4" s="57"/>
      <c r="G4" s="57"/>
    </row>
    <row r="5" spans="1:7">
      <c r="A5" t="s">
        <v>103</v>
      </c>
      <c r="B5" s="57"/>
      <c r="C5" s="57"/>
      <c r="D5" s="57" t="s">
        <v>997</v>
      </c>
      <c r="E5" s="57"/>
      <c r="F5" s="57"/>
      <c r="G5" s="57"/>
    </row>
    <row r="6" spans="1:7">
      <c r="A6" t="s">
        <v>987</v>
      </c>
      <c r="B6" s="57"/>
      <c r="C6" s="57"/>
      <c r="D6" s="57"/>
      <c r="E6" s="57" t="s">
        <v>997</v>
      </c>
      <c r="F6" s="57"/>
      <c r="G6" s="57"/>
    </row>
    <row r="7" spans="1:7">
      <c r="A7" t="s">
        <v>188</v>
      </c>
      <c r="B7" s="57"/>
      <c r="C7" s="57"/>
      <c r="D7" s="57"/>
      <c r="E7" s="57" t="s">
        <v>997</v>
      </c>
      <c r="F7" s="57"/>
      <c r="G7" s="57"/>
    </row>
    <row r="8" spans="1:7">
      <c r="A8" t="s">
        <v>22</v>
      </c>
      <c r="B8" s="57"/>
      <c r="C8" s="57"/>
      <c r="D8" s="57"/>
      <c r="E8" s="57"/>
      <c r="F8" s="57" t="s">
        <v>997</v>
      </c>
      <c r="G8" s="57"/>
    </row>
    <row r="9" spans="1:7">
      <c r="A9" t="s">
        <v>189</v>
      </c>
      <c r="B9" s="57"/>
      <c r="C9" s="57"/>
      <c r="D9" s="57"/>
      <c r="E9" s="57"/>
      <c r="F9" s="57"/>
      <c r="G9" s="57" t="s">
        <v>997</v>
      </c>
    </row>
    <row r="10" spans="1:7">
      <c r="A10" t="s">
        <v>190</v>
      </c>
      <c r="B10" s="57"/>
      <c r="C10" s="57"/>
      <c r="D10" s="57"/>
      <c r="E10" s="57"/>
      <c r="F10" s="57"/>
      <c r="G10" s="57" t="s">
        <v>997</v>
      </c>
    </row>
    <row r="11" spans="1:7">
      <c r="A11" t="s">
        <v>296</v>
      </c>
      <c r="B11" s="57" t="s">
        <v>997</v>
      </c>
      <c r="C11" s="57"/>
      <c r="D11" s="57"/>
      <c r="E11" s="57"/>
      <c r="F11" s="57" t="s">
        <v>997</v>
      </c>
      <c r="G11" s="57"/>
    </row>
    <row r="12" spans="1:7">
      <c r="A12" t="s">
        <v>995</v>
      </c>
      <c r="B12" s="57"/>
      <c r="C12" s="57"/>
      <c r="D12" s="57" t="s">
        <v>997</v>
      </c>
      <c r="E12" s="57"/>
      <c r="F12" s="57"/>
      <c r="G12" s="57" t="s">
        <v>997</v>
      </c>
    </row>
    <row r="13" spans="1:7">
      <c r="A13" t="s">
        <v>192</v>
      </c>
      <c r="B13" s="57"/>
      <c r="C13" s="57"/>
      <c r="D13" s="57" t="s">
        <v>997</v>
      </c>
      <c r="E13" s="57"/>
      <c r="F13" s="57"/>
      <c r="G13" s="57" t="s">
        <v>997</v>
      </c>
    </row>
    <row r="14" spans="1:7">
      <c r="A14" t="s">
        <v>858</v>
      </c>
      <c r="B14" s="57"/>
      <c r="C14" s="57"/>
      <c r="D14" s="57" t="s">
        <v>999</v>
      </c>
      <c r="E14" s="57"/>
      <c r="F14" s="57" t="s">
        <v>999</v>
      </c>
      <c r="G14" s="57"/>
    </row>
    <row r="15" spans="1:7">
      <c r="A15" t="s">
        <v>996</v>
      </c>
      <c r="B15" s="57"/>
      <c r="C15" s="57"/>
      <c r="D15" s="57" t="s">
        <v>999</v>
      </c>
      <c r="E15" s="57" t="s">
        <v>997</v>
      </c>
      <c r="F15" s="57" t="s">
        <v>999</v>
      </c>
      <c r="G15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Archetypes</vt:lpstr>
      <vt:lpstr>PCs</vt:lpstr>
      <vt:lpstr>Age</vt:lpstr>
      <vt:lpstr>People</vt:lpstr>
      <vt:lpstr>Primary Traits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Cook</dc:creator>
  <cp:lastModifiedBy>Tim Cook</cp:lastModifiedBy>
  <dcterms:created xsi:type="dcterms:W3CDTF">2019-11-10T16:30:01Z</dcterms:created>
  <dcterms:modified xsi:type="dcterms:W3CDTF">2021-02-24T14:31:30Z</dcterms:modified>
</cp:coreProperties>
</file>